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W35" i="9"/>
  <c r="BW36" i="9" s="1"/>
  <c r="BW37" i="9" s="1"/>
  <c r="BW38" i="9" s="1"/>
  <c r="BW39" i="9" s="1"/>
  <c r="BW40" i="9" s="1"/>
  <c r="BW41" i="9" s="1"/>
  <c r="BW42" i="9" s="1"/>
  <c r="BW43" i="9" s="1"/>
  <c r="AM35" i="9"/>
  <c r="CO34" i="9"/>
  <c r="BW34" i="9"/>
  <c r="AM34" i="9"/>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alcChain>
</file>

<file path=xl/sharedStrings.xml><?xml version="1.0" encoding="utf-8"?>
<sst xmlns="http://schemas.openxmlformats.org/spreadsheetml/2006/main" count="1052" uniqueCount="564">
  <si>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</si>
  <si>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</si>
  <si>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</si>
  <si>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</si>
  <si>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</si>
  <si>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</si>
  <si>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</si>
  <si>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</si>
  <si>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</si>
  <si>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</si>
  <si>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</si>
  <si>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</si>
  <si>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</si>
  <si>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</si>
  <si>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</si>
  <si>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</si>
  <si>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</si>
  <si>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</si>
  <si>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</si>
  <si>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</si>
  <si>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</si>
  <si>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</si>
  <si>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</si>
  <si>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</si>
  <si>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</si>
  <si>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</si>
  <si>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</si>
  <si>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</si>
  <si>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</si>
  <si>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</si>
  <si>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</si>
  <si>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</si>
  <si>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</si>
  <si>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</si>
  <si>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</si>
  <si>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</si>
  <si>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</si>
  <si>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</si>
  <si>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</si>
  <si>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</si>
  <si>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</si>
  <si>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</si>
  <si>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</si>
  <si>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</si>
  <si>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</si>
  <si>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</si>
  <si>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</si>
  <si>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</si>
  <si>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</si>
  <si>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</si>
  <si>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</si>
  <si>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</si>
  <si>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</si>
  <si>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</si>
  <si>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</si>
  <si>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</si>
  <si>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</si>
  <si>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</si>
  <si>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</si>
  <si>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</si>
  <si>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</si>
  <si>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</si>
  <si>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</si>
  <si>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</si>
  <si>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</si>
  <si>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</si>
  <si>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</si>
  <si>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</si>
  <si>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</si>
  <si>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</si>
  <si>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</si>
  <si>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</si>
  <si>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</si>
  <si>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</si>
  <si>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</si>
  <si>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</si>
  <si>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</si>
  <si>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</si>
  <si>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</si>
  <si>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</si>
  <si>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</si>
  <si>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</si>
  <si>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</si>
  <si>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</si>
  <si>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</si>
  <si>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</si>
  <si>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</si>
  <si>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</si>
  <si>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</si>
  <si>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</si>
  <si>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</si>
  <si>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</si>
  <si>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</si>
  <si>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</si>
  <si>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</si>
  <si>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</si>
  <si>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</si>
  <si>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</si>
  <si>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</si>
  <si>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</si>
  <si>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</si>
  <si>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</si>
  <si>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</si>
  <si>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</si>
  <si>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</si>
  <si>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</si>
  <si>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</si>
  <si>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</si>
  <si>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</si>
  <si>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</si>
  <si>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</si>
  <si>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</si>
  <si>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</si>
  <si>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</si>
  <si>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</si>
  <si>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</si>
  <si>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</si>
  <si>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</si>
  <si>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</si>
  <si>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</si>
  <si>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</si>
  <si>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</si>
  <si>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</si>
  <si>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</si>
  <si>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</si>
  <si>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</si>
  <si>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</si>
  <si>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</si>
  <si>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</si>
  <si>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</si>
  <si>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</si>
  <si>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</si>
  <si>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</si>
  <si>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</si>
  <si>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</si>
  <si>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</si>
  <si>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</si>
  <si>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</si>
  <si>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</si>
  <si>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</si>
  <si>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</si>
  <si>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</si>
  <si>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</si>
  <si>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</si>
  <si>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</si>
  <si>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</si>
  <si>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</si>
  <si>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</si>
  <si>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</si>
  <si>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</si>
  <si>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</si>
  <si>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</si>
  <si>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</si>
  <si>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</si>
  <si>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</si>
  <si>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</si>
  <si>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</si>
  <si>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</si>
  <si>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</si>
  <si>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</si>
  <si>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</si>
  <si>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</si>
  <si>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</si>
  <si>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</si>
  <si>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</si>
  <si>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</si>
  <si>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</si>
  <si>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</si>
  <si>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</si>
  <si>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</si>
  <si>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</si>
  <si>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</si>
  <si>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</si>
  <si>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</si>
  <si>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</si>
  <si>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</si>
  <si>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</si>
  <si>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</si>
  <si>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</si>
  <si>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</si>
  <si>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</si>
  <si>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</si>
  <si>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</si>
  <si>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</si>
  <si>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</si>
  <si>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</si>
  <si>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</si>
  <si>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</si>
  <si>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</si>
  <si>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</si>
  <si>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</si>
  <si>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</si>
  <si>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</si>
  <si>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</si>
  <si>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</si>
  <si>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</si>
  <si>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</si>
  <si>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</si>
  <si>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</si>
  <si>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</si>
  <si>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</si>
  <si>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</si>
  <si>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</si>
  <si>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</si>
  <si>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</si>
  <si>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</si>
  <si>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</si>
  <si>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</si>
  <si>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</si>
  <si>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</si>
  <si>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</si>
  <si>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</si>
  <si>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</si>
  <si>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</si>
  <si>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</si>
  <si>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</si>
  <si>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</si>
  <si>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</si>
  <si>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</si>
  <si>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</si>
  <si>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</si>
  <si>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</si>
  <si>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</si>
  <si>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</si>
  <si>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</si>
  <si>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</si>
  <si>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</si>
  <si>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</si>
  <si>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</si>
  <si>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</si>
  <si>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</si>
  <si>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</si>
  <si>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</si>
  <si>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</si>
  <si>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</si>
  <si>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</si>
  <si>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</si>
  <si>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</si>
  <si>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</si>
  <si>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</si>
  <si>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</si>
  <si>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</si>
  <si>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</si>
  <si>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</si>
  <si>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</si>
  <si>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</si>
  <si>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</si>
  <si>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</si>
  <si>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</si>
  <si>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</si>
  <si>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</si>
  <si>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</si>
  <si>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</si>
  <si>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</si>
  <si>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</si>
  <si>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</si>
  <si>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</si>
  <si>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</si>
  <si>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</si>
  <si>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</si>
  <si>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</si>
  <si>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</si>
  <si>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</si>
  <si>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</si>
  <si>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</si>
  <si>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</si>
  <si>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</si>
  <si>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</si>
  <si>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</si>
  <si>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</si>
  <si>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</si>
  <si>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</si>
  <si>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</si>
  <si>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</si>
  <si>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</si>
  <si>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</si>
  <si>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</si>
  <si>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</si>
  <si>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</si>
  <si>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</si>
  <si>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</si>
  <si>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</si>
  <si>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</si>
  <si>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</si>
  <si>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</si>
  <si>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</si>
  <si>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</si>
  <si>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</si>
  <si>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</si>
  <si>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</si>
  <si>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</si>
  <si>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</si>
  <si>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</si>
  <si>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</si>
  <si>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</si>
  <si>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</si>
  <si>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</si>
  <si>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</si>
  <si>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</si>
  <si>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</si>
  <si>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</si>
  <si>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</si>
  <si>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</si>
  <si>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</si>
  <si>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</si>
  <si>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</si>
  <si>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</si>
  <si>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</si>
  <si>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</si>
  <si>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</si>
  <si>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</si>
  <si>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</si>
  <si>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</si>
  <si>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</si>
  <si>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</si>
  <si>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</si>
  <si>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</si>
  <si>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</si>
  <si>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</si>
  <si>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</si>
  <si>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</si>
  <si>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</si>
  <si>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</si>
  <si>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</si>
  <si>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</si>
  <si>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</si>
  <si>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</si>
  <si>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</si>
  <si>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</si>
  <si>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</si>
  <si>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</si>
  <si>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</si>
  <si>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</si>
  <si>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</si>
  <si>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</si>
  <si>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</si>
  <si>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</si>
  <si>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</si>
  <si>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</si>
  <si>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</si>
  <si>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</si>
  <si>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</si>
  <si>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</si>
  <si>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</si>
  <si>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</si>
  <si>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</si>
  <si>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</si>
  <si>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</si>
  <si>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</si>
  <si>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</si>
  <si>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</si>
  <si>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</si>
  <si>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</si>
  <si>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</si>
  <si>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</si>
  <si>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</si>
  <si>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</si>
  <si>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</si>
  <si>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</si>
  <si>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</si>
  <si>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水産廃棄物処理事業特別会計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</si>
  <si>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</si>
  <si>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</si>
  <si>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</si>
  <si>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</si>
  <si>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</si>
  <si>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</si>
  <si>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</si>
  <si>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</si>
  <si>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</si>
  <si>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</si>
  <si>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</si>
  <si>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</si>
  <si>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</si>
  <si>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</si>
  <si>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</si>
  <si>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</si>
  <si>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</si>
  <si>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</si>
  <si>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</si>
  <si>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</si>
  <si>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</si>
  <si>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</si>
  <si>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</si>
  <si>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</si>
  <si>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</si>
  <si>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</si>
  <si>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</si>
  <si>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</si>
  <si>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</si>
  <si>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</si>
  <si>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</si>
  <si>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</si>
  <si>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</si>
  <si>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</si>
  <si>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</si>
  <si>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</si>
  <si>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</si>
  <si>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</si>
  <si>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</si>
  <si>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</si>
  <si>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</si>
  <si>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</si>
  <si>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</si>
  <si>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</si>
  <si>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</si>
  <si>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</si>
  <si>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</si>
  <si>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</si>
  <si>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</si>
  <si>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</si>
  <si>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</si>
  <si>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</si>
  <si>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</si>
  <si>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</si>
  <si>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</si>
  <si>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</si>
  <si>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</si>
  <si>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</si>
  <si>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</si>
  <si>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</si>
  <si>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</si>
  <si>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</si>
  <si>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</si>
  <si>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</si>
  <si>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</si>
  <si>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</si>
  <si>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</si>
  <si>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</si>
  <si>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</si>
  <si>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</si>
  <si>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</si>
  <si>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</si>
  <si>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</si>
  <si>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</si>
  <si>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</si>
  <si>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</si>
  <si>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</si>
  <si>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</si>
  <si>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</si>
  <si>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</si>
  <si>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</si>
  <si>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</si>
  <si>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</si>
  <si>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</si>
  <si>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</si>
  <si>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</si>
  <si>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</si>
  <si>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</si>
  <si>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</si>
  <si>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</si>
  <si>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</si>
  <si>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</si>
  <si>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</si>
  <si>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</si>
  <si>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</si>
  <si>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</si>
  <si>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</si>
  <si>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</si>
  <si>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</si>
  <si>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</si>
  <si>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</si>
  <si>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</si>
  <si>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</si>
  <si>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</si>
  <si>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</si>
  <si>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</si>
  <si>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</si>
  <si>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</si>
  <si>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</si>
  <si>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</si>
  <si>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</si>
  <si>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</si>
  <si>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</si>
  <si>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</si>
  <si>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</si>
  <si>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</si>
  <si>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</si>
  <si>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</si>
  <si>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</si>
  <si>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</si>
  <si>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</si>
  <si>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</si>
  <si>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</si>
  <si>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</si>
  <si>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</si>
  <si>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</si>
  <si>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</si>
  <si>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</si>
  <si>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</si>
  <si>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</si>
  <si>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</si>
  <si>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</si>
  <si>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</si>
  <si>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</si>
  <si>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</si>
  <si>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</si>
  <si>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</si>
  <si>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</si>
  <si>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</si>
  <si>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</si>
  <si>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</si>
  <si>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</si>
  <si>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</si>
  <si>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</si>
  <si>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</si>
  <si>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</si>
  <si>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</si>
  <si>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</si>
  <si>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</si>
  <si>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</si>
  <si>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</si>
  <si>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</si>
  <si>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</si>
  <si>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</si>
  <si>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3.33</t>
  </si>
  <si>
    <t>▲ 0.18</t>
  </si>
  <si>
    <t>▲ 1.56</t>
  </si>
  <si>
    <t>一般会計</t>
  </si>
  <si>
    <t>国民健康保険事業勘定特別会計</t>
  </si>
  <si>
    <t>▲ 0.10</t>
  </si>
  <si>
    <t>介護保険事業勘定特別会計</t>
  </si>
  <si>
    <t>水産廃棄物処理事業特別会計</t>
  </si>
  <si>
    <t>飲料水供給施設事業特別会計</t>
  </si>
  <si>
    <t>熊南地域介護認定審査会事業特別会計</t>
  </si>
  <si>
    <t>後期高齢者医療事業特別会計</t>
  </si>
  <si>
    <t>下水道事業特別会計</t>
  </si>
  <si>
    <t>その他会計（赤字）</t>
  </si>
  <si>
    <t>その他会計（黒字）</t>
  </si>
  <si>
    <t>-</t>
    <phoneticPr fontId="2"/>
  </si>
  <si>
    <t>法非適用企業</t>
    <phoneticPr fontId="5"/>
  </si>
  <si>
    <t>周東環境衛生組合（一般会計）</t>
    <rPh sb="0" eb="2">
      <t>シュウトウ</t>
    </rPh>
    <rPh sb="2" eb="4">
      <t>カンキョウ</t>
    </rPh>
    <rPh sb="4" eb="6">
      <t>エイセイ</t>
    </rPh>
    <rPh sb="6" eb="8">
      <t>クミアイ</t>
    </rPh>
    <rPh sb="9" eb="11">
      <t>イッパン</t>
    </rPh>
    <rPh sb="11" eb="13">
      <t>カイケイ</t>
    </rPh>
    <phoneticPr fontId="14"/>
  </si>
  <si>
    <t>熊南総合事務組合（一般会計）</t>
    <rPh sb="0" eb="1">
      <t>クマ</t>
    </rPh>
    <rPh sb="1" eb="2">
      <t>ミナミ</t>
    </rPh>
    <rPh sb="2" eb="4">
      <t>ソウゴウ</t>
    </rPh>
    <rPh sb="4" eb="6">
      <t>ジム</t>
    </rPh>
    <rPh sb="6" eb="8">
      <t>クミアイ</t>
    </rPh>
    <rPh sb="9" eb="11">
      <t>イッパン</t>
    </rPh>
    <rPh sb="11" eb="13">
      <t>カイケイ</t>
    </rPh>
    <phoneticPr fontId="14"/>
  </si>
  <si>
    <t>熊南総合事務組合（馬島・佐合島航路事業特別会計）</t>
    <rPh sb="0" eb="1">
      <t>クマ</t>
    </rPh>
    <rPh sb="1" eb="2">
      <t>ミナミ</t>
    </rPh>
    <rPh sb="2" eb="4">
      <t>ソウゴウ</t>
    </rPh>
    <rPh sb="4" eb="6">
      <t>ジム</t>
    </rPh>
    <rPh sb="6" eb="8">
      <t>クミアイ</t>
    </rPh>
    <rPh sb="9" eb="10">
      <t>ウマ</t>
    </rPh>
    <rPh sb="10" eb="11">
      <t>シマ</t>
    </rPh>
    <rPh sb="12" eb="14">
      <t>サゴウ</t>
    </rPh>
    <rPh sb="14" eb="15">
      <t>ジマ</t>
    </rPh>
    <rPh sb="15" eb="17">
      <t>コウロ</t>
    </rPh>
    <rPh sb="17" eb="19">
      <t>ジギョウ</t>
    </rPh>
    <rPh sb="19" eb="21">
      <t>トクベツ</t>
    </rPh>
    <rPh sb="21" eb="23">
      <t>カイケイ</t>
    </rPh>
    <phoneticPr fontId="14"/>
  </si>
  <si>
    <t>法非適用企業</t>
    <rPh sb="0" eb="1">
      <t>ホウ</t>
    </rPh>
    <rPh sb="1" eb="2">
      <t>ヒ</t>
    </rPh>
    <rPh sb="2" eb="4">
      <t>テキヨウ</t>
    </rPh>
    <rPh sb="4" eb="6">
      <t>キギョウ</t>
    </rPh>
    <phoneticPr fontId="2"/>
  </si>
  <si>
    <t>田布施・平生水道企業団（水道事業会計）</t>
    <rPh sb="0" eb="3">
      <t>タブセ</t>
    </rPh>
    <rPh sb="4" eb="6">
      <t>ヒラオ</t>
    </rPh>
    <rPh sb="6" eb="8">
      <t>スイドウ</t>
    </rPh>
    <rPh sb="8" eb="10">
      <t>キギョウ</t>
    </rPh>
    <rPh sb="10" eb="11">
      <t>ダン</t>
    </rPh>
    <rPh sb="12" eb="14">
      <t>スイドウ</t>
    </rPh>
    <rPh sb="14" eb="16">
      <t>ジギョウ</t>
    </rPh>
    <rPh sb="16" eb="18">
      <t>カイケイ</t>
    </rPh>
    <phoneticPr fontId="14"/>
  </si>
  <si>
    <t>法適用事業</t>
    <rPh sb="0" eb="1">
      <t>ホウ</t>
    </rPh>
    <rPh sb="1" eb="3">
      <t>テキヨウ</t>
    </rPh>
    <rPh sb="3" eb="5">
      <t>ジギョウ</t>
    </rPh>
    <phoneticPr fontId="2"/>
  </si>
  <si>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14"/>
  </si>
  <si>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14"/>
  </si>
  <si>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14"/>
  </si>
  <si>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14"/>
  </si>
  <si>
    <t>山口県市町総合事務組合（消防団員補償等特別会計）</t>
    <rPh sb="0" eb="3">
      <t>ヤマグチケン</t>
    </rPh>
    <rPh sb="3" eb="5">
      <t>シチョウ</t>
    </rPh>
    <rPh sb="5" eb="7">
      <t>ソウゴウ</t>
    </rPh>
    <rPh sb="7" eb="9">
      <t>ジム</t>
    </rPh>
    <rPh sb="9" eb="11">
      <t>クミアイ</t>
    </rPh>
    <rPh sb="12" eb="14">
      <t>ショウボウ</t>
    </rPh>
    <rPh sb="14" eb="15">
      <t>ダン</t>
    </rPh>
    <rPh sb="15" eb="16">
      <t>イン</t>
    </rPh>
    <rPh sb="16" eb="18">
      <t>ホショウ</t>
    </rPh>
    <rPh sb="18" eb="19">
      <t>ナド</t>
    </rPh>
    <rPh sb="19" eb="21">
      <t>トクベツ</t>
    </rPh>
    <rPh sb="21" eb="23">
      <t>カイケイ</t>
    </rPh>
    <phoneticPr fontId="14"/>
  </si>
  <si>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14"/>
  </si>
  <si>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14"/>
  </si>
  <si>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14"/>
  </si>
  <si>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4"/>
  </si>
  <si>
    <t>山口県後期高齢者医療広域連合（一般会計）</t>
    <rPh sb="0" eb="3">
      <t>ヤマグチケン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14"/>
  </si>
  <si>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4"/>
  </si>
  <si>
    <t>○</t>
    <phoneticPr fontId="2"/>
  </si>
  <si>
    <t>平生町土地開発公社</t>
    <rPh sb="0" eb="3">
      <t>ヒラオチョウ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</si>
  <si>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</si>
  <si>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</si>
  <si>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</si>
  <si>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</si>
  <si>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</si>
  <si>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</si>
  <si>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</si>
  <si>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</si>
  <si>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</si>
  <si>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</si>
  <si>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</si>
  <si>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</si>
  <si>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</si>
  <si>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27年度では、将来負担比率については、地方債の現在高が減少しており、充当可能財源等も基金残高の増額により負担額は減少しているが、依然として高い数値である。今後においても、基金残高の増額等による充当可能財源の確保を図り、将来負担比率の減少に努める。実質公債費比率については、歳出では元利償還金の減少により、歳入では地方消費税交付金、普通交付税の増額により比率は減少しているが、依然として高い数値である。引き続き新規借入の抑制を図り、比率の低減に努める。
</t>
    <rPh sb="5" eb="7">
      <t>ネンド</t>
    </rPh>
    <rPh sb="14" eb="16">
      <t>ヒリツ</t>
    </rPh>
    <rPh sb="74" eb="76">
      <t>スウチ</t>
    </rPh>
    <rPh sb="88" eb="90">
      <t>キキン</t>
    </rPh>
    <rPh sb="90" eb="92">
      <t>ザンダカ</t>
    </rPh>
    <rPh sb="93" eb="95">
      <t>ゾウガク</t>
    </rPh>
    <rPh sb="95" eb="96">
      <t>トウ</t>
    </rPh>
    <rPh sb="126" eb="128">
      <t>ジッシツ</t>
    </rPh>
    <rPh sb="128" eb="131">
      <t>コウサイヒ</t>
    </rPh>
    <rPh sb="131" eb="133">
      <t>ヒリツ</t>
    </rPh>
    <rPh sb="139" eb="141">
      <t>サイシュツ</t>
    </rPh>
    <rPh sb="155" eb="157">
      <t>サイニュウ</t>
    </rPh>
    <rPh sb="159" eb="161">
      <t>チホウ</t>
    </rPh>
    <rPh sb="161" eb="164">
      <t>ショウヒゼイ</t>
    </rPh>
    <rPh sb="164" eb="167">
      <t>コウフキン</t>
    </rPh>
    <rPh sb="168" eb="170">
      <t>フツウ</t>
    </rPh>
    <rPh sb="170" eb="173">
      <t>コウフゼイ</t>
    </rPh>
    <rPh sb="174" eb="176">
      <t>ゾウガク</t>
    </rPh>
    <rPh sb="197" eb="19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</si>
</sst>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25786</c:v>
                </c:pt>
                <c:pt idx="1">
                  <c:v>29130</c:v>
                </c:pt>
                <c:pt idx="2">
                  <c:v>47291</c:v>
                </c:pt>
                <c:pt idx="3">
                  <c:v>41173</c:v>
                </c:pt>
                <c:pt idx="4">
                  <c:v>29133</c:v>
                </c:pt>
              </c:numCache>
            </c:numRef>
          </c:val>
          <c:smooth val="0"/>
        </c:ser>
        <c:dLbls>
          <c:showLegendKey val="0"/>
          <c:showVal val="0"/>
          <c:showCatName val="0"/>
          <c:showSerName val="0"/>
          <c:showPercent val="0"/>
          <c:showBubbleSize val="0"/>
        </c:dLbls>
        <c:marker val="1"/>
        <c:smooth val="0"/>
        <c:axId val="102126336"/>
        <c:axId val="102128256"/>
      </c:lineChart>
      <c:catAx>
        <c:axId val="102126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28256"/>
        <c:crosses val="autoZero"/>
        <c:auto val="1"/>
        <c:lblAlgn val="ctr"/>
        <c:lblOffset val="100"/>
        <c:tickLblSkip val="1"/>
        <c:tickMarkSkip val="1"/>
        <c:noMultiLvlLbl val="0"/>
      </c:catAx>
      <c:valAx>
        <c:axId val="102128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2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5.0599999999999996</c:v>
                </c:pt>
                <c:pt idx="1">
                  <c:v>3.02</c:v>
                </c:pt>
                <c:pt idx="2">
                  <c:v>3.55</c:v>
                </c:pt>
                <c:pt idx="3">
                  <c:v>4.7</c:v>
                </c:pt>
                <c:pt idx="4">
                  <c:v>5.72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11.2</c:v>
                </c:pt>
                <c:pt idx="1">
                  <c:v>10.28</c:v>
                </c:pt>
                <c:pt idx="2">
                  <c:v>9.4700000000000006</c:v>
                </c:pt>
                <c:pt idx="3">
                  <c:v>7.11</c:v>
                </c:pt>
                <c:pt idx="4">
                  <c:v>10.3</c:v>
                </c:pt>
              </c:numCache>
            </c:numRef>
          </c:val>
        </c:ser>
        <c:dLbls>
          <c:showLegendKey val="0"/>
          <c:showVal val="0"/>
          <c:showCatName val="0"/>
          <c:showSerName val="0"/>
          <c:showPercent val="0"/>
          <c:showBubbleSize val="0"/>
        </c:dLbls>
        <c:gapWidth val="250"/>
        <c:overlap val="100"/>
        <c:axId val="77137024"/>
        <c:axId val="7713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0.77</c:v>
                </c:pt>
                <c:pt idx="1">
                  <c:v>-3.33</c:v>
                </c:pt>
                <c:pt idx="2">
                  <c:v>-0.18</c:v>
                </c:pt>
                <c:pt idx="3">
                  <c:v>-1.56</c:v>
                </c:pt>
                <c:pt idx="4">
                  <c:v>4.6100000000000003</c:v>
                </c:pt>
              </c:numCache>
            </c:numRef>
          </c:val>
          <c:smooth val="0"/>
        </c:ser>
        <c:dLbls>
          <c:showLegendKey val="0"/>
          <c:showVal val="0"/>
          <c:showCatName val="0"/>
          <c:showSerName val="0"/>
          <c:showPercent val="0"/>
          <c:showBubbleSize val="0"/>
        </c:dLbls>
        <c:marker val="1"/>
        <c:smooth val="0"/>
        <c:axId val="77137024"/>
        <c:axId val="77138944"/>
      </c:lineChart>
      <c:catAx>
        <c:axId val="771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138944"/>
        <c:crosses val="autoZero"/>
        <c:auto val="1"/>
        <c:lblAlgn val="ctr"/>
        <c:lblOffset val="100"/>
        <c:tickLblSkip val="1"/>
        <c:tickMarkSkip val="1"/>
        <c:noMultiLvlLbl val="0"/>
      </c:catAx>
      <c:valAx>
        <c:axId val="7713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1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飲料水供給施設事業特別会計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6"/>
          <c:order val="6"/>
          <c:tx>
            <c:strRef>
              <c:f>データシート!$A$33</c:f>
              <c:strCache>
                <c:ptCount val="1"/>
                <c:pt idx="0">
                  <c:v>水産廃棄物処理事業特別会計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0.41</c:v>
                </c:pt>
                <c:pt idx="4">
                  <c:v>#N/A</c:v>
                </c:pt>
                <c:pt idx="5">
                  <c:v>0.65</c:v>
                </c:pt>
                <c:pt idx="6">
                  <c:v>#N/A</c:v>
                </c:pt>
                <c:pt idx="7">
                  <c:v>0.48</c:v>
                </c:pt>
                <c:pt idx="8">
                  <c:v>#N/A</c:v>
                </c:pt>
                <c:pt idx="9">
                  <c:v>0.92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1.53</c:v>
                </c:pt>
                <c:pt idx="2">
                  <c:v>#N/A</c:v>
                </c:pt>
                <c:pt idx="3">
                  <c:v>0.51</c:v>
                </c:pt>
                <c:pt idx="4">
                  <c:v>0.1</c:v>
                </c:pt>
                <c:pt idx="5">
                  <c:v>#N/A</c:v>
                </c:pt>
                <c:pt idx="6">
                  <c:v>#N/A</c:v>
                </c:pt>
                <c:pt idx="7">
                  <c:v>0.86</c:v>
                </c:pt>
                <c:pt idx="8">
                  <c:v>#N/A</c:v>
                </c:pt>
                <c:pt idx="9">
                  <c:v>3.23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5.0599999999999996</c:v>
                </c:pt>
                <c:pt idx="2">
                  <c:v>#N/A</c:v>
                </c:pt>
                <c:pt idx="3">
                  <c:v>3.02</c:v>
                </c:pt>
                <c:pt idx="4">
                  <c:v>#N/A</c:v>
                </c:pt>
                <c:pt idx="5">
                  <c:v>3.54</c:v>
                </c:pt>
                <c:pt idx="6">
                  <c:v>#N/A</c:v>
                </c:pt>
                <c:pt idx="7">
                  <c:v>4.6900000000000004</c:v>
                </c:pt>
                <c:pt idx="8">
                  <c:v>#N/A</c:v>
                </c:pt>
                <c:pt idx="9">
                  <c:v>5.72</c:v>
                </c:pt>
              </c:numCache>
            </c:numRef>
          </c:val>
        </c:ser>
        <c:dLbls>
          <c:showLegendKey val="0"/>
          <c:showVal val="0"/>
          <c:showCatName val="0"/>
          <c:showSerName val="0"/>
          <c:showPercent val="0"/>
          <c:showBubbleSize val="0"/>
        </c:dLbls>
        <c:gapWidth val="150"/>
        <c:overlap val="100"/>
        <c:axId val="108657280"/>
        <c:axId val="108528000"/>
      </c:barChart>
      <c:catAx>
        <c:axId val="1086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28000"/>
        <c:crosses val="autoZero"/>
        <c:auto val="1"/>
        <c:lblAlgn val="ctr"/>
        <c:lblOffset val="100"/>
        <c:tickLblSkip val="1"/>
        <c:tickMarkSkip val="1"/>
        <c:noMultiLvlLbl val="0"/>
      </c:catAx>
      <c:valAx>
        <c:axId val="1085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5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579</c:v>
                </c:pt>
                <c:pt idx="5">
                  <c:v>563</c:v>
                </c:pt>
                <c:pt idx="8">
                  <c:v>568</c:v>
                </c:pt>
                <c:pt idx="11">
                  <c:v>590</c:v>
                </c:pt>
                <c:pt idx="14">
                  <c:v>577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c:v>
                </c:pt>
                <c:pt idx="3">
                  <c:v>55</c:v>
                </c:pt>
                <c:pt idx="6">
                  <c:v>53</c:v>
                </c:pt>
                <c:pt idx="9">
                  <c:v>57</c:v>
                </c:pt>
                <c:pt idx="12">
                  <c:v>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48</c:v>
                </c:pt>
                <c:pt idx="6">
                  <c:v>54</c:v>
                </c:pt>
                <c:pt idx="9">
                  <c:v>46</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265</c:v>
                </c:pt>
                <c:pt idx="3">
                  <c:v>259</c:v>
                </c:pt>
                <c:pt idx="6">
                  <c:v>255</c:v>
                </c:pt>
                <c:pt idx="9">
                  <c:v>258</c:v>
                </c:pt>
                <c:pt idx="12">
                  <c:v>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741</c:v>
                </c:pt>
                <c:pt idx="3">
                  <c:v>720</c:v>
                </c:pt>
                <c:pt idx="6">
                  <c:v>690</c:v>
                </c:pt>
                <c:pt idx="9">
                  <c:v>680</c:v>
                </c:pt>
                <c:pt idx="12">
                  <c:v>622</c:v>
                </c:pt>
              </c:numCache>
            </c:numRef>
          </c:val>
        </c:ser>
        <c:dLbls>
          <c:showLegendKey val="0"/>
          <c:showVal val="0"/>
          <c:showCatName val="0"/>
          <c:showSerName val="0"/>
          <c:showPercent val="0"/>
          <c:showBubbleSize val="0"/>
        </c:dLbls>
        <c:gapWidth val="100"/>
        <c:overlap val="100"/>
        <c:axId val="87877888"/>
        <c:axId val="8788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552</c:v>
                </c:pt>
                <c:pt idx="2">
                  <c:v>#N/A</c:v>
                </c:pt>
                <c:pt idx="3">
                  <c:v>#N/A</c:v>
                </c:pt>
                <c:pt idx="4">
                  <c:v>520</c:v>
                </c:pt>
                <c:pt idx="5">
                  <c:v>#N/A</c:v>
                </c:pt>
                <c:pt idx="6">
                  <c:v>#N/A</c:v>
                </c:pt>
                <c:pt idx="7">
                  <c:v>485</c:v>
                </c:pt>
                <c:pt idx="8">
                  <c:v>#N/A</c:v>
                </c:pt>
                <c:pt idx="9">
                  <c:v>#N/A</c:v>
                </c:pt>
                <c:pt idx="10">
                  <c:v>452</c:v>
                </c:pt>
                <c:pt idx="11">
                  <c:v>#N/A</c:v>
                </c:pt>
                <c:pt idx="12">
                  <c:v>#N/A</c:v>
                </c:pt>
                <c:pt idx="13">
                  <c:v>419</c:v>
                </c:pt>
                <c:pt idx="14">
                  <c:v>#N/A</c:v>
                </c:pt>
              </c:numCache>
            </c:numRef>
          </c:val>
          <c:smooth val="0"/>
        </c:ser>
        <c:dLbls>
          <c:showLegendKey val="0"/>
          <c:showVal val="0"/>
          <c:showCatName val="0"/>
          <c:showSerName val="0"/>
          <c:showPercent val="0"/>
          <c:showBubbleSize val="0"/>
        </c:dLbls>
        <c:marker val="1"/>
        <c:smooth val="0"/>
        <c:axId val="87877888"/>
        <c:axId val="87880064"/>
      </c:lineChart>
      <c:catAx>
        <c:axId val="878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880064"/>
        <c:crosses val="autoZero"/>
        <c:auto val="1"/>
        <c:lblAlgn val="ctr"/>
        <c:lblOffset val="100"/>
        <c:tickLblSkip val="1"/>
        <c:tickMarkSkip val="1"/>
        <c:noMultiLvlLbl val="0"/>
      </c:catAx>
      <c:valAx>
        <c:axId val="8788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7038</c:v>
                </c:pt>
                <c:pt idx="5">
                  <c:v>6992</c:v>
                </c:pt>
                <c:pt idx="8">
                  <c:v>6946</c:v>
                </c:pt>
                <c:pt idx="11">
                  <c:v>6888</c:v>
                </c:pt>
                <c:pt idx="14">
                  <c:v>6784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459</c:v>
                </c:pt>
                <c:pt idx="5">
                  <c:v>378</c:v>
                </c:pt>
                <c:pt idx="8">
                  <c:v>320</c:v>
                </c:pt>
                <c:pt idx="11">
                  <c:v>269</c:v>
                </c:pt>
                <c:pt idx="14">
                  <c:v>248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c:v>
                </c:pt>
                <c:pt idx="5">
                  <c:v>553</c:v>
                </c:pt>
                <c:pt idx="8">
                  <c:v>526</c:v>
                </c:pt>
                <c:pt idx="11">
                  <c:v>429</c:v>
                </c:pt>
                <c:pt idx="14">
                  <c:v>586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c:v>
                </c:pt>
                <c:pt idx="3">
                  <c:v>41</c:v>
                </c:pt>
                <c:pt idx="6">
                  <c:v>42</c:v>
                </c:pt>
                <c:pt idx="9">
                  <c:v>43</c:v>
                </c:pt>
                <c:pt idx="12">
                  <c:v>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1320</c:v>
                </c:pt>
                <c:pt idx="3">
                  <c:v>1316</c:v>
                </c:pt>
                <c:pt idx="6">
                  <c:v>1305</c:v>
                </c:pt>
                <c:pt idx="9">
                  <c:v>1221</c:v>
                </c:pt>
                <c:pt idx="12">
                  <c:v>1165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789</c:v>
                </c:pt>
                <c:pt idx="3">
                  <c:v>815</c:v>
                </c:pt>
                <c:pt idx="6">
                  <c:v>875</c:v>
                </c:pt>
                <c:pt idx="9">
                  <c:v>934</c:v>
                </c:pt>
                <c:pt idx="12">
                  <c:v>844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4964</c:v>
                </c:pt>
                <c:pt idx="3">
                  <c:v>5007</c:v>
                </c:pt>
                <c:pt idx="6">
                  <c:v>4780</c:v>
                </c:pt>
                <c:pt idx="9">
                  <c:v>4700</c:v>
                </c:pt>
                <c:pt idx="12">
                  <c:v>4653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691</c:v>
                </c:pt>
                <c:pt idx="3">
                  <c:v>632</c:v>
                </c:pt>
                <c:pt idx="6">
                  <c:v>573</c:v>
                </c:pt>
                <c:pt idx="9">
                  <c:v>640</c:v>
                </c:pt>
                <c:pt idx="12">
                  <c:v>686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6067</c:v>
                </c:pt>
                <c:pt idx="3">
                  <c:v>5829</c:v>
                </c:pt>
                <c:pt idx="6">
                  <c:v>5763</c:v>
                </c:pt>
                <c:pt idx="9">
                  <c:v>5618</c:v>
                </c:pt>
                <c:pt idx="12">
                  <c:v>5375</c:v>
                </c:pt>
              </c:numCache>
            </c:numRef>
          </c:val>
        </c:ser>
        <c:dLbls>
          <c:showLegendKey val="0"/>
          <c:showVal val="0"/>
          <c:showCatName val="0"/>
          <c:showSerName val="0"/>
          <c:showPercent val="0"/>
          <c:showBubbleSize val="0"/>
        </c:dLbls>
        <c:gapWidth val="100"/>
        <c:overlap val="100"/>
        <c:axId val="101648640"/>
        <c:axId val="101659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5787</c:v>
                </c:pt>
                <c:pt idx="2">
                  <c:v>#N/A</c:v>
                </c:pt>
                <c:pt idx="3">
                  <c:v>#N/A</c:v>
                </c:pt>
                <c:pt idx="4">
                  <c:v>5717</c:v>
                </c:pt>
                <c:pt idx="5">
                  <c:v>#N/A</c:v>
                </c:pt>
                <c:pt idx="6">
                  <c:v>#N/A</c:v>
                </c:pt>
                <c:pt idx="7">
                  <c:v>5545</c:v>
                </c:pt>
                <c:pt idx="8">
                  <c:v>#N/A</c:v>
                </c:pt>
                <c:pt idx="9">
                  <c:v>#N/A</c:v>
                </c:pt>
                <c:pt idx="10">
                  <c:v>5570</c:v>
                </c:pt>
                <c:pt idx="11">
                  <c:v>#N/A</c:v>
                </c:pt>
                <c:pt idx="12">
                  <c:v>#N/A</c:v>
                </c:pt>
                <c:pt idx="13">
                  <c:v>5149</c:v>
                </c:pt>
                <c:pt idx="14">
                  <c:v>#N/A</c:v>
                </c:pt>
              </c:numCache>
            </c:numRef>
          </c:val>
          <c:smooth val="0"/>
        </c:ser>
        <c:dLbls>
          <c:showLegendKey val="0"/>
          <c:showVal val="0"/>
          <c:showCatName val="0"/>
          <c:showSerName val="0"/>
          <c:showPercent val="0"/>
          <c:showBubbleSize val="0"/>
        </c:dLbls>
        <c:marker val="1"/>
        <c:smooth val="0"/>
        <c:axId val="101648640"/>
        <c:axId val="101659008"/>
      </c:lineChart>
      <c:catAx>
        <c:axId val="1016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659008"/>
        <c:crosses val="autoZero"/>
        <c:auto val="1"/>
        <c:lblAlgn val="ctr"/>
        <c:lblOffset val="100"/>
        <c:tickLblSkip val="1"/>
        <c:tickMarkSkip val="1"/>
        <c:noMultiLvlLbl val="0"/>
      </c:catAx>
      <c:valAx>
        <c:axId val="10165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668608"/>
        <c:axId val="109691264"/>
      </c:scatterChart>
      <c:valAx>
        <c:axId val="109668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91264"/>
        <c:crosses val="autoZero"/>
        <c:crossBetween val="midCat"/>
      </c:valAx>
      <c:valAx>
        <c:axId val="109691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6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18.2</c:v>
                </c:pt>
                <c:pt idx="1">
                  <c:v>17.7</c:v>
                </c:pt>
                <c:pt idx="2">
                  <c:v>17</c:v>
                </c:pt>
                <c:pt idx="3">
                  <c:v>16.2</c:v>
                </c:pt>
                <c:pt idx="4">
                  <c:v>15</c:v>
                </c:pt>
              </c:numCache>
            </c:numRef>
          </c:xVal>
          <c:yVal>
            <c:numRef>
              <c:f>公会計指標分析・財政指標組合せ分析表!$K$73:$O$73</c:f>
              <c:numCache>
                <c:formatCode>#,##0.0;"▲ "#,##0.0</c:formatCode>
                <c:ptCount val="5"/>
                <c:pt idx="0">
                  <c:v>187.2</c:v>
                </c:pt>
                <c:pt idx="1">
                  <c:v>189.6</c:v>
                </c:pt>
                <c:pt idx="2">
                  <c:v>182.3</c:v>
                </c:pt>
                <c:pt idx="3">
                  <c:v>190.1</c:v>
                </c:pt>
                <c:pt idx="4">
                  <c:v>168.1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2.615609437329225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3.725483015033519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09406080"/>
        <c:axId val="109424640"/>
      </c:scatterChart>
      <c:valAx>
        <c:axId val="109406080"/>
        <c:scaling>
          <c:orientation val="minMax"/>
          <c:max val="1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24640"/>
        <c:crosses val="autoZero"/>
        <c:crossBetween val="midCat"/>
      </c:valAx>
      <c:valAx>
        <c:axId val="109424640"/>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0608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元利償還金の減少により、実質公債費比率は減少しているが、依然として高い数値となっている。</a:t>
          </a:r>
          <a:endParaRPr lang="en-US" altLang="ja-JP" sz="12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今後の見込みとして、元利償還金は減額から横ばい状態となり、普通交付税等の一般財源額も増額を見込めない状況から、大幅な数値の減少は見込めない状況にある。</a:t>
          </a:r>
          <a:endParaRPr lang="en-US" altLang="ja-JP" sz="120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引き続き新規借入の抑制を図り、比率の低減に努める。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将来負担額について、</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年度では一般会計等に係る地方債の現在高が減少しており、充当可能財源等も基金残高の増額により負担額は減少しているが、依然として高水準にある。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今後においても、充当可能財源の確保を図るとともに、引き続き一般会計、公営企業会計ともに計画的な事業実施による新規借入の抑制により、将来負担額を減少させ、将来負担比率の減少に努める。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人口の減少、高齢化に加え、町内に中心となる産業がないこと等により、財政基盤が弱く、類似団体平均を下回っている。</a:t>
          </a:r>
          <a:endParaRPr lang="ja-JP" altLang="ja-JP" sz="1200">
            <a:effectLst/>
          </a:endParaRPr>
        </a:p>
        <a:p>
          <a:r>
            <a:rPr kumimoji="1" lang="ja-JP" altLang="ja-JP" sz="1200">
              <a:solidFill>
                <a:schemeClr val="dk1"/>
              </a:solidFill>
              <a:effectLst/>
              <a:latin typeface="+mn-lt"/>
              <a:ea typeface="+mn-ea"/>
              <a:cs typeface="+mn-cs"/>
            </a:rPr>
            <a:t>　財政基盤の強化のため、引き続き企業誘致の推進、税収等の徴収強化に取り組み歳入確保に努める。歳出では総人件費の適正化や事業の見直しを行い優先順位をつけて事業費の削減に取り組む。</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26307</xdr:rowOff>
    </xdr:to>
    <xdr:cxnSp macro="">
      <xdr:nvCxnSpPr>
        <xdr:cNvPr id="69" name="直線コネクタ 68"/>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依然として硬直化した財政運営となっている。</a:t>
          </a:r>
          <a:endParaRPr lang="ja-JP" altLang="ja-JP" sz="1200">
            <a:effectLst/>
          </a:endParaRPr>
        </a:p>
        <a:p>
          <a:r>
            <a:rPr kumimoji="1" lang="ja-JP" altLang="ja-JP" sz="1200">
              <a:solidFill>
                <a:schemeClr val="dk1"/>
              </a:solidFill>
              <a:effectLst/>
              <a:latin typeface="+mn-lt"/>
              <a:ea typeface="+mn-ea"/>
              <a:cs typeface="+mn-cs"/>
            </a:rPr>
            <a:t>　景気の低迷により町税の増収が期待できないことと、高齢化等による扶助費の増加が見込まれるなど、経常経費の一般財源が抑制できない状況である。</a:t>
          </a:r>
          <a:endParaRPr lang="ja-JP" altLang="ja-JP" sz="1200">
            <a:effectLst/>
          </a:endParaRPr>
        </a:p>
        <a:p>
          <a:r>
            <a:rPr kumimoji="1" lang="ja-JP" altLang="ja-JP" sz="1200">
              <a:solidFill>
                <a:schemeClr val="dk1"/>
              </a:solidFill>
              <a:effectLst/>
              <a:latin typeface="+mn-lt"/>
              <a:ea typeface="+mn-ea"/>
              <a:cs typeface="+mn-cs"/>
            </a:rPr>
            <a:t>　総人件費の適正化や事務事業の見直しを行い、優先順位をつけて事業費の削減に取り組む。</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24892</xdr:rowOff>
    </xdr:from>
    <xdr:to>
      <xdr:col>7</xdr:col>
      <xdr:colOff>152400</xdr:colOff>
      <xdr:row>65</xdr:row>
      <xdr:rowOff>75438</xdr:rowOff>
    </xdr:to>
    <xdr:cxnSp macro="">
      <xdr:nvCxnSpPr>
        <xdr:cNvPr id="130" name="直線コネクタ 129"/>
        <xdr:cNvCxnSpPr/>
      </xdr:nvCxnSpPr>
      <xdr:spPr>
        <a:xfrm flipV="1">
          <a:off x="4114800" y="1099769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75438</xdr:rowOff>
    </xdr:to>
    <xdr:cxnSp macro="">
      <xdr:nvCxnSpPr>
        <xdr:cNvPr id="133" name="直線コネクタ 132"/>
        <xdr:cNvCxnSpPr/>
      </xdr:nvCxnSpPr>
      <xdr:spPr>
        <a:xfrm>
          <a:off x="3225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65</xdr:row>
      <xdr:rowOff>3048</xdr:rowOff>
    </xdr:to>
    <xdr:cxnSp macro="">
      <xdr:nvCxnSpPr>
        <xdr:cNvPr id="136" name="直線コネクタ 135"/>
        <xdr:cNvCxnSpPr/>
      </xdr:nvCxnSpPr>
      <xdr:spPr>
        <a:xfrm>
          <a:off x="2336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77978</xdr:rowOff>
    </xdr:from>
    <xdr:to>
      <xdr:col>3</xdr:col>
      <xdr:colOff>279400</xdr:colOff>
      <xdr:row>64</xdr:row>
      <xdr:rowOff>131064</xdr:rowOff>
    </xdr:to>
    <xdr:cxnSp macro="">
      <xdr:nvCxnSpPr>
        <xdr:cNvPr id="139" name="直線コネクタ 138"/>
        <xdr:cNvCxnSpPr/>
      </xdr:nvCxnSpPr>
      <xdr:spPr>
        <a:xfrm>
          <a:off x="1447800" y="110507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9" name="円/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1" name="円/楕円 150"/>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2" name="テキスト ボックス 151"/>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3" name="円/楕円 152"/>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4" name="テキスト ボックス 153"/>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5" name="円/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6" name="テキスト ボックス 155"/>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7" name="円/楕円 156"/>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8" name="テキスト ボックス 157"/>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類似団体平均を下回っている要因として、行政改革プログラムに基づく定員管理の適正化、経費削減対策の効果と考えている。</a:t>
          </a:r>
          <a:endParaRPr lang="ja-JP" altLang="ja-JP" sz="1200">
            <a:effectLst/>
          </a:endParaRPr>
        </a:p>
        <a:p>
          <a:r>
            <a:rPr kumimoji="1" lang="ja-JP" altLang="ja-JP" sz="1200">
              <a:solidFill>
                <a:schemeClr val="dk1"/>
              </a:solidFill>
              <a:effectLst/>
              <a:latin typeface="+mn-lt"/>
              <a:ea typeface="+mn-ea"/>
              <a:cs typeface="+mn-cs"/>
            </a:rPr>
            <a:t>　引き続き、定員管理の適正化による人件費の抑制、経費の見直し等による行政コスト削減に取り組む。</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47808</xdr:rowOff>
    </xdr:from>
    <xdr:to>
      <xdr:col>7</xdr:col>
      <xdr:colOff>152400</xdr:colOff>
      <xdr:row>81</xdr:row>
      <xdr:rowOff>60857</xdr:rowOff>
    </xdr:to>
    <xdr:cxnSp macro="">
      <xdr:nvCxnSpPr>
        <xdr:cNvPr id="191" name="直線コネクタ 190"/>
        <xdr:cNvCxnSpPr/>
      </xdr:nvCxnSpPr>
      <xdr:spPr>
        <a:xfrm>
          <a:off x="4114800" y="13935258"/>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47943</xdr:rowOff>
    </xdr:to>
    <xdr:cxnSp macro="">
      <xdr:nvCxnSpPr>
        <xdr:cNvPr id="194" name="直線コネクタ 193"/>
        <xdr:cNvCxnSpPr/>
      </xdr:nvCxnSpPr>
      <xdr:spPr>
        <a:xfrm flipV="1">
          <a:off x="3225800" y="1393525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36057</xdr:rowOff>
    </xdr:from>
    <xdr:to>
      <xdr:col>4</xdr:col>
      <xdr:colOff>482600</xdr:colOff>
      <xdr:row>81</xdr:row>
      <xdr:rowOff>47943</xdr:rowOff>
    </xdr:to>
    <xdr:cxnSp macro="">
      <xdr:nvCxnSpPr>
        <xdr:cNvPr id="197" name="直線コネクタ 196"/>
        <xdr:cNvCxnSpPr/>
      </xdr:nvCxnSpPr>
      <xdr:spPr>
        <a:xfrm>
          <a:off x="2336800" y="139235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36057</xdr:rowOff>
    </xdr:from>
    <xdr:to>
      <xdr:col>3</xdr:col>
      <xdr:colOff>279400</xdr:colOff>
      <xdr:row>81</xdr:row>
      <xdr:rowOff>58598</xdr:rowOff>
    </xdr:to>
    <xdr:cxnSp macro="">
      <xdr:nvCxnSpPr>
        <xdr:cNvPr id="200" name="直線コネクタ 199"/>
        <xdr:cNvCxnSpPr/>
      </xdr:nvCxnSpPr>
      <xdr:spPr>
        <a:xfrm flipV="1">
          <a:off x="1447800" y="13923507"/>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10057</xdr:rowOff>
    </xdr:from>
    <xdr:to>
      <xdr:col>7</xdr:col>
      <xdr:colOff>203200</xdr:colOff>
      <xdr:row>81</xdr:row>
      <xdr:rowOff>111657</xdr:rowOff>
    </xdr:to>
    <xdr:sp macro="" textlink="">
      <xdr:nvSpPr>
        <xdr:cNvPr id="210" name="円/楕円 209"/>
        <xdr:cNvSpPr/>
      </xdr:nvSpPr>
      <xdr:spPr>
        <a:xfrm>
          <a:off x="4902200" y="13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102784</xdr:rowOff>
    </xdr:from>
    <xdr:ext cx="762000" cy="259045"/>
    <xdr:sp macro="" textlink="">
      <xdr:nvSpPr>
        <xdr:cNvPr id="211" name="人件費・物件費等の状況該当値テキスト"/>
        <xdr:cNvSpPr txBox="1"/>
      </xdr:nvSpPr>
      <xdr:spPr>
        <a:xfrm>
          <a:off x="5041900" y="138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168458</xdr:rowOff>
    </xdr:from>
    <xdr:to>
      <xdr:col>6</xdr:col>
      <xdr:colOff>50800</xdr:colOff>
      <xdr:row>81</xdr:row>
      <xdr:rowOff>98608</xdr:rowOff>
    </xdr:to>
    <xdr:sp macro="" textlink="">
      <xdr:nvSpPr>
        <xdr:cNvPr id="212" name="円/楕円 211"/>
        <xdr:cNvSpPr/>
      </xdr:nvSpPr>
      <xdr:spPr>
        <a:xfrm>
          <a:off x="4064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108785</xdr:rowOff>
    </xdr:from>
    <xdr:ext cx="736600" cy="259045"/>
    <xdr:sp macro="" textlink="">
      <xdr:nvSpPr>
        <xdr:cNvPr id="213" name="テキスト ボックス 212"/>
        <xdr:cNvSpPr txBox="1"/>
      </xdr:nvSpPr>
      <xdr:spPr>
        <a:xfrm>
          <a:off x="3733800" y="13653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168593</xdr:rowOff>
    </xdr:from>
    <xdr:to>
      <xdr:col>4</xdr:col>
      <xdr:colOff>533400</xdr:colOff>
      <xdr:row>81</xdr:row>
      <xdr:rowOff>98743</xdr:rowOff>
    </xdr:to>
    <xdr:sp macro="" textlink="">
      <xdr:nvSpPr>
        <xdr:cNvPr id="214" name="円/楕円 213"/>
        <xdr:cNvSpPr/>
      </xdr:nvSpPr>
      <xdr:spPr>
        <a:xfrm>
          <a:off x="31750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108920</xdr:rowOff>
    </xdr:from>
    <xdr:ext cx="762000" cy="259045"/>
    <xdr:sp macro="" textlink="">
      <xdr:nvSpPr>
        <xdr:cNvPr id="215" name="テキスト ボックス 214"/>
        <xdr:cNvSpPr txBox="1"/>
      </xdr:nvSpPr>
      <xdr:spPr>
        <a:xfrm>
          <a:off x="2844800" y="136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156707</xdr:rowOff>
    </xdr:from>
    <xdr:to>
      <xdr:col>3</xdr:col>
      <xdr:colOff>330200</xdr:colOff>
      <xdr:row>81</xdr:row>
      <xdr:rowOff>86857</xdr:rowOff>
    </xdr:to>
    <xdr:sp macro="" textlink="">
      <xdr:nvSpPr>
        <xdr:cNvPr id="216" name="円/楕円 215"/>
        <xdr:cNvSpPr/>
      </xdr:nvSpPr>
      <xdr:spPr>
        <a:xfrm>
          <a:off x="2286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97034</xdr:rowOff>
    </xdr:from>
    <xdr:ext cx="762000" cy="259045"/>
    <xdr:sp macro="" textlink="">
      <xdr:nvSpPr>
        <xdr:cNvPr id="217" name="テキスト ボックス 216"/>
        <xdr:cNvSpPr txBox="1"/>
      </xdr:nvSpPr>
      <xdr:spPr>
        <a:xfrm>
          <a:off x="1955800" y="13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7798</xdr:rowOff>
    </xdr:from>
    <xdr:to>
      <xdr:col>2</xdr:col>
      <xdr:colOff>127000</xdr:colOff>
      <xdr:row>81</xdr:row>
      <xdr:rowOff>109398</xdr:rowOff>
    </xdr:to>
    <xdr:sp macro="" textlink="">
      <xdr:nvSpPr>
        <xdr:cNvPr id="218" name="円/楕円 217"/>
        <xdr:cNvSpPr/>
      </xdr:nvSpPr>
      <xdr:spPr>
        <a:xfrm>
          <a:off x="1397000" y="138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119575</xdr:rowOff>
    </xdr:from>
    <xdr:ext cx="762000" cy="259045"/>
    <xdr:sp macro="" textlink="">
      <xdr:nvSpPr>
        <xdr:cNvPr id="219" name="テキスト ボックス 218"/>
        <xdr:cNvSpPr txBox="1"/>
      </xdr:nvSpPr>
      <xdr:spPr>
        <a:xfrm>
          <a:off x="1066800" y="1366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各年度において大きな差はないものの類似団体の平均を上回っている。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引き続き、適正な評価による人事評価制度を構築するほか、各種手当の見直し等を含め給与水準の適正化に努める。</a:t>
          </a:r>
          <a:endParaRPr lang="ja-JP" altLang="ja-JP" sz="1200">
            <a:effectLst/>
            <a:latin typeface="+mj-ea"/>
            <a:ea typeface="+mj-ea"/>
          </a:endParaRPr>
        </a:p>
        <a:p>
          <a:endParaRPr kumimoji="1" lang="ja-JP" altLang="en-US" sz="12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141816</xdr:rowOff>
    </xdr:to>
    <xdr:cxnSp macro="">
      <xdr:nvCxnSpPr>
        <xdr:cNvPr id="253" name="直線コネクタ 252"/>
        <xdr:cNvCxnSpPr/>
      </xdr:nvCxnSpPr>
      <xdr:spPr>
        <a:xfrm>
          <a:off x="16179800" y="1469347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128270</xdr:rowOff>
    </xdr:to>
    <xdr:cxnSp macro="">
      <xdr:nvCxnSpPr>
        <xdr:cNvPr id="256" name="直線コネクタ 255"/>
        <xdr:cNvCxnSpPr/>
      </xdr:nvCxnSpPr>
      <xdr:spPr>
        <a:xfrm flipV="1">
          <a:off x="15290800" y="1469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45720</xdr:rowOff>
    </xdr:to>
    <xdr:cxnSp macro="">
      <xdr:nvCxnSpPr>
        <xdr:cNvPr id="259" name="直線コネクタ 258"/>
        <xdr:cNvCxnSpPr/>
      </xdr:nvCxnSpPr>
      <xdr:spPr>
        <a:xfrm flipV="1">
          <a:off x="14401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118111</xdr:rowOff>
    </xdr:to>
    <xdr:cxnSp macro="">
      <xdr:nvCxnSpPr>
        <xdr:cNvPr id="262" name="直線コネクタ 261"/>
        <xdr:cNvCxnSpPr/>
      </xdr:nvCxnSpPr>
      <xdr:spPr>
        <a:xfrm flipV="1">
          <a:off x="13512800" y="15304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2" name="円/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4" name="円/楕円 273"/>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5" name="テキスト ボックス 274"/>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6" name="円/楕円 275"/>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7" name="テキスト ボックス 276"/>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0" name="円/楕円 279"/>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1" name="テキスト ボックス 28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職員定員適正化計画行政改革プログラムなどの実施により、総人件費の抑制を実施した結果、類似団体平均と比較して下回っている。</a:t>
          </a:r>
          <a:endParaRPr lang="ja-JP" altLang="ja-JP" sz="1200">
            <a:effectLst/>
          </a:endParaRPr>
        </a:p>
        <a:p>
          <a:r>
            <a:rPr kumimoji="1" lang="ja-JP" altLang="ja-JP" sz="1200">
              <a:solidFill>
                <a:schemeClr val="dk1"/>
              </a:solidFill>
              <a:effectLst/>
              <a:latin typeface="+mn-lt"/>
              <a:ea typeface="+mn-ea"/>
              <a:cs typeface="+mn-cs"/>
            </a:rPr>
            <a:t>　概ね適正ではないかと考えているが、引き続き隔たりのある年齢構成の平準化にも考慮した定員適正化に取り組む。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47955</xdr:rowOff>
    </xdr:from>
    <xdr:to>
      <xdr:col>24</xdr:col>
      <xdr:colOff>558800</xdr:colOff>
      <xdr:row>61</xdr:row>
      <xdr:rowOff>53746</xdr:rowOff>
    </xdr:to>
    <xdr:cxnSp macro="">
      <xdr:nvCxnSpPr>
        <xdr:cNvPr id="313" name="直線コネクタ 312"/>
        <xdr:cNvCxnSpPr/>
      </xdr:nvCxnSpPr>
      <xdr:spPr>
        <a:xfrm flipV="1">
          <a:off x="16179800" y="10506405"/>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53746</xdr:rowOff>
    </xdr:from>
    <xdr:to>
      <xdr:col>23</xdr:col>
      <xdr:colOff>406400</xdr:colOff>
      <xdr:row>61</xdr:row>
      <xdr:rowOff>60985</xdr:rowOff>
    </xdr:to>
    <xdr:cxnSp macro="">
      <xdr:nvCxnSpPr>
        <xdr:cNvPr id="316" name="直線コネクタ 315"/>
        <xdr:cNvCxnSpPr/>
      </xdr:nvCxnSpPr>
      <xdr:spPr>
        <a:xfrm flipV="1">
          <a:off x="15290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60985</xdr:rowOff>
    </xdr:from>
    <xdr:to>
      <xdr:col>22</xdr:col>
      <xdr:colOff>203200</xdr:colOff>
      <xdr:row>61</xdr:row>
      <xdr:rowOff>67742</xdr:rowOff>
    </xdr:to>
    <xdr:cxnSp macro="">
      <xdr:nvCxnSpPr>
        <xdr:cNvPr id="319" name="直線コネクタ 318"/>
        <xdr:cNvCxnSpPr/>
      </xdr:nvCxnSpPr>
      <xdr:spPr>
        <a:xfrm flipV="1">
          <a:off x="14401800" y="1051943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64364</xdr:rowOff>
    </xdr:from>
    <xdr:to>
      <xdr:col>21</xdr:col>
      <xdr:colOff>0</xdr:colOff>
      <xdr:row>61</xdr:row>
      <xdr:rowOff>67742</xdr:rowOff>
    </xdr:to>
    <xdr:cxnSp macro="">
      <xdr:nvCxnSpPr>
        <xdr:cNvPr id="322" name="直線コネクタ 321"/>
        <xdr:cNvCxnSpPr/>
      </xdr:nvCxnSpPr>
      <xdr:spPr>
        <a:xfrm>
          <a:off x="13512800" y="10522814"/>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168605</xdr:rowOff>
    </xdr:from>
    <xdr:to>
      <xdr:col>24</xdr:col>
      <xdr:colOff>609600</xdr:colOff>
      <xdr:row>61</xdr:row>
      <xdr:rowOff>98755</xdr:rowOff>
    </xdr:to>
    <xdr:sp macro="" textlink="">
      <xdr:nvSpPr>
        <xdr:cNvPr id="332" name="円/楕円 331"/>
        <xdr:cNvSpPr/>
      </xdr:nvSpPr>
      <xdr:spPr>
        <a:xfrm>
          <a:off x="169672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13682</xdr:rowOff>
    </xdr:from>
    <xdr:ext cx="762000" cy="259045"/>
    <xdr:sp macro="" textlink="">
      <xdr:nvSpPr>
        <xdr:cNvPr id="333" name="定員管理の状況該当値テキスト"/>
        <xdr:cNvSpPr txBox="1"/>
      </xdr:nvSpPr>
      <xdr:spPr>
        <a:xfrm>
          <a:off x="17106900" y="1030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2946</xdr:rowOff>
    </xdr:from>
    <xdr:to>
      <xdr:col>23</xdr:col>
      <xdr:colOff>457200</xdr:colOff>
      <xdr:row>61</xdr:row>
      <xdr:rowOff>104546</xdr:rowOff>
    </xdr:to>
    <xdr:sp macro="" textlink="">
      <xdr:nvSpPr>
        <xdr:cNvPr id="334" name="円/楕円 333"/>
        <xdr:cNvSpPr/>
      </xdr:nvSpPr>
      <xdr:spPr>
        <a:xfrm>
          <a:off x="16129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114723</xdr:rowOff>
    </xdr:from>
    <xdr:ext cx="736600" cy="259045"/>
    <xdr:sp macro="" textlink="">
      <xdr:nvSpPr>
        <xdr:cNvPr id="335" name="テキスト ボックス 334"/>
        <xdr:cNvSpPr txBox="1"/>
      </xdr:nvSpPr>
      <xdr:spPr>
        <a:xfrm>
          <a:off x="15798800" y="1023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10185</xdr:rowOff>
    </xdr:from>
    <xdr:to>
      <xdr:col>22</xdr:col>
      <xdr:colOff>254000</xdr:colOff>
      <xdr:row>61</xdr:row>
      <xdr:rowOff>111785</xdr:rowOff>
    </xdr:to>
    <xdr:sp macro="" textlink="">
      <xdr:nvSpPr>
        <xdr:cNvPr id="336" name="円/楕円 335"/>
        <xdr:cNvSpPr/>
      </xdr:nvSpPr>
      <xdr:spPr>
        <a:xfrm>
          <a:off x="15240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121962</xdr:rowOff>
    </xdr:from>
    <xdr:ext cx="762000" cy="259045"/>
    <xdr:sp macro="" textlink="">
      <xdr:nvSpPr>
        <xdr:cNvPr id="337" name="テキスト ボックス 336"/>
        <xdr:cNvSpPr txBox="1"/>
      </xdr:nvSpPr>
      <xdr:spPr>
        <a:xfrm>
          <a:off x="14909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16942</xdr:rowOff>
    </xdr:from>
    <xdr:to>
      <xdr:col>21</xdr:col>
      <xdr:colOff>50800</xdr:colOff>
      <xdr:row>61</xdr:row>
      <xdr:rowOff>118542</xdr:rowOff>
    </xdr:to>
    <xdr:sp macro="" textlink="">
      <xdr:nvSpPr>
        <xdr:cNvPr id="338" name="円/楕円 337"/>
        <xdr:cNvSpPr/>
      </xdr:nvSpPr>
      <xdr:spPr>
        <a:xfrm>
          <a:off x="14351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128719</xdr:rowOff>
    </xdr:from>
    <xdr:ext cx="762000" cy="259045"/>
    <xdr:sp macro="" textlink="">
      <xdr:nvSpPr>
        <xdr:cNvPr id="339" name="テキスト ボックス 338"/>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13564</xdr:rowOff>
    </xdr:from>
    <xdr:to>
      <xdr:col>19</xdr:col>
      <xdr:colOff>533400</xdr:colOff>
      <xdr:row>61</xdr:row>
      <xdr:rowOff>115164</xdr:rowOff>
    </xdr:to>
    <xdr:sp macro="" textlink="">
      <xdr:nvSpPr>
        <xdr:cNvPr id="340" name="円/楕円 339"/>
        <xdr:cNvSpPr/>
      </xdr:nvSpPr>
      <xdr:spPr>
        <a:xfrm>
          <a:off x="13462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125341</xdr:rowOff>
    </xdr:from>
    <xdr:ext cx="762000" cy="259045"/>
    <xdr:sp macro="" textlink="">
      <xdr:nvSpPr>
        <xdr:cNvPr id="341" name="テキスト ボックス 34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新規借入抑制の取り組みが表れ、</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年度から</a:t>
          </a:r>
          <a:r>
            <a:rPr kumimoji="1" lang="en-US" altLang="ja-JP" sz="1200">
              <a:solidFill>
                <a:schemeClr val="dk1"/>
              </a:solidFill>
              <a:effectLst/>
              <a:latin typeface="+mj-ea"/>
              <a:ea typeface="+mj-ea"/>
              <a:cs typeface="+mn-cs"/>
            </a:rPr>
            <a:t>18.0</a:t>
          </a:r>
          <a:r>
            <a:rPr kumimoji="1" lang="ja-JP" altLang="ja-JP" sz="1200">
              <a:solidFill>
                <a:schemeClr val="dk1"/>
              </a:solidFill>
              <a:effectLst/>
              <a:latin typeface="+mj-ea"/>
              <a:ea typeface="+mj-ea"/>
              <a:cs typeface="+mn-cs"/>
            </a:rPr>
            <a:t>％を下回っているが、類似団体平均との比較では依然高い比率となっている。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引き続き、償還元金以内での新規借入を堅持し、改善に努める。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70" name="直線コネクタ 369"/>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1"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2" name="直線コネクタ 371"/>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4" name="直線コネクタ 37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111337</xdr:rowOff>
    </xdr:to>
    <xdr:cxnSp macro="">
      <xdr:nvCxnSpPr>
        <xdr:cNvPr id="375" name="直線コネクタ 374"/>
        <xdr:cNvCxnSpPr/>
      </xdr:nvCxnSpPr>
      <xdr:spPr>
        <a:xfrm flipV="1">
          <a:off x="16179800" y="738716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6"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7" name="フローチャート : 判断 376"/>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4233</xdr:rowOff>
    </xdr:to>
    <xdr:cxnSp macro="">
      <xdr:nvCxnSpPr>
        <xdr:cNvPr id="378" name="直線コネクタ 377"/>
        <xdr:cNvCxnSpPr/>
      </xdr:nvCxnSpPr>
      <xdr:spPr>
        <a:xfrm flipV="1">
          <a:off x="15290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60537</xdr:rowOff>
    </xdr:to>
    <xdr:cxnSp macro="">
      <xdr:nvCxnSpPr>
        <xdr:cNvPr id="381" name="直線コネクタ 380"/>
        <xdr:cNvCxnSpPr/>
      </xdr:nvCxnSpPr>
      <xdr:spPr>
        <a:xfrm flipV="1">
          <a:off x="14401800" y="75480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82" name="フローチャート : 判断 381"/>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83" name="テキスト ボックス 38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100754</xdr:rowOff>
    </xdr:to>
    <xdr:cxnSp macro="">
      <xdr:nvCxnSpPr>
        <xdr:cNvPr id="384" name="直線コネクタ 383"/>
        <xdr:cNvCxnSpPr/>
      </xdr:nvCxnSpPr>
      <xdr:spPr>
        <a:xfrm flipV="1">
          <a:off x="13512800" y="760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87" name="フローチャート : 判断 386"/>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88" name="テキスト ボックス 387"/>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394" name="円/楕円 393"/>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31344</xdr:rowOff>
    </xdr:from>
    <xdr:ext cx="762000" cy="259045"/>
    <xdr:sp macro="" textlink="">
      <xdr:nvSpPr>
        <xdr:cNvPr id="395" name="公債費負担の状況該当値テキスト"/>
        <xdr:cNvSpPr txBox="1"/>
      </xdr:nvSpPr>
      <xdr:spPr>
        <a:xfrm>
          <a:off x="17106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396" name="円/楕円 395"/>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397" name="テキスト ボックス 396"/>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398" name="円/楕円 397"/>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399" name="テキスト ボックス 398"/>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0" name="円/楕円 399"/>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1" name="テキスト ボックス 400"/>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2" name="円/楕円 401"/>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3" name="テキスト ボックス 402"/>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後年度負担抑制のため建設事業費の厳選、地方債の現在高が減少していることと、充当可能な基金の増額と普通交付税の増額により</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年度の数値は改善されているものの、数値は依然として高い水準にある。</a:t>
          </a:r>
          <a:endParaRPr lang="ja-JP" altLang="ja-JP" sz="1200">
            <a:effectLst/>
            <a:latin typeface="+mj-ea"/>
            <a:ea typeface="+mj-ea"/>
          </a:endParaRPr>
        </a:p>
        <a:p>
          <a:r>
            <a:rPr kumimoji="1" lang="ja-JP" altLang="ja-JP" sz="1200">
              <a:solidFill>
                <a:schemeClr val="dk1"/>
              </a:solidFill>
              <a:effectLst/>
              <a:latin typeface="+mj-ea"/>
              <a:ea typeface="+mj-ea"/>
              <a:cs typeface="+mn-cs"/>
            </a:rPr>
            <a:t>　引き続き、基金残高の確保に努めるとともに、投資と健全な財政運営の両立を進める。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122301</xdr:rowOff>
    </xdr:from>
    <xdr:to>
      <xdr:col>24</xdr:col>
      <xdr:colOff>558800</xdr:colOff>
      <xdr:row>22</xdr:row>
      <xdr:rowOff>127804</xdr:rowOff>
    </xdr:to>
    <xdr:cxnSp macro="">
      <xdr:nvCxnSpPr>
        <xdr:cNvPr id="437" name="直線コネクタ 436"/>
        <xdr:cNvCxnSpPr/>
      </xdr:nvCxnSpPr>
      <xdr:spPr>
        <a:xfrm flipV="1">
          <a:off x="16179800" y="3722751"/>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8"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65066</xdr:rowOff>
    </xdr:from>
    <xdr:to>
      <xdr:col>23</xdr:col>
      <xdr:colOff>406400</xdr:colOff>
      <xdr:row>22</xdr:row>
      <xdr:rowOff>127804</xdr:rowOff>
    </xdr:to>
    <xdr:cxnSp macro="">
      <xdr:nvCxnSpPr>
        <xdr:cNvPr id="440" name="直線コネクタ 439"/>
        <xdr:cNvCxnSpPr/>
      </xdr:nvCxnSpPr>
      <xdr:spPr>
        <a:xfrm>
          <a:off x="15290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65066</xdr:rowOff>
    </xdr:from>
    <xdr:to>
      <xdr:col>22</xdr:col>
      <xdr:colOff>203200</xdr:colOff>
      <xdr:row>22</xdr:row>
      <xdr:rowOff>123783</xdr:rowOff>
    </xdr:to>
    <xdr:cxnSp macro="">
      <xdr:nvCxnSpPr>
        <xdr:cNvPr id="443" name="直線コネクタ 442"/>
        <xdr:cNvCxnSpPr/>
      </xdr:nvCxnSpPr>
      <xdr:spPr>
        <a:xfrm flipV="1">
          <a:off x="14401800" y="383696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4" name="フローチャート : 判断 443"/>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5" name="テキスト ボックス 444"/>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104479</xdr:rowOff>
    </xdr:from>
    <xdr:to>
      <xdr:col>21</xdr:col>
      <xdr:colOff>0</xdr:colOff>
      <xdr:row>22</xdr:row>
      <xdr:rowOff>123783</xdr:rowOff>
    </xdr:to>
    <xdr:cxnSp macro="">
      <xdr:nvCxnSpPr>
        <xdr:cNvPr id="446" name="直線コネクタ 445"/>
        <xdr:cNvCxnSpPr/>
      </xdr:nvCxnSpPr>
      <xdr:spPr>
        <a:xfrm>
          <a:off x="13512800" y="387637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7" name="フローチャート : 判断 446"/>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8" name="テキスト ボックス 447"/>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9" name="フローチャート : 判断 448"/>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0" name="テキスト ボックス 449"/>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71501</xdr:rowOff>
    </xdr:from>
    <xdr:to>
      <xdr:col>24</xdr:col>
      <xdr:colOff>609600</xdr:colOff>
      <xdr:row>22</xdr:row>
      <xdr:rowOff>1651</xdr:rowOff>
    </xdr:to>
    <xdr:sp macro="" textlink="">
      <xdr:nvSpPr>
        <xdr:cNvPr id="456" name="円/楕円 455"/>
        <xdr:cNvSpPr/>
      </xdr:nvSpPr>
      <xdr:spPr>
        <a:xfrm>
          <a:off x="169672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138828</xdr:rowOff>
    </xdr:from>
    <xdr:ext cx="762000" cy="259045"/>
    <xdr:sp macro="" textlink="">
      <xdr:nvSpPr>
        <xdr:cNvPr id="457" name="将来負担の状況該当値テキスト"/>
        <xdr:cNvSpPr txBox="1"/>
      </xdr:nvSpPr>
      <xdr:spPr>
        <a:xfrm>
          <a:off x="17106900" y="356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77004</xdr:rowOff>
    </xdr:from>
    <xdr:to>
      <xdr:col>23</xdr:col>
      <xdr:colOff>457200</xdr:colOff>
      <xdr:row>23</xdr:row>
      <xdr:rowOff>7154</xdr:rowOff>
    </xdr:to>
    <xdr:sp macro="" textlink="">
      <xdr:nvSpPr>
        <xdr:cNvPr id="458" name="円/楕円 457"/>
        <xdr:cNvSpPr/>
      </xdr:nvSpPr>
      <xdr:spPr>
        <a:xfrm>
          <a:off x="16129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163381</xdr:rowOff>
    </xdr:from>
    <xdr:ext cx="736600" cy="259045"/>
    <xdr:sp macro="" textlink="">
      <xdr:nvSpPr>
        <xdr:cNvPr id="459" name="テキスト ボックス 458"/>
        <xdr:cNvSpPr txBox="1"/>
      </xdr:nvSpPr>
      <xdr:spPr>
        <a:xfrm>
          <a:off x="15798800" y="393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14266</xdr:rowOff>
    </xdr:from>
    <xdr:to>
      <xdr:col>22</xdr:col>
      <xdr:colOff>254000</xdr:colOff>
      <xdr:row>22</xdr:row>
      <xdr:rowOff>115866</xdr:rowOff>
    </xdr:to>
    <xdr:sp macro="" textlink="">
      <xdr:nvSpPr>
        <xdr:cNvPr id="460" name="円/楕円 459"/>
        <xdr:cNvSpPr/>
      </xdr:nvSpPr>
      <xdr:spPr>
        <a:xfrm>
          <a:off x="15240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100643</xdr:rowOff>
    </xdr:from>
    <xdr:ext cx="762000" cy="259045"/>
    <xdr:sp macro="" textlink="">
      <xdr:nvSpPr>
        <xdr:cNvPr id="461" name="テキスト ボックス 460"/>
        <xdr:cNvSpPr txBox="1"/>
      </xdr:nvSpPr>
      <xdr:spPr>
        <a:xfrm>
          <a:off x="14909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72983</xdr:rowOff>
    </xdr:from>
    <xdr:to>
      <xdr:col>21</xdr:col>
      <xdr:colOff>50800</xdr:colOff>
      <xdr:row>23</xdr:row>
      <xdr:rowOff>3133</xdr:rowOff>
    </xdr:to>
    <xdr:sp macro="" textlink="">
      <xdr:nvSpPr>
        <xdr:cNvPr id="462" name="円/楕円 461"/>
        <xdr:cNvSpPr/>
      </xdr:nvSpPr>
      <xdr:spPr>
        <a:xfrm>
          <a:off x="14351000" y="3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159360</xdr:rowOff>
    </xdr:from>
    <xdr:ext cx="762000" cy="259045"/>
    <xdr:sp macro="" textlink="">
      <xdr:nvSpPr>
        <xdr:cNvPr id="463" name="テキスト ボックス 462"/>
        <xdr:cNvSpPr txBox="1"/>
      </xdr:nvSpPr>
      <xdr:spPr>
        <a:xfrm>
          <a:off x="14020800" y="39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53679</xdr:rowOff>
    </xdr:from>
    <xdr:to>
      <xdr:col>19</xdr:col>
      <xdr:colOff>533400</xdr:colOff>
      <xdr:row>22</xdr:row>
      <xdr:rowOff>155279</xdr:rowOff>
    </xdr:to>
    <xdr:sp macro="" textlink="">
      <xdr:nvSpPr>
        <xdr:cNvPr id="464" name="円/楕円 463"/>
        <xdr:cNvSpPr/>
      </xdr:nvSpPr>
      <xdr:spPr>
        <a:xfrm>
          <a:off x="13462000" y="38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140056</xdr:rowOff>
    </xdr:from>
    <xdr:ext cx="762000" cy="259045"/>
    <xdr:sp macro="" textlink="">
      <xdr:nvSpPr>
        <xdr:cNvPr id="465" name="テキスト ボックス 464"/>
        <xdr:cNvSpPr txBox="1"/>
      </xdr:nvSpPr>
      <xdr:spPr>
        <a:xfrm>
          <a:off x="13131800" y="39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類似団体平均とほぼ同水準で推移していたが、その後乖離が生じてきている。</a:t>
          </a:r>
          <a:endParaRPr lang="ja-JP" altLang="ja-JP" sz="1200">
            <a:effectLst/>
          </a:endParaRPr>
        </a:p>
        <a:p>
          <a:r>
            <a:rPr kumimoji="1" lang="ja-JP" altLang="ja-JP" sz="1200">
              <a:solidFill>
                <a:schemeClr val="dk1"/>
              </a:solidFill>
              <a:effectLst/>
              <a:latin typeface="+mn-lt"/>
              <a:ea typeface="+mn-ea"/>
              <a:cs typeface="+mn-cs"/>
            </a:rPr>
            <a:t>　職員の適正な評価による人事評価制度を構築し、総人件費の適正化にむけ、職員定員の適正化に努める。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143002</xdr:rowOff>
    </xdr:to>
    <xdr:cxnSp macro="">
      <xdr:nvCxnSpPr>
        <xdr:cNvPr id="64" name="直線コネクタ 63"/>
        <xdr:cNvCxnSpPr/>
      </xdr:nvCxnSpPr>
      <xdr:spPr>
        <a:xfrm flipV="1">
          <a:off x="3987800" y="6440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143002</xdr:rowOff>
    </xdr:to>
    <xdr:cxnSp macro="">
      <xdr:nvCxnSpPr>
        <xdr:cNvPr id="67" name="直線コネクタ 66"/>
        <xdr:cNvCxnSpPr/>
      </xdr:nvCxnSpPr>
      <xdr:spPr>
        <a:xfrm>
          <a:off x="3098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133858</xdr:rowOff>
    </xdr:to>
    <xdr:cxnSp macro="">
      <xdr:nvCxnSpPr>
        <xdr:cNvPr id="70" name="直線コネクタ 69"/>
        <xdr:cNvCxnSpPr/>
      </xdr:nvCxnSpPr>
      <xdr:spPr>
        <a:xfrm flipV="1">
          <a:off x="2209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133858</xdr:rowOff>
    </xdr:to>
    <xdr:cxnSp macro="">
      <xdr:nvCxnSpPr>
        <xdr:cNvPr id="73" name="直線コネクタ 72"/>
        <xdr:cNvCxnSpPr/>
      </xdr:nvCxnSpPr>
      <xdr:spPr>
        <a:xfrm>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169435</xdr:rowOff>
    </xdr:from>
    <xdr:ext cx="762000" cy="259045"/>
    <xdr:sp macro="" textlink="">
      <xdr:nvSpPr>
        <xdr:cNvPr id="90" name="テキスト ボックス 89"/>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69342</xdr:rowOff>
    </xdr:from>
    <xdr:to>
      <xdr:col>1</xdr:col>
      <xdr:colOff>676275</xdr:colOff>
      <xdr:row>37</xdr:row>
      <xdr:rowOff>170942</xdr:rowOff>
    </xdr:to>
    <xdr:sp macro="" textlink="">
      <xdr:nvSpPr>
        <xdr:cNvPr id="91" name="円/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行政改革プログラム、経費節減計画（</a:t>
          </a:r>
          <a:r>
            <a:rPr kumimoji="1" lang="ja-JP" altLang="en-US" sz="1200">
              <a:solidFill>
                <a:schemeClr val="dk1"/>
              </a:solidFill>
              <a:effectLst/>
              <a:latin typeface="+mj-ea"/>
              <a:ea typeface="+mj-ea"/>
              <a:cs typeface="+mn-cs"/>
            </a:rPr>
            <a:t>平成</a:t>
          </a:r>
          <a:r>
            <a:rPr kumimoji="1" lang="en-US" altLang="ja-JP" sz="1200">
              <a:solidFill>
                <a:schemeClr val="dk1"/>
              </a:solidFill>
              <a:effectLst/>
              <a:latin typeface="+mj-ea"/>
              <a:ea typeface="+mj-ea"/>
              <a:cs typeface="+mn-cs"/>
            </a:rPr>
            <a:t>15</a:t>
          </a:r>
          <a:r>
            <a:rPr kumimoji="1" lang="ja-JP" altLang="en-US" sz="1200">
              <a:solidFill>
                <a:schemeClr val="dk1"/>
              </a:solidFill>
              <a:effectLst/>
              <a:latin typeface="+mj-ea"/>
              <a:ea typeface="+mj-ea"/>
              <a:cs typeface="+mn-cs"/>
            </a:rPr>
            <a:t>年度</a:t>
          </a:r>
          <a:r>
            <a:rPr kumimoji="1" lang="ja-JP" altLang="ja-JP" sz="1200">
              <a:solidFill>
                <a:schemeClr val="dk1"/>
              </a:solidFill>
              <a:effectLst/>
              <a:latin typeface="+mj-ea"/>
              <a:ea typeface="+mj-ea"/>
              <a:cs typeface="+mn-cs"/>
            </a:rPr>
            <a:t>～）に基づき、内部経費を中心に経費削減に取り組んだ成果が表れ、類似団体平均を下回って推移している。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a:t>
          </a:r>
          <a:r>
            <a:rPr kumimoji="1" lang="ja-JP" altLang="en-US" sz="1200" baseline="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引き続き、経費節減計画に基づき、より一層のコスト削減に努める。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96520</xdr:rowOff>
    </xdr:to>
    <xdr:cxnSp macro="">
      <xdr:nvCxnSpPr>
        <xdr:cNvPr id="125" name="直線コネクタ 124"/>
        <xdr:cNvCxnSpPr/>
      </xdr:nvCxnSpPr>
      <xdr:spPr>
        <a:xfrm flipV="1">
          <a:off x="15671800" y="247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119380</xdr:rowOff>
    </xdr:to>
    <xdr:cxnSp macro="">
      <xdr:nvCxnSpPr>
        <xdr:cNvPr id="128" name="直線コネクタ 127"/>
        <xdr:cNvCxnSpPr/>
      </xdr:nvCxnSpPr>
      <xdr:spPr>
        <a:xfrm flipV="1">
          <a:off x="14782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119380</xdr:rowOff>
    </xdr:to>
    <xdr:cxnSp macro="">
      <xdr:nvCxnSpPr>
        <xdr:cNvPr id="131" name="直線コネクタ 130"/>
        <xdr:cNvCxnSpPr/>
      </xdr:nvCxnSpPr>
      <xdr:spPr>
        <a:xfrm>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96520</xdr:rowOff>
    </xdr:to>
    <xdr:cxnSp macro="">
      <xdr:nvCxnSpPr>
        <xdr:cNvPr id="134" name="直線コネクタ 133"/>
        <xdr:cNvCxnSpPr/>
      </xdr:nvCxnSpPr>
      <xdr:spPr>
        <a:xfrm>
          <a:off x="13004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102887</xdr:rowOff>
    </xdr:from>
    <xdr:ext cx="762000" cy="259045"/>
    <xdr:sp macro="" textlink="">
      <xdr:nvSpPr>
        <xdr:cNvPr id="145"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6" name="円/楕円 145"/>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7" name="テキスト ボックス 146"/>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2" name="円/楕円 151"/>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3" name="テキスト ボックス 152"/>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単独事業の見直しに努めてきたが、高齢化が進むことに伴う自然増があり、類似団体平均を上回っている。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高齢化率も高いことから、扶助費の抑制は自然増や経費の性質上困難と考えられるが、単独事業における対象者等の見直し等を行い抑制に努める。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146050</xdr:rowOff>
    </xdr:to>
    <xdr:cxnSp macro="">
      <xdr:nvCxnSpPr>
        <xdr:cNvPr id="186" name="直線コネクタ 185"/>
        <xdr:cNvCxnSpPr/>
      </xdr:nvCxnSpPr>
      <xdr:spPr>
        <a:xfrm flipV="1">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57</xdr:row>
      <xdr:rowOff>165100</xdr:rowOff>
    </xdr:to>
    <xdr:cxnSp macro="">
      <xdr:nvCxnSpPr>
        <xdr:cNvPr id="189" name="直線コネクタ 188"/>
        <xdr:cNvCxnSpPr/>
      </xdr:nvCxnSpPr>
      <xdr:spPr>
        <a:xfrm flipV="1">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57</xdr:row>
      <xdr:rowOff>165100</xdr:rowOff>
    </xdr:to>
    <xdr:cxnSp macro="">
      <xdr:nvCxnSpPr>
        <xdr:cNvPr id="192" name="直線コネクタ 191"/>
        <xdr:cNvCxnSpPr/>
      </xdr:nvCxnSpPr>
      <xdr:spPr>
        <a:xfrm>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107950</xdr:rowOff>
    </xdr:to>
    <xdr:cxnSp macro="">
      <xdr:nvCxnSpPr>
        <xdr:cNvPr id="195" name="直線コネクタ 194"/>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09" name="円/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0" name="テキスト ボックス 209"/>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1" name="円/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3" name="円/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特別会計への繰出金に係る財政負担が大きく、類似団体平均と比較して大きく上回っている。</a:t>
          </a:r>
          <a:endParaRPr lang="ja-JP" altLang="ja-JP" sz="1200">
            <a:effectLst/>
          </a:endParaRPr>
        </a:p>
        <a:p>
          <a:r>
            <a:rPr kumimoji="1" lang="ja-JP" altLang="ja-JP" sz="1200">
              <a:solidFill>
                <a:schemeClr val="dk1"/>
              </a:solidFill>
              <a:effectLst/>
              <a:latin typeface="+mn-lt"/>
              <a:ea typeface="+mn-ea"/>
              <a:cs typeface="+mn-cs"/>
            </a:rPr>
            <a:t>　高齢化率が高く、介護保険事業や国民健康保険事業において給付の伸びが予測されることを踏まえ、適正な保険税（料）の設定等を図り、現状水準の維持に努める。</a:t>
          </a:r>
          <a:endParaRPr lang="ja-JP" altLang="ja-JP" sz="1200">
            <a:effectLst/>
          </a:endParaRPr>
        </a:p>
        <a:p>
          <a:r>
            <a:rPr kumimoji="1" lang="ja-JP" altLang="ja-JP" sz="1200">
              <a:solidFill>
                <a:schemeClr val="dk1"/>
              </a:solidFill>
              <a:effectLst/>
              <a:latin typeface="+mn-lt"/>
              <a:ea typeface="+mn-ea"/>
              <a:cs typeface="+mn-cs"/>
            </a:rPr>
            <a:t>　公営企業会計においては、赤字補てん等基準外の繰出が要因であることから、独立採算の運営方針に基づき、適正な料金単価の設定や事業の健全化に努め、財政負担軽減を図る。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94996</xdr:rowOff>
    </xdr:from>
    <xdr:to>
      <xdr:col>24</xdr:col>
      <xdr:colOff>31750</xdr:colOff>
      <xdr:row>58</xdr:row>
      <xdr:rowOff>136144</xdr:rowOff>
    </xdr:to>
    <xdr:cxnSp macro="">
      <xdr:nvCxnSpPr>
        <xdr:cNvPr id="244" name="直線コネクタ 243"/>
        <xdr:cNvCxnSpPr/>
      </xdr:nvCxnSpPr>
      <xdr:spPr>
        <a:xfrm flipV="1">
          <a:off x="15671800" y="10039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76708</xdr:rowOff>
    </xdr:from>
    <xdr:to>
      <xdr:col>22</xdr:col>
      <xdr:colOff>565150</xdr:colOff>
      <xdr:row>58</xdr:row>
      <xdr:rowOff>136144</xdr:rowOff>
    </xdr:to>
    <xdr:cxnSp macro="">
      <xdr:nvCxnSpPr>
        <xdr:cNvPr id="247" name="直線コネクタ 246"/>
        <xdr:cNvCxnSpPr/>
      </xdr:nvCxnSpPr>
      <xdr:spPr>
        <a:xfrm>
          <a:off x="14782800" y="10020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76708</xdr:rowOff>
    </xdr:to>
    <xdr:cxnSp macro="">
      <xdr:nvCxnSpPr>
        <xdr:cNvPr id="250" name="直線コネクタ 249"/>
        <xdr:cNvCxnSpPr/>
      </xdr:nvCxnSpPr>
      <xdr:spPr>
        <a:xfrm>
          <a:off x="13893800" y="9979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58</xdr:row>
      <xdr:rowOff>35560</xdr:rowOff>
    </xdr:to>
    <xdr:cxnSp macro="">
      <xdr:nvCxnSpPr>
        <xdr:cNvPr id="253" name="直線コネクタ 252"/>
        <xdr:cNvCxnSpPr/>
      </xdr:nvCxnSpPr>
      <xdr:spPr>
        <a:xfrm>
          <a:off x="13004800" y="99019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44196</xdr:rowOff>
    </xdr:from>
    <xdr:to>
      <xdr:col>24</xdr:col>
      <xdr:colOff>82550</xdr:colOff>
      <xdr:row>58</xdr:row>
      <xdr:rowOff>145796</xdr:rowOff>
    </xdr:to>
    <xdr:sp macro="" textlink="">
      <xdr:nvSpPr>
        <xdr:cNvPr id="263" name="円/楕円 262"/>
        <xdr:cNvSpPr/>
      </xdr:nvSpPr>
      <xdr:spPr>
        <a:xfrm>
          <a:off x="164592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16273</xdr:rowOff>
    </xdr:from>
    <xdr:ext cx="762000" cy="259045"/>
    <xdr:sp macro="" textlink="">
      <xdr:nvSpPr>
        <xdr:cNvPr id="264" name="その他該当値テキスト"/>
        <xdr:cNvSpPr txBox="1"/>
      </xdr:nvSpPr>
      <xdr:spPr>
        <a:xfrm>
          <a:off x="165989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85344</xdr:rowOff>
    </xdr:from>
    <xdr:to>
      <xdr:col>22</xdr:col>
      <xdr:colOff>615950</xdr:colOff>
      <xdr:row>59</xdr:row>
      <xdr:rowOff>15494</xdr:rowOff>
    </xdr:to>
    <xdr:sp macro="" textlink="">
      <xdr:nvSpPr>
        <xdr:cNvPr id="265" name="円/楕円 264"/>
        <xdr:cNvSpPr/>
      </xdr:nvSpPr>
      <xdr:spPr>
        <a:xfrm>
          <a:off x="15621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271</xdr:rowOff>
    </xdr:from>
    <xdr:ext cx="736600" cy="259045"/>
    <xdr:sp macro="" textlink="">
      <xdr:nvSpPr>
        <xdr:cNvPr id="266" name="テキスト ボックス 265"/>
        <xdr:cNvSpPr txBox="1"/>
      </xdr:nvSpPr>
      <xdr:spPr>
        <a:xfrm>
          <a:off x="15290800" y="1011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25908</xdr:rowOff>
    </xdr:from>
    <xdr:to>
      <xdr:col>21</xdr:col>
      <xdr:colOff>412750</xdr:colOff>
      <xdr:row>58</xdr:row>
      <xdr:rowOff>127508</xdr:rowOff>
    </xdr:to>
    <xdr:sp macro="" textlink="">
      <xdr:nvSpPr>
        <xdr:cNvPr id="267" name="円/楕円 266"/>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112285</xdr:rowOff>
    </xdr:from>
    <xdr:ext cx="762000" cy="259045"/>
    <xdr:sp macro="" textlink="">
      <xdr:nvSpPr>
        <xdr:cNvPr id="268" name="テキスト ボックス 267"/>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9" name="円/楕円 268"/>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0" name="テキスト ボックス 26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78486</xdr:rowOff>
    </xdr:from>
    <xdr:to>
      <xdr:col>19</xdr:col>
      <xdr:colOff>6350</xdr:colOff>
      <xdr:row>58</xdr:row>
      <xdr:rowOff>8636</xdr:rowOff>
    </xdr:to>
    <xdr:sp macro="" textlink="">
      <xdr:nvSpPr>
        <xdr:cNvPr id="271" name="円/楕円 270"/>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164863</xdr:rowOff>
    </xdr:from>
    <xdr:ext cx="762000" cy="259045"/>
    <xdr:sp macro="" textlink="">
      <xdr:nvSpPr>
        <xdr:cNvPr id="272" name="テキスト ボックス 271"/>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一部事務組合</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各種団体への補助金等</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内容を精査した</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経費削減を図ってきた。</a:t>
          </a:r>
          <a:endParaRPr lang="ja-JP" altLang="ja-JP" sz="1200">
            <a:effectLst/>
          </a:endParaRPr>
        </a:p>
        <a:p>
          <a:r>
            <a:rPr kumimoji="1" lang="ja-JP" altLang="ja-JP" sz="1200">
              <a:solidFill>
                <a:schemeClr val="dk1"/>
              </a:solidFill>
              <a:effectLst/>
              <a:latin typeface="+mn-lt"/>
              <a:ea typeface="+mn-ea"/>
              <a:cs typeface="+mn-cs"/>
            </a:rPr>
            <a:t>　引き続き、団体等の財務内容などを精査することにより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経費削減に努める。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24130</xdr:rowOff>
    </xdr:to>
    <xdr:cxnSp macro="">
      <xdr:nvCxnSpPr>
        <xdr:cNvPr id="302" name="直線コネクタ 301"/>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5842</xdr:rowOff>
    </xdr:to>
    <xdr:cxnSp macro="">
      <xdr:nvCxnSpPr>
        <xdr:cNvPr id="305" name="直線コネクタ 304"/>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1270</xdr:rowOff>
    </xdr:to>
    <xdr:cxnSp macro="">
      <xdr:nvCxnSpPr>
        <xdr:cNvPr id="308" name="直線コネクタ 307"/>
        <xdr:cNvCxnSpPr/>
      </xdr:nvCxnSpPr>
      <xdr:spPr>
        <a:xfrm>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65278</xdr:rowOff>
    </xdr:to>
    <xdr:cxnSp macro="">
      <xdr:nvCxnSpPr>
        <xdr:cNvPr id="311" name="直線コネクタ 310"/>
        <xdr:cNvCxnSpPr/>
      </xdr:nvCxnSpPr>
      <xdr:spPr>
        <a:xfrm flipV="1">
          <a:off x="13004800" y="63174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1" name="円/楕円 32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3" name="円/楕円 322"/>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24" name="テキスト ボックス 323"/>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25" name="円/楕円 324"/>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26" name="テキスト ボックス 325"/>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7" name="円/楕円 326"/>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28" name="テキスト ボックス 32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29" name="円/楕円 328"/>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0" name="テキスト ボックス 329"/>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過去の経済対策対応による生活関連対策基盤整備の財源として地方債を活用したことから、公債費負担が増加し、財政運営に重くのしかかっている。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　新規借入の抑制等負担軽減を図り、計画的な事業実施により低減に努める。</a:t>
          </a:r>
          <a:endParaRPr lang="ja-JP" altLang="ja-JP" sz="1200">
            <a:effectLst/>
            <a:latin typeface="+mj-ea"/>
            <a:ea typeface="+mj-ea"/>
          </a:endParaRPr>
        </a:p>
        <a:p>
          <a:endParaRPr kumimoji="1" lang="ja-JP" altLang="en-US" sz="12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53848</xdr:rowOff>
    </xdr:to>
    <xdr:cxnSp macro="">
      <xdr:nvCxnSpPr>
        <xdr:cNvPr id="360" name="直線コネクタ 359"/>
        <xdr:cNvCxnSpPr/>
      </xdr:nvCxnSpPr>
      <xdr:spPr>
        <a:xfrm flipV="1">
          <a:off x="3987800" y="133172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53848</xdr:rowOff>
    </xdr:to>
    <xdr:cxnSp macro="">
      <xdr:nvCxnSpPr>
        <xdr:cNvPr id="363" name="直線コネクタ 362"/>
        <xdr:cNvCxnSpPr/>
      </xdr:nvCxnSpPr>
      <xdr:spPr>
        <a:xfrm>
          <a:off x="3098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65" name="テキスト ボックス 364"/>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94996</xdr:rowOff>
    </xdr:to>
    <xdr:cxnSp macro="">
      <xdr:nvCxnSpPr>
        <xdr:cNvPr id="366" name="直線コネクタ 365"/>
        <xdr:cNvCxnSpPr/>
      </xdr:nvCxnSpPr>
      <xdr:spPr>
        <a:xfrm flipV="1">
          <a:off x="2209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68" name="テキスト ボックス 367"/>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94996</xdr:rowOff>
    </xdr:to>
    <xdr:cxnSp macro="">
      <xdr:nvCxnSpPr>
        <xdr:cNvPr id="369" name="直線コネクタ 368"/>
        <xdr:cNvCxnSpPr/>
      </xdr:nvCxnSpPr>
      <xdr:spPr>
        <a:xfrm>
          <a:off x="1320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1" name="テキスト ボックス 37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円/楕円 37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80"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1" name="円/楕円 380"/>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2" name="テキスト ボックス 381"/>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3" name="円/楕円 382"/>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4" name="テキスト ボックス 383"/>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85" name="円/楕円 384"/>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86" name="テキスト ボックス 385"/>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7" name="円/楕円 386"/>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8" name="テキスト ボックス 387"/>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学校施設の耐震補強事業や公共施設の維持補修等により多額の事業費を要したため、類似団体平均とは乖離が生じている。</a:t>
          </a:r>
          <a:endParaRPr lang="ja-JP" altLang="ja-JP" sz="1200">
            <a:effectLst/>
          </a:endParaRPr>
        </a:p>
        <a:p>
          <a:r>
            <a:rPr kumimoji="1" lang="ja-JP" altLang="ja-JP" sz="1200">
              <a:solidFill>
                <a:schemeClr val="dk1"/>
              </a:solidFill>
              <a:effectLst/>
              <a:latin typeface="+mn-lt"/>
              <a:ea typeface="+mn-ea"/>
              <a:cs typeface="+mn-cs"/>
            </a:rPr>
            <a:t>　引き続き、緊急性や優先度の高い事業を選定するなど計画的実施に努め、経費削減に取り組む。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104139</xdr:rowOff>
    </xdr:to>
    <xdr:cxnSp macro="">
      <xdr:nvCxnSpPr>
        <xdr:cNvPr id="421" name="直線コネクタ 420"/>
        <xdr:cNvCxnSpPr/>
      </xdr:nvCxnSpPr>
      <xdr:spPr>
        <a:xfrm flipV="1">
          <a:off x="15671800" y="13393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104139</xdr:rowOff>
    </xdr:to>
    <xdr:cxnSp macro="">
      <xdr:nvCxnSpPr>
        <xdr:cNvPr id="424" name="直線コネクタ 423"/>
        <xdr:cNvCxnSpPr/>
      </xdr:nvCxnSpPr>
      <xdr:spPr>
        <a:xfrm>
          <a:off x="14782800" y="134200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46989</xdr:rowOff>
    </xdr:to>
    <xdr:cxnSp macro="">
      <xdr:nvCxnSpPr>
        <xdr:cNvPr id="427" name="直線コネクタ 426"/>
        <xdr:cNvCxnSpPr/>
      </xdr:nvCxnSpPr>
      <xdr:spPr>
        <a:xfrm>
          <a:off x="13893800" y="13351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149861</xdr:rowOff>
    </xdr:to>
    <xdr:cxnSp macro="">
      <xdr:nvCxnSpPr>
        <xdr:cNvPr id="430" name="直線コネクタ 429"/>
        <xdr:cNvCxnSpPr/>
      </xdr:nvCxnSpPr>
      <xdr:spPr>
        <a:xfrm>
          <a:off x="13004800" y="13317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0" name="円/楕円 439"/>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1"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2" name="円/楕円 44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3" name="テキスト ボックス 44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4" name="円/楕円 443"/>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5" name="テキスト ボックス 444"/>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6" name="円/楕円 445"/>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7" name="テキスト ボックス 446"/>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8" name="円/楕円 44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49" name="テキスト ボックス 44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58222</xdr:rowOff>
    </xdr:from>
    <xdr:to>
      <xdr:col>4</xdr:col>
      <xdr:colOff>1117600</xdr:colOff>
      <xdr:row>18</xdr:row>
      <xdr:rowOff>71915</xdr:rowOff>
    </xdr:to>
    <xdr:cxnSp macro="">
      <xdr:nvCxnSpPr>
        <xdr:cNvPr id="50" name="直線コネクタ 49"/>
        <xdr:cNvCxnSpPr/>
      </xdr:nvCxnSpPr>
      <xdr:spPr bwMode="auto">
        <a:xfrm flipV="1">
          <a:off x="5003800" y="3191947"/>
          <a:ext cx="6477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48933</xdr:rowOff>
    </xdr:from>
    <xdr:to>
      <xdr:col>4</xdr:col>
      <xdr:colOff>469900</xdr:colOff>
      <xdr:row>18</xdr:row>
      <xdr:rowOff>71915</xdr:rowOff>
    </xdr:to>
    <xdr:cxnSp macro="">
      <xdr:nvCxnSpPr>
        <xdr:cNvPr id="53" name="直線コネクタ 52"/>
        <xdr:cNvCxnSpPr/>
      </xdr:nvCxnSpPr>
      <xdr:spPr bwMode="auto">
        <a:xfrm>
          <a:off x="43053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48933</xdr:rowOff>
    </xdr:from>
    <xdr:to>
      <xdr:col>3</xdr:col>
      <xdr:colOff>904875</xdr:colOff>
      <xdr:row>18</xdr:row>
      <xdr:rowOff>49794</xdr:rowOff>
    </xdr:to>
    <xdr:cxnSp macro="">
      <xdr:nvCxnSpPr>
        <xdr:cNvPr id="56" name="直線コネクタ 55"/>
        <xdr:cNvCxnSpPr/>
      </xdr:nvCxnSpPr>
      <xdr:spPr bwMode="auto">
        <a:xfrm flipV="1">
          <a:off x="3606800" y="3182658"/>
          <a:ext cx="6985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32405</xdr:rowOff>
    </xdr:from>
    <xdr:to>
      <xdr:col>3</xdr:col>
      <xdr:colOff>206375</xdr:colOff>
      <xdr:row>18</xdr:row>
      <xdr:rowOff>49794</xdr:rowOff>
    </xdr:to>
    <xdr:cxnSp macro="">
      <xdr:nvCxnSpPr>
        <xdr:cNvPr id="59" name="直線コネクタ 58"/>
        <xdr:cNvCxnSpPr/>
      </xdr:nvCxnSpPr>
      <xdr:spPr bwMode="auto">
        <a:xfrm>
          <a:off x="2908300" y="3166130"/>
          <a:ext cx="698500" cy="17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7422</xdr:rowOff>
    </xdr:from>
    <xdr:to>
      <xdr:col>5</xdr:col>
      <xdr:colOff>34925</xdr:colOff>
      <xdr:row>18</xdr:row>
      <xdr:rowOff>109022</xdr:rowOff>
    </xdr:to>
    <xdr:sp macro="" textlink="">
      <xdr:nvSpPr>
        <xdr:cNvPr id="69" name="円/楕円 68"/>
        <xdr:cNvSpPr/>
      </xdr:nvSpPr>
      <xdr:spPr bwMode="auto">
        <a:xfrm>
          <a:off x="56007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150949</xdr:rowOff>
    </xdr:from>
    <xdr:ext cx="762000" cy="259045"/>
    <xdr:sp macro="" textlink="">
      <xdr:nvSpPr>
        <xdr:cNvPr id="70" name="人口1人当たり決算額の推移該当値テキスト130"/>
        <xdr:cNvSpPr txBox="1"/>
      </xdr:nvSpPr>
      <xdr:spPr>
        <a:xfrm>
          <a:off x="5740400" y="311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21115</xdr:rowOff>
    </xdr:from>
    <xdr:to>
      <xdr:col>4</xdr:col>
      <xdr:colOff>520700</xdr:colOff>
      <xdr:row>18</xdr:row>
      <xdr:rowOff>122715</xdr:rowOff>
    </xdr:to>
    <xdr:sp macro="" textlink="">
      <xdr:nvSpPr>
        <xdr:cNvPr id="71" name="円/楕円 70"/>
        <xdr:cNvSpPr/>
      </xdr:nvSpPr>
      <xdr:spPr bwMode="auto">
        <a:xfrm>
          <a:off x="49530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107492</xdr:rowOff>
    </xdr:from>
    <xdr:ext cx="736600" cy="259045"/>
    <xdr:sp macro="" textlink="">
      <xdr:nvSpPr>
        <xdr:cNvPr id="72" name="テキスト ボックス 71"/>
        <xdr:cNvSpPr txBox="1"/>
      </xdr:nvSpPr>
      <xdr:spPr>
        <a:xfrm>
          <a:off x="4622800" y="324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169583</xdr:rowOff>
    </xdr:from>
    <xdr:to>
      <xdr:col>3</xdr:col>
      <xdr:colOff>955675</xdr:colOff>
      <xdr:row>18</xdr:row>
      <xdr:rowOff>99733</xdr:rowOff>
    </xdr:to>
    <xdr:sp macro="" textlink="">
      <xdr:nvSpPr>
        <xdr:cNvPr id="73" name="円/楕円 72"/>
        <xdr:cNvSpPr/>
      </xdr:nvSpPr>
      <xdr:spPr bwMode="auto">
        <a:xfrm>
          <a:off x="42545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84510</xdr:rowOff>
    </xdr:from>
    <xdr:ext cx="762000" cy="259045"/>
    <xdr:sp macro="" textlink="">
      <xdr:nvSpPr>
        <xdr:cNvPr id="74" name="テキスト ボックス 73"/>
        <xdr:cNvSpPr txBox="1"/>
      </xdr:nvSpPr>
      <xdr:spPr>
        <a:xfrm>
          <a:off x="39243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170444</xdr:rowOff>
    </xdr:from>
    <xdr:to>
      <xdr:col>3</xdr:col>
      <xdr:colOff>257175</xdr:colOff>
      <xdr:row>18</xdr:row>
      <xdr:rowOff>100594</xdr:rowOff>
    </xdr:to>
    <xdr:sp macro="" textlink="">
      <xdr:nvSpPr>
        <xdr:cNvPr id="75" name="円/楕円 74"/>
        <xdr:cNvSpPr/>
      </xdr:nvSpPr>
      <xdr:spPr bwMode="auto">
        <a:xfrm>
          <a:off x="35560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85371</xdr:rowOff>
    </xdr:from>
    <xdr:ext cx="762000" cy="259045"/>
    <xdr:sp macro="" textlink="">
      <xdr:nvSpPr>
        <xdr:cNvPr id="76" name="テキスト ボックス 75"/>
        <xdr:cNvSpPr txBox="1"/>
      </xdr:nvSpPr>
      <xdr:spPr>
        <a:xfrm>
          <a:off x="3225800" y="32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153055</xdr:rowOff>
    </xdr:from>
    <xdr:to>
      <xdr:col>2</xdr:col>
      <xdr:colOff>692150</xdr:colOff>
      <xdr:row>18</xdr:row>
      <xdr:rowOff>83205</xdr:rowOff>
    </xdr:to>
    <xdr:sp macro="" textlink="">
      <xdr:nvSpPr>
        <xdr:cNvPr id="77" name="円/楕円 76"/>
        <xdr:cNvSpPr/>
      </xdr:nvSpPr>
      <xdr:spPr bwMode="auto">
        <a:xfrm>
          <a:off x="2857500" y="311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67982</xdr:rowOff>
    </xdr:from>
    <xdr:ext cx="762000" cy="259045"/>
    <xdr:sp macro="" textlink="">
      <xdr:nvSpPr>
        <xdr:cNvPr id="78" name="テキスト ボックス 77"/>
        <xdr:cNvSpPr txBox="1"/>
      </xdr:nvSpPr>
      <xdr:spPr>
        <a:xfrm>
          <a:off x="2527300" y="32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54854</xdr:rowOff>
    </xdr:from>
    <xdr:to>
      <xdr:col>4</xdr:col>
      <xdr:colOff>1117600</xdr:colOff>
      <xdr:row>35</xdr:row>
      <xdr:rowOff>105969</xdr:rowOff>
    </xdr:to>
    <xdr:cxnSp macro="">
      <xdr:nvCxnSpPr>
        <xdr:cNvPr id="110" name="直線コネクタ 109"/>
        <xdr:cNvCxnSpPr/>
      </xdr:nvCxnSpPr>
      <xdr:spPr bwMode="auto">
        <a:xfrm>
          <a:off x="5003800" y="6665204"/>
          <a:ext cx="647700" cy="5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5659</xdr:rowOff>
    </xdr:from>
    <xdr:to>
      <xdr:col>4</xdr:col>
      <xdr:colOff>469900</xdr:colOff>
      <xdr:row>35</xdr:row>
      <xdr:rowOff>54854</xdr:rowOff>
    </xdr:to>
    <xdr:cxnSp macro="">
      <xdr:nvCxnSpPr>
        <xdr:cNvPr id="113" name="直線コネクタ 112"/>
        <xdr:cNvCxnSpPr/>
      </xdr:nvCxnSpPr>
      <xdr:spPr bwMode="auto">
        <a:xfrm>
          <a:off x="4305300" y="6616009"/>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294061</xdr:rowOff>
    </xdr:from>
    <xdr:to>
      <xdr:col>3</xdr:col>
      <xdr:colOff>904875</xdr:colOff>
      <xdr:row>35</xdr:row>
      <xdr:rowOff>5659</xdr:rowOff>
    </xdr:to>
    <xdr:cxnSp macro="">
      <xdr:nvCxnSpPr>
        <xdr:cNvPr id="116" name="直線コネクタ 115"/>
        <xdr:cNvCxnSpPr/>
      </xdr:nvCxnSpPr>
      <xdr:spPr bwMode="auto">
        <a:xfrm>
          <a:off x="3606800" y="6561511"/>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237848</xdr:rowOff>
    </xdr:from>
    <xdr:to>
      <xdr:col>3</xdr:col>
      <xdr:colOff>206375</xdr:colOff>
      <xdr:row>34</xdr:row>
      <xdr:rowOff>294061</xdr:rowOff>
    </xdr:to>
    <xdr:cxnSp macro="">
      <xdr:nvCxnSpPr>
        <xdr:cNvPr id="119" name="直線コネクタ 118"/>
        <xdr:cNvCxnSpPr/>
      </xdr:nvCxnSpPr>
      <xdr:spPr bwMode="auto">
        <a:xfrm>
          <a:off x="2908300" y="6505298"/>
          <a:ext cx="698500" cy="5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55169</xdr:rowOff>
    </xdr:from>
    <xdr:to>
      <xdr:col>5</xdr:col>
      <xdr:colOff>34925</xdr:colOff>
      <xdr:row>35</xdr:row>
      <xdr:rowOff>156769</xdr:rowOff>
    </xdr:to>
    <xdr:sp macro="" textlink="">
      <xdr:nvSpPr>
        <xdr:cNvPr id="129" name="円/楕円 128"/>
        <xdr:cNvSpPr/>
      </xdr:nvSpPr>
      <xdr:spPr bwMode="auto">
        <a:xfrm>
          <a:off x="5600700" y="66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243146</xdr:rowOff>
    </xdr:from>
    <xdr:ext cx="762000" cy="259045"/>
    <xdr:sp macro="" textlink="">
      <xdr:nvSpPr>
        <xdr:cNvPr id="130" name="人口1人当たり決算額の推移該当値テキスト445"/>
        <xdr:cNvSpPr txBox="1"/>
      </xdr:nvSpPr>
      <xdr:spPr>
        <a:xfrm>
          <a:off x="5740400" y="651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4054</xdr:rowOff>
    </xdr:from>
    <xdr:to>
      <xdr:col>4</xdr:col>
      <xdr:colOff>520700</xdr:colOff>
      <xdr:row>35</xdr:row>
      <xdr:rowOff>105654</xdr:rowOff>
    </xdr:to>
    <xdr:sp macro="" textlink="">
      <xdr:nvSpPr>
        <xdr:cNvPr id="131" name="円/楕円 130"/>
        <xdr:cNvSpPr/>
      </xdr:nvSpPr>
      <xdr:spPr bwMode="auto">
        <a:xfrm>
          <a:off x="4953000" y="661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115831</xdr:rowOff>
    </xdr:from>
    <xdr:ext cx="736600" cy="259045"/>
    <xdr:sp macro="" textlink="">
      <xdr:nvSpPr>
        <xdr:cNvPr id="132" name="テキスト ボックス 131"/>
        <xdr:cNvSpPr txBox="1"/>
      </xdr:nvSpPr>
      <xdr:spPr>
        <a:xfrm>
          <a:off x="4622800" y="6383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297759</xdr:rowOff>
    </xdr:from>
    <xdr:to>
      <xdr:col>3</xdr:col>
      <xdr:colOff>955675</xdr:colOff>
      <xdr:row>35</xdr:row>
      <xdr:rowOff>56459</xdr:rowOff>
    </xdr:to>
    <xdr:sp macro="" textlink="">
      <xdr:nvSpPr>
        <xdr:cNvPr id="133" name="円/楕円 132"/>
        <xdr:cNvSpPr/>
      </xdr:nvSpPr>
      <xdr:spPr bwMode="auto">
        <a:xfrm>
          <a:off x="4254500" y="65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66636</xdr:rowOff>
    </xdr:from>
    <xdr:ext cx="762000" cy="259045"/>
    <xdr:sp macro="" textlink="">
      <xdr:nvSpPr>
        <xdr:cNvPr id="134" name="テキスト ボックス 133"/>
        <xdr:cNvSpPr txBox="1"/>
      </xdr:nvSpPr>
      <xdr:spPr>
        <a:xfrm>
          <a:off x="3924300" y="63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243261</xdr:rowOff>
    </xdr:from>
    <xdr:to>
      <xdr:col>3</xdr:col>
      <xdr:colOff>257175</xdr:colOff>
      <xdr:row>35</xdr:row>
      <xdr:rowOff>1961</xdr:rowOff>
    </xdr:to>
    <xdr:sp macro="" textlink="">
      <xdr:nvSpPr>
        <xdr:cNvPr id="135" name="円/楕円 134"/>
        <xdr:cNvSpPr/>
      </xdr:nvSpPr>
      <xdr:spPr bwMode="auto">
        <a:xfrm>
          <a:off x="3556000" y="651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12138</xdr:rowOff>
    </xdr:from>
    <xdr:ext cx="762000" cy="259045"/>
    <xdr:sp macro="" textlink="">
      <xdr:nvSpPr>
        <xdr:cNvPr id="136" name="テキスト ボックス 135"/>
        <xdr:cNvSpPr txBox="1"/>
      </xdr:nvSpPr>
      <xdr:spPr>
        <a:xfrm>
          <a:off x="3225800" y="627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187048</xdr:rowOff>
    </xdr:from>
    <xdr:to>
      <xdr:col>2</xdr:col>
      <xdr:colOff>692150</xdr:colOff>
      <xdr:row>34</xdr:row>
      <xdr:rowOff>288648</xdr:rowOff>
    </xdr:to>
    <xdr:sp macro="" textlink="">
      <xdr:nvSpPr>
        <xdr:cNvPr id="137" name="円/楕円 136"/>
        <xdr:cNvSpPr/>
      </xdr:nvSpPr>
      <xdr:spPr bwMode="auto">
        <a:xfrm>
          <a:off x="2857500" y="645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298825</xdr:rowOff>
    </xdr:from>
    <xdr:ext cx="762000" cy="259045"/>
    <xdr:sp macro="" textlink="">
      <xdr:nvSpPr>
        <xdr:cNvPr id="138" name="テキスト ボックス 137"/>
        <xdr:cNvSpPr txBox="1"/>
      </xdr:nvSpPr>
      <xdr:spPr>
        <a:xfrm>
          <a:off x="2527300" y="622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167109</xdr:rowOff>
    </xdr:from>
    <xdr:to>
      <xdr:col>6</xdr:col>
      <xdr:colOff>511175</xdr:colOff>
      <xdr:row>38</xdr:row>
      <xdr:rowOff>5763</xdr:rowOff>
    </xdr:to>
    <xdr:cxnSp macro="">
      <xdr:nvCxnSpPr>
        <xdr:cNvPr id="61" name="直線コネクタ 60"/>
        <xdr:cNvCxnSpPr/>
      </xdr:nvCxnSpPr>
      <xdr:spPr>
        <a:xfrm flipV="1">
          <a:off x="3797300" y="6510759"/>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168625</xdr:rowOff>
    </xdr:from>
    <xdr:to>
      <xdr:col>5</xdr:col>
      <xdr:colOff>358775</xdr:colOff>
      <xdr:row>38</xdr:row>
      <xdr:rowOff>5763</xdr:rowOff>
    </xdr:to>
    <xdr:cxnSp macro="">
      <xdr:nvCxnSpPr>
        <xdr:cNvPr id="64" name="直線コネクタ 63"/>
        <xdr:cNvCxnSpPr/>
      </xdr:nvCxnSpPr>
      <xdr:spPr>
        <a:xfrm>
          <a:off x="2908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156754</xdr:rowOff>
    </xdr:from>
    <xdr:to>
      <xdr:col>4</xdr:col>
      <xdr:colOff>155575</xdr:colOff>
      <xdr:row>37</xdr:row>
      <xdr:rowOff>168625</xdr:rowOff>
    </xdr:to>
    <xdr:cxnSp macro="">
      <xdr:nvCxnSpPr>
        <xdr:cNvPr id="67" name="直線コネクタ 66"/>
        <xdr:cNvCxnSpPr/>
      </xdr:nvCxnSpPr>
      <xdr:spPr>
        <a:xfrm>
          <a:off x="2019300" y="6500404"/>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149278</xdr:rowOff>
    </xdr:from>
    <xdr:to>
      <xdr:col>2</xdr:col>
      <xdr:colOff>638175</xdr:colOff>
      <xdr:row>37</xdr:row>
      <xdr:rowOff>156754</xdr:rowOff>
    </xdr:to>
    <xdr:cxnSp macro="">
      <xdr:nvCxnSpPr>
        <xdr:cNvPr id="70" name="直線コネクタ 69"/>
        <xdr:cNvCxnSpPr/>
      </xdr:nvCxnSpPr>
      <xdr:spPr>
        <a:xfrm>
          <a:off x="1130300" y="649292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116309</xdr:rowOff>
    </xdr:from>
    <xdr:to>
      <xdr:col>6</xdr:col>
      <xdr:colOff>561975</xdr:colOff>
      <xdr:row>38</xdr:row>
      <xdr:rowOff>46459</xdr:rowOff>
    </xdr:to>
    <xdr:sp macro="" textlink="">
      <xdr:nvSpPr>
        <xdr:cNvPr id="80" name="円/楕円 79"/>
        <xdr:cNvSpPr/>
      </xdr:nvSpPr>
      <xdr:spPr>
        <a:xfrm>
          <a:off x="45847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94736</xdr:rowOff>
    </xdr:from>
    <xdr:ext cx="534377" cy="259045"/>
    <xdr:sp macro="" textlink="">
      <xdr:nvSpPr>
        <xdr:cNvPr id="81" name="人件費該当値テキスト"/>
        <xdr:cNvSpPr txBox="1"/>
      </xdr:nvSpPr>
      <xdr:spPr>
        <a:xfrm>
          <a:off x="4686300" y="6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126413</xdr:rowOff>
    </xdr:from>
    <xdr:to>
      <xdr:col>5</xdr:col>
      <xdr:colOff>409575</xdr:colOff>
      <xdr:row>38</xdr:row>
      <xdr:rowOff>56563</xdr:rowOff>
    </xdr:to>
    <xdr:sp macro="" textlink="">
      <xdr:nvSpPr>
        <xdr:cNvPr id="82" name="円/楕円 81"/>
        <xdr:cNvSpPr/>
      </xdr:nvSpPr>
      <xdr:spPr>
        <a:xfrm>
          <a:off x="3746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47690</xdr:rowOff>
    </xdr:from>
    <xdr:ext cx="534377" cy="259045"/>
    <xdr:sp macro="" textlink="">
      <xdr:nvSpPr>
        <xdr:cNvPr id="83" name="テキスト ボックス 82"/>
        <xdr:cNvSpPr txBox="1"/>
      </xdr:nvSpPr>
      <xdr:spPr>
        <a:xfrm>
          <a:off x="3530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117825</xdr:rowOff>
    </xdr:from>
    <xdr:to>
      <xdr:col>4</xdr:col>
      <xdr:colOff>206375</xdr:colOff>
      <xdr:row>38</xdr:row>
      <xdr:rowOff>47975</xdr:rowOff>
    </xdr:to>
    <xdr:sp macro="" textlink="">
      <xdr:nvSpPr>
        <xdr:cNvPr id="84" name="円/楕円 83"/>
        <xdr:cNvSpPr/>
      </xdr:nvSpPr>
      <xdr:spPr>
        <a:xfrm>
          <a:off x="2857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39102</xdr:rowOff>
    </xdr:from>
    <xdr:ext cx="534377" cy="259045"/>
    <xdr:sp macro="" textlink="">
      <xdr:nvSpPr>
        <xdr:cNvPr id="85" name="テキスト ボックス 84"/>
        <xdr:cNvSpPr txBox="1"/>
      </xdr:nvSpPr>
      <xdr:spPr>
        <a:xfrm>
          <a:off x="2641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105954</xdr:rowOff>
    </xdr:from>
    <xdr:to>
      <xdr:col>3</xdr:col>
      <xdr:colOff>3175</xdr:colOff>
      <xdr:row>38</xdr:row>
      <xdr:rowOff>36103</xdr:rowOff>
    </xdr:to>
    <xdr:sp macro="" textlink="">
      <xdr:nvSpPr>
        <xdr:cNvPr id="86" name="円/楕円 85"/>
        <xdr:cNvSpPr/>
      </xdr:nvSpPr>
      <xdr:spPr>
        <a:xfrm>
          <a:off x="1968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27230</xdr:rowOff>
    </xdr:from>
    <xdr:ext cx="534377" cy="259045"/>
    <xdr:sp macro="" textlink="">
      <xdr:nvSpPr>
        <xdr:cNvPr id="87" name="テキスト ボックス 86"/>
        <xdr:cNvSpPr txBox="1"/>
      </xdr:nvSpPr>
      <xdr:spPr>
        <a:xfrm>
          <a:off x="1752111" y="65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98478</xdr:rowOff>
    </xdr:from>
    <xdr:to>
      <xdr:col>1</xdr:col>
      <xdr:colOff>485775</xdr:colOff>
      <xdr:row>38</xdr:row>
      <xdr:rowOff>28628</xdr:rowOff>
    </xdr:to>
    <xdr:sp macro="" textlink="">
      <xdr:nvSpPr>
        <xdr:cNvPr id="88" name="円/楕円 87"/>
        <xdr:cNvSpPr/>
      </xdr:nvSpPr>
      <xdr:spPr>
        <a:xfrm>
          <a:off x="1079500" y="64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19755</xdr:rowOff>
    </xdr:from>
    <xdr:ext cx="534377" cy="259045"/>
    <xdr:sp macro="" textlink="">
      <xdr:nvSpPr>
        <xdr:cNvPr id="89" name="テキスト ボックス 88"/>
        <xdr:cNvSpPr txBox="1"/>
      </xdr:nvSpPr>
      <xdr:spPr>
        <a:xfrm>
          <a:off x="863111" y="65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169483</xdr:rowOff>
    </xdr:from>
    <xdr:to>
      <xdr:col>6</xdr:col>
      <xdr:colOff>511175</xdr:colOff>
      <xdr:row>59</xdr:row>
      <xdr:rowOff>10704</xdr:rowOff>
    </xdr:to>
    <xdr:cxnSp macro="">
      <xdr:nvCxnSpPr>
        <xdr:cNvPr id="121" name="直線コネクタ 120"/>
        <xdr:cNvCxnSpPr/>
      </xdr:nvCxnSpPr>
      <xdr:spPr>
        <a:xfrm flipV="1">
          <a:off x="3797300" y="10113583"/>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10704</xdr:rowOff>
    </xdr:from>
    <xdr:to>
      <xdr:col>5</xdr:col>
      <xdr:colOff>358775</xdr:colOff>
      <xdr:row>59</xdr:row>
      <xdr:rowOff>35447</xdr:rowOff>
    </xdr:to>
    <xdr:cxnSp macro="">
      <xdr:nvCxnSpPr>
        <xdr:cNvPr id="124" name="直線コネクタ 123"/>
        <xdr:cNvCxnSpPr/>
      </xdr:nvCxnSpPr>
      <xdr:spPr>
        <a:xfrm flipV="1">
          <a:off x="2908300" y="10126254"/>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35447</xdr:rowOff>
    </xdr:from>
    <xdr:to>
      <xdr:col>4</xdr:col>
      <xdr:colOff>155575</xdr:colOff>
      <xdr:row>59</xdr:row>
      <xdr:rowOff>64817</xdr:rowOff>
    </xdr:to>
    <xdr:cxnSp macro="">
      <xdr:nvCxnSpPr>
        <xdr:cNvPr id="127" name="直線コネクタ 126"/>
        <xdr:cNvCxnSpPr/>
      </xdr:nvCxnSpPr>
      <xdr:spPr>
        <a:xfrm flipV="1">
          <a:off x="2019300" y="10150997"/>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28818</xdr:rowOff>
    </xdr:from>
    <xdr:to>
      <xdr:col>2</xdr:col>
      <xdr:colOff>638175</xdr:colOff>
      <xdr:row>59</xdr:row>
      <xdr:rowOff>64817</xdr:rowOff>
    </xdr:to>
    <xdr:cxnSp macro="">
      <xdr:nvCxnSpPr>
        <xdr:cNvPr id="130" name="直線コネクタ 129"/>
        <xdr:cNvCxnSpPr/>
      </xdr:nvCxnSpPr>
      <xdr:spPr>
        <a:xfrm>
          <a:off x="1130300" y="10144368"/>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118683</xdr:rowOff>
    </xdr:from>
    <xdr:to>
      <xdr:col>6</xdr:col>
      <xdr:colOff>561975</xdr:colOff>
      <xdr:row>59</xdr:row>
      <xdr:rowOff>48833</xdr:rowOff>
    </xdr:to>
    <xdr:sp macro="" textlink="">
      <xdr:nvSpPr>
        <xdr:cNvPr id="140" name="円/楕円 139"/>
        <xdr:cNvSpPr/>
      </xdr:nvSpPr>
      <xdr:spPr>
        <a:xfrm>
          <a:off x="4584700" y="100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33610</xdr:rowOff>
    </xdr:from>
    <xdr:ext cx="534377" cy="259045"/>
    <xdr:sp macro="" textlink="">
      <xdr:nvSpPr>
        <xdr:cNvPr id="141" name="物件費該当値テキスト"/>
        <xdr:cNvSpPr txBox="1"/>
      </xdr:nvSpPr>
      <xdr:spPr>
        <a:xfrm>
          <a:off x="4686300" y="99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131354</xdr:rowOff>
    </xdr:from>
    <xdr:to>
      <xdr:col>5</xdr:col>
      <xdr:colOff>409575</xdr:colOff>
      <xdr:row>59</xdr:row>
      <xdr:rowOff>61504</xdr:rowOff>
    </xdr:to>
    <xdr:sp macro="" textlink="">
      <xdr:nvSpPr>
        <xdr:cNvPr id="142" name="円/楕円 141"/>
        <xdr:cNvSpPr/>
      </xdr:nvSpPr>
      <xdr:spPr>
        <a:xfrm>
          <a:off x="37465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52631</xdr:rowOff>
    </xdr:from>
    <xdr:ext cx="534377" cy="259045"/>
    <xdr:sp macro="" textlink="">
      <xdr:nvSpPr>
        <xdr:cNvPr id="143" name="テキスト ボックス 142"/>
        <xdr:cNvSpPr txBox="1"/>
      </xdr:nvSpPr>
      <xdr:spPr>
        <a:xfrm>
          <a:off x="3530111" y="101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156097</xdr:rowOff>
    </xdr:from>
    <xdr:to>
      <xdr:col>4</xdr:col>
      <xdr:colOff>206375</xdr:colOff>
      <xdr:row>59</xdr:row>
      <xdr:rowOff>86247</xdr:rowOff>
    </xdr:to>
    <xdr:sp macro="" textlink="">
      <xdr:nvSpPr>
        <xdr:cNvPr id="144" name="円/楕円 143"/>
        <xdr:cNvSpPr/>
      </xdr:nvSpPr>
      <xdr:spPr>
        <a:xfrm>
          <a:off x="2857500" y="101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77374</xdr:rowOff>
    </xdr:from>
    <xdr:ext cx="534377" cy="259045"/>
    <xdr:sp macro="" textlink="">
      <xdr:nvSpPr>
        <xdr:cNvPr id="145" name="テキスト ボックス 144"/>
        <xdr:cNvSpPr txBox="1"/>
      </xdr:nvSpPr>
      <xdr:spPr>
        <a:xfrm>
          <a:off x="2641111" y="101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14017</xdr:rowOff>
    </xdr:from>
    <xdr:to>
      <xdr:col>3</xdr:col>
      <xdr:colOff>3175</xdr:colOff>
      <xdr:row>59</xdr:row>
      <xdr:rowOff>115617</xdr:rowOff>
    </xdr:to>
    <xdr:sp macro="" textlink="">
      <xdr:nvSpPr>
        <xdr:cNvPr id="146" name="円/楕円 145"/>
        <xdr:cNvSpPr/>
      </xdr:nvSpPr>
      <xdr:spPr>
        <a:xfrm>
          <a:off x="1968500" y="101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106744</xdr:rowOff>
    </xdr:from>
    <xdr:ext cx="534377" cy="259045"/>
    <xdr:sp macro="" textlink="">
      <xdr:nvSpPr>
        <xdr:cNvPr id="147" name="テキスト ボックス 146"/>
        <xdr:cNvSpPr txBox="1"/>
      </xdr:nvSpPr>
      <xdr:spPr>
        <a:xfrm>
          <a:off x="1752111" y="102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149468</xdr:rowOff>
    </xdr:from>
    <xdr:to>
      <xdr:col>1</xdr:col>
      <xdr:colOff>485775</xdr:colOff>
      <xdr:row>59</xdr:row>
      <xdr:rowOff>79618</xdr:rowOff>
    </xdr:to>
    <xdr:sp macro="" textlink="">
      <xdr:nvSpPr>
        <xdr:cNvPr id="148" name="円/楕円 147"/>
        <xdr:cNvSpPr/>
      </xdr:nvSpPr>
      <xdr:spPr>
        <a:xfrm>
          <a:off x="1079500" y="100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70745</xdr:rowOff>
    </xdr:from>
    <xdr:ext cx="534377" cy="259045"/>
    <xdr:sp macro="" textlink="">
      <xdr:nvSpPr>
        <xdr:cNvPr id="149" name="テキスト ボックス 148"/>
        <xdr:cNvSpPr txBox="1"/>
      </xdr:nvSpPr>
      <xdr:spPr>
        <a:xfrm>
          <a:off x="863111" y="101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49814</xdr:rowOff>
    </xdr:from>
    <xdr:to>
      <xdr:col>6</xdr:col>
      <xdr:colOff>511175</xdr:colOff>
      <xdr:row>78</xdr:row>
      <xdr:rowOff>77338</xdr:rowOff>
    </xdr:to>
    <xdr:cxnSp macro="">
      <xdr:nvCxnSpPr>
        <xdr:cNvPr id="176" name="直線コネクタ 175"/>
        <xdr:cNvCxnSpPr/>
      </xdr:nvCxnSpPr>
      <xdr:spPr>
        <a:xfrm flipV="1">
          <a:off x="3797300" y="13422914"/>
          <a:ext cx="8382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29789</xdr:rowOff>
    </xdr:from>
    <xdr:to>
      <xdr:col>5</xdr:col>
      <xdr:colOff>358775</xdr:colOff>
      <xdr:row>78</xdr:row>
      <xdr:rowOff>77338</xdr:rowOff>
    </xdr:to>
    <xdr:cxnSp macro="">
      <xdr:nvCxnSpPr>
        <xdr:cNvPr id="179" name="直線コネクタ 178"/>
        <xdr:cNvCxnSpPr/>
      </xdr:nvCxnSpPr>
      <xdr:spPr>
        <a:xfrm>
          <a:off x="2908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29789</xdr:rowOff>
    </xdr:from>
    <xdr:to>
      <xdr:col>4</xdr:col>
      <xdr:colOff>155575</xdr:colOff>
      <xdr:row>78</xdr:row>
      <xdr:rowOff>69839</xdr:rowOff>
    </xdr:to>
    <xdr:cxnSp macro="">
      <xdr:nvCxnSpPr>
        <xdr:cNvPr id="182" name="直線コネクタ 181"/>
        <xdr:cNvCxnSpPr/>
      </xdr:nvCxnSpPr>
      <xdr:spPr>
        <a:xfrm flipV="1">
          <a:off x="2019300" y="1340288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44510</xdr:rowOff>
    </xdr:from>
    <xdr:to>
      <xdr:col>2</xdr:col>
      <xdr:colOff>638175</xdr:colOff>
      <xdr:row>78</xdr:row>
      <xdr:rowOff>69839</xdr:rowOff>
    </xdr:to>
    <xdr:cxnSp macro="">
      <xdr:nvCxnSpPr>
        <xdr:cNvPr id="185" name="直線コネクタ 184"/>
        <xdr:cNvCxnSpPr/>
      </xdr:nvCxnSpPr>
      <xdr:spPr>
        <a:xfrm>
          <a:off x="1130300" y="1341761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170464</xdr:rowOff>
    </xdr:from>
    <xdr:to>
      <xdr:col>6</xdr:col>
      <xdr:colOff>561975</xdr:colOff>
      <xdr:row>78</xdr:row>
      <xdr:rowOff>100614</xdr:rowOff>
    </xdr:to>
    <xdr:sp macro="" textlink="">
      <xdr:nvSpPr>
        <xdr:cNvPr id="195" name="円/楕円 194"/>
        <xdr:cNvSpPr/>
      </xdr:nvSpPr>
      <xdr:spPr>
        <a:xfrm>
          <a:off x="45847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85391</xdr:rowOff>
    </xdr:from>
    <xdr:ext cx="469744" cy="259045"/>
    <xdr:sp macro="" textlink="">
      <xdr:nvSpPr>
        <xdr:cNvPr id="196" name="維持補修費該当値テキスト"/>
        <xdr:cNvSpPr txBox="1"/>
      </xdr:nvSpPr>
      <xdr:spPr>
        <a:xfrm>
          <a:off x="4686300" y="1328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26538</xdr:rowOff>
    </xdr:from>
    <xdr:to>
      <xdr:col>5</xdr:col>
      <xdr:colOff>409575</xdr:colOff>
      <xdr:row>78</xdr:row>
      <xdr:rowOff>128138</xdr:rowOff>
    </xdr:to>
    <xdr:sp macro="" textlink="">
      <xdr:nvSpPr>
        <xdr:cNvPr id="197" name="円/楕円 196"/>
        <xdr:cNvSpPr/>
      </xdr:nvSpPr>
      <xdr:spPr>
        <a:xfrm>
          <a:off x="3746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119265</xdr:rowOff>
    </xdr:from>
    <xdr:ext cx="469744" cy="259045"/>
    <xdr:sp macro="" textlink="">
      <xdr:nvSpPr>
        <xdr:cNvPr id="198" name="テキスト ボックス 197"/>
        <xdr:cNvSpPr txBox="1"/>
      </xdr:nvSpPr>
      <xdr:spPr>
        <a:xfrm>
          <a:off x="3562427"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150439</xdr:rowOff>
    </xdr:from>
    <xdr:to>
      <xdr:col>4</xdr:col>
      <xdr:colOff>206375</xdr:colOff>
      <xdr:row>78</xdr:row>
      <xdr:rowOff>80589</xdr:rowOff>
    </xdr:to>
    <xdr:sp macro="" textlink="">
      <xdr:nvSpPr>
        <xdr:cNvPr id="199" name="円/楕円 198"/>
        <xdr:cNvSpPr/>
      </xdr:nvSpPr>
      <xdr:spPr>
        <a:xfrm>
          <a:off x="2857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71716</xdr:rowOff>
    </xdr:from>
    <xdr:ext cx="469744" cy="259045"/>
    <xdr:sp macro="" textlink="">
      <xdr:nvSpPr>
        <xdr:cNvPr id="200" name="テキスト ボックス 199"/>
        <xdr:cNvSpPr txBox="1"/>
      </xdr:nvSpPr>
      <xdr:spPr>
        <a:xfrm>
          <a:off x="2673427"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19039</xdr:rowOff>
    </xdr:from>
    <xdr:to>
      <xdr:col>3</xdr:col>
      <xdr:colOff>3175</xdr:colOff>
      <xdr:row>78</xdr:row>
      <xdr:rowOff>120639</xdr:rowOff>
    </xdr:to>
    <xdr:sp macro="" textlink="">
      <xdr:nvSpPr>
        <xdr:cNvPr id="201" name="円/楕円 200"/>
        <xdr:cNvSpPr/>
      </xdr:nvSpPr>
      <xdr:spPr>
        <a:xfrm>
          <a:off x="1968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111766</xdr:rowOff>
    </xdr:from>
    <xdr:ext cx="469744" cy="259045"/>
    <xdr:sp macro="" textlink="">
      <xdr:nvSpPr>
        <xdr:cNvPr id="202" name="テキスト ボックス 201"/>
        <xdr:cNvSpPr txBox="1"/>
      </xdr:nvSpPr>
      <xdr:spPr>
        <a:xfrm>
          <a:off x="1784427"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165160</xdr:rowOff>
    </xdr:from>
    <xdr:to>
      <xdr:col>1</xdr:col>
      <xdr:colOff>485775</xdr:colOff>
      <xdr:row>78</xdr:row>
      <xdr:rowOff>95310</xdr:rowOff>
    </xdr:to>
    <xdr:sp macro="" textlink="">
      <xdr:nvSpPr>
        <xdr:cNvPr id="203" name="円/楕円 202"/>
        <xdr:cNvSpPr/>
      </xdr:nvSpPr>
      <xdr:spPr>
        <a:xfrm>
          <a:off x="1079500" y="13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86437</xdr:rowOff>
    </xdr:from>
    <xdr:ext cx="469744" cy="259045"/>
    <xdr:sp macro="" textlink="">
      <xdr:nvSpPr>
        <xdr:cNvPr id="204" name="テキスト ボックス 203"/>
        <xdr:cNvSpPr txBox="1"/>
      </xdr:nvSpPr>
      <xdr:spPr>
        <a:xfrm>
          <a:off x="895427" y="1345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121803</xdr:rowOff>
    </xdr:from>
    <xdr:to>
      <xdr:col>6</xdr:col>
      <xdr:colOff>511175</xdr:colOff>
      <xdr:row>95</xdr:row>
      <xdr:rowOff>140305</xdr:rowOff>
    </xdr:to>
    <xdr:cxnSp macro="">
      <xdr:nvCxnSpPr>
        <xdr:cNvPr id="236" name="直線コネクタ 235"/>
        <xdr:cNvCxnSpPr/>
      </xdr:nvCxnSpPr>
      <xdr:spPr>
        <a:xfrm>
          <a:off x="3797300" y="16409553"/>
          <a:ext cx="8382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121803</xdr:rowOff>
    </xdr:from>
    <xdr:to>
      <xdr:col>5</xdr:col>
      <xdr:colOff>358775</xdr:colOff>
      <xdr:row>96</xdr:row>
      <xdr:rowOff>79888</xdr:rowOff>
    </xdr:to>
    <xdr:cxnSp macro="">
      <xdr:nvCxnSpPr>
        <xdr:cNvPr id="239" name="直線コネクタ 238"/>
        <xdr:cNvCxnSpPr/>
      </xdr:nvCxnSpPr>
      <xdr:spPr>
        <a:xfrm flipV="1">
          <a:off x="2908300" y="16409553"/>
          <a:ext cx="8890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79888</xdr:rowOff>
    </xdr:from>
    <xdr:to>
      <xdr:col>4</xdr:col>
      <xdr:colOff>155575</xdr:colOff>
      <xdr:row>96</xdr:row>
      <xdr:rowOff>87464</xdr:rowOff>
    </xdr:to>
    <xdr:cxnSp macro="">
      <xdr:nvCxnSpPr>
        <xdr:cNvPr id="242" name="直線コネクタ 241"/>
        <xdr:cNvCxnSpPr/>
      </xdr:nvCxnSpPr>
      <xdr:spPr>
        <a:xfrm flipV="1">
          <a:off x="2019300" y="1653908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82370</xdr:rowOff>
    </xdr:from>
    <xdr:to>
      <xdr:col>2</xdr:col>
      <xdr:colOff>638175</xdr:colOff>
      <xdr:row>96</xdr:row>
      <xdr:rowOff>87464</xdr:rowOff>
    </xdr:to>
    <xdr:cxnSp macro="">
      <xdr:nvCxnSpPr>
        <xdr:cNvPr id="245" name="直線コネクタ 244"/>
        <xdr:cNvCxnSpPr/>
      </xdr:nvCxnSpPr>
      <xdr:spPr>
        <a:xfrm>
          <a:off x="1130300" y="1654157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89505</xdr:rowOff>
    </xdr:from>
    <xdr:to>
      <xdr:col>6</xdr:col>
      <xdr:colOff>561975</xdr:colOff>
      <xdr:row>96</xdr:row>
      <xdr:rowOff>19655</xdr:rowOff>
    </xdr:to>
    <xdr:sp macro="" textlink="">
      <xdr:nvSpPr>
        <xdr:cNvPr id="255" name="円/楕円 254"/>
        <xdr:cNvSpPr/>
      </xdr:nvSpPr>
      <xdr:spPr>
        <a:xfrm>
          <a:off x="45847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67932</xdr:rowOff>
    </xdr:from>
    <xdr:ext cx="534377" cy="259045"/>
    <xdr:sp macro="" textlink="">
      <xdr:nvSpPr>
        <xdr:cNvPr id="256" name="扶助費該当値テキスト"/>
        <xdr:cNvSpPr txBox="1"/>
      </xdr:nvSpPr>
      <xdr:spPr>
        <a:xfrm>
          <a:off x="4686300" y="163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71003</xdr:rowOff>
    </xdr:from>
    <xdr:to>
      <xdr:col>5</xdr:col>
      <xdr:colOff>409575</xdr:colOff>
      <xdr:row>96</xdr:row>
      <xdr:rowOff>1153</xdr:rowOff>
    </xdr:to>
    <xdr:sp macro="" textlink="">
      <xdr:nvSpPr>
        <xdr:cNvPr id="257" name="円/楕円 256"/>
        <xdr:cNvSpPr/>
      </xdr:nvSpPr>
      <xdr:spPr>
        <a:xfrm>
          <a:off x="3746500" y="163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17680</xdr:rowOff>
    </xdr:from>
    <xdr:ext cx="534377" cy="259045"/>
    <xdr:sp macro="" textlink="">
      <xdr:nvSpPr>
        <xdr:cNvPr id="258" name="テキスト ボックス 257"/>
        <xdr:cNvSpPr txBox="1"/>
      </xdr:nvSpPr>
      <xdr:spPr>
        <a:xfrm>
          <a:off x="3530111" y="161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29088</xdr:rowOff>
    </xdr:from>
    <xdr:to>
      <xdr:col>4</xdr:col>
      <xdr:colOff>206375</xdr:colOff>
      <xdr:row>96</xdr:row>
      <xdr:rowOff>130688</xdr:rowOff>
    </xdr:to>
    <xdr:sp macro="" textlink="">
      <xdr:nvSpPr>
        <xdr:cNvPr id="259" name="円/楕円 258"/>
        <xdr:cNvSpPr/>
      </xdr:nvSpPr>
      <xdr:spPr>
        <a:xfrm>
          <a:off x="2857500" y="16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121815</xdr:rowOff>
    </xdr:from>
    <xdr:ext cx="534377" cy="259045"/>
    <xdr:sp macro="" textlink="">
      <xdr:nvSpPr>
        <xdr:cNvPr id="260" name="テキスト ボックス 259"/>
        <xdr:cNvSpPr txBox="1"/>
      </xdr:nvSpPr>
      <xdr:spPr>
        <a:xfrm>
          <a:off x="2641111" y="16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36664</xdr:rowOff>
    </xdr:from>
    <xdr:to>
      <xdr:col>3</xdr:col>
      <xdr:colOff>3175</xdr:colOff>
      <xdr:row>96</xdr:row>
      <xdr:rowOff>138264</xdr:rowOff>
    </xdr:to>
    <xdr:sp macro="" textlink="">
      <xdr:nvSpPr>
        <xdr:cNvPr id="261" name="円/楕円 260"/>
        <xdr:cNvSpPr/>
      </xdr:nvSpPr>
      <xdr:spPr>
        <a:xfrm>
          <a:off x="1968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129391</xdr:rowOff>
    </xdr:from>
    <xdr:ext cx="534377" cy="259045"/>
    <xdr:sp macro="" textlink="">
      <xdr:nvSpPr>
        <xdr:cNvPr id="262" name="テキスト ボックス 261"/>
        <xdr:cNvSpPr txBox="1"/>
      </xdr:nvSpPr>
      <xdr:spPr>
        <a:xfrm>
          <a:off x="1752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31570</xdr:rowOff>
    </xdr:from>
    <xdr:to>
      <xdr:col>1</xdr:col>
      <xdr:colOff>485775</xdr:colOff>
      <xdr:row>96</xdr:row>
      <xdr:rowOff>133170</xdr:rowOff>
    </xdr:to>
    <xdr:sp macro="" textlink="">
      <xdr:nvSpPr>
        <xdr:cNvPr id="263" name="円/楕円 262"/>
        <xdr:cNvSpPr/>
      </xdr:nvSpPr>
      <xdr:spPr>
        <a:xfrm>
          <a:off x="1079500" y="164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149697</xdr:rowOff>
    </xdr:from>
    <xdr:ext cx="534377" cy="259045"/>
    <xdr:sp macro="" textlink="">
      <xdr:nvSpPr>
        <xdr:cNvPr id="264" name="テキスト ボックス 263"/>
        <xdr:cNvSpPr txBox="1"/>
      </xdr:nvSpPr>
      <xdr:spPr>
        <a:xfrm>
          <a:off x="863111" y="1626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22646</xdr:rowOff>
    </xdr:from>
    <xdr:to>
      <xdr:col>15</xdr:col>
      <xdr:colOff>180975</xdr:colOff>
      <xdr:row>38</xdr:row>
      <xdr:rowOff>35502</xdr:rowOff>
    </xdr:to>
    <xdr:cxnSp macro="">
      <xdr:nvCxnSpPr>
        <xdr:cNvPr id="296" name="直線コネクタ 295"/>
        <xdr:cNvCxnSpPr/>
      </xdr:nvCxnSpPr>
      <xdr:spPr>
        <a:xfrm flipV="1">
          <a:off x="9639300" y="6537746"/>
          <a:ext cx="8382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35502</xdr:rowOff>
    </xdr:from>
    <xdr:to>
      <xdr:col>14</xdr:col>
      <xdr:colOff>28575</xdr:colOff>
      <xdr:row>38</xdr:row>
      <xdr:rowOff>66755</xdr:rowOff>
    </xdr:to>
    <xdr:cxnSp macro="">
      <xdr:nvCxnSpPr>
        <xdr:cNvPr id="299" name="直線コネクタ 298"/>
        <xdr:cNvCxnSpPr/>
      </xdr:nvCxnSpPr>
      <xdr:spPr>
        <a:xfrm flipV="1">
          <a:off x="8750300" y="6550602"/>
          <a:ext cx="889000" cy="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66755</xdr:rowOff>
    </xdr:from>
    <xdr:to>
      <xdr:col>12</xdr:col>
      <xdr:colOff>511175</xdr:colOff>
      <xdr:row>38</xdr:row>
      <xdr:rowOff>75898</xdr:rowOff>
    </xdr:to>
    <xdr:cxnSp macro="">
      <xdr:nvCxnSpPr>
        <xdr:cNvPr id="302" name="直線コネクタ 301"/>
        <xdr:cNvCxnSpPr/>
      </xdr:nvCxnSpPr>
      <xdr:spPr>
        <a:xfrm flipV="1">
          <a:off x="7861300" y="658185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29406</xdr:rowOff>
    </xdr:from>
    <xdr:to>
      <xdr:col>11</xdr:col>
      <xdr:colOff>307975</xdr:colOff>
      <xdr:row>38</xdr:row>
      <xdr:rowOff>75898</xdr:rowOff>
    </xdr:to>
    <xdr:cxnSp macro="">
      <xdr:nvCxnSpPr>
        <xdr:cNvPr id="305" name="直線コネクタ 304"/>
        <xdr:cNvCxnSpPr/>
      </xdr:nvCxnSpPr>
      <xdr:spPr>
        <a:xfrm>
          <a:off x="6972300" y="6544506"/>
          <a:ext cx="889000" cy="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143296</xdr:rowOff>
    </xdr:from>
    <xdr:to>
      <xdr:col>15</xdr:col>
      <xdr:colOff>231775</xdr:colOff>
      <xdr:row>38</xdr:row>
      <xdr:rowOff>73446</xdr:rowOff>
    </xdr:to>
    <xdr:sp macro="" textlink="">
      <xdr:nvSpPr>
        <xdr:cNvPr id="315" name="円/楕円 314"/>
        <xdr:cNvSpPr/>
      </xdr:nvSpPr>
      <xdr:spPr>
        <a:xfrm>
          <a:off x="10426700" y="64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121723</xdr:rowOff>
    </xdr:from>
    <xdr:ext cx="534377" cy="259045"/>
    <xdr:sp macro="" textlink="">
      <xdr:nvSpPr>
        <xdr:cNvPr id="316" name="補助費等該当値テキスト"/>
        <xdr:cNvSpPr txBox="1"/>
      </xdr:nvSpPr>
      <xdr:spPr>
        <a:xfrm>
          <a:off x="10528300" y="64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156152</xdr:rowOff>
    </xdr:from>
    <xdr:to>
      <xdr:col>14</xdr:col>
      <xdr:colOff>79375</xdr:colOff>
      <xdr:row>38</xdr:row>
      <xdr:rowOff>86302</xdr:rowOff>
    </xdr:to>
    <xdr:sp macro="" textlink="">
      <xdr:nvSpPr>
        <xdr:cNvPr id="317" name="円/楕円 316"/>
        <xdr:cNvSpPr/>
      </xdr:nvSpPr>
      <xdr:spPr>
        <a:xfrm>
          <a:off x="9588500" y="64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77429</xdr:rowOff>
    </xdr:from>
    <xdr:ext cx="534377" cy="259045"/>
    <xdr:sp macro="" textlink="">
      <xdr:nvSpPr>
        <xdr:cNvPr id="318" name="テキスト ボックス 317"/>
        <xdr:cNvSpPr txBox="1"/>
      </xdr:nvSpPr>
      <xdr:spPr>
        <a:xfrm>
          <a:off x="9372111" y="6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15955</xdr:rowOff>
    </xdr:from>
    <xdr:to>
      <xdr:col>12</xdr:col>
      <xdr:colOff>561975</xdr:colOff>
      <xdr:row>38</xdr:row>
      <xdr:rowOff>117555</xdr:rowOff>
    </xdr:to>
    <xdr:sp macro="" textlink="">
      <xdr:nvSpPr>
        <xdr:cNvPr id="319" name="円/楕円 318"/>
        <xdr:cNvSpPr/>
      </xdr:nvSpPr>
      <xdr:spPr>
        <a:xfrm>
          <a:off x="8699500" y="65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108682</xdr:rowOff>
    </xdr:from>
    <xdr:ext cx="534377" cy="259045"/>
    <xdr:sp macro="" textlink="">
      <xdr:nvSpPr>
        <xdr:cNvPr id="320" name="テキスト ボックス 319"/>
        <xdr:cNvSpPr txBox="1"/>
      </xdr:nvSpPr>
      <xdr:spPr>
        <a:xfrm>
          <a:off x="8483111" y="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25098</xdr:rowOff>
    </xdr:from>
    <xdr:to>
      <xdr:col>11</xdr:col>
      <xdr:colOff>358775</xdr:colOff>
      <xdr:row>38</xdr:row>
      <xdr:rowOff>126698</xdr:rowOff>
    </xdr:to>
    <xdr:sp macro="" textlink="">
      <xdr:nvSpPr>
        <xdr:cNvPr id="321" name="円/楕円 320"/>
        <xdr:cNvSpPr/>
      </xdr:nvSpPr>
      <xdr:spPr>
        <a:xfrm>
          <a:off x="78105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117825</xdr:rowOff>
    </xdr:from>
    <xdr:ext cx="534377" cy="259045"/>
    <xdr:sp macro="" textlink="">
      <xdr:nvSpPr>
        <xdr:cNvPr id="322" name="テキスト ボックス 321"/>
        <xdr:cNvSpPr txBox="1"/>
      </xdr:nvSpPr>
      <xdr:spPr>
        <a:xfrm>
          <a:off x="7594111" y="66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150056</xdr:rowOff>
    </xdr:from>
    <xdr:to>
      <xdr:col>10</xdr:col>
      <xdr:colOff>155575</xdr:colOff>
      <xdr:row>38</xdr:row>
      <xdr:rowOff>80206</xdr:rowOff>
    </xdr:to>
    <xdr:sp macro="" textlink="">
      <xdr:nvSpPr>
        <xdr:cNvPr id="323" name="円/楕円 322"/>
        <xdr:cNvSpPr/>
      </xdr:nvSpPr>
      <xdr:spPr>
        <a:xfrm>
          <a:off x="6921500" y="6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71333</xdr:rowOff>
    </xdr:from>
    <xdr:ext cx="534377" cy="259045"/>
    <xdr:sp macro="" textlink="">
      <xdr:nvSpPr>
        <xdr:cNvPr id="324" name="テキスト ボックス 323"/>
        <xdr:cNvSpPr txBox="1"/>
      </xdr:nvSpPr>
      <xdr:spPr>
        <a:xfrm>
          <a:off x="6705111" y="65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59031</xdr:rowOff>
    </xdr:from>
    <xdr:to>
      <xdr:col>15</xdr:col>
      <xdr:colOff>180975</xdr:colOff>
      <xdr:row>58</xdr:row>
      <xdr:rowOff>104903</xdr:rowOff>
    </xdr:to>
    <xdr:cxnSp macro="">
      <xdr:nvCxnSpPr>
        <xdr:cNvPr id="353" name="直線コネクタ 352"/>
        <xdr:cNvCxnSpPr/>
      </xdr:nvCxnSpPr>
      <xdr:spPr>
        <a:xfrm>
          <a:off x="9639300" y="10003131"/>
          <a:ext cx="8382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35721</xdr:rowOff>
    </xdr:from>
    <xdr:to>
      <xdr:col>14</xdr:col>
      <xdr:colOff>28575</xdr:colOff>
      <xdr:row>58</xdr:row>
      <xdr:rowOff>59031</xdr:rowOff>
    </xdr:to>
    <xdr:cxnSp macro="">
      <xdr:nvCxnSpPr>
        <xdr:cNvPr id="356" name="直線コネクタ 355"/>
        <xdr:cNvCxnSpPr/>
      </xdr:nvCxnSpPr>
      <xdr:spPr>
        <a:xfrm>
          <a:off x="8750300" y="9979821"/>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35721</xdr:rowOff>
    </xdr:from>
    <xdr:to>
      <xdr:col>12</xdr:col>
      <xdr:colOff>511175</xdr:colOff>
      <xdr:row>58</xdr:row>
      <xdr:rowOff>104915</xdr:rowOff>
    </xdr:to>
    <xdr:cxnSp macro="">
      <xdr:nvCxnSpPr>
        <xdr:cNvPr id="359" name="直線コネクタ 358"/>
        <xdr:cNvCxnSpPr/>
      </xdr:nvCxnSpPr>
      <xdr:spPr>
        <a:xfrm flipV="1">
          <a:off x="7861300" y="9979821"/>
          <a:ext cx="889000" cy="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104915</xdr:rowOff>
    </xdr:from>
    <xdr:to>
      <xdr:col>11</xdr:col>
      <xdr:colOff>307975</xdr:colOff>
      <xdr:row>58</xdr:row>
      <xdr:rowOff>117656</xdr:rowOff>
    </xdr:to>
    <xdr:cxnSp macro="">
      <xdr:nvCxnSpPr>
        <xdr:cNvPr id="362" name="直線コネクタ 361"/>
        <xdr:cNvCxnSpPr/>
      </xdr:nvCxnSpPr>
      <xdr:spPr>
        <a:xfrm flipV="1">
          <a:off x="6972300" y="10049015"/>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54103</xdr:rowOff>
    </xdr:from>
    <xdr:to>
      <xdr:col>15</xdr:col>
      <xdr:colOff>231775</xdr:colOff>
      <xdr:row>58</xdr:row>
      <xdr:rowOff>155703</xdr:rowOff>
    </xdr:to>
    <xdr:sp macro="" textlink="">
      <xdr:nvSpPr>
        <xdr:cNvPr id="372" name="円/楕円 371"/>
        <xdr:cNvSpPr/>
      </xdr:nvSpPr>
      <xdr:spPr>
        <a:xfrm>
          <a:off x="10426700" y="9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140480</xdr:rowOff>
    </xdr:from>
    <xdr:ext cx="534377" cy="259045"/>
    <xdr:sp macro="" textlink="">
      <xdr:nvSpPr>
        <xdr:cNvPr id="373" name="普通建設事業費該当値テキスト"/>
        <xdr:cNvSpPr txBox="1"/>
      </xdr:nvSpPr>
      <xdr:spPr>
        <a:xfrm>
          <a:off x="10528300" y="99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8231</xdr:rowOff>
    </xdr:from>
    <xdr:to>
      <xdr:col>14</xdr:col>
      <xdr:colOff>79375</xdr:colOff>
      <xdr:row>58</xdr:row>
      <xdr:rowOff>109831</xdr:rowOff>
    </xdr:to>
    <xdr:sp macro="" textlink="">
      <xdr:nvSpPr>
        <xdr:cNvPr id="374" name="円/楕円 373"/>
        <xdr:cNvSpPr/>
      </xdr:nvSpPr>
      <xdr:spPr>
        <a:xfrm>
          <a:off x="9588500" y="99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100958</xdr:rowOff>
    </xdr:from>
    <xdr:ext cx="534377" cy="259045"/>
    <xdr:sp macro="" textlink="">
      <xdr:nvSpPr>
        <xdr:cNvPr id="375" name="テキスト ボックス 374"/>
        <xdr:cNvSpPr txBox="1"/>
      </xdr:nvSpPr>
      <xdr:spPr>
        <a:xfrm>
          <a:off x="9372111" y="100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156371</xdr:rowOff>
    </xdr:from>
    <xdr:to>
      <xdr:col>12</xdr:col>
      <xdr:colOff>561975</xdr:colOff>
      <xdr:row>58</xdr:row>
      <xdr:rowOff>86521</xdr:rowOff>
    </xdr:to>
    <xdr:sp macro="" textlink="">
      <xdr:nvSpPr>
        <xdr:cNvPr id="376" name="円/楕円 375"/>
        <xdr:cNvSpPr/>
      </xdr:nvSpPr>
      <xdr:spPr>
        <a:xfrm>
          <a:off x="8699500" y="99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77648</xdr:rowOff>
    </xdr:from>
    <xdr:ext cx="534377" cy="259045"/>
    <xdr:sp macro="" textlink="">
      <xdr:nvSpPr>
        <xdr:cNvPr id="377" name="テキスト ボックス 376"/>
        <xdr:cNvSpPr txBox="1"/>
      </xdr:nvSpPr>
      <xdr:spPr>
        <a:xfrm>
          <a:off x="8483111" y="100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54115</xdr:rowOff>
    </xdr:from>
    <xdr:to>
      <xdr:col>11</xdr:col>
      <xdr:colOff>358775</xdr:colOff>
      <xdr:row>58</xdr:row>
      <xdr:rowOff>155715</xdr:rowOff>
    </xdr:to>
    <xdr:sp macro="" textlink="">
      <xdr:nvSpPr>
        <xdr:cNvPr id="378" name="円/楕円 377"/>
        <xdr:cNvSpPr/>
      </xdr:nvSpPr>
      <xdr:spPr>
        <a:xfrm>
          <a:off x="7810500" y="9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146842</xdr:rowOff>
    </xdr:from>
    <xdr:ext cx="534377" cy="259045"/>
    <xdr:sp macro="" textlink="">
      <xdr:nvSpPr>
        <xdr:cNvPr id="379" name="テキスト ボックス 378"/>
        <xdr:cNvSpPr txBox="1"/>
      </xdr:nvSpPr>
      <xdr:spPr>
        <a:xfrm>
          <a:off x="7594111" y="1009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66856</xdr:rowOff>
    </xdr:from>
    <xdr:to>
      <xdr:col>10</xdr:col>
      <xdr:colOff>155575</xdr:colOff>
      <xdr:row>58</xdr:row>
      <xdr:rowOff>168456</xdr:rowOff>
    </xdr:to>
    <xdr:sp macro="" textlink="">
      <xdr:nvSpPr>
        <xdr:cNvPr id="380" name="円/楕円 379"/>
        <xdr:cNvSpPr/>
      </xdr:nvSpPr>
      <xdr:spPr>
        <a:xfrm>
          <a:off x="69215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159583</xdr:rowOff>
    </xdr:from>
    <xdr:ext cx="534377" cy="259045"/>
    <xdr:sp macro="" textlink="">
      <xdr:nvSpPr>
        <xdr:cNvPr id="381" name="テキスト ボックス 380"/>
        <xdr:cNvSpPr txBox="1"/>
      </xdr:nvSpPr>
      <xdr:spPr>
        <a:xfrm>
          <a:off x="6705111" y="101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165097</xdr:rowOff>
    </xdr:from>
    <xdr:to>
      <xdr:col>15</xdr:col>
      <xdr:colOff>180975</xdr:colOff>
      <xdr:row>79</xdr:row>
      <xdr:rowOff>11144</xdr:rowOff>
    </xdr:to>
    <xdr:cxnSp macro="">
      <xdr:nvCxnSpPr>
        <xdr:cNvPr id="410" name="直線コネクタ 409"/>
        <xdr:cNvCxnSpPr/>
      </xdr:nvCxnSpPr>
      <xdr:spPr>
        <a:xfrm flipV="1">
          <a:off x="9639300" y="13538197"/>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114297</xdr:rowOff>
    </xdr:from>
    <xdr:to>
      <xdr:col>15</xdr:col>
      <xdr:colOff>231775</xdr:colOff>
      <xdr:row>79</xdr:row>
      <xdr:rowOff>44447</xdr:rowOff>
    </xdr:to>
    <xdr:sp macro="" textlink="">
      <xdr:nvSpPr>
        <xdr:cNvPr id="420" name="円/楕円 419"/>
        <xdr:cNvSpPr/>
      </xdr:nvSpPr>
      <xdr:spPr>
        <a:xfrm>
          <a:off x="10426700" y="134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34945</xdr:rowOff>
    </xdr:from>
    <xdr:ext cx="534377" cy="259045"/>
    <xdr:sp macro="" textlink="">
      <xdr:nvSpPr>
        <xdr:cNvPr id="421" name="普通建設事業費 （ うち新規整備　）該当値テキスト"/>
        <xdr:cNvSpPr txBox="1"/>
      </xdr:nvSpPr>
      <xdr:spPr>
        <a:xfrm>
          <a:off x="10528300" y="134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131794</xdr:rowOff>
    </xdr:from>
    <xdr:to>
      <xdr:col>14</xdr:col>
      <xdr:colOff>79375</xdr:colOff>
      <xdr:row>79</xdr:row>
      <xdr:rowOff>61944</xdr:rowOff>
    </xdr:to>
    <xdr:sp macro="" textlink="">
      <xdr:nvSpPr>
        <xdr:cNvPr id="422" name="円/楕円 421"/>
        <xdr:cNvSpPr/>
      </xdr:nvSpPr>
      <xdr:spPr>
        <a:xfrm>
          <a:off x="9588500" y="135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53071</xdr:rowOff>
    </xdr:from>
    <xdr:ext cx="469744" cy="259045"/>
    <xdr:sp macro="" textlink="">
      <xdr:nvSpPr>
        <xdr:cNvPr id="423" name="テキスト ボックス 422"/>
        <xdr:cNvSpPr txBox="1"/>
      </xdr:nvSpPr>
      <xdr:spPr>
        <a:xfrm>
          <a:off x="9404427" y="1359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53215</xdr:rowOff>
    </xdr:from>
    <xdr:to>
      <xdr:col>15</xdr:col>
      <xdr:colOff>180975</xdr:colOff>
      <xdr:row>98</xdr:row>
      <xdr:rowOff>81750</xdr:rowOff>
    </xdr:to>
    <xdr:cxnSp macro="">
      <xdr:nvCxnSpPr>
        <xdr:cNvPr id="450" name="直線コネクタ 449"/>
        <xdr:cNvCxnSpPr/>
      </xdr:nvCxnSpPr>
      <xdr:spPr>
        <a:xfrm>
          <a:off x="9639300" y="16855315"/>
          <a:ext cx="838200" cy="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30950</xdr:rowOff>
    </xdr:from>
    <xdr:to>
      <xdr:col>15</xdr:col>
      <xdr:colOff>231775</xdr:colOff>
      <xdr:row>98</xdr:row>
      <xdr:rowOff>132550</xdr:rowOff>
    </xdr:to>
    <xdr:sp macro="" textlink="">
      <xdr:nvSpPr>
        <xdr:cNvPr id="460" name="円/楕円 459"/>
        <xdr:cNvSpPr/>
      </xdr:nvSpPr>
      <xdr:spPr>
        <a:xfrm>
          <a:off x="104267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117327</xdr:rowOff>
    </xdr:from>
    <xdr:ext cx="534377" cy="259045"/>
    <xdr:sp macro="" textlink="">
      <xdr:nvSpPr>
        <xdr:cNvPr id="461" name="普通建設事業費 （ うち更新整備　）該当値テキスト"/>
        <xdr:cNvSpPr txBox="1"/>
      </xdr:nvSpPr>
      <xdr:spPr>
        <a:xfrm>
          <a:off x="10528300" y="1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2415</xdr:rowOff>
    </xdr:from>
    <xdr:to>
      <xdr:col>14</xdr:col>
      <xdr:colOff>79375</xdr:colOff>
      <xdr:row>98</xdr:row>
      <xdr:rowOff>104015</xdr:rowOff>
    </xdr:to>
    <xdr:sp macro="" textlink="">
      <xdr:nvSpPr>
        <xdr:cNvPr id="462" name="円/楕円 461"/>
        <xdr:cNvSpPr/>
      </xdr:nvSpPr>
      <xdr:spPr>
        <a:xfrm>
          <a:off x="9588500" y="168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95142</xdr:rowOff>
    </xdr:from>
    <xdr:ext cx="534377" cy="259045"/>
    <xdr:sp macro="" textlink="">
      <xdr:nvSpPr>
        <xdr:cNvPr id="463" name="テキスト ボックス 462"/>
        <xdr:cNvSpPr txBox="1"/>
      </xdr:nvSpPr>
      <xdr:spPr>
        <a:xfrm>
          <a:off x="9372111" y="168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2883</xdr:rowOff>
    </xdr:from>
    <xdr:to>
      <xdr:col>23</xdr:col>
      <xdr:colOff>517525</xdr:colOff>
      <xdr:row>39</xdr:row>
      <xdr:rowOff>35268</xdr:rowOff>
    </xdr:to>
    <xdr:cxnSp macro="">
      <xdr:nvCxnSpPr>
        <xdr:cNvPr id="492" name="直線コネクタ 491"/>
        <xdr:cNvCxnSpPr/>
      </xdr:nvCxnSpPr>
      <xdr:spPr>
        <a:xfrm>
          <a:off x="15481300" y="668943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148234</xdr:rowOff>
    </xdr:from>
    <xdr:to>
      <xdr:col>22</xdr:col>
      <xdr:colOff>365125</xdr:colOff>
      <xdr:row>39</xdr:row>
      <xdr:rowOff>2883</xdr:rowOff>
    </xdr:to>
    <xdr:cxnSp macro="">
      <xdr:nvCxnSpPr>
        <xdr:cNvPr id="495" name="直線コネクタ 494"/>
        <xdr:cNvCxnSpPr/>
      </xdr:nvCxnSpPr>
      <xdr:spPr>
        <a:xfrm>
          <a:off x="14592300" y="6663334"/>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148234</xdr:rowOff>
    </xdr:from>
    <xdr:to>
      <xdr:col>21</xdr:col>
      <xdr:colOff>161925</xdr:colOff>
      <xdr:row>39</xdr:row>
      <xdr:rowOff>18809</xdr:rowOff>
    </xdr:to>
    <xdr:cxnSp macro="">
      <xdr:nvCxnSpPr>
        <xdr:cNvPr id="498" name="直線コネクタ 497"/>
        <xdr:cNvCxnSpPr/>
      </xdr:nvCxnSpPr>
      <xdr:spPr>
        <a:xfrm flipV="1">
          <a:off x="13703300" y="6663334"/>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18809</xdr:rowOff>
    </xdr:from>
    <xdr:to>
      <xdr:col>19</xdr:col>
      <xdr:colOff>644525</xdr:colOff>
      <xdr:row>39</xdr:row>
      <xdr:rowOff>26048</xdr:rowOff>
    </xdr:to>
    <xdr:cxnSp macro="">
      <xdr:nvCxnSpPr>
        <xdr:cNvPr id="501" name="直線コネクタ 500"/>
        <xdr:cNvCxnSpPr/>
      </xdr:nvCxnSpPr>
      <xdr:spPr>
        <a:xfrm flipV="1">
          <a:off x="12814300" y="67053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155918</xdr:rowOff>
    </xdr:from>
    <xdr:to>
      <xdr:col>23</xdr:col>
      <xdr:colOff>568325</xdr:colOff>
      <xdr:row>39</xdr:row>
      <xdr:rowOff>86068</xdr:rowOff>
    </xdr:to>
    <xdr:sp macro="" textlink="">
      <xdr:nvSpPr>
        <xdr:cNvPr id="511" name="円/楕円 510"/>
        <xdr:cNvSpPr/>
      </xdr:nvSpPr>
      <xdr:spPr>
        <a:xfrm>
          <a:off x="162687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378565" cy="259045"/>
    <xdr:sp macro="" textlink="">
      <xdr:nvSpPr>
        <xdr:cNvPr id="512" name="災害復旧事業費該当値テキスト"/>
        <xdr:cNvSpPr txBox="1"/>
      </xdr:nvSpPr>
      <xdr:spPr>
        <a:xfrm>
          <a:off x="16370300" y="65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123533</xdr:rowOff>
    </xdr:from>
    <xdr:to>
      <xdr:col>22</xdr:col>
      <xdr:colOff>415925</xdr:colOff>
      <xdr:row>39</xdr:row>
      <xdr:rowOff>53683</xdr:rowOff>
    </xdr:to>
    <xdr:sp macro="" textlink="">
      <xdr:nvSpPr>
        <xdr:cNvPr id="513" name="円/楕円 512"/>
        <xdr:cNvSpPr/>
      </xdr:nvSpPr>
      <xdr:spPr>
        <a:xfrm>
          <a:off x="15430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44810</xdr:rowOff>
    </xdr:from>
    <xdr:ext cx="469744" cy="259045"/>
    <xdr:sp macro="" textlink="">
      <xdr:nvSpPr>
        <xdr:cNvPr id="514" name="テキスト ボックス 513"/>
        <xdr:cNvSpPr txBox="1"/>
      </xdr:nvSpPr>
      <xdr:spPr>
        <a:xfrm>
          <a:off x="15246427" y="673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97434</xdr:rowOff>
    </xdr:from>
    <xdr:to>
      <xdr:col>21</xdr:col>
      <xdr:colOff>212725</xdr:colOff>
      <xdr:row>39</xdr:row>
      <xdr:rowOff>27584</xdr:rowOff>
    </xdr:to>
    <xdr:sp macro="" textlink="">
      <xdr:nvSpPr>
        <xdr:cNvPr id="515" name="円/楕円 514"/>
        <xdr:cNvSpPr/>
      </xdr:nvSpPr>
      <xdr:spPr>
        <a:xfrm>
          <a:off x="14541500" y="66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18711</xdr:rowOff>
    </xdr:from>
    <xdr:ext cx="469744" cy="259045"/>
    <xdr:sp macro="" textlink="">
      <xdr:nvSpPr>
        <xdr:cNvPr id="516" name="テキスト ボックス 515"/>
        <xdr:cNvSpPr txBox="1"/>
      </xdr:nvSpPr>
      <xdr:spPr>
        <a:xfrm>
          <a:off x="14357427" y="67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139459</xdr:rowOff>
    </xdr:from>
    <xdr:to>
      <xdr:col>20</xdr:col>
      <xdr:colOff>9525</xdr:colOff>
      <xdr:row>39</xdr:row>
      <xdr:rowOff>69609</xdr:rowOff>
    </xdr:to>
    <xdr:sp macro="" textlink="">
      <xdr:nvSpPr>
        <xdr:cNvPr id="517" name="円/楕円 516"/>
        <xdr:cNvSpPr/>
      </xdr:nvSpPr>
      <xdr:spPr>
        <a:xfrm>
          <a:off x="13652500" y="66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60736</xdr:rowOff>
    </xdr:from>
    <xdr:ext cx="378565" cy="259045"/>
    <xdr:sp macro="" textlink="">
      <xdr:nvSpPr>
        <xdr:cNvPr id="518" name="テキスト ボックス 517"/>
        <xdr:cNvSpPr txBox="1"/>
      </xdr:nvSpPr>
      <xdr:spPr>
        <a:xfrm>
          <a:off x="13514017" y="674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146698</xdr:rowOff>
    </xdr:from>
    <xdr:to>
      <xdr:col>18</xdr:col>
      <xdr:colOff>492125</xdr:colOff>
      <xdr:row>39</xdr:row>
      <xdr:rowOff>76848</xdr:rowOff>
    </xdr:to>
    <xdr:sp macro="" textlink="">
      <xdr:nvSpPr>
        <xdr:cNvPr id="519" name="円/楕円 518"/>
        <xdr:cNvSpPr/>
      </xdr:nvSpPr>
      <xdr:spPr>
        <a:xfrm>
          <a:off x="12763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67975</xdr:rowOff>
    </xdr:from>
    <xdr:ext cx="378565" cy="259045"/>
    <xdr:sp macro="" textlink="">
      <xdr:nvSpPr>
        <xdr:cNvPr id="520" name="テキスト ボックス 519"/>
        <xdr:cNvSpPr txBox="1"/>
      </xdr:nvSpPr>
      <xdr:spPr>
        <a:xfrm>
          <a:off x="12625017" y="675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149735</xdr:rowOff>
    </xdr:from>
    <xdr:to>
      <xdr:col>23</xdr:col>
      <xdr:colOff>517525</xdr:colOff>
      <xdr:row>77</xdr:row>
      <xdr:rowOff>9100</xdr:rowOff>
    </xdr:to>
    <xdr:cxnSp macro="">
      <xdr:nvCxnSpPr>
        <xdr:cNvPr id="598" name="直線コネクタ 597"/>
        <xdr:cNvCxnSpPr/>
      </xdr:nvCxnSpPr>
      <xdr:spPr>
        <a:xfrm>
          <a:off x="15481300" y="1317993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147845</xdr:rowOff>
    </xdr:from>
    <xdr:to>
      <xdr:col>22</xdr:col>
      <xdr:colOff>365125</xdr:colOff>
      <xdr:row>76</xdr:row>
      <xdr:rowOff>149735</xdr:rowOff>
    </xdr:to>
    <xdr:cxnSp macro="">
      <xdr:nvCxnSpPr>
        <xdr:cNvPr id="601" name="直線コネクタ 600"/>
        <xdr:cNvCxnSpPr/>
      </xdr:nvCxnSpPr>
      <xdr:spPr>
        <a:xfrm>
          <a:off x="14592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134221</xdr:rowOff>
    </xdr:from>
    <xdr:to>
      <xdr:col>21</xdr:col>
      <xdr:colOff>161925</xdr:colOff>
      <xdr:row>76</xdr:row>
      <xdr:rowOff>147845</xdr:rowOff>
    </xdr:to>
    <xdr:cxnSp macro="">
      <xdr:nvCxnSpPr>
        <xdr:cNvPr id="604" name="直線コネクタ 603"/>
        <xdr:cNvCxnSpPr/>
      </xdr:nvCxnSpPr>
      <xdr:spPr>
        <a:xfrm>
          <a:off x="13703300" y="13164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121923</xdr:rowOff>
    </xdr:from>
    <xdr:to>
      <xdr:col>19</xdr:col>
      <xdr:colOff>644525</xdr:colOff>
      <xdr:row>76</xdr:row>
      <xdr:rowOff>134221</xdr:rowOff>
    </xdr:to>
    <xdr:cxnSp macro="">
      <xdr:nvCxnSpPr>
        <xdr:cNvPr id="607" name="直線コネクタ 606"/>
        <xdr:cNvCxnSpPr/>
      </xdr:nvCxnSpPr>
      <xdr:spPr>
        <a:xfrm>
          <a:off x="12814300" y="13152123"/>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129750</xdr:rowOff>
    </xdr:from>
    <xdr:to>
      <xdr:col>23</xdr:col>
      <xdr:colOff>568325</xdr:colOff>
      <xdr:row>77</xdr:row>
      <xdr:rowOff>59900</xdr:rowOff>
    </xdr:to>
    <xdr:sp macro="" textlink="">
      <xdr:nvSpPr>
        <xdr:cNvPr id="617" name="円/楕円 616"/>
        <xdr:cNvSpPr/>
      </xdr:nvSpPr>
      <xdr:spPr>
        <a:xfrm>
          <a:off x="162687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108177</xdr:rowOff>
    </xdr:from>
    <xdr:ext cx="534377" cy="259045"/>
    <xdr:sp macro="" textlink="">
      <xdr:nvSpPr>
        <xdr:cNvPr id="618" name="公債費該当値テキスト"/>
        <xdr:cNvSpPr txBox="1"/>
      </xdr:nvSpPr>
      <xdr:spPr>
        <a:xfrm>
          <a:off x="16370300" y="131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98935</xdr:rowOff>
    </xdr:from>
    <xdr:to>
      <xdr:col>22</xdr:col>
      <xdr:colOff>415925</xdr:colOff>
      <xdr:row>77</xdr:row>
      <xdr:rowOff>29085</xdr:rowOff>
    </xdr:to>
    <xdr:sp macro="" textlink="">
      <xdr:nvSpPr>
        <xdr:cNvPr id="619" name="円/楕円 618"/>
        <xdr:cNvSpPr/>
      </xdr:nvSpPr>
      <xdr:spPr>
        <a:xfrm>
          <a:off x="15430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20212</xdr:rowOff>
    </xdr:from>
    <xdr:ext cx="534377" cy="259045"/>
    <xdr:sp macro="" textlink="">
      <xdr:nvSpPr>
        <xdr:cNvPr id="620" name="テキスト ボックス 619"/>
        <xdr:cNvSpPr txBox="1"/>
      </xdr:nvSpPr>
      <xdr:spPr>
        <a:xfrm>
          <a:off x="15214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97045</xdr:rowOff>
    </xdr:from>
    <xdr:to>
      <xdr:col>21</xdr:col>
      <xdr:colOff>212725</xdr:colOff>
      <xdr:row>77</xdr:row>
      <xdr:rowOff>27195</xdr:rowOff>
    </xdr:to>
    <xdr:sp macro="" textlink="">
      <xdr:nvSpPr>
        <xdr:cNvPr id="621" name="円/楕円 620"/>
        <xdr:cNvSpPr/>
      </xdr:nvSpPr>
      <xdr:spPr>
        <a:xfrm>
          <a:off x="14541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18322</xdr:rowOff>
    </xdr:from>
    <xdr:ext cx="534377" cy="259045"/>
    <xdr:sp macro="" textlink="">
      <xdr:nvSpPr>
        <xdr:cNvPr id="622" name="テキスト ボックス 621"/>
        <xdr:cNvSpPr txBox="1"/>
      </xdr:nvSpPr>
      <xdr:spPr>
        <a:xfrm>
          <a:off x="14325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83421</xdr:rowOff>
    </xdr:from>
    <xdr:to>
      <xdr:col>20</xdr:col>
      <xdr:colOff>9525</xdr:colOff>
      <xdr:row>77</xdr:row>
      <xdr:rowOff>13571</xdr:rowOff>
    </xdr:to>
    <xdr:sp macro="" textlink="">
      <xdr:nvSpPr>
        <xdr:cNvPr id="623" name="円/楕円 622"/>
        <xdr:cNvSpPr/>
      </xdr:nvSpPr>
      <xdr:spPr>
        <a:xfrm>
          <a:off x="13652500" y="131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4698</xdr:rowOff>
    </xdr:from>
    <xdr:ext cx="534377" cy="259045"/>
    <xdr:sp macro="" textlink="">
      <xdr:nvSpPr>
        <xdr:cNvPr id="624" name="テキスト ボックス 623"/>
        <xdr:cNvSpPr txBox="1"/>
      </xdr:nvSpPr>
      <xdr:spPr>
        <a:xfrm>
          <a:off x="13436111" y="132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71123</xdr:rowOff>
    </xdr:from>
    <xdr:to>
      <xdr:col>18</xdr:col>
      <xdr:colOff>492125</xdr:colOff>
      <xdr:row>77</xdr:row>
      <xdr:rowOff>1273</xdr:rowOff>
    </xdr:to>
    <xdr:sp macro="" textlink="">
      <xdr:nvSpPr>
        <xdr:cNvPr id="625" name="円/楕円 624"/>
        <xdr:cNvSpPr/>
      </xdr:nvSpPr>
      <xdr:spPr>
        <a:xfrm>
          <a:off x="12763500" y="131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163850</xdr:rowOff>
    </xdr:from>
    <xdr:ext cx="534377" cy="259045"/>
    <xdr:sp macro="" textlink="">
      <xdr:nvSpPr>
        <xdr:cNvPr id="626" name="テキスト ボックス 625"/>
        <xdr:cNvSpPr txBox="1"/>
      </xdr:nvSpPr>
      <xdr:spPr>
        <a:xfrm>
          <a:off x="12547111" y="1319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52603</xdr:rowOff>
    </xdr:from>
    <xdr:to>
      <xdr:col>23</xdr:col>
      <xdr:colOff>517525</xdr:colOff>
      <xdr:row>98</xdr:row>
      <xdr:rowOff>114334</xdr:rowOff>
    </xdr:to>
    <xdr:cxnSp macro="">
      <xdr:nvCxnSpPr>
        <xdr:cNvPr id="653" name="直線コネクタ 652"/>
        <xdr:cNvCxnSpPr/>
      </xdr:nvCxnSpPr>
      <xdr:spPr>
        <a:xfrm flipV="1">
          <a:off x="15481300" y="16854703"/>
          <a:ext cx="8382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108995</xdr:rowOff>
    </xdr:from>
    <xdr:to>
      <xdr:col>22</xdr:col>
      <xdr:colOff>365125</xdr:colOff>
      <xdr:row>98</xdr:row>
      <xdr:rowOff>114334</xdr:rowOff>
    </xdr:to>
    <xdr:cxnSp macro="">
      <xdr:nvCxnSpPr>
        <xdr:cNvPr id="656" name="直線コネクタ 655"/>
        <xdr:cNvCxnSpPr/>
      </xdr:nvCxnSpPr>
      <xdr:spPr>
        <a:xfrm>
          <a:off x="14592300" y="1691109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101008</xdr:rowOff>
    </xdr:from>
    <xdr:to>
      <xdr:col>21</xdr:col>
      <xdr:colOff>161925</xdr:colOff>
      <xdr:row>98</xdr:row>
      <xdr:rowOff>108995</xdr:rowOff>
    </xdr:to>
    <xdr:cxnSp macro="">
      <xdr:nvCxnSpPr>
        <xdr:cNvPr id="659" name="直線コネクタ 658"/>
        <xdr:cNvCxnSpPr/>
      </xdr:nvCxnSpPr>
      <xdr:spPr>
        <a:xfrm>
          <a:off x="13703300" y="16903108"/>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101008</xdr:rowOff>
    </xdr:from>
    <xdr:to>
      <xdr:col>19</xdr:col>
      <xdr:colOff>644525</xdr:colOff>
      <xdr:row>98</xdr:row>
      <xdr:rowOff>101616</xdr:rowOff>
    </xdr:to>
    <xdr:cxnSp macro="">
      <xdr:nvCxnSpPr>
        <xdr:cNvPr id="662" name="直線コネクタ 661"/>
        <xdr:cNvCxnSpPr/>
      </xdr:nvCxnSpPr>
      <xdr:spPr>
        <a:xfrm flipV="1">
          <a:off x="12814300" y="16903108"/>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1803</xdr:rowOff>
    </xdr:from>
    <xdr:to>
      <xdr:col>23</xdr:col>
      <xdr:colOff>568325</xdr:colOff>
      <xdr:row>98</xdr:row>
      <xdr:rowOff>103403</xdr:rowOff>
    </xdr:to>
    <xdr:sp macro="" textlink="">
      <xdr:nvSpPr>
        <xdr:cNvPr id="672" name="円/楕円 671"/>
        <xdr:cNvSpPr/>
      </xdr:nvSpPr>
      <xdr:spPr>
        <a:xfrm>
          <a:off x="162687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63534</xdr:rowOff>
    </xdr:from>
    <xdr:to>
      <xdr:col>22</xdr:col>
      <xdr:colOff>415925</xdr:colOff>
      <xdr:row>98</xdr:row>
      <xdr:rowOff>165134</xdr:rowOff>
    </xdr:to>
    <xdr:sp macro="" textlink="">
      <xdr:nvSpPr>
        <xdr:cNvPr id="674" name="円/楕円 673"/>
        <xdr:cNvSpPr/>
      </xdr:nvSpPr>
      <xdr:spPr>
        <a:xfrm>
          <a:off x="15430500" y="168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156261</xdr:rowOff>
    </xdr:from>
    <xdr:ext cx="469744" cy="259045"/>
    <xdr:sp macro="" textlink="">
      <xdr:nvSpPr>
        <xdr:cNvPr id="675" name="テキスト ボックス 674"/>
        <xdr:cNvSpPr txBox="1"/>
      </xdr:nvSpPr>
      <xdr:spPr>
        <a:xfrm>
          <a:off x="15246427" y="169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58195</xdr:rowOff>
    </xdr:from>
    <xdr:to>
      <xdr:col>21</xdr:col>
      <xdr:colOff>212725</xdr:colOff>
      <xdr:row>98</xdr:row>
      <xdr:rowOff>159795</xdr:rowOff>
    </xdr:to>
    <xdr:sp macro="" textlink="">
      <xdr:nvSpPr>
        <xdr:cNvPr id="676" name="円/楕円 675"/>
        <xdr:cNvSpPr/>
      </xdr:nvSpPr>
      <xdr:spPr>
        <a:xfrm>
          <a:off x="14541500" y="168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150922</xdr:rowOff>
    </xdr:from>
    <xdr:ext cx="469744" cy="259045"/>
    <xdr:sp macro="" textlink="">
      <xdr:nvSpPr>
        <xdr:cNvPr id="677" name="テキスト ボックス 676"/>
        <xdr:cNvSpPr txBox="1"/>
      </xdr:nvSpPr>
      <xdr:spPr>
        <a:xfrm>
          <a:off x="14357427" y="1695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50208</xdr:rowOff>
    </xdr:from>
    <xdr:to>
      <xdr:col>20</xdr:col>
      <xdr:colOff>9525</xdr:colOff>
      <xdr:row>98</xdr:row>
      <xdr:rowOff>151808</xdr:rowOff>
    </xdr:to>
    <xdr:sp macro="" textlink="">
      <xdr:nvSpPr>
        <xdr:cNvPr id="678" name="円/楕円 677"/>
        <xdr:cNvSpPr/>
      </xdr:nvSpPr>
      <xdr:spPr>
        <a:xfrm>
          <a:off x="13652500" y="168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142935</xdr:rowOff>
    </xdr:from>
    <xdr:ext cx="469744" cy="259045"/>
    <xdr:sp macro="" textlink="">
      <xdr:nvSpPr>
        <xdr:cNvPr id="679" name="テキスト ボックス 678"/>
        <xdr:cNvSpPr txBox="1"/>
      </xdr:nvSpPr>
      <xdr:spPr>
        <a:xfrm>
          <a:off x="13468427" y="169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50816</xdr:rowOff>
    </xdr:from>
    <xdr:to>
      <xdr:col>18</xdr:col>
      <xdr:colOff>492125</xdr:colOff>
      <xdr:row>98</xdr:row>
      <xdr:rowOff>152416</xdr:rowOff>
    </xdr:to>
    <xdr:sp macro="" textlink="">
      <xdr:nvSpPr>
        <xdr:cNvPr id="680" name="円/楕円 679"/>
        <xdr:cNvSpPr/>
      </xdr:nvSpPr>
      <xdr:spPr>
        <a:xfrm>
          <a:off x="12763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143543</xdr:rowOff>
    </xdr:from>
    <xdr:ext cx="469744" cy="259045"/>
    <xdr:sp macro="" textlink="">
      <xdr:nvSpPr>
        <xdr:cNvPr id="681" name="テキスト ボックス 680"/>
        <xdr:cNvSpPr txBox="1"/>
      </xdr:nvSpPr>
      <xdr:spPr>
        <a:xfrm>
          <a:off x="12579427" y="1694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89310</xdr:rowOff>
    </xdr:from>
    <xdr:to>
      <xdr:col>32</xdr:col>
      <xdr:colOff>187325</xdr:colOff>
      <xdr:row>39</xdr:row>
      <xdr:rowOff>91580</xdr:rowOff>
    </xdr:to>
    <xdr:cxnSp macro="">
      <xdr:nvCxnSpPr>
        <xdr:cNvPr id="712" name="直線コネクタ 711"/>
        <xdr:cNvCxnSpPr/>
      </xdr:nvCxnSpPr>
      <xdr:spPr>
        <a:xfrm>
          <a:off x="21323300" y="6775860"/>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85718</xdr:rowOff>
    </xdr:from>
    <xdr:to>
      <xdr:col>31</xdr:col>
      <xdr:colOff>34925</xdr:colOff>
      <xdr:row>39</xdr:row>
      <xdr:rowOff>89310</xdr:rowOff>
    </xdr:to>
    <xdr:cxnSp macro="">
      <xdr:nvCxnSpPr>
        <xdr:cNvPr id="715" name="直線コネクタ 714"/>
        <xdr:cNvCxnSpPr/>
      </xdr:nvCxnSpPr>
      <xdr:spPr>
        <a:xfrm>
          <a:off x="20434300" y="677226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80983</xdr:rowOff>
    </xdr:from>
    <xdr:to>
      <xdr:col>29</xdr:col>
      <xdr:colOff>517525</xdr:colOff>
      <xdr:row>39</xdr:row>
      <xdr:rowOff>85718</xdr:rowOff>
    </xdr:to>
    <xdr:cxnSp macro="">
      <xdr:nvCxnSpPr>
        <xdr:cNvPr id="718" name="直線コネクタ 717"/>
        <xdr:cNvCxnSpPr/>
      </xdr:nvCxnSpPr>
      <xdr:spPr>
        <a:xfrm>
          <a:off x="19545300" y="6767533"/>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78794</xdr:rowOff>
    </xdr:from>
    <xdr:to>
      <xdr:col>28</xdr:col>
      <xdr:colOff>314325</xdr:colOff>
      <xdr:row>39</xdr:row>
      <xdr:rowOff>80983</xdr:rowOff>
    </xdr:to>
    <xdr:cxnSp macro="">
      <xdr:nvCxnSpPr>
        <xdr:cNvPr id="721" name="直線コネクタ 720"/>
        <xdr:cNvCxnSpPr/>
      </xdr:nvCxnSpPr>
      <xdr:spPr>
        <a:xfrm>
          <a:off x="18656300" y="6765344"/>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40780</xdr:rowOff>
    </xdr:from>
    <xdr:to>
      <xdr:col>32</xdr:col>
      <xdr:colOff>238125</xdr:colOff>
      <xdr:row>39</xdr:row>
      <xdr:rowOff>142380</xdr:rowOff>
    </xdr:to>
    <xdr:sp macro="" textlink="">
      <xdr:nvSpPr>
        <xdr:cNvPr id="731" name="円/楕円 730"/>
        <xdr:cNvSpPr/>
      </xdr:nvSpPr>
      <xdr:spPr>
        <a:xfrm>
          <a:off x="22110700" y="6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378565" cy="259045"/>
    <xdr:sp macro="" textlink="">
      <xdr:nvSpPr>
        <xdr:cNvPr id="732" name="投資及び出資金該当値テキスト"/>
        <xdr:cNvSpPr txBox="1"/>
      </xdr:nvSpPr>
      <xdr:spPr>
        <a:xfrm>
          <a:off x="22212300"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38510</xdr:rowOff>
    </xdr:from>
    <xdr:to>
      <xdr:col>31</xdr:col>
      <xdr:colOff>85725</xdr:colOff>
      <xdr:row>39</xdr:row>
      <xdr:rowOff>140110</xdr:rowOff>
    </xdr:to>
    <xdr:sp macro="" textlink="">
      <xdr:nvSpPr>
        <xdr:cNvPr id="733" name="円/楕円 732"/>
        <xdr:cNvSpPr/>
      </xdr:nvSpPr>
      <xdr:spPr>
        <a:xfrm>
          <a:off x="21272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131237</xdr:rowOff>
    </xdr:from>
    <xdr:ext cx="378565" cy="259045"/>
    <xdr:sp macro="" textlink="">
      <xdr:nvSpPr>
        <xdr:cNvPr id="734" name="テキスト ボックス 733"/>
        <xdr:cNvSpPr txBox="1"/>
      </xdr:nvSpPr>
      <xdr:spPr>
        <a:xfrm>
          <a:off x="21134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34918</xdr:rowOff>
    </xdr:from>
    <xdr:to>
      <xdr:col>29</xdr:col>
      <xdr:colOff>568325</xdr:colOff>
      <xdr:row>39</xdr:row>
      <xdr:rowOff>136518</xdr:rowOff>
    </xdr:to>
    <xdr:sp macro="" textlink="">
      <xdr:nvSpPr>
        <xdr:cNvPr id="735" name="円/楕円 734"/>
        <xdr:cNvSpPr/>
      </xdr:nvSpPr>
      <xdr:spPr>
        <a:xfrm>
          <a:off x="20383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127645</xdr:rowOff>
    </xdr:from>
    <xdr:ext cx="378565" cy="259045"/>
    <xdr:sp macro="" textlink="">
      <xdr:nvSpPr>
        <xdr:cNvPr id="736" name="テキスト ボックス 735"/>
        <xdr:cNvSpPr txBox="1"/>
      </xdr:nvSpPr>
      <xdr:spPr>
        <a:xfrm>
          <a:off x="20245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30183</xdr:rowOff>
    </xdr:from>
    <xdr:to>
      <xdr:col>28</xdr:col>
      <xdr:colOff>365125</xdr:colOff>
      <xdr:row>39</xdr:row>
      <xdr:rowOff>131783</xdr:rowOff>
    </xdr:to>
    <xdr:sp macro="" textlink="">
      <xdr:nvSpPr>
        <xdr:cNvPr id="737" name="円/楕円 736"/>
        <xdr:cNvSpPr/>
      </xdr:nvSpPr>
      <xdr:spPr>
        <a:xfrm>
          <a:off x="19494500" y="67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122910</xdr:rowOff>
    </xdr:from>
    <xdr:ext cx="469744" cy="259045"/>
    <xdr:sp macro="" textlink="">
      <xdr:nvSpPr>
        <xdr:cNvPr id="738" name="テキスト ボックス 737"/>
        <xdr:cNvSpPr txBox="1"/>
      </xdr:nvSpPr>
      <xdr:spPr>
        <a:xfrm>
          <a:off x="19310427" y="680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27994</xdr:rowOff>
    </xdr:from>
    <xdr:to>
      <xdr:col>27</xdr:col>
      <xdr:colOff>161925</xdr:colOff>
      <xdr:row>39</xdr:row>
      <xdr:rowOff>129594</xdr:rowOff>
    </xdr:to>
    <xdr:sp macro="" textlink="">
      <xdr:nvSpPr>
        <xdr:cNvPr id="739" name="円/楕円 738"/>
        <xdr:cNvSpPr/>
      </xdr:nvSpPr>
      <xdr:spPr>
        <a:xfrm>
          <a:off x="18605500" y="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146121</xdr:rowOff>
    </xdr:from>
    <xdr:ext cx="469744" cy="259045"/>
    <xdr:sp macro="" textlink="">
      <xdr:nvSpPr>
        <xdr:cNvPr id="740" name="テキスト ボックス 739"/>
        <xdr:cNvSpPr txBox="1"/>
      </xdr:nvSpPr>
      <xdr:spPr>
        <a:xfrm>
          <a:off x="18421427" y="648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44069</xdr:rowOff>
    </xdr:from>
    <xdr:to>
      <xdr:col>32</xdr:col>
      <xdr:colOff>187325</xdr:colOff>
      <xdr:row>59</xdr:row>
      <xdr:rowOff>44450</xdr:rowOff>
    </xdr:to>
    <xdr:cxnSp macro="">
      <xdr:nvCxnSpPr>
        <xdr:cNvPr id="769" name="直線コネクタ 768"/>
        <xdr:cNvCxnSpPr/>
      </xdr:nvCxnSpPr>
      <xdr:spPr>
        <a:xfrm flipV="1">
          <a:off x="21323300" y="10159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164719</xdr:rowOff>
    </xdr:from>
    <xdr:to>
      <xdr:col>32</xdr:col>
      <xdr:colOff>238125</xdr:colOff>
      <xdr:row>59</xdr:row>
      <xdr:rowOff>94869</xdr:rowOff>
    </xdr:to>
    <xdr:sp macro="" textlink="">
      <xdr:nvSpPr>
        <xdr:cNvPr id="788" name="円/楕円 787"/>
        <xdr:cNvSpPr/>
      </xdr:nvSpPr>
      <xdr:spPr>
        <a:xfrm>
          <a:off x="221107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79646</xdr:rowOff>
    </xdr:from>
    <xdr:ext cx="313932" cy="259045"/>
    <xdr:sp macro="" textlink="">
      <xdr:nvSpPr>
        <xdr:cNvPr id="789" name="貸付金該当値テキスト"/>
        <xdr:cNvSpPr txBox="1"/>
      </xdr:nvSpPr>
      <xdr:spPr>
        <a:xfrm>
          <a:off x="22212300" y="10023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764</xdr:rowOff>
    </xdr:from>
    <xdr:to>
      <xdr:col>32</xdr:col>
      <xdr:colOff>187325</xdr:colOff>
      <xdr:row>76</xdr:row>
      <xdr:rowOff>17780</xdr:rowOff>
    </xdr:to>
    <xdr:cxnSp macro="">
      <xdr:nvCxnSpPr>
        <xdr:cNvPr id="826" name="直線コネクタ 825"/>
        <xdr:cNvCxnSpPr/>
      </xdr:nvCxnSpPr>
      <xdr:spPr>
        <a:xfrm flipV="1">
          <a:off x="21323300" y="13030964"/>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27"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17780</xdr:rowOff>
    </xdr:from>
    <xdr:to>
      <xdr:col>31</xdr:col>
      <xdr:colOff>34925</xdr:colOff>
      <xdr:row>76</xdr:row>
      <xdr:rowOff>62692</xdr:rowOff>
    </xdr:to>
    <xdr:cxnSp macro="">
      <xdr:nvCxnSpPr>
        <xdr:cNvPr id="829" name="直線コネクタ 828"/>
        <xdr:cNvCxnSpPr/>
      </xdr:nvCxnSpPr>
      <xdr:spPr>
        <a:xfrm flipV="1">
          <a:off x="20434300" y="13047980"/>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31" name="テキスト ボックス 830"/>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30269</xdr:rowOff>
    </xdr:from>
    <xdr:to>
      <xdr:col>29</xdr:col>
      <xdr:colOff>517525</xdr:colOff>
      <xdr:row>76</xdr:row>
      <xdr:rowOff>62692</xdr:rowOff>
    </xdr:to>
    <xdr:cxnSp macro="">
      <xdr:nvCxnSpPr>
        <xdr:cNvPr id="832" name="直線コネクタ 831"/>
        <xdr:cNvCxnSpPr/>
      </xdr:nvCxnSpPr>
      <xdr:spPr>
        <a:xfrm>
          <a:off x="19545300" y="1306046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30269</xdr:rowOff>
    </xdr:from>
    <xdr:to>
      <xdr:col>28</xdr:col>
      <xdr:colOff>314325</xdr:colOff>
      <xdr:row>76</xdr:row>
      <xdr:rowOff>81170</xdr:rowOff>
    </xdr:to>
    <xdr:cxnSp macro="">
      <xdr:nvCxnSpPr>
        <xdr:cNvPr id="835" name="直線コネクタ 834"/>
        <xdr:cNvCxnSpPr/>
      </xdr:nvCxnSpPr>
      <xdr:spPr>
        <a:xfrm flipV="1">
          <a:off x="18656300" y="13060469"/>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164208</xdr:rowOff>
    </xdr:from>
    <xdr:ext cx="534377" cy="259045"/>
    <xdr:sp macro="" textlink="">
      <xdr:nvSpPr>
        <xdr:cNvPr id="837" name="テキスト ボックス 836"/>
        <xdr:cNvSpPr txBox="1"/>
      </xdr:nvSpPr>
      <xdr:spPr>
        <a:xfrm>
          <a:off x="19278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9" name="テキスト ボックス 838"/>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121414</xdr:rowOff>
    </xdr:from>
    <xdr:to>
      <xdr:col>32</xdr:col>
      <xdr:colOff>238125</xdr:colOff>
      <xdr:row>76</xdr:row>
      <xdr:rowOff>51564</xdr:rowOff>
    </xdr:to>
    <xdr:sp macro="" textlink="">
      <xdr:nvSpPr>
        <xdr:cNvPr id="845" name="円/楕円 844"/>
        <xdr:cNvSpPr/>
      </xdr:nvSpPr>
      <xdr:spPr>
        <a:xfrm>
          <a:off x="22110700" y="12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144291</xdr:rowOff>
    </xdr:from>
    <xdr:ext cx="534377" cy="259045"/>
    <xdr:sp macro="" textlink="">
      <xdr:nvSpPr>
        <xdr:cNvPr id="846" name="繰出金該当値テキスト"/>
        <xdr:cNvSpPr txBox="1"/>
      </xdr:nvSpPr>
      <xdr:spPr>
        <a:xfrm>
          <a:off x="22212300" y="128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138430</xdr:rowOff>
    </xdr:from>
    <xdr:to>
      <xdr:col>31</xdr:col>
      <xdr:colOff>85725</xdr:colOff>
      <xdr:row>76</xdr:row>
      <xdr:rowOff>68580</xdr:rowOff>
    </xdr:to>
    <xdr:sp macro="" textlink="">
      <xdr:nvSpPr>
        <xdr:cNvPr id="847" name="円/楕円 846"/>
        <xdr:cNvSpPr/>
      </xdr:nvSpPr>
      <xdr:spPr>
        <a:xfrm>
          <a:off x="21272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85107</xdr:rowOff>
    </xdr:from>
    <xdr:ext cx="534377" cy="259045"/>
    <xdr:sp macro="" textlink="">
      <xdr:nvSpPr>
        <xdr:cNvPr id="848" name="テキスト ボックス 847"/>
        <xdr:cNvSpPr txBox="1"/>
      </xdr:nvSpPr>
      <xdr:spPr>
        <a:xfrm>
          <a:off x="21056111" y="127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11892</xdr:rowOff>
    </xdr:from>
    <xdr:to>
      <xdr:col>29</xdr:col>
      <xdr:colOff>568325</xdr:colOff>
      <xdr:row>76</xdr:row>
      <xdr:rowOff>113492</xdr:rowOff>
    </xdr:to>
    <xdr:sp macro="" textlink="">
      <xdr:nvSpPr>
        <xdr:cNvPr id="849" name="円/楕円 848"/>
        <xdr:cNvSpPr/>
      </xdr:nvSpPr>
      <xdr:spPr>
        <a:xfrm>
          <a:off x="20383500" y="130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130019</xdr:rowOff>
    </xdr:from>
    <xdr:ext cx="534377" cy="259045"/>
    <xdr:sp macro="" textlink="">
      <xdr:nvSpPr>
        <xdr:cNvPr id="850" name="テキスト ボックス 849"/>
        <xdr:cNvSpPr txBox="1"/>
      </xdr:nvSpPr>
      <xdr:spPr>
        <a:xfrm>
          <a:off x="20167111" y="128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150919</xdr:rowOff>
    </xdr:from>
    <xdr:to>
      <xdr:col>28</xdr:col>
      <xdr:colOff>365125</xdr:colOff>
      <xdr:row>76</xdr:row>
      <xdr:rowOff>81069</xdr:rowOff>
    </xdr:to>
    <xdr:sp macro="" textlink="">
      <xdr:nvSpPr>
        <xdr:cNvPr id="851" name="円/楕円 850"/>
        <xdr:cNvSpPr/>
      </xdr:nvSpPr>
      <xdr:spPr>
        <a:xfrm>
          <a:off x="19494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97596</xdr:rowOff>
    </xdr:from>
    <xdr:ext cx="534377" cy="259045"/>
    <xdr:sp macro="" textlink="">
      <xdr:nvSpPr>
        <xdr:cNvPr id="852" name="テキスト ボックス 851"/>
        <xdr:cNvSpPr txBox="1"/>
      </xdr:nvSpPr>
      <xdr:spPr>
        <a:xfrm>
          <a:off x="19278111" y="127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30370</xdr:rowOff>
    </xdr:from>
    <xdr:to>
      <xdr:col>27</xdr:col>
      <xdr:colOff>161925</xdr:colOff>
      <xdr:row>76</xdr:row>
      <xdr:rowOff>131970</xdr:rowOff>
    </xdr:to>
    <xdr:sp macro="" textlink="">
      <xdr:nvSpPr>
        <xdr:cNvPr id="853" name="円/楕円 852"/>
        <xdr:cNvSpPr/>
      </xdr:nvSpPr>
      <xdr:spPr>
        <a:xfrm>
          <a:off x="18605500" y="130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148498</xdr:rowOff>
    </xdr:from>
    <xdr:ext cx="534377" cy="259045"/>
    <xdr:sp macro="" textlink="">
      <xdr:nvSpPr>
        <xdr:cNvPr id="854" name="テキスト ボックス 853"/>
        <xdr:cNvSpPr txBox="1"/>
      </xdr:nvSpPr>
      <xdr:spPr>
        <a:xfrm>
          <a:off x="18389111" y="128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高度成長期に集中的に建設されてきた公共施設は、更新時期を迎えており、維持補修、更新に必要な財源の確保が財政運営に大きく影響を及ぼしています。</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高齢化に伴う扶助費や後期高齢者</a:t>
          </a:r>
          <a:r>
            <a:rPr kumimoji="1" lang="ja-JP" altLang="en-US" sz="1200">
              <a:solidFill>
                <a:schemeClr val="dk1"/>
              </a:solidFill>
              <a:effectLst/>
              <a:latin typeface="+mj-ea"/>
              <a:ea typeface="+mj-ea"/>
              <a:cs typeface="+mn-cs"/>
            </a:rPr>
            <a:t>医療事業</a:t>
          </a:r>
          <a:r>
            <a:rPr kumimoji="1" lang="ja-JP" altLang="ja-JP" sz="1200">
              <a:solidFill>
                <a:schemeClr val="dk1"/>
              </a:solidFill>
              <a:effectLst/>
              <a:latin typeface="+mj-ea"/>
              <a:ea typeface="+mj-ea"/>
              <a:cs typeface="+mn-cs"/>
            </a:rPr>
            <a:t>・介護</a:t>
          </a:r>
          <a:r>
            <a:rPr kumimoji="1" lang="ja-JP" altLang="en-US" sz="1200">
              <a:solidFill>
                <a:schemeClr val="dk1"/>
              </a:solidFill>
              <a:effectLst/>
              <a:latin typeface="+mj-ea"/>
              <a:ea typeface="+mj-ea"/>
              <a:cs typeface="+mn-cs"/>
            </a:rPr>
            <a:t>保険事業</a:t>
          </a:r>
          <a:r>
            <a:rPr kumimoji="1" lang="ja-JP" altLang="ja-JP" sz="1200">
              <a:solidFill>
                <a:schemeClr val="dk1"/>
              </a:solidFill>
              <a:effectLst/>
              <a:latin typeface="+mj-ea"/>
              <a:ea typeface="+mj-ea"/>
              <a:cs typeface="+mn-cs"/>
            </a:rPr>
            <a:t>会計、医療費の増加による</a:t>
          </a:r>
          <a:r>
            <a:rPr kumimoji="1" lang="ja-JP" altLang="en-US" sz="1200">
              <a:solidFill>
                <a:schemeClr val="dk1"/>
              </a:solidFill>
              <a:effectLst/>
              <a:latin typeface="+mj-ea"/>
              <a:ea typeface="+mj-ea"/>
              <a:cs typeface="+mn-cs"/>
            </a:rPr>
            <a:t>国民健康保険事業</a:t>
          </a:r>
          <a:r>
            <a:rPr kumimoji="1" lang="ja-JP" altLang="ja-JP" sz="1200">
              <a:solidFill>
                <a:schemeClr val="dk1"/>
              </a:solidFill>
              <a:effectLst/>
              <a:latin typeface="+mj-ea"/>
              <a:ea typeface="+mj-ea"/>
              <a:cs typeface="+mn-cs"/>
            </a:rPr>
            <a:t>会計などへの負担金、繰出金等の社会保障関連経費の増加、公共施設等総合管理計画を踏まえ、公共施設等の長寿命化対策などの投資的経費等へ充当する一般財源を確保することが困難な状況である。</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高齢化が進み、税負担を担う世代の減少による町税収入が減少する一方で社会保障費のさらなる増加が見込まれる。このような困難な状況を打破し、財政健全化に配慮しつつ、未来への責任として町財政運営を進める必要があ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12,528
12,468
34.58
5,284,734
5,062,604
205,840
3,595,706
5,374,751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168.1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6541</xdr:rowOff>
    </xdr:from>
    <xdr:to>
      <xdr:col>6</xdr:col>
      <xdr:colOff>511175</xdr:colOff>
      <xdr:row>37</xdr:row>
      <xdr:rowOff>37973</xdr:rowOff>
    </xdr:to>
    <xdr:cxnSp macro="">
      <xdr:nvCxnSpPr>
        <xdr:cNvPr id="61" name="直線コネクタ 60"/>
        <xdr:cNvCxnSpPr/>
      </xdr:nvCxnSpPr>
      <xdr:spPr>
        <a:xfrm flipV="1">
          <a:off x="3797300" y="6350191"/>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37973</xdr:rowOff>
    </xdr:from>
    <xdr:to>
      <xdr:col>5</xdr:col>
      <xdr:colOff>358775</xdr:colOff>
      <xdr:row>37</xdr:row>
      <xdr:rowOff>71501</xdr:rowOff>
    </xdr:to>
    <xdr:cxnSp macro="">
      <xdr:nvCxnSpPr>
        <xdr:cNvPr id="64" name="直線コネクタ 63"/>
        <xdr:cNvCxnSpPr/>
      </xdr:nvCxnSpPr>
      <xdr:spPr>
        <a:xfrm flipV="1">
          <a:off x="2908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59118</xdr:rowOff>
    </xdr:from>
    <xdr:to>
      <xdr:col>4</xdr:col>
      <xdr:colOff>155575</xdr:colOff>
      <xdr:row>37</xdr:row>
      <xdr:rowOff>71501</xdr:rowOff>
    </xdr:to>
    <xdr:cxnSp macro="">
      <xdr:nvCxnSpPr>
        <xdr:cNvPr id="67" name="直線コネクタ 66"/>
        <xdr:cNvCxnSpPr/>
      </xdr:nvCxnSpPr>
      <xdr:spPr>
        <a:xfrm>
          <a:off x="2019300" y="640276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96647</xdr:rowOff>
    </xdr:from>
    <xdr:to>
      <xdr:col>2</xdr:col>
      <xdr:colOff>638175</xdr:colOff>
      <xdr:row>37</xdr:row>
      <xdr:rowOff>59118</xdr:rowOff>
    </xdr:to>
    <xdr:cxnSp macro="">
      <xdr:nvCxnSpPr>
        <xdr:cNvPr id="70" name="直線コネクタ 69"/>
        <xdr:cNvCxnSpPr/>
      </xdr:nvCxnSpPr>
      <xdr:spPr>
        <a:xfrm>
          <a:off x="1130300" y="6268847"/>
          <a:ext cx="889000" cy="1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127191</xdr:rowOff>
    </xdr:from>
    <xdr:to>
      <xdr:col>6</xdr:col>
      <xdr:colOff>561975</xdr:colOff>
      <xdr:row>37</xdr:row>
      <xdr:rowOff>57341</xdr:rowOff>
    </xdr:to>
    <xdr:sp macro="" textlink="">
      <xdr:nvSpPr>
        <xdr:cNvPr id="80" name="円/楕円 79"/>
        <xdr:cNvSpPr/>
      </xdr:nvSpPr>
      <xdr:spPr>
        <a:xfrm>
          <a:off x="45847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105618</xdr:rowOff>
    </xdr:from>
    <xdr:ext cx="469744" cy="259045"/>
    <xdr:sp macro="" textlink="">
      <xdr:nvSpPr>
        <xdr:cNvPr id="81" name="議会費該当値テキスト"/>
        <xdr:cNvSpPr txBox="1"/>
      </xdr:nvSpPr>
      <xdr:spPr>
        <a:xfrm>
          <a:off x="4686300" y="6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158623</xdr:rowOff>
    </xdr:from>
    <xdr:to>
      <xdr:col>5</xdr:col>
      <xdr:colOff>409575</xdr:colOff>
      <xdr:row>37</xdr:row>
      <xdr:rowOff>88773</xdr:rowOff>
    </xdr:to>
    <xdr:sp macro="" textlink="">
      <xdr:nvSpPr>
        <xdr:cNvPr id="82" name="円/楕円 81"/>
        <xdr:cNvSpPr/>
      </xdr:nvSpPr>
      <xdr:spPr>
        <a:xfrm>
          <a:off x="3746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79900</xdr:rowOff>
    </xdr:from>
    <xdr:ext cx="469744" cy="259045"/>
    <xdr:sp macro="" textlink="">
      <xdr:nvSpPr>
        <xdr:cNvPr id="83" name="テキスト ボックス 82"/>
        <xdr:cNvSpPr txBox="1"/>
      </xdr:nvSpPr>
      <xdr:spPr>
        <a:xfrm>
          <a:off x="3562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20701</xdr:rowOff>
    </xdr:from>
    <xdr:to>
      <xdr:col>4</xdr:col>
      <xdr:colOff>206375</xdr:colOff>
      <xdr:row>37</xdr:row>
      <xdr:rowOff>122301</xdr:rowOff>
    </xdr:to>
    <xdr:sp macro="" textlink="">
      <xdr:nvSpPr>
        <xdr:cNvPr id="84" name="円/楕円 83"/>
        <xdr:cNvSpPr/>
      </xdr:nvSpPr>
      <xdr:spPr>
        <a:xfrm>
          <a:off x="2857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113428</xdr:rowOff>
    </xdr:from>
    <xdr:ext cx="469744" cy="259045"/>
    <xdr:sp macro="" textlink="">
      <xdr:nvSpPr>
        <xdr:cNvPr id="85" name="テキスト ボックス 84"/>
        <xdr:cNvSpPr txBox="1"/>
      </xdr:nvSpPr>
      <xdr:spPr>
        <a:xfrm>
          <a:off x="2673427"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8318</xdr:rowOff>
    </xdr:from>
    <xdr:to>
      <xdr:col>3</xdr:col>
      <xdr:colOff>3175</xdr:colOff>
      <xdr:row>37</xdr:row>
      <xdr:rowOff>109918</xdr:rowOff>
    </xdr:to>
    <xdr:sp macro="" textlink="">
      <xdr:nvSpPr>
        <xdr:cNvPr id="86" name="円/楕円 85"/>
        <xdr:cNvSpPr/>
      </xdr:nvSpPr>
      <xdr:spPr>
        <a:xfrm>
          <a:off x="1968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101045</xdr:rowOff>
    </xdr:from>
    <xdr:ext cx="469744" cy="259045"/>
    <xdr:sp macro="" textlink="">
      <xdr:nvSpPr>
        <xdr:cNvPr id="87" name="テキスト ボックス 86"/>
        <xdr:cNvSpPr txBox="1"/>
      </xdr:nvSpPr>
      <xdr:spPr>
        <a:xfrm>
          <a:off x="1784427"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45847</xdr:rowOff>
    </xdr:from>
    <xdr:to>
      <xdr:col>1</xdr:col>
      <xdr:colOff>485775</xdr:colOff>
      <xdr:row>36</xdr:row>
      <xdr:rowOff>147447</xdr:rowOff>
    </xdr:to>
    <xdr:sp macro="" textlink="">
      <xdr:nvSpPr>
        <xdr:cNvPr id="88" name="円/楕円 87"/>
        <xdr:cNvSpPr/>
      </xdr:nvSpPr>
      <xdr:spPr>
        <a:xfrm>
          <a:off x="107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138574</xdr:rowOff>
    </xdr:from>
    <xdr:ext cx="469744" cy="259045"/>
    <xdr:sp macro="" textlink="">
      <xdr:nvSpPr>
        <xdr:cNvPr id="89" name="テキスト ボックス 88"/>
        <xdr:cNvSpPr txBox="1"/>
      </xdr:nvSpPr>
      <xdr:spPr>
        <a:xfrm>
          <a:off x="895427"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23718</xdr:rowOff>
    </xdr:from>
    <xdr:to>
      <xdr:col>6</xdr:col>
      <xdr:colOff>511175</xdr:colOff>
      <xdr:row>58</xdr:row>
      <xdr:rowOff>74866</xdr:rowOff>
    </xdr:to>
    <xdr:cxnSp macro="">
      <xdr:nvCxnSpPr>
        <xdr:cNvPr id="120" name="直線コネクタ 119"/>
        <xdr:cNvCxnSpPr/>
      </xdr:nvCxnSpPr>
      <xdr:spPr>
        <a:xfrm flipV="1">
          <a:off x="3797300" y="9967818"/>
          <a:ext cx="8382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73125</xdr:rowOff>
    </xdr:from>
    <xdr:to>
      <xdr:col>5</xdr:col>
      <xdr:colOff>358775</xdr:colOff>
      <xdr:row>58</xdr:row>
      <xdr:rowOff>74866</xdr:rowOff>
    </xdr:to>
    <xdr:cxnSp macro="">
      <xdr:nvCxnSpPr>
        <xdr:cNvPr id="123" name="直線コネクタ 122"/>
        <xdr:cNvCxnSpPr/>
      </xdr:nvCxnSpPr>
      <xdr:spPr>
        <a:xfrm>
          <a:off x="2908300" y="1001722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73125</xdr:rowOff>
    </xdr:from>
    <xdr:to>
      <xdr:col>4</xdr:col>
      <xdr:colOff>155575</xdr:colOff>
      <xdr:row>58</xdr:row>
      <xdr:rowOff>76156</xdr:rowOff>
    </xdr:to>
    <xdr:cxnSp macro="">
      <xdr:nvCxnSpPr>
        <xdr:cNvPr id="126" name="直線コネクタ 125"/>
        <xdr:cNvCxnSpPr/>
      </xdr:nvCxnSpPr>
      <xdr:spPr>
        <a:xfrm flipV="1">
          <a:off x="2019300" y="10017225"/>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76156</xdr:rowOff>
    </xdr:from>
    <xdr:to>
      <xdr:col>2</xdr:col>
      <xdr:colOff>638175</xdr:colOff>
      <xdr:row>58</xdr:row>
      <xdr:rowOff>84624</xdr:rowOff>
    </xdr:to>
    <xdr:cxnSp macro="">
      <xdr:nvCxnSpPr>
        <xdr:cNvPr id="129" name="直線コネクタ 128"/>
        <xdr:cNvCxnSpPr/>
      </xdr:nvCxnSpPr>
      <xdr:spPr>
        <a:xfrm flipV="1">
          <a:off x="1130300" y="10020256"/>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144368</xdr:rowOff>
    </xdr:from>
    <xdr:to>
      <xdr:col>6</xdr:col>
      <xdr:colOff>561975</xdr:colOff>
      <xdr:row>58</xdr:row>
      <xdr:rowOff>74518</xdr:rowOff>
    </xdr:to>
    <xdr:sp macro="" textlink="">
      <xdr:nvSpPr>
        <xdr:cNvPr id="139" name="円/楕円 138"/>
        <xdr:cNvSpPr/>
      </xdr:nvSpPr>
      <xdr:spPr>
        <a:xfrm>
          <a:off x="45847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59295</xdr:rowOff>
    </xdr:from>
    <xdr:ext cx="534377" cy="259045"/>
    <xdr:sp macro="" textlink="">
      <xdr:nvSpPr>
        <xdr:cNvPr id="140" name="総務費該当値テキスト"/>
        <xdr:cNvSpPr txBox="1"/>
      </xdr:nvSpPr>
      <xdr:spPr>
        <a:xfrm>
          <a:off x="4686300" y="98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24066</xdr:rowOff>
    </xdr:from>
    <xdr:to>
      <xdr:col>5</xdr:col>
      <xdr:colOff>409575</xdr:colOff>
      <xdr:row>58</xdr:row>
      <xdr:rowOff>125666</xdr:rowOff>
    </xdr:to>
    <xdr:sp macro="" textlink="">
      <xdr:nvSpPr>
        <xdr:cNvPr id="141" name="円/楕円 140"/>
        <xdr:cNvSpPr/>
      </xdr:nvSpPr>
      <xdr:spPr>
        <a:xfrm>
          <a:off x="3746500" y="9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116793</xdr:rowOff>
    </xdr:from>
    <xdr:ext cx="534377" cy="259045"/>
    <xdr:sp macro="" textlink="">
      <xdr:nvSpPr>
        <xdr:cNvPr id="142" name="テキスト ボックス 141"/>
        <xdr:cNvSpPr txBox="1"/>
      </xdr:nvSpPr>
      <xdr:spPr>
        <a:xfrm>
          <a:off x="3530111" y="100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22325</xdr:rowOff>
    </xdr:from>
    <xdr:to>
      <xdr:col>4</xdr:col>
      <xdr:colOff>206375</xdr:colOff>
      <xdr:row>58</xdr:row>
      <xdr:rowOff>123925</xdr:rowOff>
    </xdr:to>
    <xdr:sp macro="" textlink="">
      <xdr:nvSpPr>
        <xdr:cNvPr id="143" name="円/楕円 142"/>
        <xdr:cNvSpPr/>
      </xdr:nvSpPr>
      <xdr:spPr>
        <a:xfrm>
          <a:off x="2857500" y="99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115052</xdr:rowOff>
    </xdr:from>
    <xdr:ext cx="534377" cy="259045"/>
    <xdr:sp macro="" textlink="">
      <xdr:nvSpPr>
        <xdr:cNvPr id="144" name="テキスト ボックス 143"/>
        <xdr:cNvSpPr txBox="1"/>
      </xdr:nvSpPr>
      <xdr:spPr>
        <a:xfrm>
          <a:off x="2641111" y="100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25356</xdr:rowOff>
    </xdr:from>
    <xdr:to>
      <xdr:col>3</xdr:col>
      <xdr:colOff>3175</xdr:colOff>
      <xdr:row>58</xdr:row>
      <xdr:rowOff>126956</xdr:rowOff>
    </xdr:to>
    <xdr:sp macro="" textlink="">
      <xdr:nvSpPr>
        <xdr:cNvPr id="145" name="円/楕円 144"/>
        <xdr:cNvSpPr/>
      </xdr:nvSpPr>
      <xdr:spPr>
        <a:xfrm>
          <a:off x="1968500" y="9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118083</xdr:rowOff>
    </xdr:from>
    <xdr:ext cx="534377" cy="259045"/>
    <xdr:sp macro="" textlink="">
      <xdr:nvSpPr>
        <xdr:cNvPr id="146" name="テキスト ボックス 145"/>
        <xdr:cNvSpPr txBox="1"/>
      </xdr:nvSpPr>
      <xdr:spPr>
        <a:xfrm>
          <a:off x="1752111" y="100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33824</xdr:rowOff>
    </xdr:from>
    <xdr:to>
      <xdr:col>1</xdr:col>
      <xdr:colOff>485775</xdr:colOff>
      <xdr:row>58</xdr:row>
      <xdr:rowOff>135424</xdr:rowOff>
    </xdr:to>
    <xdr:sp macro="" textlink="">
      <xdr:nvSpPr>
        <xdr:cNvPr id="147" name="円/楕円 146"/>
        <xdr:cNvSpPr/>
      </xdr:nvSpPr>
      <xdr:spPr>
        <a:xfrm>
          <a:off x="1079500" y="99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126551</xdr:rowOff>
    </xdr:from>
    <xdr:ext cx="534377" cy="259045"/>
    <xdr:sp macro="" textlink="">
      <xdr:nvSpPr>
        <xdr:cNvPr id="148" name="テキスト ボックス 147"/>
        <xdr:cNvSpPr txBox="1"/>
      </xdr:nvSpPr>
      <xdr:spPr>
        <a:xfrm>
          <a:off x="863111" y="100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1898</xdr:rowOff>
    </xdr:from>
    <xdr:to>
      <xdr:col>6</xdr:col>
      <xdr:colOff>511175</xdr:colOff>
      <xdr:row>77</xdr:row>
      <xdr:rowOff>98160</xdr:rowOff>
    </xdr:to>
    <xdr:cxnSp macro="">
      <xdr:nvCxnSpPr>
        <xdr:cNvPr id="180" name="直線コネクタ 179"/>
        <xdr:cNvCxnSpPr/>
      </xdr:nvCxnSpPr>
      <xdr:spPr>
        <a:xfrm>
          <a:off x="3797300" y="13203548"/>
          <a:ext cx="8382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1898</xdr:rowOff>
    </xdr:from>
    <xdr:to>
      <xdr:col>5</xdr:col>
      <xdr:colOff>358775</xdr:colOff>
      <xdr:row>78</xdr:row>
      <xdr:rowOff>51634</xdr:rowOff>
    </xdr:to>
    <xdr:cxnSp macro="">
      <xdr:nvCxnSpPr>
        <xdr:cNvPr id="183" name="直線コネクタ 182"/>
        <xdr:cNvCxnSpPr/>
      </xdr:nvCxnSpPr>
      <xdr:spPr>
        <a:xfrm flipV="1">
          <a:off x="2908300" y="13203548"/>
          <a:ext cx="889000" cy="2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44504</xdr:rowOff>
    </xdr:from>
    <xdr:to>
      <xdr:col>4</xdr:col>
      <xdr:colOff>155575</xdr:colOff>
      <xdr:row>78</xdr:row>
      <xdr:rowOff>51634</xdr:rowOff>
    </xdr:to>
    <xdr:cxnSp macro="">
      <xdr:nvCxnSpPr>
        <xdr:cNvPr id="186" name="直線コネクタ 185"/>
        <xdr:cNvCxnSpPr/>
      </xdr:nvCxnSpPr>
      <xdr:spPr>
        <a:xfrm>
          <a:off x="2019300" y="13417604"/>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44504</xdr:rowOff>
    </xdr:from>
    <xdr:to>
      <xdr:col>2</xdr:col>
      <xdr:colOff>638175</xdr:colOff>
      <xdr:row>78</xdr:row>
      <xdr:rowOff>83007</xdr:rowOff>
    </xdr:to>
    <xdr:cxnSp macro="">
      <xdr:nvCxnSpPr>
        <xdr:cNvPr id="189" name="直線コネクタ 188"/>
        <xdr:cNvCxnSpPr/>
      </xdr:nvCxnSpPr>
      <xdr:spPr>
        <a:xfrm flipV="1">
          <a:off x="1130300" y="13417604"/>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47360</xdr:rowOff>
    </xdr:from>
    <xdr:to>
      <xdr:col>6</xdr:col>
      <xdr:colOff>561975</xdr:colOff>
      <xdr:row>77</xdr:row>
      <xdr:rowOff>148960</xdr:rowOff>
    </xdr:to>
    <xdr:sp macro="" textlink="">
      <xdr:nvSpPr>
        <xdr:cNvPr id="199" name="円/楕円 198"/>
        <xdr:cNvSpPr/>
      </xdr:nvSpPr>
      <xdr:spPr>
        <a:xfrm>
          <a:off x="4584700" y="132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25787</xdr:rowOff>
    </xdr:from>
    <xdr:ext cx="599010" cy="259045"/>
    <xdr:sp macro="" textlink="">
      <xdr:nvSpPr>
        <xdr:cNvPr id="200" name="民生費該当値テキスト"/>
        <xdr:cNvSpPr txBox="1"/>
      </xdr:nvSpPr>
      <xdr:spPr>
        <a:xfrm>
          <a:off x="4686300" y="13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122548</xdr:rowOff>
    </xdr:from>
    <xdr:to>
      <xdr:col>5</xdr:col>
      <xdr:colOff>409575</xdr:colOff>
      <xdr:row>77</xdr:row>
      <xdr:rowOff>52698</xdr:rowOff>
    </xdr:to>
    <xdr:sp macro="" textlink="">
      <xdr:nvSpPr>
        <xdr:cNvPr id="201" name="円/楕円 200"/>
        <xdr:cNvSpPr/>
      </xdr:nvSpPr>
      <xdr:spPr>
        <a:xfrm>
          <a:off x="3746500" y="131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43825</xdr:rowOff>
    </xdr:from>
    <xdr:ext cx="599010" cy="259045"/>
    <xdr:sp macro="" textlink="">
      <xdr:nvSpPr>
        <xdr:cNvPr id="202" name="テキスト ボックス 201"/>
        <xdr:cNvSpPr txBox="1"/>
      </xdr:nvSpPr>
      <xdr:spPr>
        <a:xfrm>
          <a:off x="3497794" y="1324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834</xdr:rowOff>
    </xdr:from>
    <xdr:to>
      <xdr:col>4</xdr:col>
      <xdr:colOff>206375</xdr:colOff>
      <xdr:row>78</xdr:row>
      <xdr:rowOff>102434</xdr:rowOff>
    </xdr:to>
    <xdr:sp macro="" textlink="">
      <xdr:nvSpPr>
        <xdr:cNvPr id="203" name="円/楕円 202"/>
        <xdr:cNvSpPr/>
      </xdr:nvSpPr>
      <xdr:spPr>
        <a:xfrm>
          <a:off x="2857500" y="133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93561</xdr:rowOff>
    </xdr:from>
    <xdr:ext cx="599010" cy="259045"/>
    <xdr:sp macro="" textlink="">
      <xdr:nvSpPr>
        <xdr:cNvPr id="204" name="テキスト ボックス 203"/>
        <xdr:cNvSpPr txBox="1"/>
      </xdr:nvSpPr>
      <xdr:spPr>
        <a:xfrm>
          <a:off x="2608794" y="1346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165154</xdr:rowOff>
    </xdr:from>
    <xdr:to>
      <xdr:col>3</xdr:col>
      <xdr:colOff>3175</xdr:colOff>
      <xdr:row>78</xdr:row>
      <xdr:rowOff>95304</xdr:rowOff>
    </xdr:to>
    <xdr:sp macro="" textlink="">
      <xdr:nvSpPr>
        <xdr:cNvPr id="205" name="円/楕円 204"/>
        <xdr:cNvSpPr/>
      </xdr:nvSpPr>
      <xdr:spPr>
        <a:xfrm>
          <a:off x="1968500" y="133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86431</xdr:rowOff>
    </xdr:from>
    <xdr:ext cx="599010" cy="259045"/>
    <xdr:sp macro="" textlink="">
      <xdr:nvSpPr>
        <xdr:cNvPr id="206" name="テキスト ボックス 205"/>
        <xdr:cNvSpPr txBox="1"/>
      </xdr:nvSpPr>
      <xdr:spPr>
        <a:xfrm>
          <a:off x="1719794" y="1345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32207</xdr:rowOff>
    </xdr:from>
    <xdr:to>
      <xdr:col>1</xdr:col>
      <xdr:colOff>485775</xdr:colOff>
      <xdr:row>78</xdr:row>
      <xdr:rowOff>133807</xdr:rowOff>
    </xdr:to>
    <xdr:sp macro="" textlink="">
      <xdr:nvSpPr>
        <xdr:cNvPr id="207" name="円/楕円 206"/>
        <xdr:cNvSpPr/>
      </xdr:nvSpPr>
      <xdr:spPr>
        <a:xfrm>
          <a:off x="1079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124934</xdr:rowOff>
    </xdr:from>
    <xdr:ext cx="599010" cy="259045"/>
    <xdr:sp macro="" textlink="">
      <xdr:nvSpPr>
        <xdr:cNvPr id="208" name="テキスト ボックス 207"/>
        <xdr:cNvSpPr txBox="1"/>
      </xdr:nvSpPr>
      <xdr:spPr>
        <a:xfrm>
          <a:off x="830794" y="1349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165131</xdr:rowOff>
    </xdr:from>
    <xdr:to>
      <xdr:col>6</xdr:col>
      <xdr:colOff>511175</xdr:colOff>
      <xdr:row>98</xdr:row>
      <xdr:rowOff>788</xdr:rowOff>
    </xdr:to>
    <xdr:cxnSp macro="">
      <xdr:nvCxnSpPr>
        <xdr:cNvPr id="241" name="直線コネクタ 240"/>
        <xdr:cNvCxnSpPr/>
      </xdr:nvCxnSpPr>
      <xdr:spPr>
        <a:xfrm>
          <a:off x="3797300" y="16795781"/>
          <a:ext cx="8382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158769</xdr:rowOff>
    </xdr:from>
    <xdr:to>
      <xdr:col>5</xdr:col>
      <xdr:colOff>358775</xdr:colOff>
      <xdr:row>97</xdr:row>
      <xdr:rowOff>165131</xdr:rowOff>
    </xdr:to>
    <xdr:cxnSp macro="">
      <xdr:nvCxnSpPr>
        <xdr:cNvPr id="244" name="直線コネクタ 243"/>
        <xdr:cNvCxnSpPr/>
      </xdr:nvCxnSpPr>
      <xdr:spPr>
        <a:xfrm>
          <a:off x="2908300" y="16789419"/>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142663</xdr:rowOff>
    </xdr:from>
    <xdr:to>
      <xdr:col>4</xdr:col>
      <xdr:colOff>155575</xdr:colOff>
      <xdr:row>97</xdr:row>
      <xdr:rowOff>158769</xdr:rowOff>
    </xdr:to>
    <xdr:cxnSp macro="">
      <xdr:nvCxnSpPr>
        <xdr:cNvPr id="247" name="直線コネクタ 246"/>
        <xdr:cNvCxnSpPr/>
      </xdr:nvCxnSpPr>
      <xdr:spPr>
        <a:xfrm>
          <a:off x="2019300" y="16773313"/>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141624</xdr:rowOff>
    </xdr:from>
    <xdr:to>
      <xdr:col>2</xdr:col>
      <xdr:colOff>638175</xdr:colOff>
      <xdr:row>97</xdr:row>
      <xdr:rowOff>142663</xdr:rowOff>
    </xdr:to>
    <xdr:cxnSp macro="">
      <xdr:nvCxnSpPr>
        <xdr:cNvPr id="250" name="直線コネクタ 249"/>
        <xdr:cNvCxnSpPr/>
      </xdr:nvCxnSpPr>
      <xdr:spPr>
        <a:xfrm>
          <a:off x="1130300" y="16772274"/>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121438</xdr:rowOff>
    </xdr:from>
    <xdr:to>
      <xdr:col>6</xdr:col>
      <xdr:colOff>561975</xdr:colOff>
      <xdr:row>98</xdr:row>
      <xdr:rowOff>51588</xdr:rowOff>
    </xdr:to>
    <xdr:sp macro="" textlink="">
      <xdr:nvSpPr>
        <xdr:cNvPr id="260" name="円/楕円 259"/>
        <xdr:cNvSpPr/>
      </xdr:nvSpPr>
      <xdr:spPr>
        <a:xfrm>
          <a:off x="4584700" y="167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99865</xdr:rowOff>
    </xdr:from>
    <xdr:ext cx="534377" cy="259045"/>
    <xdr:sp macro="" textlink="">
      <xdr:nvSpPr>
        <xdr:cNvPr id="261" name="衛生費該当値テキスト"/>
        <xdr:cNvSpPr txBox="1"/>
      </xdr:nvSpPr>
      <xdr:spPr>
        <a:xfrm>
          <a:off x="4686300" y="16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114331</xdr:rowOff>
    </xdr:from>
    <xdr:to>
      <xdr:col>5</xdr:col>
      <xdr:colOff>409575</xdr:colOff>
      <xdr:row>98</xdr:row>
      <xdr:rowOff>44481</xdr:rowOff>
    </xdr:to>
    <xdr:sp macro="" textlink="">
      <xdr:nvSpPr>
        <xdr:cNvPr id="262" name="円/楕円 261"/>
        <xdr:cNvSpPr/>
      </xdr:nvSpPr>
      <xdr:spPr>
        <a:xfrm>
          <a:off x="3746500" y="167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35608</xdr:rowOff>
    </xdr:from>
    <xdr:ext cx="534377" cy="259045"/>
    <xdr:sp macro="" textlink="">
      <xdr:nvSpPr>
        <xdr:cNvPr id="263" name="テキスト ボックス 262"/>
        <xdr:cNvSpPr txBox="1"/>
      </xdr:nvSpPr>
      <xdr:spPr>
        <a:xfrm>
          <a:off x="3530111" y="168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107969</xdr:rowOff>
    </xdr:from>
    <xdr:to>
      <xdr:col>4</xdr:col>
      <xdr:colOff>206375</xdr:colOff>
      <xdr:row>98</xdr:row>
      <xdr:rowOff>38119</xdr:rowOff>
    </xdr:to>
    <xdr:sp macro="" textlink="">
      <xdr:nvSpPr>
        <xdr:cNvPr id="264" name="円/楕円 263"/>
        <xdr:cNvSpPr/>
      </xdr:nvSpPr>
      <xdr:spPr>
        <a:xfrm>
          <a:off x="2857500" y="167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29246</xdr:rowOff>
    </xdr:from>
    <xdr:ext cx="534377" cy="259045"/>
    <xdr:sp macro="" textlink="">
      <xdr:nvSpPr>
        <xdr:cNvPr id="265" name="テキスト ボックス 264"/>
        <xdr:cNvSpPr txBox="1"/>
      </xdr:nvSpPr>
      <xdr:spPr>
        <a:xfrm>
          <a:off x="2641111" y="1683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91863</xdr:rowOff>
    </xdr:from>
    <xdr:to>
      <xdr:col>3</xdr:col>
      <xdr:colOff>3175</xdr:colOff>
      <xdr:row>98</xdr:row>
      <xdr:rowOff>22013</xdr:rowOff>
    </xdr:to>
    <xdr:sp macro="" textlink="">
      <xdr:nvSpPr>
        <xdr:cNvPr id="266" name="円/楕円 265"/>
        <xdr:cNvSpPr/>
      </xdr:nvSpPr>
      <xdr:spPr>
        <a:xfrm>
          <a:off x="1968500" y="167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13140</xdr:rowOff>
    </xdr:from>
    <xdr:ext cx="534377" cy="259045"/>
    <xdr:sp macro="" textlink="">
      <xdr:nvSpPr>
        <xdr:cNvPr id="267" name="テキスト ボックス 266"/>
        <xdr:cNvSpPr txBox="1"/>
      </xdr:nvSpPr>
      <xdr:spPr>
        <a:xfrm>
          <a:off x="1752111" y="1681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90824</xdr:rowOff>
    </xdr:from>
    <xdr:to>
      <xdr:col>1</xdr:col>
      <xdr:colOff>485775</xdr:colOff>
      <xdr:row>98</xdr:row>
      <xdr:rowOff>20974</xdr:rowOff>
    </xdr:to>
    <xdr:sp macro="" textlink="">
      <xdr:nvSpPr>
        <xdr:cNvPr id="268" name="円/楕円 267"/>
        <xdr:cNvSpPr/>
      </xdr:nvSpPr>
      <xdr:spPr>
        <a:xfrm>
          <a:off x="1079500" y="167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12101</xdr:rowOff>
    </xdr:from>
    <xdr:ext cx="534377" cy="259045"/>
    <xdr:sp macro="" textlink="">
      <xdr:nvSpPr>
        <xdr:cNvPr id="269" name="テキスト ボックス 268"/>
        <xdr:cNvSpPr txBox="1"/>
      </xdr:nvSpPr>
      <xdr:spPr>
        <a:xfrm>
          <a:off x="863111" y="168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39769</xdr:rowOff>
    </xdr:from>
    <xdr:to>
      <xdr:col>15</xdr:col>
      <xdr:colOff>180975</xdr:colOff>
      <xdr:row>38</xdr:row>
      <xdr:rowOff>99532</xdr:rowOff>
    </xdr:to>
    <xdr:cxnSp macro="">
      <xdr:nvCxnSpPr>
        <xdr:cNvPr id="300" name="直線コネクタ 299"/>
        <xdr:cNvCxnSpPr/>
      </xdr:nvCxnSpPr>
      <xdr:spPr>
        <a:xfrm flipV="1">
          <a:off x="9639300" y="6554869"/>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143945</xdr:rowOff>
    </xdr:from>
    <xdr:to>
      <xdr:col>14</xdr:col>
      <xdr:colOff>28575</xdr:colOff>
      <xdr:row>38</xdr:row>
      <xdr:rowOff>99532</xdr:rowOff>
    </xdr:to>
    <xdr:cxnSp macro="">
      <xdr:nvCxnSpPr>
        <xdr:cNvPr id="303" name="直線コネクタ 302"/>
        <xdr:cNvCxnSpPr/>
      </xdr:nvCxnSpPr>
      <xdr:spPr>
        <a:xfrm>
          <a:off x="8750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143945</xdr:rowOff>
    </xdr:from>
    <xdr:to>
      <xdr:col>12</xdr:col>
      <xdr:colOff>511175</xdr:colOff>
      <xdr:row>38</xdr:row>
      <xdr:rowOff>56751</xdr:rowOff>
    </xdr:to>
    <xdr:cxnSp macro="">
      <xdr:nvCxnSpPr>
        <xdr:cNvPr id="306" name="直線コネクタ 305"/>
        <xdr:cNvCxnSpPr/>
      </xdr:nvCxnSpPr>
      <xdr:spPr>
        <a:xfrm flipV="1">
          <a:off x="7861300" y="6487595"/>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16256</xdr:rowOff>
    </xdr:from>
    <xdr:to>
      <xdr:col>11</xdr:col>
      <xdr:colOff>307975</xdr:colOff>
      <xdr:row>38</xdr:row>
      <xdr:rowOff>56751</xdr:rowOff>
    </xdr:to>
    <xdr:cxnSp macro="">
      <xdr:nvCxnSpPr>
        <xdr:cNvPr id="309" name="直線コネクタ 308"/>
        <xdr:cNvCxnSpPr/>
      </xdr:nvCxnSpPr>
      <xdr:spPr>
        <a:xfrm>
          <a:off x="6972300" y="6359906"/>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160419</xdr:rowOff>
    </xdr:from>
    <xdr:to>
      <xdr:col>15</xdr:col>
      <xdr:colOff>231775</xdr:colOff>
      <xdr:row>38</xdr:row>
      <xdr:rowOff>90569</xdr:rowOff>
    </xdr:to>
    <xdr:sp macro="" textlink="">
      <xdr:nvSpPr>
        <xdr:cNvPr id="319" name="円/楕円 318"/>
        <xdr:cNvSpPr/>
      </xdr:nvSpPr>
      <xdr:spPr>
        <a:xfrm>
          <a:off x="104267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138846</xdr:rowOff>
    </xdr:from>
    <xdr:ext cx="378565" cy="259045"/>
    <xdr:sp macro="" textlink="">
      <xdr:nvSpPr>
        <xdr:cNvPr id="320" name="労働費該当値テキスト"/>
        <xdr:cNvSpPr txBox="1"/>
      </xdr:nvSpPr>
      <xdr:spPr>
        <a:xfrm>
          <a:off x="10528300" y="648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48732</xdr:rowOff>
    </xdr:from>
    <xdr:to>
      <xdr:col>14</xdr:col>
      <xdr:colOff>79375</xdr:colOff>
      <xdr:row>38</xdr:row>
      <xdr:rowOff>150332</xdr:rowOff>
    </xdr:to>
    <xdr:sp macro="" textlink="">
      <xdr:nvSpPr>
        <xdr:cNvPr id="321" name="円/楕円 320"/>
        <xdr:cNvSpPr/>
      </xdr:nvSpPr>
      <xdr:spPr>
        <a:xfrm>
          <a:off x="958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141459</xdr:rowOff>
    </xdr:from>
    <xdr:ext cx="378565" cy="259045"/>
    <xdr:sp macro="" textlink="">
      <xdr:nvSpPr>
        <xdr:cNvPr id="322" name="テキスト ボックス 321"/>
        <xdr:cNvSpPr txBox="1"/>
      </xdr:nvSpPr>
      <xdr:spPr>
        <a:xfrm>
          <a:off x="9450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93145</xdr:rowOff>
    </xdr:from>
    <xdr:to>
      <xdr:col>12</xdr:col>
      <xdr:colOff>561975</xdr:colOff>
      <xdr:row>38</xdr:row>
      <xdr:rowOff>23295</xdr:rowOff>
    </xdr:to>
    <xdr:sp macro="" textlink="">
      <xdr:nvSpPr>
        <xdr:cNvPr id="323" name="円/楕円 322"/>
        <xdr:cNvSpPr/>
      </xdr:nvSpPr>
      <xdr:spPr>
        <a:xfrm>
          <a:off x="8699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14422</xdr:rowOff>
    </xdr:from>
    <xdr:ext cx="378565" cy="259045"/>
    <xdr:sp macro="" textlink="">
      <xdr:nvSpPr>
        <xdr:cNvPr id="324" name="テキスト ボックス 323"/>
        <xdr:cNvSpPr txBox="1"/>
      </xdr:nvSpPr>
      <xdr:spPr>
        <a:xfrm>
          <a:off x="8561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5951</xdr:rowOff>
    </xdr:from>
    <xdr:to>
      <xdr:col>11</xdr:col>
      <xdr:colOff>358775</xdr:colOff>
      <xdr:row>38</xdr:row>
      <xdr:rowOff>107551</xdr:rowOff>
    </xdr:to>
    <xdr:sp macro="" textlink="">
      <xdr:nvSpPr>
        <xdr:cNvPr id="325" name="円/楕円 324"/>
        <xdr:cNvSpPr/>
      </xdr:nvSpPr>
      <xdr:spPr>
        <a:xfrm>
          <a:off x="7810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98678</xdr:rowOff>
    </xdr:from>
    <xdr:ext cx="378565" cy="259045"/>
    <xdr:sp macro="" textlink="">
      <xdr:nvSpPr>
        <xdr:cNvPr id="326" name="テキスト ボックス 325"/>
        <xdr:cNvSpPr txBox="1"/>
      </xdr:nvSpPr>
      <xdr:spPr>
        <a:xfrm>
          <a:off x="7672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136906</xdr:rowOff>
    </xdr:from>
    <xdr:to>
      <xdr:col>10</xdr:col>
      <xdr:colOff>155575</xdr:colOff>
      <xdr:row>37</xdr:row>
      <xdr:rowOff>67056</xdr:rowOff>
    </xdr:to>
    <xdr:sp macro="" textlink="">
      <xdr:nvSpPr>
        <xdr:cNvPr id="327" name="円/楕円 326"/>
        <xdr:cNvSpPr/>
      </xdr:nvSpPr>
      <xdr:spPr>
        <a:xfrm>
          <a:off x="6921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58183</xdr:rowOff>
    </xdr:from>
    <xdr:ext cx="469744" cy="259045"/>
    <xdr:sp macro="" textlink="">
      <xdr:nvSpPr>
        <xdr:cNvPr id="328" name="テキスト ボックス 327"/>
        <xdr:cNvSpPr txBox="1"/>
      </xdr:nvSpPr>
      <xdr:spPr>
        <a:xfrm>
          <a:off x="6737427"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72543</xdr:rowOff>
    </xdr:from>
    <xdr:to>
      <xdr:col>15</xdr:col>
      <xdr:colOff>180975</xdr:colOff>
      <xdr:row>57</xdr:row>
      <xdr:rowOff>88494</xdr:rowOff>
    </xdr:to>
    <xdr:cxnSp macro="">
      <xdr:nvCxnSpPr>
        <xdr:cNvPr id="353" name="直線コネクタ 352"/>
        <xdr:cNvCxnSpPr/>
      </xdr:nvCxnSpPr>
      <xdr:spPr>
        <a:xfrm flipV="1">
          <a:off x="9639300" y="9845193"/>
          <a:ext cx="8382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13661</xdr:rowOff>
    </xdr:from>
    <xdr:to>
      <xdr:col>14</xdr:col>
      <xdr:colOff>28575</xdr:colOff>
      <xdr:row>57</xdr:row>
      <xdr:rowOff>88494</xdr:rowOff>
    </xdr:to>
    <xdr:cxnSp macro="">
      <xdr:nvCxnSpPr>
        <xdr:cNvPr id="356" name="直線コネクタ 355"/>
        <xdr:cNvCxnSpPr/>
      </xdr:nvCxnSpPr>
      <xdr:spPr>
        <a:xfrm>
          <a:off x="8750300" y="9786311"/>
          <a:ext cx="889000" cy="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13661</xdr:rowOff>
    </xdr:from>
    <xdr:to>
      <xdr:col>12</xdr:col>
      <xdr:colOff>511175</xdr:colOff>
      <xdr:row>57</xdr:row>
      <xdr:rowOff>56273</xdr:rowOff>
    </xdr:to>
    <xdr:cxnSp macro="">
      <xdr:nvCxnSpPr>
        <xdr:cNvPr id="359" name="直線コネクタ 358"/>
        <xdr:cNvCxnSpPr/>
      </xdr:nvCxnSpPr>
      <xdr:spPr>
        <a:xfrm flipV="1">
          <a:off x="7861300" y="9786311"/>
          <a:ext cx="889000" cy="4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61" name="テキスト ボックス 360"/>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48785</xdr:rowOff>
    </xdr:from>
    <xdr:to>
      <xdr:col>11</xdr:col>
      <xdr:colOff>307975</xdr:colOff>
      <xdr:row>57</xdr:row>
      <xdr:rowOff>56273</xdr:rowOff>
    </xdr:to>
    <xdr:cxnSp macro="">
      <xdr:nvCxnSpPr>
        <xdr:cNvPr id="362" name="直線コネクタ 361"/>
        <xdr:cNvCxnSpPr/>
      </xdr:nvCxnSpPr>
      <xdr:spPr>
        <a:xfrm>
          <a:off x="6972300" y="9821435"/>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6" name="テキスト ボックス 365"/>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21743</xdr:rowOff>
    </xdr:from>
    <xdr:to>
      <xdr:col>15</xdr:col>
      <xdr:colOff>231775</xdr:colOff>
      <xdr:row>57</xdr:row>
      <xdr:rowOff>123343</xdr:rowOff>
    </xdr:to>
    <xdr:sp macro="" textlink="">
      <xdr:nvSpPr>
        <xdr:cNvPr id="372" name="円/楕円 371"/>
        <xdr:cNvSpPr/>
      </xdr:nvSpPr>
      <xdr:spPr>
        <a:xfrm>
          <a:off x="10426700" y="9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3" name="農林水産業費該当値テキスト"/>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37694</xdr:rowOff>
    </xdr:from>
    <xdr:to>
      <xdr:col>14</xdr:col>
      <xdr:colOff>79375</xdr:colOff>
      <xdr:row>57</xdr:row>
      <xdr:rowOff>139294</xdr:rowOff>
    </xdr:to>
    <xdr:sp macro="" textlink="">
      <xdr:nvSpPr>
        <xdr:cNvPr id="374" name="円/楕円 373"/>
        <xdr:cNvSpPr/>
      </xdr:nvSpPr>
      <xdr:spPr>
        <a:xfrm>
          <a:off x="9588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130421</xdr:rowOff>
    </xdr:from>
    <xdr:ext cx="534377" cy="259045"/>
    <xdr:sp macro="" textlink="">
      <xdr:nvSpPr>
        <xdr:cNvPr id="375" name="テキスト ボックス 374"/>
        <xdr:cNvSpPr txBox="1"/>
      </xdr:nvSpPr>
      <xdr:spPr>
        <a:xfrm>
          <a:off x="9372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134311</xdr:rowOff>
    </xdr:from>
    <xdr:to>
      <xdr:col>12</xdr:col>
      <xdr:colOff>561975</xdr:colOff>
      <xdr:row>57</xdr:row>
      <xdr:rowOff>64461</xdr:rowOff>
    </xdr:to>
    <xdr:sp macro="" textlink="">
      <xdr:nvSpPr>
        <xdr:cNvPr id="376" name="円/楕円 375"/>
        <xdr:cNvSpPr/>
      </xdr:nvSpPr>
      <xdr:spPr>
        <a:xfrm>
          <a:off x="8699500" y="97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80988</xdr:rowOff>
    </xdr:from>
    <xdr:ext cx="534377" cy="259045"/>
    <xdr:sp macro="" textlink="">
      <xdr:nvSpPr>
        <xdr:cNvPr id="377" name="テキスト ボックス 376"/>
        <xdr:cNvSpPr txBox="1"/>
      </xdr:nvSpPr>
      <xdr:spPr>
        <a:xfrm>
          <a:off x="8483111" y="95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5473</xdr:rowOff>
    </xdr:from>
    <xdr:to>
      <xdr:col>11</xdr:col>
      <xdr:colOff>358775</xdr:colOff>
      <xdr:row>57</xdr:row>
      <xdr:rowOff>107073</xdr:rowOff>
    </xdr:to>
    <xdr:sp macro="" textlink="">
      <xdr:nvSpPr>
        <xdr:cNvPr id="378" name="円/楕円 377"/>
        <xdr:cNvSpPr/>
      </xdr:nvSpPr>
      <xdr:spPr>
        <a:xfrm>
          <a:off x="7810500" y="97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98200</xdr:rowOff>
    </xdr:from>
    <xdr:ext cx="534377" cy="259045"/>
    <xdr:sp macro="" textlink="">
      <xdr:nvSpPr>
        <xdr:cNvPr id="379" name="テキスト ボックス 378"/>
        <xdr:cNvSpPr txBox="1"/>
      </xdr:nvSpPr>
      <xdr:spPr>
        <a:xfrm>
          <a:off x="7594111" y="98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169435</xdr:rowOff>
    </xdr:from>
    <xdr:to>
      <xdr:col>10</xdr:col>
      <xdr:colOff>155575</xdr:colOff>
      <xdr:row>57</xdr:row>
      <xdr:rowOff>99585</xdr:rowOff>
    </xdr:to>
    <xdr:sp macro="" textlink="">
      <xdr:nvSpPr>
        <xdr:cNvPr id="380" name="円/楕円 379"/>
        <xdr:cNvSpPr/>
      </xdr:nvSpPr>
      <xdr:spPr>
        <a:xfrm>
          <a:off x="6921500" y="97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116112</xdr:rowOff>
    </xdr:from>
    <xdr:ext cx="534377" cy="259045"/>
    <xdr:sp macro="" textlink="">
      <xdr:nvSpPr>
        <xdr:cNvPr id="381" name="テキスト ボックス 380"/>
        <xdr:cNvSpPr txBox="1"/>
      </xdr:nvSpPr>
      <xdr:spPr>
        <a:xfrm>
          <a:off x="6705111" y="95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73155</xdr:rowOff>
    </xdr:from>
    <xdr:to>
      <xdr:col>15</xdr:col>
      <xdr:colOff>180975</xdr:colOff>
      <xdr:row>78</xdr:row>
      <xdr:rowOff>108336</xdr:rowOff>
    </xdr:to>
    <xdr:cxnSp macro="">
      <xdr:nvCxnSpPr>
        <xdr:cNvPr id="408" name="直線コネクタ 407"/>
        <xdr:cNvCxnSpPr/>
      </xdr:nvCxnSpPr>
      <xdr:spPr>
        <a:xfrm flipV="1">
          <a:off x="9639300" y="13446255"/>
          <a:ext cx="8382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108336</xdr:rowOff>
    </xdr:from>
    <xdr:to>
      <xdr:col>14</xdr:col>
      <xdr:colOff>28575</xdr:colOff>
      <xdr:row>78</xdr:row>
      <xdr:rowOff>108885</xdr:rowOff>
    </xdr:to>
    <xdr:cxnSp macro="">
      <xdr:nvCxnSpPr>
        <xdr:cNvPr id="411" name="直線コネクタ 410"/>
        <xdr:cNvCxnSpPr/>
      </xdr:nvCxnSpPr>
      <xdr:spPr>
        <a:xfrm flipV="1">
          <a:off x="8750300" y="134814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108885</xdr:rowOff>
    </xdr:from>
    <xdr:to>
      <xdr:col>12</xdr:col>
      <xdr:colOff>511175</xdr:colOff>
      <xdr:row>78</xdr:row>
      <xdr:rowOff>109136</xdr:rowOff>
    </xdr:to>
    <xdr:cxnSp macro="">
      <xdr:nvCxnSpPr>
        <xdr:cNvPr id="414" name="直線コネクタ 413"/>
        <xdr:cNvCxnSpPr/>
      </xdr:nvCxnSpPr>
      <xdr:spPr>
        <a:xfrm flipV="1">
          <a:off x="7861300" y="1348198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109136</xdr:rowOff>
    </xdr:from>
    <xdr:to>
      <xdr:col>11</xdr:col>
      <xdr:colOff>307975</xdr:colOff>
      <xdr:row>78</xdr:row>
      <xdr:rowOff>113068</xdr:rowOff>
    </xdr:to>
    <xdr:cxnSp macro="">
      <xdr:nvCxnSpPr>
        <xdr:cNvPr id="417" name="直線コネクタ 416"/>
        <xdr:cNvCxnSpPr/>
      </xdr:nvCxnSpPr>
      <xdr:spPr>
        <a:xfrm flipV="1">
          <a:off x="6972300" y="134822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22355</xdr:rowOff>
    </xdr:from>
    <xdr:to>
      <xdr:col>15</xdr:col>
      <xdr:colOff>231775</xdr:colOff>
      <xdr:row>78</xdr:row>
      <xdr:rowOff>123955</xdr:rowOff>
    </xdr:to>
    <xdr:sp macro="" textlink="">
      <xdr:nvSpPr>
        <xdr:cNvPr id="427" name="円/楕円 426"/>
        <xdr:cNvSpPr/>
      </xdr:nvSpPr>
      <xdr:spPr>
        <a:xfrm>
          <a:off x="104267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108732</xdr:rowOff>
    </xdr:from>
    <xdr:ext cx="469744" cy="259045"/>
    <xdr:sp macro="" textlink="">
      <xdr:nvSpPr>
        <xdr:cNvPr id="428" name="商工費該当値テキスト"/>
        <xdr:cNvSpPr txBox="1"/>
      </xdr:nvSpPr>
      <xdr:spPr>
        <a:xfrm>
          <a:off x="10528300" y="133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57536</xdr:rowOff>
    </xdr:from>
    <xdr:to>
      <xdr:col>14</xdr:col>
      <xdr:colOff>79375</xdr:colOff>
      <xdr:row>78</xdr:row>
      <xdr:rowOff>159136</xdr:rowOff>
    </xdr:to>
    <xdr:sp macro="" textlink="">
      <xdr:nvSpPr>
        <xdr:cNvPr id="429" name="円/楕円 428"/>
        <xdr:cNvSpPr/>
      </xdr:nvSpPr>
      <xdr:spPr>
        <a:xfrm>
          <a:off x="9588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150263</xdr:rowOff>
    </xdr:from>
    <xdr:ext cx="469744" cy="259045"/>
    <xdr:sp macro="" textlink="">
      <xdr:nvSpPr>
        <xdr:cNvPr id="430" name="テキスト ボックス 429"/>
        <xdr:cNvSpPr txBox="1"/>
      </xdr:nvSpPr>
      <xdr:spPr>
        <a:xfrm>
          <a:off x="9404427" y="135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58085</xdr:rowOff>
    </xdr:from>
    <xdr:to>
      <xdr:col>12</xdr:col>
      <xdr:colOff>561975</xdr:colOff>
      <xdr:row>78</xdr:row>
      <xdr:rowOff>159685</xdr:rowOff>
    </xdr:to>
    <xdr:sp macro="" textlink="">
      <xdr:nvSpPr>
        <xdr:cNvPr id="431" name="円/楕円 430"/>
        <xdr:cNvSpPr/>
      </xdr:nvSpPr>
      <xdr:spPr>
        <a:xfrm>
          <a:off x="8699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150812</xdr:rowOff>
    </xdr:from>
    <xdr:ext cx="469744" cy="259045"/>
    <xdr:sp macro="" textlink="">
      <xdr:nvSpPr>
        <xdr:cNvPr id="432" name="テキスト ボックス 431"/>
        <xdr:cNvSpPr txBox="1"/>
      </xdr:nvSpPr>
      <xdr:spPr>
        <a:xfrm>
          <a:off x="8515427" y="135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58336</xdr:rowOff>
    </xdr:from>
    <xdr:to>
      <xdr:col>11</xdr:col>
      <xdr:colOff>358775</xdr:colOff>
      <xdr:row>78</xdr:row>
      <xdr:rowOff>159936</xdr:rowOff>
    </xdr:to>
    <xdr:sp macro="" textlink="">
      <xdr:nvSpPr>
        <xdr:cNvPr id="433" name="円/楕円 432"/>
        <xdr:cNvSpPr/>
      </xdr:nvSpPr>
      <xdr:spPr>
        <a:xfrm>
          <a:off x="7810500" y="134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151063</xdr:rowOff>
    </xdr:from>
    <xdr:ext cx="469744" cy="259045"/>
    <xdr:sp macro="" textlink="">
      <xdr:nvSpPr>
        <xdr:cNvPr id="434" name="テキスト ボックス 433"/>
        <xdr:cNvSpPr txBox="1"/>
      </xdr:nvSpPr>
      <xdr:spPr>
        <a:xfrm>
          <a:off x="7626427" y="135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62268</xdr:rowOff>
    </xdr:from>
    <xdr:to>
      <xdr:col>10</xdr:col>
      <xdr:colOff>155575</xdr:colOff>
      <xdr:row>78</xdr:row>
      <xdr:rowOff>163868</xdr:rowOff>
    </xdr:to>
    <xdr:sp macro="" textlink="">
      <xdr:nvSpPr>
        <xdr:cNvPr id="435" name="円/楕円 434"/>
        <xdr:cNvSpPr/>
      </xdr:nvSpPr>
      <xdr:spPr>
        <a:xfrm>
          <a:off x="6921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154995</xdr:rowOff>
    </xdr:from>
    <xdr:ext cx="469744" cy="259045"/>
    <xdr:sp macro="" textlink="">
      <xdr:nvSpPr>
        <xdr:cNvPr id="436" name="テキスト ボックス 435"/>
        <xdr:cNvSpPr txBox="1"/>
      </xdr:nvSpPr>
      <xdr:spPr>
        <a:xfrm>
          <a:off x="6737427"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117458</xdr:rowOff>
    </xdr:from>
    <xdr:to>
      <xdr:col>15</xdr:col>
      <xdr:colOff>180975</xdr:colOff>
      <xdr:row>97</xdr:row>
      <xdr:rowOff>133679</xdr:rowOff>
    </xdr:to>
    <xdr:cxnSp macro="">
      <xdr:nvCxnSpPr>
        <xdr:cNvPr id="463" name="直線コネクタ 462"/>
        <xdr:cNvCxnSpPr/>
      </xdr:nvCxnSpPr>
      <xdr:spPr>
        <a:xfrm>
          <a:off x="9639300" y="16748108"/>
          <a:ext cx="8382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117458</xdr:rowOff>
    </xdr:from>
    <xdr:to>
      <xdr:col>14</xdr:col>
      <xdr:colOff>28575</xdr:colOff>
      <xdr:row>97</xdr:row>
      <xdr:rowOff>121165</xdr:rowOff>
    </xdr:to>
    <xdr:cxnSp macro="">
      <xdr:nvCxnSpPr>
        <xdr:cNvPr id="466" name="直線コネクタ 465"/>
        <xdr:cNvCxnSpPr/>
      </xdr:nvCxnSpPr>
      <xdr:spPr>
        <a:xfrm flipV="1">
          <a:off x="8750300" y="1674810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121165</xdr:rowOff>
    </xdr:from>
    <xdr:to>
      <xdr:col>12</xdr:col>
      <xdr:colOff>511175</xdr:colOff>
      <xdr:row>97</xdr:row>
      <xdr:rowOff>147678</xdr:rowOff>
    </xdr:to>
    <xdr:cxnSp macro="">
      <xdr:nvCxnSpPr>
        <xdr:cNvPr id="469" name="直線コネクタ 468"/>
        <xdr:cNvCxnSpPr/>
      </xdr:nvCxnSpPr>
      <xdr:spPr>
        <a:xfrm flipV="1">
          <a:off x="7861300" y="16751815"/>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147678</xdr:rowOff>
    </xdr:from>
    <xdr:to>
      <xdr:col>11</xdr:col>
      <xdr:colOff>307975</xdr:colOff>
      <xdr:row>97</xdr:row>
      <xdr:rowOff>147724</xdr:rowOff>
    </xdr:to>
    <xdr:cxnSp macro="">
      <xdr:nvCxnSpPr>
        <xdr:cNvPr id="472" name="直線コネクタ 471"/>
        <xdr:cNvCxnSpPr/>
      </xdr:nvCxnSpPr>
      <xdr:spPr>
        <a:xfrm flipV="1">
          <a:off x="6972300" y="167783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82879</xdr:rowOff>
    </xdr:from>
    <xdr:to>
      <xdr:col>15</xdr:col>
      <xdr:colOff>231775</xdr:colOff>
      <xdr:row>98</xdr:row>
      <xdr:rowOff>13029</xdr:rowOff>
    </xdr:to>
    <xdr:sp macro="" textlink="">
      <xdr:nvSpPr>
        <xdr:cNvPr id="482" name="円/楕円 481"/>
        <xdr:cNvSpPr/>
      </xdr:nvSpPr>
      <xdr:spPr>
        <a:xfrm>
          <a:off x="104267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169256</xdr:rowOff>
    </xdr:from>
    <xdr:ext cx="534377" cy="259045"/>
    <xdr:sp macro="" textlink="">
      <xdr:nvSpPr>
        <xdr:cNvPr id="483" name="土木費該当値テキスト"/>
        <xdr:cNvSpPr txBox="1"/>
      </xdr:nvSpPr>
      <xdr:spPr>
        <a:xfrm>
          <a:off x="10528300" y="1662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66658</xdr:rowOff>
    </xdr:from>
    <xdr:to>
      <xdr:col>14</xdr:col>
      <xdr:colOff>79375</xdr:colOff>
      <xdr:row>97</xdr:row>
      <xdr:rowOff>168258</xdr:rowOff>
    </xdr:to>
    <xdr:sp macro="" textlink="">
      <xdr:nvSpPr>
        <xdr:cNvPr id="484" name="円/楕円 483"/>
        <xdr:cNvSpPr/>
      </xdr:nvSpPr>
      <xdr:spPr>
        <a:xfrm>
          <a:off x="9588500" y="166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159385</xdr:rowOff>
    </xdr:from>
    <xdr:ext cx="534377" cy="259045"/>
    <xdr:sp macro="" textlink="">
      <xdr:nvSpPr>
        <xdr:cNvPr id="485" name="テキスト ボックス 484"/>
        <xdr:cNvSpPr txBox="1"/>
      </xdr:nvSpPr>
      <xdr:spPr>
        <a:xfrm>
          <a:off x="9372111" y="167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70365</xdr:rowOff>
    </xdr:from>
    <xdr:to>
      <xdr:col>12</xdr:col>
      <xdr:colOff>561975</xdr:colOff>
      <xdr:row>98</xdr:row>
      <xdr:rowOff>515</xdr:rowOff>
    </xdr:to>
    <xdr:sp macro="" textlink="">
      <xdr:nvSpPr>
        <xdr:cNvPr id="486" name="円/楕円 485"/>
        <xdr:cNvSpPr/>
      </xdr:nvSpPr>
      <xdr:spPr>
        <a:xfrm>
          <a:off x="8699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163092</xdr:rowOff>
    </xdr:from>
    <xdr:ext cx="534377" cy="259045"/>
    <xdr:sp macro="" textlink="">
      <xdr:nvSpPr>
        <xdr:cNvPr id="487" name="テキスト ボックス 486"/>
        <xdr:cNvSpPr txBox="1"/>
      </xdr:nvSpPr>
      <xdr:spPr>
        <a:xfrm>
          <a:off x="8483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96878</xdr:rowOff>
    </xdr:from>
    <xdr:to>
      <xdr:col>11</xdr:col>
      <xdr:colOff>358775</xdr:colOff>
      <xdr:row>98</xdr:row>
      <xdr:rowOff>27028</xdr:rowOff>
    </xdr:to>
    <xdr:sp macro="" textlink="">
      <xdr:nvSpPr>
        <xdr:cNvPr id="488" name="円/楕円 487"/>
        <xdr:cNvSpPr/>
      </xdr:nvSpPr>
      <xdr:spPr>
        <a:xfrm>
          <a:off x="78105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18155</xdr:rowOff>
    </xdr:from>
    <xdr:ext cx="534377" cy="259045"/>
    <xdr:sp macro="" textlink="">
      <xdr:nvSpPr>
        <xdr:cNvPr id="489" name="テキスト ボックス 488"/>
        <xdr:cNvSpPr txBox="1"/>
      </xdr:nvSpPr>
      <xdr:spPr>
        <a:xfrm>
          <a:off x="7594111" y="168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96924</xdr:rowOff>
    </xdr:from>
    <xdr:to>
      <xdr:col>10</xdr:col>
      <xdr:colOff>155575</xdr:colOff>
      <xdr:row>98</xdr:row>
      <xdr:rowOff>27074</xdr:rowOff>
    </xdr:to>
    <xdr:sp macro="" textlink="">
      <xdr:nvSpPr>
        <xdr:cNvPr id="490" name="円/楕円 489"/>
        <xdr:cNvSpPr/>
      </xdr:nvSpPr>
      <xdr:spPr>
        <a:xfrm>
          <a:off x="6921500" y="167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18201</xdr:rowOff>
    </xdr:from>
    <xdr:ext cx="534377" cy="259045"/>
    <xdr:sp macro="" textlink="">
      <xdr:nvSpPr>
        <xdr:cNvPr id="491" name="テキスト ボックス 490"/>
        <xdr:cNvSpPr txBox="1"/>
      </xdr:nvSpPr>
      <xdr:spPr>
        <a:xfrm>
          <a:off x="6705111" y="168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134379</xdr:rowOff>
    </xdr:from>
    <xdr:to>
      <xdr:col>23</xdr:col>
      <xdr:colOff>517525</xdr:colOff>
      <xdr:row>37</xdr:row>
      <xdr:rowOff>139941</xdr:rowOff>
    </xdr:to>
    <xdr:cxnSp macro="">
      <xdr:nvCxnSpPr>
        <xdr:cNvPr id="520" name="直線コネクタ 519"/>
        <xdr:cNvCxnSpPr/>
      </xdr:nvCxnSpPr>
      <xdr:spPr>
        <a:xfrm flipV="1">
          <a:off x="15481300" y="647802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139103</xdr:rowOff>
    </xdr:from>
    <xdr:to>
      <xdr:col>22</xdr:col>
      <xdr:colOff>365125</xdr:colOff>
      <xdr:row>37</xdr:row>
      <xdr:rowOff>139941</xdr:rowOff>
    </xdr:to>
    <xdr:cxnSp macro="">
      <xdr:nvCxnSpPr>
        <xdr:cNvPr id="523" name="直線コネクタ 522"/>
        <xdr:cNvCxnSpPr/>
      </xdr:nvCxnSpPr>
      <xdr:spPr>
        <a:xfrm>
          <a:off x="14592300" y="648275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139103</xdr:rowOff>
    </xdr:from>
    <xdr:to>
      <xdr:col>21</xdr:col>
      <xdr:colOff>161925</xdr:colOff>
      <xdr:row>37</xdr:row>
      <xdr:rowOff>149949</xdr:rowOff>
    </xdr:to>
    <xdr:cxnSp macro="">
      <xdr:nvCxnSpPr>
        <xdr:cNvPr id="526" name="直線コネクタ 525"/>
        <xdr:cNvCxnSpPr/>
      </xdr:nvCxnSpPr>
      <xdr:spPr>
        <a:xfrm flipV="1">
          <a:off x="13703300" y="6482753"/>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125260</xdr:rowOff>
    </xdr:from>
    <xdr:to>
      <xdr:col>19</xdr:col>
      <xdr:colOff>644525</xdr:colOff>
      <xdr:row>37</xdr:row>
      <xdr:rowOff>149949</xdr:rowOff>
    </xdr:to>
    <xdr:cxnSp macro="">
      <xdr:nvCxnSpPr>
        <xdr:cNvPr id="529" name="直線コネクタ 528"/>
        <xdr:cNvCxnSpPr/>
      </xdr:nvCxnSpPr>
      <xdr:spPr>
        <a:xfrm>
          <a:off x="12814300" y="6468910"/>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83579</xdr:rowOff>
    </xdr:from>
    <xdr:to>
      <xdr:col>23</xdr:col>
      <xdr:colOff>568325</xdr:colOff>
      <xdr:row>38</xdr:row>
      <xdr:rowOff>13729</xdr:rowOff>
    </xdr:to>
    <xdr:sp macro="" textlink="">
      <xdr:nvSpPr>
        <xdr:cNvPr id="539" name="円/楕円 538"/>
        <xdr:cNvSpPr/>
      </xdr:nvSpPr>
      <xdr:spPr>
        <a:xfrm>
          <a:off x="16268700" y="642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169956</xdr:rowOff>
    </xdr:from>
    <xdr:ext cx="534377" cy="259045"/>
    <xdr:sp macro="" textlink="">
      <xdr:nvSpPr>
        <xdr:cNvPr id="540" name="消防費該当値テキスト"/>
        <xdr:cNvSpPr txBox="1"/>
      </xdr:nvSpPr>
      <xdr:spPr>
        <a:xfrm>
          <a:off x="16370300" y="63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89141</xdr:rowOff>
    </xdr:from>
    <xdr:to>
      <xdr:col>22</xdr:col>
      <xdr:colOff>415925</xdr:colOff>
      <xdr:row>38</xdr:row>
      <xdr:rowOff>19292</xdr:rowOff>
    </xdr:to>
    <xdr:sp macro="" textlink="">
      <xdr:nvSpPr>
        <xdr:cNvPr id="541" name="円/楕円 540"/>
        <xdr:cNvSpPr/>
      </xdr:nvSpPr>
      <xdr:spPr>
        <a:xfrm>
          <a:off x="15430500" y="64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10418</xdr:rowOff>
    </xdr:from>
    <xdr:ext cx="534377" cy="259045"/>
    <xdr:sp macro="" textlink="">
      <xdr:nvSpPr>
        <xdr:cNvPr id="542" name="テキスト ボックス 541"/>
        <xdr:cNvSpPr txBox="1"/>
      </xdr:nvSpPr>
      <xdr:spPr>
        <a:xfrm>
          <a:off x="15214111" y="65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88303</xdr:rowOff>
    </xdr:from>
    <xdr:to>
      <xdr:col>21</xdr:col>
      <xdr:colOff>212725</xdr:colOff>
      <xdr:row>38</xdr:row>
      <xdr:rowOff>18453</xdr:rowOff>
    </xdr:to>
    <xdr:sp macro="" textlink="">
      <xdr:nvSpPr>
        <xdr:cNvPr id="543" name="円/楕円 542"/>
        <xdr:cNvSpPr/>
      </xdr:nvSpPr>
      <xdr:spPr>
        <a:xfrm>
          <a:off x="14541500" y="64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9580</xdr:rowOff>
    </xdr:from>
    <xdr:ext cx="534377" cy="259045"/>
    <xdr:sp macro="" textlink="">
      <xdr:nvSpPr>
        <xdr:cNvPr id="544" name="テキスト ボックス 543"/>
        <xdr:cNvSpPr txBox="1"/>
      </xdr:nvSpPr>
      <xdr:spPr>
        <a:xfrm>
          <a:off x="14325111" y="65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99149</xdr:rowOff>
    </xdr:from>
    <xdr:to>
      <xdr:col>20</xdr:col>
      <xdr:colOff>9525</xdr:colOff>
      <xdr:row>38</xdr:row>
      <xdr:rowOff>29299</xdr:rowOff>
    </xdr:to>
    <xdr:sp macro="" textlink="">
      <xdr:nvSpPr>
        <xdr:cNvPr id="545" name="円/楕円 544"/>
        <xdr:cNvSpPr/>
      </xdr:nvSpPr>
      <xdr:spPr>
        <a:xfrm>
          <a:off x="13652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20426</xdr:rowOff>
    </xdr:from>
    <xdr:ext cx="534377" cy="259045"/>
    <xdr:sp macro="" textlink="">
      <xdr:nvSpPr>
        <xdr:cNvPr id="546" name="テキスト ボックス 545"/>
        <xdr:cNvSpPr txBox="1"/>
      </xdr:nvSpPr>
      <xdr:spPr>
        <a:xfrm>
          <a:off x="13436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74460</xdr:rowOff>
    </xdr:from>
    <xdr:to>
      <xdr:col>18</xdr:col>
      <xdr:colOff>492125</xdr:colOff>
      <xdr:row>38</xdr:row>
      <xdr:rowOff>4611</xdr:rowOff>
    </xdr:to>
    <xdr:sp macro="" textlink="">
      <xdr:nvSpPr>
        <xdr:cNvPr id="547" name="円/楕円 546"/>
        <xdr:cNvSpPr/>
      </xdr:nvSpPr>
      <xdr:spPr>
        <a:xfrm>
          <a:off x="12763500" y="6418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167187</xdr:rowOff>
    </xdr:from>
    <xdr:ext cx="534377" cy="259045"/>
    <xdr:sp macro="" textlink="">
      <xdr:nvSpPr>
        <xdr:cNvPr id="548" name="テキスト ボックス 547"/>
        <xdr:cNvSpPr txBox="1"/>
      </xdr:nvSpPr>
      <xdr:spPr>
        <a:xfrm>
          <a:off x="12547111" y="6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84695</xdr:rowOff>
    </xdr:from>
    <xdr:to>
      <xdr:col>23</xdr:col>
      <xdr:colOff>517525</xdr:colOff>
      <xdr:row>58</xdr:row>
      <xdr:rowOff>87999</xdr:rowOff>
    </xdr:to>
    <xdr:cxnSp macro="">
      <xdr:nvCxnSpPr>
        <xdr:cNvPr id="577" name="直線コネクタ 576"/>
        <xdr:cNvCxnSpPr/>
      </xdr:nvCxnSpPr>
      <xdr:spPr>
        <a:xfrm>
          <a:off x="15481300" y="10028795"/>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84695</xdr:rowOff>
    </xdr:from>
    <xdr:to>
      <xdr:col>22</xdr:col>
      <xdr:colOff>365125</xdr:colOff>
      <xdr:row>58</xdr:row>
      <xdr:rowOff>94651</xdr:rowOff>
    </xdr:to>
    <xdr:cxnSp macro="">
      <xdr:nvCxnSpPr>
        <xdr:cNvPr id="580" name="直線コネクタ 579"/>
        <xdr:cNvCxnSpPr/>
      </xdr:nvCxnSpPr>
      <xdr:spPr>
        <a:xfrm flipV="1">
          <a:off x="14592300" y="10028795"/>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94651</xdr:rowOff>
    </xdr:from>
    <xdr:to>
      <xdr:col>21</xdr:col>
      <xdr:colOff>161925</xdr:colOff>
      <xdr:row>58</xdr:row>
      <xdr:rowOff>104088</xdr:rowOff>
    </xdr:to>
    <xdr:cxnSp macro="">
      <xdr:nvCxnSpPr>
        <xdr:cNvPr id="583" name="直線コネクタ 582"/>
        <xdr:cNvCxnSpPr/>
      </xdr:nvCxnSpPr>
      <xdr:spPr>
        <a:xfrm flipV="1">
          <a:off x="13703300" y="1003875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101105</xdr:rowOff>
    </xdr:from>
    <xdr:to>
      <xdr:col>19</xdr:col>
      <xdr:colOff>644525</xdr:colOff>
      <xdr:row>58</xdr:row>
      <xdr:rowOff>104088</xdr:rowOff>
    </xdr:to>
    <xdr:cxnSp macro="">
      <xdr:nvCxnSpPr>
        <xdr:cNvPr id="586" name="直線コネクタ 585"/>
        <xdr:cNvCxnSpPr/>
      </xdr:nvCxnSpPr>
      <xdr:spPr>
        <a:xfrm>
          <a:off x="12814300" y="10045205"/>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37199</xdr:rowOff>
    </xdr:from>
    <xdr:to>
      <xdr:col>23</xdr:col>
      <xdr:colOff>568325</xdr:colOff>
      <xdr:row>58</xdr:row>
      <xdr:rowOff>138799</xdr:rowOff>
    </xdr:to>
    <xdr:sp macro="" textlink="">
      <xdr:nvSpPr>
        <xdr:cNvPr id="596" name="円/楕円 595"/>
        <xdr:cNvSpPr/>
      </xdr:nvSpPr>
      <xdr:spPr>
        <a:xfrm>
          <a:off x="162687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123576</xdr:rowOff>
    </xdr:from>
    <xdr:ext cx="534377" cy="259045"/>
    <xdr:sp macro="" textlink="">
      <xdr:nvSpPr>
        <xdr:cNvPr id="597" name="教育費該当値テキスト"/>
        <xdr:cNvSpPr txBox="1"/>
      </xdr:nvSpPr>
      <xdr:spPr>
        <a:xfrm>
          <a:off x="16370300" y="98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33895</xdr:rowOff>
    </xdr:from>
    <xdr:to>
      <xdr:col>22</xdr:col>
      <xdr:colOff>415925</xdr:colOff>
      <xdr:row>58</xdr:row>
      <xdr:rowOff>135495</xdr:rowOff>
    </xdr:to>
    <xdr:sp macro="" textlink="">
      <xdr:nvSpPr>
        <xdr:cNvPr id="598" name="円/楕円 597"/>
        <xdr:cNvSpPr/>
      </xdr:nvSpPr>
      <xdr:spPr>
        <a:xfrm>
          <a:off x="15430500" y="9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126622</xdr:rowOff>
    </xdr:from>
    <xdr:ext cx="534377" cy="259045"/>
    <xdr:sp macro="" textlink="">
      <xdr:nvSpPr>
        <xdr:cNvPr id="599" name="テキスト ボックス 598"/>
        <xdr:cNvSpPr txBox="1"/>
      </xdr:nvSpPr>
      <xdr:spPr>
        <a:xfrm>
          <a:off x="15214111" y="100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43851</xdr:rowOff>
    </xdr:from>
    <xdr:to>
      <xdr:col>21</xdr:col>
      <xdr:colOff>212725</xdr:colOff>
      <xdr:row>58</xdr:row>
      <xdr:rowOff>145451</xdr:rowOff>
    </xdr:to>
    <xdr:sp macro="" textlink="">
      <xdr:nvSpPr>
        <xdr:cNvPr id="600" name="円/楕円 599"/>
        <xdr:cNvSpPr/>
      </xdr:nvSpPr>
      <xdr:spPr>
        <a:xfrm>
          <a:off x="14541500" y="99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136578</xdr:rowOff>
    </xdr:from>
    <xdr:ext cx="534377" cy="259045"/>
    <xdr:sp macro="" textlink="">
      <xdr:nvSpPr>
        <xdr:cNvPr id="601" name="テキスト ボックス 600"/>
        <xdr:cNvSpPr txBox="1"/>
      </xdr:nvSpPr>
      <xdr:spPr>
        <a:xfrm>
          <a:off x="14325111" y="1008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53288</xdr:rowOff>
    </xdr:from>
    <xdr:to>
      <xdr:col>20</xdr:col>
      <xdr:colOff>9525</xdr:colOff>
      <xdr:row>58</xdr:row>
      <xdr:rowOff>154888</xdr:rowOff>
    </xdr:to>
    <xdr:sp macro="" textlink="">
      <xdr:nvSpPr>
        <xdr:cNvPr id="602" name="円/楕円 601"/>
        <xdr:cNvSpPr/>
      </xdr:nvSpPr>
      <xdr:spPr>
        <a:xfrm>
          <a:off x="13652500" y="99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146015</xdr:rowOff>
    </xdr:from>
    <xdr:ext cx="534377" cy="259045"/>
    <xdr:sp macro="" textlink="">
      <xdr:nvSpPr>
        <xdr:cNvPr id="603" name="テキスト ボックス 602"/>
        <xdr:cNvSpPr txBox="1"/>
      </xdr:nvSpPr>
      <xdr:spPr>
        <a:xfrm>
          <a:off x="13436111" y="100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50305</xdr:rowOff>
    </xdr:from>
    <xdr:to>
      <xdr:col>18</xdr:col>
      <xdr:colOff>492125</xdr:colOff>
      <xdr:row>58</xdr:row>
      <xdr:rowOff>151905</xdr:rowOff>
    </xdr:to>
    <xdr:sp macro="" textlink="">
      <xdr:nvSpPr>
        <xdr:cNvPr id="604" name="円/楕円 603"/>
        <xdr:cNvSpPr/>
      </xdr:nvSpPr>
      <xdr:spPr>
        <a:xfrm>
          <a:off x="12763500" y="99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143032</xdr:rowOff>
    </xdr:from>
    <xdr:ext cx="534377" cy="259045"/>
    <xdr:sp macro="" textlink="">
      <xdr:nvSpPr>
        <xdr:cNvPr id="605" name="テキスト ボックス 604"/>
        <xdr:cNvSpPr txBox="1"/>
      </xdr:nvSpPr>
      <xdr:spPr>
        <a:xfrm>
          <a:off x="12547111" y="100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2884</xdr:rowOff>
    </xdr:from>
    <xdr:to>
      <xdr:col>23</xdr:col>
      <xdr:colOff>517525</xdr:colOff>
      <xdr:row>79</xdr:row>
      <xdr:rowOff>35268</xdr:rowOff>
    </xdr:to>
    <xdr:cxnSp macro="">
      <xdr:nvCxnSpPr>
        <xdr:cNvPr id="634" name="直線コネクタ 633"/>
        <xdr:cNvCxnSpPr/>
      </xdr:nvCxnSpPr>
      <xdr:spPr>
        <a:xfrm>
          <a:off x="15481300" y="13547434"/>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148234</xdr:rowOff>
    </xdr:from>
    <xdr:to>
      <xdr:col>22</xdr:col>
      <xdr:colOff>365125</xdr:colOff>
      <xdr:row>79</xdr:row>
      <xdr:rowOff>2884</xdr:rowOff>
    </xdr:to>
    <xdr:cxnSp macro="">
      <xdr:nvCxnSpPr>
        <xdr:cNvPr id="637" name="直線コネクタ 636"/>
        <xdr:cNvCxnSpPr/>
      </xdr:nvCxnSpPr>
      <xdr:spPr>
        <a:xfrm>
          <a:off x="14592300" y="13521334"/>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148234</xdr:rowOff>
    </xdr:from>
    <xdr:to>
      <xdr:col>21</xdr:col>
      <xdr:colOff>161925</xdr:colOff>
      <xdr:row>79</xdr:row>
      <xdr:rowOff>18808</xdr:rowOff>
    </xdr:to>
    <xdr:cxnSp macro="">
      <xdr:nvCxnSpPr>
        <xdr:cNvPr id="640" name="直線コネクタ 639"/>
        <xdr:cNvCxnSpPr/>
      </xdr:nvCxnSpPr>
      <xdr:spPr>
        <a:xfrm flipV="1">
          <a:off x="13703300" y="13521334"/>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18808</xdr:rowOff>
    </xdr:from>
    <xdr:to>
      <xdr:col>19</xdr:col>
      <xdr:colOff>644525</xdr:colOff>
      <xdr:row>79</xdr:row>
      <xdr:rowOff>26048</xdr:rowOff>
    </xdr:to>
    <xdr:cxnSp macro="">
      <xdr:nvCxnSpPr>
        <xdr:cNvPr id="643" name="直線コネクタ 642"/>
        <xdr:cNvCxnSpPr/>
      </xdr:nvCxnSpPr>
      <xdr:spPr>
        <a:xfrm flipV="1">
          <a:off x="12814300" y="1356335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155918</xdr:rowOff>
    </xdr:from>
    <xdr:to>
      <xdr:col>23</xdr:col>
      <xdr:colOff>568325</xdr:colOff>
      <xdr:row>79</xdr:row>
      <xdr:rowOff>86068</xdr:rowOff>
    </xdr:to>
    <xdr:sp macro="" textlink="">
      <xdr:nvSpPr>
        <xdr:cNvPr id="653" name="円/楕円 652"/>
        <xdr:cNvSpPr/>
      </xdr:nvSpPr>
      <xdr:spPr>
        <a:xfrm>
          <a:off x="162687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378565" cy="259045"/>
    <xdr:sp macro="" textlink="">
      <xdr:nvSpPr>
        <xdr:cNvPr id="654" name="災害復旧費該当値テキスト"/>
        <xdr:cNvSpPr txBox="1"/>
      </xdr:nvSpPr>
      <xdr:spPr>
        <a:xfrm>
          <a:off x="16370300" y="13454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123534</xdr:rowOff>
    </xdr:from>
    <xdr:to>
      <xdr:col>22</xdr:col>
      <xdr:colOff>415925</xdr:colOff>
      <xdr:row>79</xdr:row>
      <xdr:rowOff>53684</xdr:rowOff>
    </xdr:to>
    <xdr:sp macro="" textlink="">
      <xdr:nvSpPr>
        <xdr:cNvPr id="655" name="円/楕円 654"/>
        <xdr:cNvSpPr/>
      </xdr:nvSpPr>
      <xdr:spPr>
        <a:xfrm>
          <a:off x="15430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44811</xdr:rowOff>
    </xdr:from>
    <xdr:ext cx="469744" cy="259045"/>
    <xdr:sp macro="" textlink="">
      <xdr:nvSpPr>
        <xdr:cNvPr id="656" name="テキスト ボックス 655"/>
        <xdr:cNvSpPr txBox="1"/>
      </xdr:nvSpPr>
      <xdr:spPr>
        <a:xfrm>
          <a:off x="15246427" y="1358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97434</xdr:rowOff>
    </xdr:from>
    <xdr:to>
      <xdr:col>21</xdr:col>
      <xdr:colOff>212725</xdr:colOff>
      <xdr:row>79</xdr:row>
      <xdr:rowOff>27584</xdr:rowOff>
    </xdr:to>
    <xdr:sp macro="" textlink="">
      <xdr:nvSpPr>
        <xdr:cNvPr id="657" name="円/楕円 656"/>
        <xdr:cNvSpPr/>
      </xdr:nvSpPr>
      <xdr:spPr>
        <a:xfrm>
          <a:off x="14541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18711</xdr:rowOff>
    </xdr:from>
    <xdr:ext cx="469744" cy="259045"/>
    <xdr:sp macro="" textlink="">
      <xdr:nvSpPr>
        <xdr:cNvPr id="658" name="テキスト ボックス 657"/>
        <xdr:cNvSpPr txBox="1"/>
      </xdr:nvSpPr>
      <xdr:spPr>
        <a:xfrm>
          <a:off x="14357427"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139458</xdr:rowOff>
    </xdr:from>
    <xdr:to>
      <xdr:col>20</xdr:col>
      <xdr:colOff>9525</xdr:colOff>
      <xdr:row>79</xdr:row>
      <xdr:rowOff>69608</xdr:rowOff>
    </xdr:to>
    <xdr:sp macro="" textlink="">
      <xdr:nvSpPr>
        <xdr:cNvPr id="659" name="円/楕円 658"/>
        <xdr:cNvSpPr/>
      </xdr:nvSpPr>
      <xdr:spPr>
        <a:xfrm>
          <a:off x="13652500" y="135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60735</xdr:rowOff>
    </xdr:from>
    <xdr:ext cx="378565" cy="259045"/>
    <xdr:sp macro="" textlink="">
      <xdr:nvSpPr>
        <xdr:cNvPr id="660" name="テキスト ボックス 659"/>
        <xdr:cNvSpPr txBox="1"/>
      </xdr:nvSpPr>
      <xdr:spPr>
        <a:xfrm>
          <a:off x="13514017" y="1360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146698</xdr:rowOff>
    </xdr:from>
    <xdr:to>
      <xdr:col>18</xdr:col>
      <xdr:colOff>492125</xdr:colOff>
      <xdr:row>79</xdr:row>
      <xdr:rowOff>76848</xdr:rowOff>
    </xdr:to>
    <xdr:sp macro="" textlink="">
      <xdr:nvSpPr>
        <xdr:cNvPr id="661" name="円/楕円 660"/>
        <xdr:cNvSpPr/>
      </xdr:nvSpPr>
      <xdr:spPr>
        <a:xfrm>
          <a:off x="12763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67975</xdr:rowOff>
    </xdr:from>
    <xdr:ext cx="378565" cy="259045"/>
    <xdr:sp macro="" textlink="">
      <xdr:nvSpPr>
        <xdr:cNvPr id="662" name="テキスト ボックス 661"/>
        <xdr:cNvSpPr txBox="1"/>
      </xdr:nvSpPr>
      <xdr:spPr>
        <a:xfrm>
          <a:off x="12625017" y="1361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149735</xdr:rowOff>
    </xdr:from>
    <xdr:to>
      <xdr:col>23</xdr:col>
      <xdr:colOff>517525</xdr:colOff>
      <xdr:row>97</xdr:row>
      <xdr:rowOff>9100</xdr:rowOff>
    </xdr:to>
    <xdr:cxnSp macro="">
      <xdr:nvCxnSpPr>
        <xdr:cNvPr id="691" name="直線コネクタ 690"/>
        <xdr:cNvCxnSpPr/>
      </xdr:nvCxnSpPr>
      <xdr:spPr>
        <a:xfrm>
          <a:off x="15481300" y="16608935"/>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147845</xdr:rowOff>
    </xdr:from>
    <xdr:to>
      <xdr:col>22</xdr:col>
      <xdr:colOff>365125</xdr:colOff>
      <xdr:row>96</xdr:row>
      <xdr:rowOff>149735</xdr:rowOff>
    </xdr:to>
    <xdr:cxnSp macro="">
      <xdr:nvCxnSpPr>
        <xdr:cNvPr id="694" name="直線コネクタ 693"/>
        <xdr:cNvCxnSpPr/>
      </xdr:nvCxnSpPr>
      <xdr:spPr>
        <a:xfrm>
          <a:off x="14592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134221</xdr:rowOff>
    </xdr:from>
    <xdr:to>
      <xdr:col>21</xdr:col>
      <xdr:colOff>161925</xdr:colOff>
      <xdr:row>96</xdr:row>
      <xdr:rowOff>147845</xdr:rowOff>
    </xdr:to>
    <xdr:cxnSp macro="">
      <xdr:nvCxnSpPr>
        <xdr:cNvPr id="697" name="直線コネクタ 696"/>
        <xdr:cNvCxnSpPr/>
      </xdr:nvCxnSpPr>
      <xdr:spPr>
        <a:xfrm>
          <a:off x="13703300" y="16593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121923</xdr:rowOff>
    </xdr:from>
    <xdr:to>
      <xdr:col>19</xdr:col>
      <xdr:colOff>644525</xdr:colOff>
      <xdr:row>96</xdr:row>
      <xdr:rowOff>134221</xdr:rowOff>
    </xdr:to>
    <xdr:cxnSp macro="">
      <xdr:nvCxnSpPr>
        <xdr:cNvPr id="700" name="直線コネクタ 699"/>
        <xdr:cNvCxnSpPr/>
      </xdr:nvCxnSpPr>
      <xdr:spPr>
        <a:xfrm>
          <a:off x="12814300" y="16581123"/>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129750</xdr:rowOff>
    </xdr:from>
    <xdr:to>
      <xdr:col>23</xdr:col>
      <xdr:colOff>568325</xdr:colOff>
      <xdr:row>97</xdr:row>
      <xdr:rowOff>59900</xdr:rowOff>
    </xdr:to>
    <xdr:sp macro="" textlink="">
      <xdr:nvSpPr>
        <xdr:cNvPr id="710" name="円/楕円 709"/>
        <xdr:cNvSpPr/>
      </xdr:nvSpPr>
      <xdr:spPr>
        <a:xfrm>
          <a:off x="162687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108177</xdr:rowOff>
    </xdr:from>
    <xdr:ext cx="534377" cy="259045"/>
    <xdr:sp macro="" textlink="">
      <xdr:nvSpPr>
        <xdr:cNvPr id="711" name="公債費該当値テキスト"/>
        <xdr:cNvSpPr txBox="1"/>
      </xdr:nvSpPr>
      <xdr:spPr>
        <a:xfrm>
          <a:off x="16370300" y="165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98935</xdr:rowOff>
    </xdr:from>
    <xdr:to>
      <xdr:col>22</xdr:col>
      <xdr:colOff>415925</xdr:colOff>
      <xdr:row>97</xdr:row>
      <xdr:rowOff>29085</xdr:rowOff>
    </xdr:to>
    <xdr:sp macro="" textlink="">
      <xdr:nvSpPr>
        <xdr:cNvPr id="712" name="円/楕円 711"/>
        <xdr:cNvSpPr/>
      </xdr:nvSpPr>
      <xdr:spPr>
        <a:xfrm>
          <a:off x="15430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20212</xdr:rowOff>
    </xdr:from>
    <xdr:ext cx="534377" cy="259045"/>
    <xdr:sp macro="" textlink="">
      <xdr:nvSpPr>
        <xdr:cNvPr id="713" name="テキスト ボックス 712"/>
        <xdr:cNvSpPr txBox="1"/>
      </xdr:nvSpPr>
      <xdr:spPr>
        <a:xfrm>
          <a:off x="15214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97045</xdr:rowOff>
    </xdr:from>
    <xdr:to>
      <xdr:col>21</xdr:col>
      <xdr:colOff>212725</xdr:colOff>
      <xdr:row>97</xdr:row>
      <xdr:rowOff>27195</xdr:rowOff>
    </xdr:to>
    <xdr:sp macro="" textlink="">
      <xdr:nvSpPr>
        <xdr:cNvPr id="714" name="円/楕円 713"/>
        <xdr:cNvSpPr/>
      </xdr:nvSpPr>
      <xdr:spPr>
        <a:xfrm>
          <a:off x="14541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18322</xdr:rowOff>
    </xdr:from>
    <xdr:ext cx="534377" cy="259045"/>
    <xdr:sp macro="" textlink="">
      <xdr:nvSpPr>
        <xdr:cNvPr id="715" name="テキスト ボックス 714"/>
        <xdr:cNvSpPr txBox="1"/>
      </xdr:nvSpPr>
      <xdr:spPr>
        <a:xfrm>
          <a:off x="14325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83421</xdr:rowOff>
    </xdr:from>
    <xdr:to>
      <xdr:col>20</xdr:col>
      <xdr:colOff>9525</xdr:colOff>
      <xdr:row>97</xdr:row>
      <xdr:rowOff>13571</xdr:rowOff>
    </xdr:to>
    <xdr:sp macro="" textlink="">
      <xdr:nvSpPr>
        <xdr:cNvPr id="716" name="円/楕円 715"/>
        <xdr:cNvSpPr/>
      </xdr:nvSpPr>
      <xdr:spPr>
        <a:xfrm>
          <a:off x="13652500" y="1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4698</xdr:rowOff>
    </xdr:from>
    <xdr:ext cx="534377" cy="259045"/>
    <xdr:sp macro="" textlink="">
      <xdr:nvSpPr>
        <xdr:cNvPr id="717" name="テキスト ボックス 716"/>
        <xdr:cNvSpPr txBox="1"/>
      </xdr:nvSpPr>
      <xdr:spPr>
        <a:xfrm>
          <a:off x="13436111" y="1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71123</xdr:rowOff>
    </xdr:from>
    <xdr:to>
      <xdr:col>18</xdr:col>
      <xdr:colOff>492125</xdr:colOff>
      <xdr:row>97</xdr:row>
      <xdr:rowOff>1273</xdr:rowOff>
    </xdr:to>
    <xdr:sp macro="" textlink="">
      <xdr:nvSpPr>
        <xdr:cNvPr id="718" name="円/楕円 717"/>
        <xdr:cNvSpPr/>
      </xdr:nvSpPr>
      <xdr:spPr>
        <a:xfrm>
          <a:off x="12763500" y="16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163850</xdr:rowOff>
    </xdr:from>
    <xdr:ext cx="534377" cy="259045"/>
    <xdr:sp macro="" textlink="">
      <xdr:nvSpPr>
        <xdr:cNvPr id="719" name="テキスト ボックス 718"/>
        <xdr:cNvSpPr txBox="1"/>
      </xdr:nvSpPr>
      <xdr:spPr>
        <a:xfrm>
          <a:off x="12547111" y="16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114881</xdr:rowOff>
    </xdr:from>
    <xdr:to>
      <xdr:col>32</xdr:col>
      <xdr:colOff>187325</xdr:colOff>
      <xdr:row>38</xdr:row>
      <xdr:rowOff>125984</xdr:rowOff>
    </xdr:to>
    <xdr:cxnSp macro="">
      <xdr:nvCxnSpPr>
        <xdr:cNvPr id="750" name="直線コネクタ 749"/>
        <xdr:cNvCxnSpPr/>
      </xdr:nvCxnSpPr>
      <xdr:spPr>
        <a:xfrm>
          <a:off x="21323300" y="6629981"/>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121375</xdr:rowOff>
    </xdr:from>
    <xdr:ext cx="378565" cy="259045"/>
    <xdr:sp macro="" textlink="">
      <xdr:nvSpPr>
        <xdr:cNvPr id="751" name="諸支出金平均値テキスト"/>
        <xdr:cNvSpPr txBox="1"/>
      </xdr:nvSpPr>
      <xdr:spPr>
        <a:xfrm>
          <a:off x="22212300" y="6636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114881</xdr:rowOff>
    </xdr:from>
    <xdr:to>
      <xdr:col>31</xdr:col>
      <xdr:colOff>34925</xdr:colOff>
      <xdr:row>38</xdr:row>
      <xdr:rowOff>132025</xdr:rowOff>
    </xdr:to>
    <xdr:cxnSp macro="">
      <xdr:nvCxnSpPr>
        <xdr:cNvPr id="753" name="直線コネクタ 752"/>
        <xdr:cNvCxnSpPr/>
      </xdr:nvCxnSpPr>
      <xdr:spPr>
        <a:xfrm flipV="1">
          <a:off x="20434300" y="662998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109945</xdr:rowOff>
    </xdr:from>
    <xdr:ext cx="378565" cy="259045"/>
    <xdr:sp macro="" textlink="">
      <xdr:nvSpPr>
        <xdr:cNvPr id="755" name="テキスト ボックス 754"/>
        <xdr:cNvSpPr txBox="1"/>
      </xdr:nvSpPr>
      <xdr:spPr>
        <a:xfrm>
          <a:off x="21134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102470</xdr:rowOff>
    </xdr:from>
    <xdr:to>
      <xdr:col>29</xdr:col>
      <xdr:colOff>517525</xdr:colOff>
      <xdr:row>38</xdr:row>
      <xdr:rowOff>132025</xdr:rowOff>
    </xdr:to>
    <xdr:cxnSp macro="">
      <xdr:nvCxnSpPr>
        <xdr:cNvPr id="756" name="直線コネクタ 755"/>
        <xdr:cNvCxnSpPr/>
      </xdr:nvCxnSpPr>
      <xdr:spPr>
        <a:xfrm>
          <a:off x="19545300" y="6617570"/>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66874</xdr:rowOff>
    </xdr:from>
    <xdr:to>
      <xdr:col>28</xdr:col>
      <xdr:colOff>314325</xdr:colOff>
      <xdr:row>38</xdr:row>
      <xdr:rowOff>102470</xdr:rowOff>
    </xdr:to>
    <xdr:cxnSp macro="">
      <xdr:nvCxnSpPr>
        <xdr:cNvPr id="759" name="直線コネクタ 758"/>
        <xdr:cNvCxnSpPr/>
      </xdr:nvCxnSpPr>
      <xdr:spPr>
        <a:xfrm>
          <a:off x="18656300" y="658197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90840</xdr:rowOff>
    </xdr:from>
    <xdr:ext cx="378565" cy="259045"/>
    <xdr:sp macro="" textlink="">
      <xdr:nvSpPr>
        <xdr:cNvPr id="763" name="テキスト ボックス 762"/>
        <xdr:cNvSpPr txBox="1"/>
      </xdr:nvSpPr>
      <xdr:spPr>
        <a:xfrm>
          <a:off x="18467017" y="677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75184</xdr:rowOff>
    </xdr:from>
    <xdr:to>
      <xdr:col>32</xdr:col>
      <xdr:colOff>238125</xdr:colOff>
      <xdr:row>39</xdr:row>
      <xdr:rowOff>5334</xdr:rowOff>
    </xdr:to>
    <xdr:sp macro="" textlink="">
      <xdr:nvSpPr>
        <xdr:cNvPr id="769" name="円/楕円 768"/>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98061</xdr:rowOff>
    </xdr:from>
    <xdr:ext cx="378565" cy="259045"/>
    <xdr:sp macro="" textlink="">
      <xdr:nvSpPr>
        <xdr:cNvPr id="770" name="諸支出金該当値テキスト"/>
        <xdr:cNvSpPr txBox="1"/>
      </xdr:nvSpPr>
      <xdr:spPr>
        <a:xfrm>
          <a:off x="22212300" y="644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64081</xdr:rowOff>
    </xdr:from>
    <xdr:to>
      <xdr:col>31</xdr:col>
      <xdr:colOff>85725</xdr:colOff>
      <xdr:row>38</xdr:row>
      <xdr:rowOff>165681</xdr:rowOff>
    </xdr:to>
    <xdr:sp macro="" textlink="">
      <xdr:nvSpPr>
        <xdr:cNvPr id="771" name="円/楕円 770"/>
        <xdr:cNvSpPr/>
      </xdr:nvSpPr>
      <xdr:spPr>
        <a:xfrm>
          <a:off x="21272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10758</xdr:rowOff>
    </xdr:from>
    <xdr:ext cx="378565" cy="259045"/>
    <xdr:sp macro="" textlink="">
      <xdr:nvSpPr>
        <xdr:cNvPr id="772" name="テキスト ボックス 771"/>
        <xdr:cNvSpPr txBox="1"/>
      </xdr:nvSpPr>
      <xdr:spPr>
        <a:xfrm>
          <a:off x="21134017" y="63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81225</xdr:rowOff>
    </xdr:from>
    <xdr:to>
      <xdr:col>29</xdr:col>
      <xdr:colOff>568325</xdr:colOff>
      <xdr:row>39</xdr:row>
      <xdr:rowOff>11375</xdr:rowOff>
    </xdr:to>
    <xdr:sp macro="" textlink="">
      <xdr:nvSpPr>
        <xdr:cNvPr id="773" name="円/楕円 772"/>
        <xdr:cNvSpPr/>
      </xdr:nvSpPr>
      <xdr:spPr>
        <a:xfrm>
          <a:off x="20383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2502</xdr:rowOff>
    </xdr:from>
    <xdr:ext cx="378565" cy="259045"/>
    <xdr:sp macro="" textlink="">
      <xdr:nvSpPr>
        <xdr:cNvPr id="774" name="テキスト ボックス 773"/>
        <xdr:cNvSpPr txBox="1"/>
      </xdr:nvSpPr>
      <xdr:spPr>
        <a:xfrm>
          <a:off x="20245017" y="668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51670</xdr:rowOff>
    </xdr:from>
    <xdr:to>
      <xdr:col>28</xdr:col>
      <xdr:colOff>365125</xdr:colOff>
      <xdr:row>38</xdr:row>
      <xdr:rowOff>153270</xdr:rowOff>
    </xdr:to>
    <xdr:sp macro="" textlink="">
      <xdr:nvSpPr>
        <xdr:cNvPr id="775" name="円/楕円 774"/>
        <xdr:cNvSpPr/>
      </xdr:nvSpPr>
      <xdr:spPr>
        <a:xfrm>
          <a:off x="194945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144397</xdr:rowOff>
    </xdr:from>
    <xdr:ext cx="469744" cy="259045"/>
    <xdr:sp macro="" textlink="">
      <xdr:nvSpPr>
        <xdr:cNvPr id="776" name="テキスト ボックス 775"/>
        <xdr:cNvSpPr txBox="1"/>
      </xdr:nvSpPr>
      <xdr:spPr>
        <a:xfrm>
          <a:off x="19310427" y="66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16074</xdr:rowOff>
    </xdr:from>
    <xdr:to>
      <xdr:col>27</xdr:col>
      <xdr:colOff>161925</xdr:colOff>
      <xdr:row>38</xdr:row>
      <xdr:rowOff>117674</xdr:rowOff>
    </xdr:to>
    <xdr:sp macro="" textlink="">
      <xdr:nvSpPr>
        <xdr:cNvPr id="777" name="円/楕円 776"/>
        <xdr:cNvSpPr/>
      </xdr:nvSpPr>
      <xdr:spPr>
        <a:xfrm>
          <a:off x="18605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134202</xdr:rowOff>
    </xdr:from>
    <xdr:ext cx="469744" cy="259045"/>
    <xdr:sp macro="" textlink="">
      <xdr:nvSpPr>
        <xdr:cNvPr id="778" name="テキスト ボックス 777"/>
        <xdr:cNvSpPr txBox="1"/>
      </xdr:nvSpPr>
      <xdr:spPr>
        <a:xfrm>
          <a:off x="18421427"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「地方創生」が叫ばれる中、「参加と協働のまちづくり」に向けた取組みを着々と進めており、「地域の力」の総結集により取組みを加速させています。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限られた財源の中で効率的に事業を推進するため、徹底した無駄の排除を行うとともに、施策と施策、事業と事業を互いに連携させることにより、効果を更に高めていく必要があります。</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今後、人口減少や本格的な少子高齢化社会の到来など、これまでに経験したことのない多様な財政需要に対応すべく、選択と集中による行財政構造の構築に努める。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19</a:t>
          </a:r>
          <a:r>
            <a:rPr kumimoji="1" lang="ja-JP" altLang="ja-JP" sz="1200">
              <a:solidFill>
                <a:schemeClr val="dk1"/>
              </a:solidFill>
              <a:effectLst/>
              <a:latin typeface="+mj-ea"/>
              <a:ea typeface="+mj-ea"/>
              <a:cs typeface="+mn-cs"/>
            </a:rPr>
            <a:t>年度末の財政調整基金残高は</a:t>
          </a:r>
          <a:r>
            <a:rPr kumimoji="1" lang="en-US" altLang="ja-JP" sz="1200">
              <a:solidFill>
                <a:schemeClr val="dk1"/>
              </a:solidFill>
              <a:effectLst/>
              <a:latin typeface="+mj-ea"/>
              <a:ea typeface="+mj-ea"/>
              <a:cs typeface="+mn-cs"/>
            </a:rPr>
            <a:t>169,513</a:t>
          </a:r>
          <a:r>
            <a:rPr kumimoji="1" lang="ja-JP" altLang="ja-JP" sz="1200">
              <a:solidFill>
                <a:schemeClr val="dk1"/>
              </a:solidFill>
              <a:effectLst/>
              <a:latin typeface="+mj-ea"/>
              <a:ea typeface="+mj-ea"/>
              <a:cs typeface="+mn-cs"/>
            </a:rPr>
            <a:t>千円であり、財政需要に対応できる安定した基金運営を行うべく、繰入の抑制及び積立の増加に取り組み、平成</a:t>
          </a:r>
          <a:r>
            <a:rPr kumimoji="1" lang="en-US" altLang="ja-JP" sz="1200">
              <a:solidFill>
                <a:schemeClr val="dk1"/>
              </a:solidFill>
              <a:effectLst/>
              <a:latin typeface="+mj-ea"/>
              <a:ea typeface="+mj-ea"/>
              <a:cs typeface="+mn-cs"/>
            </a:rPr>
            <a:t>23</a:t>
          </a:r>
          <a:r>
            <a:rPr kumimoji="1" lang="ja-JP" altLang="ja-JP" sz="1200">
              <a:solidFill>
                <a:schemeClr val="dk1"/>
              </a:solidFill>
              <a:effectLst/>
              <a:latin typeface="+mj-ea"/>
              <a:ea typeface="+mj-ea"/>
              <a:cs typeface="+mn-cs"/>
            </a:rPr>
            <a:t>年度までは残高が増加した。</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年度以降は町税、普通交付税をはじめ、一般財源が減少し、実質単年度収支は赤字となり、基金繰入に頼らざるを得ない財政状況であった。</a:t>
          </a:r>
          <a:endParaRPr kumimoji="1"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平成</a:t>
          </a:r>
          <a:r>
            <a:rPr kumimoji="1" lang="en-US" altLang="ja-JP" sz="1200">
              <a:solidFill>
                <a:schemeClr val="dk1"/>
              </a:solidFill>
              <a:effectLst/>
              <a:latin typeface="+mj-ea"/>
              <a:ea typeface="+mj-ea"/>
              <a:cs typeface="+mn-cs"/>
            </a:rPr>
            <a:t>27</a:t>
          </a:r>
          <a:r>
            <a:rPr kumimoji="1" lang="ja-JP" altLang="ja-JP" sz="1200">
              <a:solidFill>
                <a:schemeClr val="dk1"/>
              </a:solidFill>
              <a:effectLst/>
              <a:latin typeface="+mj-ea"/>
              <a:ea typeface="+mj-ea"/>
              <a:cs typeface="+mn-cs"/>
            </a:rPr>
            <a:t>年度に実質単年度収支が黒字になったが、引き続き、盤石な財政基盤の確立、事業見直しを進め、基金に依存しない適正な財政運営に努める。</a:t>
          </a:r>
          <a:endParaRPr lang="ja-JP" altLang="ja-JP" sz="1200">
            <a:effectLst/>
            <a:latin typeface="+mj-ea"/>
            <a:ea typeface="+mj-ea"/>
          </a:endParaRPr>
        </a:p>
        <a:p>
          <a:endParaRPr kumimoji="1" lang="ja-JP" altLang="en-US" sz="12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200">
              <a:solidFill>
                <a:schemeClr val="dk1"/>
              </a:solidFill>
              <a:effectLst/>
              <a:latin typeface="+mj-ea"/>
              <a:ea typeface="+mj-ea"/>
              <a:cs typeface="+mn-cs"/>
            </a:rPr>
            <a:t>   </a:t>
          </a:r>
          <a:r>
            <a:rPr lang="ja-JP" altLang="ja-JP" sz="1200">
              <a:solidFill>
                <a:schemeClr val="dk1"/>
              </a:solidFill>
              <a:effectLst/>
              <a:latin typeface="+mj-ea"/>
              <a:ea typeface="+mj-ea"/>
              <a:cs typeface="+mn-cs"/>
            </a:rPr>
            <a:t>平成</a:t>
          </a:r>
          <a:r>
            <a:rPr lang="en-US" altLang="ja-JP" sz="1200">
              <a:solidFill>
                <a:schemeClr val="dk1"/>
              </a:solidFill>
              <a:effectLst/>
              <a:latin typeface="+mj-ea"/>
              <a:ea typeface="+mj-ea"/>
              <a:cs typeface="+mn-cs"/>
            </a:rPr>
            <a:t>25</a:t>
          </a:r>
          <a:r>
            <a:rPr lang="ja-JP" altLang="ja-JP" sz="1200">
              <a:solidFill>
                <a:schemeClr val="dk1"/>
              </a:solidFill>
              <a:effectLst/>
              <a:latin typeface="+mj-ea"/>
              <a:ea typeface="+mj-ea"/>
              <a:cs typeface="+mn-cs"/>
            </a:rPr>
            <a:t>年度は</a:t>
          </a:r>
          <a:r>
            <a:rPr lang="ja-JP" altLang="en-US" sz="1200">
              <a:solidFill>
                <a:schemeClr val="dk1"/>
              </a:solidFill>
              <a:effectLst/>
              <a:latin typeface="+mj-ea"/>
              <a:ea typeface="+mj-ea"/>
              <a:cs typeface="+mn-cs"/>
            </a:rPr>
            <a:t>、</a:t>
          </a:r>
          <a:r>
            <a:rPr lang="ja-JP" altLang="ja-JP" sz="1200">
              <a:solidFill>
                <a:schemeClr val="dk1"/>
              </a:solidFill>
              <a:effectLst/>
              <a:latin typeface="+mj-ea"/>
              <a:ea typeface="+mj-ea"/>
              <a:cs typeface="+mn-cs"/>
            </a:rPr>
            <a:t>国民健康保険事業会計において</a:t>
          </a:r>
          <a:r>
            <a:rPr lang="ja-JP" altLang="en-US" sz="1200">
              <a:solidFill>
                <a:schemeClr val="dk1"/>
              </a:solidFill>
              <a:effectLst/>
              <a:latin typeface="+mj-ea"/>
              <a:ea typeface="+mj-ea"/>
              <a:cs typeface="+mn-cs"/>
            </a:rPr>
            <a:t>、</a:t>
          </a:r>
          <a:r>
            <a:rPr lang="ja-JP" altLang="ja-JP" sz="1200">
              <a:solidFill>
                <a:schemeClr val="dk1"/>
              </a:solidFill>
              <a:effectLst/>
              <a:latin typeface="+mj-ea"/>
              <a:ea typeface="+mj-ea"/>
              <a:cs typeface="+mn-cs"/>
            </a:rPr>
            <a:t>医療費の増加と基金の枯渇により赤字となった。</a:t>
          </a:r>
          <a:endParaRPr lang="ja-JP" altLang="ja-JP" sz="1200">
            <a:effectLst/>
            <a:latin typeface="+mj-ea"/>
            <a:ea typeface="+mj-ea"/>
          </a:endParaRPr>
        </a:p>
        <a:p>
          <a:pPr rtl="0" eaLnBrk="1" fontAlgn="auto" latinLnBrk="0" hangingPunct="1"/>
          <a:r>
            <a:rPr lang="ja-JP" altLang="ja-JP" sz="1200">
              <a:solidFill>
                <a:schemeClr val="dk1"/>
              </a:solidFill>
              <a:effectLst/>
              <a:latin typeface="+mj-ea"/>
              <a:ea typeface="+mj-ea"/>
              <a:cs typeface="+mn-cs"/>
            </a:rPr>
            <a:t>　引き続き、</a:t>
          </a:r>
          <a:r>
            <a:rPr lang="ja-JP" altLang="ja-JP" sz="1200" b="0" i="0" baseline="0">
              <a:solidFill>
                <a:schemeClr val="dk1"/>
              </a:solidFill>
              <a:effectLst/>
              <a:latin typeface="+mj-ea"/>
              <a:ea typeface="+mj-ea"/>
              <a:cs typeface="+mn-cs"/>
            </a:rPr>
            <a:t>保険税の適正化による収入減の確保と健康増進事業による給付の適正化を図る。</a:t>
          </a:r>
          <a:endParaRPr lang="ja-JP" altLang="ja-JP" sz="1200">
            <a:effectLst/>
            <a:latin typeface="+mj-ea"/>
            <a:ea typeface="+mj-ea"/>
          </a:endParaRPr>
        </a:p>
        <a:p>
          <a:pPr rtl="0" eaLnBrk="1" fontAlgn="auto" latinLnBrk="0" hangingPunct="1"/>
          <a:r>
            <a:rPr kumimoji="1" lang="ja-JP" altLang="ja-JP" sz="1200">
              <a:solidFill>
                <a:schemeClr val="dk1"/>
              </a:solidFill>
              <a:effectLst/>
              <a:latin typeface="+mj-ea"/>
              <a:ea typeface="+mj-ea"/>
              <a:cs typeface="+mn-cs"/>
            </a:rPr>
            <a:t>　</a:t>
          </a:r>
          <a:r>
            <a:rPr lang="ja-JP" altLang="ja-JP" sz="1200">
              <a:solidFill>
                <a:schemeClr val="dk1"/>
              </a:solidFill>
              <a:effectLst/>
              <a:latin typeface="+mj-ea"/>
              <a:ea typeface="+mj-ea"/>
              <a:cs typeface="+mn-cs"/>
            </a:rPr>
            <a:t>今</a:t>
          </a:r>
          <a:r>
            <a:rPr lang="ja-JP" altLang="ja-JP" sz="1200" b="0" i="0" baseline="0">
              <a:solidFill>
                <a:schemeClr val="dk1"/>
              </a:solidFill>
              <a:effectLst/>
              <a:latin typeface="+mj-ea"/>
              <a:ea typeface="+mj-ea"/>
              <a:cs typeface="+mn-cs"/>
            </a:rPr>
            <a:t>後においても、各会計とも黒字決算となるよう収入源の確保に取り組むとともに健全な財政運営に努める。</a:t>
          </a:r>
          <a:endParaRPr lang="ja-JP" altLang="ja-JP" sz="1200">
            <a:effectLst/>
            <a:latin typeface="+mj-ea"/>
            <a:ea typeface="+mj-ea"/>
          </a:endParaRPr>
        </a:p>
        <a:p>
          <a:endParaRPr kumimoji="1" lang="ja-JP" altLang="en-US" sz="12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5284734</v>
      </c>
      <c r="BO4" s="409"/>
      <c r="BP4" s="409"/>
      <c r="BQ4" s="409"/>
      <c r="BR4" s="409"/>
      <c r="BS4" s="409"/>
      <c r="BT4" s="409"/>
      <c r="BU4" s="410"/>
      <c r="BV4" s="408">
        <v>5269687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5062604</v>
      </c>
      <c r="BO5" s="414"/>
      <c r="BP5" s="414"/>
      <c r="BQ5" s="414"/>
      <c r="BR5" s="414"/>
      <c r="BS5" s="414"/>
      <c r="BT5" s="414"/>
      <c r="BU5" s="415"/>
      <c r="BV5" s="413">
        <v>5104655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89.2</v>
      </c>
      <c r="CU5" s="384"/>
      <c r="CV5" s="384"/>
      <c r="CW5" s="384"/>
      <c r="CX5" s="384"/>
      <c r="CY5" s="384"/>
      <c r="CZ5" s="384"/>
      <c r="DA5" s="385"/>
      <c r="DB5" s="383">
        <v>93.8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222130</v>
      </c>
      <c r="BO6" s="414"/>
      <c r="BP6" s="414"/>
      <c r="BQ6" s="414"/>
      <c r="BR6" s="414"/>
      <c r="BS6" s="414"/>
      <c r="BT6" s="414"/>
      <c r="BU6" s="415"/>
      <c r="BV6" s="413">
        <v>165032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100.1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16290</v>
      </c>
      <c r="BO7" s="414"/>
      <c r="BP7" s="414"/>
      <c r="BQ7" s="414"/>
      <c r="BR7" s="414"/>
      <c r="BS7" s="414"/>
      <c r="BT7" s="414"/>
      <c r="BU7" s="415"/>
      <c r="BV7" s="413">
        <v>1657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3595706</v>
      </c>
      <c r="CU7" s="414"/>
      <c r="CV7" s="414"/>
      <c r="CW7" s="414"/>
      <c r="CX7" s="414"/>
      <c r="CY7" s="414"/>
      <c r="CZ7" s="414"/>
      <c r="DA7" s="415"/>
      <c r="DB7" s="413">
        <v>3476279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205840</v>
      </c>
      <c r="BO8" s="414"/>
      <c r="BP8" s="414"/>
      <c r="BQ8" s="414"/>
      <c r="BR8" s="414"/>
      <c r="BS8" s="414"/>
      <c r="BT8" s="414"/>
      <c r="BU8" s="415"/>
      <c r="BV8" s="413">
        <v>163375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12798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42465</v>
      </c>
      <c r="BO9" s="414"/>
      <c r="BP9" s="414"/>
      <c r="BQ9" s="414"/>
      <c r="BR9" s="414"/>
      <c r="BS9" s="414"/>
      <c r="BT9" s="414"/>
      <c r="BU9" s="415"/>
      <c r="BV9" s="413">
        <v>36758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13491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238626</v>
      </c>
      <c r="BO10" s="414"/>
      <c r="BP10" s="414"/>
      <c r="BQ10" s="414"/>
      <c r="BR10" s="414"/>
      <c r="BS10" s="414"/>
      <c r="BT10" s="414"/>
      <c r="BU10" s="415"/>
      <c r="BV10" s="413">
        <v>70357</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12528</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115474</v>
      </c>
      <c r="BO12" s="414"/>
      <c r="BP12" s="414"/>
      <c r="BQ12" s="414"/>
      <c r="BR12" s="414"/>
      <c r="BS12" s="414"/>
      <c r="BT12" s="414"/>
      <c r="BU12" s="415"/>
      <c r="BV12" s="413">
        <v>161339</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12468</v>
      </c>
      <c r="S13" s="515"/>
      <c r="T13" s="515"/>
      <c r="U13" s="515"/>
      <c r="V13" s="516"/>
      <c r="W13" s="502" t="s">
        <v>119</v>
      </c>
      <c r="X13" s="426"/>
      <c r="Y13" s="426"/>
      <c r="Z13" s="426"/>
      <c r="AA13" s="426"/>
      <c r="AB13" s="427"/>
      <c r="AC13" s="389">
        <v>329</v>
      </c>
      <c r="AD13" s="390"/>
      <c r="AE13" s="390"/>
      <c r="AF13" s="390"/>
      <c r="AG13" s="391"/>
      <c r="AH13" s="389">
        <v>609</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165617</v>
      </c>
      <c r="BO13" s="414"/>
      <c r="BP13" s="414"/>
      <c r="BQ13" s="414"/>
      <c r="BR13" s="414"/>
      <c r="BS13" s="414"/>
      <c r="BT13" s="414"/>
      <c r="BU13" s="415"/>
      <c r="BV13" s="413">
        <v>-54224</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15</v>
      </c>
      <c r="CU13" s="384"/>
      <c r="CV13" s="384"/>
      <c r="CW13" s="384"/>
      <c r="CX13" s="384"/>
      <c r="CY13" s="384"/>
      <c r="CZ13" s="384"/>
      <c r="DA13" s="385"/>
      <c r="DB13" s="383">
        <v>16.2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12689</v>
      </c>
      <c r="S14" s="515"/>
      <c r="T14" s="515"/>
      <c r="U14" s="515"/>
      <c r="V14" s="516"/>
      <c r="W14" s="517"/>
      <c r="X14" s="429"/>
      <c r="Y14" s="429"/>
      <c r="Z14" s="429"/>
      <c r="AA14" s="429"/>
      <c r="AB14" s="430"/>
      <c r="AC14" s="507">
        <v>5.9</v>
      </c>
      <c r="AD14" s="508"/>
      <c r="AE14" s="508"/>
      <c r="AF14" s="508"/>
      <c r="AG14" s="509"/>
      <c r="AH14" s="507">
        <v>9.1999999999999993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168.1</v>
      </c>
      <c r="CU14" s="486"/>
      <c r="CV14" s="486"/>
      <c r="CW14" s="486"/>
      <c r="CX14" s="486"/>
      <c r="CY14" s="486"/>
      <c r="CZ14" s="486"/>
      <c r="DA14" s="487"/>
      <c r="DB14" s="518">
        <v>190.1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12628</v>
      </c>
      <c r="S15" s="515"/>
      <c r="T15" s="515"/>
      <c r="U15" s="515"/>
      <c r="V15" s="516"/>
      <c r="W15" s="502" t="s">
        <v>126</v>
      </c>
      <c r="X15" s="426"/>
      <c r="Y15" s="426"/>
      <c r="Z15" s="426"/>
      <c r="AA15" s="426"/>
      <c r="AB15" s="427"/>
      <c r="AC15" s="389">
        <v>1706</v>
      </c>
      <c r="AD15" s="390"/>
      <c r="AE15" s="390"/>
      <c r="AF15" s="390"/>
      <c r="AG15" s="391"/>
      <c r="AH15" s="389">
        <v>2124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1216989</v>
      </c>
      <c r="BO15" s="409"/>
      <c r="BP15" s="409"/>
      <c r="BQ15" s="409"/>
      <c r="BR15" s="409"/>
      <c r="BS15" s="409"/>
      <c r="BT15" s="409"/>
      <c r="BU15" s="410"/>
      <c r="BV15" s="408">
        <v>1177756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30.4</v>
      </c>
      <c r="AD16" s="508"/>
      <c r="AE16" s="508"/>
      <c r="AF16" s="508"/>
      <c r="AG16" s="509"/>
      <c r="AH16" s="507">
        <v>32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3061051</v>
      </c>
      <c r="BO16" s="414"/>
      <c r="BP16" s="414"/>
      <c r="BQ16" s="414"/>
      <c r="BR16" s="414"/>
      <c r="BS16" s="414"/>
      <c r="BT16" s="414"/>
      <c r="BU16" s="415"/>
      <c r="BV16" s="413">
        <v>2934394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3576</v>
      </c>
      <c r="AD17" s="390"/>
      <c r="AE17" s="390"/>
      <c r="AF17" s="390"/>
      <c r="AG17" s="391"/>
      <c r="AH17" s="389">
        <v>3869</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1527529</v>
      </c>
      <c r="BO17" s="414"/>
      <c r="BP17" s="414"/>
      <c r="BQ17" s="414"/>
      <c r="BR17" s="414"/>
      <c r="BS17" s="414"/>
      <c r="BT17" s="414"/>
      <c r="BU17" s="415"/>
      <c r="BV17" s="413">
        <v>1498484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34.58</v>
      </c>
      <c r="M18" s="478"/>
      <c r="N18" s="478"/>
      <c r="O18" s="478"/>
      <c r="P18" s="478"/>
      <c r="Q18" s="478"/>
      <c r="R18" s="479"/>
      <c r="S18" s="479"/>
      <c r="T18" s="479"/>
      <c r="U18" s="479"/>
      <c r="V18" s="480"/>
      <c r="W18" s="494"/>
      <c r="X18" s="495"/>
      <c r="Y18" s="495"/>
      <c r="Z18" s="495"/>
      <c r="AA18" s="495"/>
      <c r="AB18" s="503"/>
      <c r="AC18" s="377">
        <v>63.7</v>
      </c>
      <c r="AD18" s="378"/>
      <c r="AE18" s="378"/>
      <c r="AF18" s="378"/>
      <c r="AG18" s="481"/>
      <c r="AH18" s="377">
        <v>58.3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3239666</v>
      </c>
      <c r="BO18" s="414"/>
      <c r="BP18" s="414"/>
      <c r="BQ18" s="414"/>
      <c r="BR18" s="414"/>
      <c r="BS18" s="414"/>
      <c r="BT18" s="414"/>
      <c r="BU18" s="415"/>
      <c r="BV18" s="413">
        <v>3258553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370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4177806</v>
      </c>
      <c r="BO19" s="414"/>
      <c r="BP19" s="414"/>
      <c r="BQ19" s="414"/>
      <c r="BR19" s="414"/>
      <c r="BS19" s="414"/>
      <c r="BT19" s="414"/>
      <c r="BU19" s="415"/>
      <c r="BV19" s="413">
        <v>3945972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4951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5374751</v>
      </c>
      <c r="BO23" s="414"/>
      <c r="BP23" s="414"/>
      <c r="BQ23" s="414"/>
      <c r="BR23" s="414"/>
      <c r="BS23" s="414"/>
      <c r="BT23" s="414"/>
      <c r="BU23" s="415"/>
      <c r="BV23" s="413">
        <v>5549262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5920</v>
      </c>
      <c r="R24" s="390"/>
      <c r="S24" s="390"/>
      <c r="T24" s="390"/>
      <c r="U24" s="390"/>
      <c r="V24" s="391"/>
      <c r="W24" s="455"/>
      <c r="X24" s="446"/>
      <c r="Y24" s="447"/>
      <c r="Z24" s="386" t="s">
        <v>149</v>
      </c>
      <c r="AA24" s="387"/>
      <c r="AB24" s="387"/>
      <c r="AC24" s="387"/>
      <c r="AD24" s="387"/>
      <c r="AE24" s="387"/>
      <c r="AF24" s="387"/>
      <c r="AG24" s="388"/>
      <c r="AH24" s="389">
        <v>108</v>
      </c>
      <c r="AI24" s="390"/>
      <c r="AJ24" s="390"/>
      <c r="AK24" s="390"/>
      <c r="AL24" s="391"/>
      <c r="AM24" s="389">
        <v>349920</v>
      </c>
      <c r="AN24" s="390"/>
      <c r="AO24" s="390"/>
      <c r="AP24" s="390"/>
      <c r="AQ24" s="390"/>
      <c r="AR24" s="391"/>
      <c r="AS24" s="389">
        <v>3240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4922570</v>
      </c>
      <c r="BO24" s="414"/>
      <c r="BP24" s="414"/>
      <c r="BQ24" s="414"/>
      <c r="BR24" s="414"/>
      <c r="BS24" s="414"/>
      <c r="BT24" s="414"/>
      <c r="BU24" s="415"/>
      <c r="BV24" s="413">
        <v>5044940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5134</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956910</v>
      </c>
      <c r="BO25" s="409"/>
      <c r="BP25" s="409"/>
      <c r="BQ25" s="409"/>
      <c r="BR25" s="409"/>
      <c r="BS25" s="409"/>
      <c r="BT25" s="409"/>
      <c r="BU25" s="410"/>
      <c r="BV25" s="408">
        <v>899475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4959</v>
      </c>
      <c r="R26" s="390"/>
      <c r="S26" s="390"/>
      <c r="T26" s="390"/>
      <c r="U26" s="390"/>
      <c r="V26" s="391"/>
      <c r="W26" s="455"/>
      <c r="X26" s="446"/>
      <c r="Y26" s="447"/>
      <c r="Z26" s="386" t="s">
        <v>155</v>
      </c>
      <c r="AA26" s="468"/>
      <c r="AB26" s="468"/>
      <c r="AC26" s="468"/>
      <c r="AD26" s="468"/>
      <c r="AE26" s="468"/>
      <c r="AF26" s="468"/>
      <c r="AG26" s="469"/>
      <c r="AH26" s="389">
        <v>6</v>
      </c>
      <c r="AI26" s="390"/>
      <c r="AJ26" s="390"/>
      <c r="AK26" s="390"/>
      <c r="AL26" s="391"/>
      <c r="AM26" s="389">
        <v>16494</v>
      </c>
      <c r="AN26" s="390"/>
      <c r="AO26" s="390"/>
      <c r="AP26" s="390"/>
      <c r="AQ26" s="390"/>
      <c r="AR26" s="391"/>
      <c r="AS26" s="389">
        <v>2749</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2700</v>
      </c>
      <c r="R27" s="390"/>
      <c r="S27" s="390"/>
      <c r="T27" s="390"/>
      <c r="U27" s="390"/>
      <c r="V27" s="391"/>
      <c r="W27" s="455"/>
      <c r="X27" s="446"/>
      <c r="Y27" s="447"/>
      <c r="Z27" s="386" t="s">
        <v>158</v>
      </c>
      <c r="AA27" s="387"/>
      <c r="AB27" s="387"/>
      <c r="AC27" s="387"/>
      <c r="AD27" s="387"/>
      <c r="AE27" s="387"/>
      <c r="AF27" s="387"/>
      <c r="AG27" s="388"/>
      <c r="AH27" s="389">
        <v>5</v>
      </c>
      <c r="AI27" s="390"/>
      <c r="AJ27" s="390"/>
      <c r="AK27" s="390"/>
      <c r="AL27" s="391"/>
      <c r="AM27" s="389">
        <v>16078</v>
      </c>
      <c r="AN27" s="390"/>
      <c r="AO27" s="390"/>
      <c r="AP27" s="390"/>
      <c r="AQ27" s="390"/>
      <c r="AR27" s="391"/>
      <c r="AS27" s="389">
        <v>3216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216081</v>
      </c>
      <c r="BO27" s="417"/>
      <c r="BP27" s="417"/>
      <c r="BQ27" s="417"/>
      <c r="BR27" s="417"/>
      <c r="BS27" s="417"/>
      <c r="BT27" s="417"/>
      <c r="BU27" s="418"/>
      <c r="BV27" s="416">
        <v>216076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2170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370229</v>
      </c>
      <c r="BO28" s="409"/>
      <c r="BP28" s="409"/>
      <c r="BQ28" s="409"/>
      <c r="BR28" s="409"/>
      <c r="BS28" s="409"/>
      <c r="BT28" s="409"/>
      <c r="BU28" s="410"/>
      <c r="BV28" s="408">
        <v>247077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1990</v>
      </c>
      <c r="R29" s="390"/>
      <c r="S29" s="390"/>
      <c r="T29" s="390"/>
      <c r="U29" s="390"/>
      <c r="V29" s="391"/>
      <c r="W29" s="456"/>
      <c r="X29" s="457"/>
      <c r="Y29" s="458"/>
      <c r="Z29" s="386" t="s">
        <v>165</v>
      </c>
      <c r="AA29" s="387"/>
      <c r="AB29" s="387"/>
      <c r="AC29" s="387"/>
      <c r="AD29" s="387"/>
      <c r="AE29" s="387"/>
      <c r="AF29" s="387"/>
      <c r="AG29" s="388"/>
      <c r="AH29" s="389">
        <v>113</v>
      </c>
      <c r="AI29" s="390"/>
      <c r="AJ29" s="390"/>
      <c r="AK29" s="390"/>
      <c r="AL29" s="391"/>
      <c r="AM29" s="389">
        <v>365998</v>
      </c>
      <c r="AN29" s="390"/>
      <c r="AO29" s="390"/>
      <c r="AP29" s="390"/>
      <c r="AQ29" s="390"/>
      <c r="AR29" s="391"/>
      <c r="AS29" s="389">
        <v>3239</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5314</v>
      </c>
      <c r="BO29" s="414"/>
      <c r="BP29" s="414"/>
      <c r="BQ29" s="414"/>
      <c r="BR29" s="414"/>
      <c r="BS29" s="414"/>
      <c r="BT29" s="414"/>
      <c r="BU29" s="415"/>
      <c r="BV29" s="413">
        <v>5313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126796</v>
      </c>
      <c r="BO30" s="417"/>
      <c r="BP30" s="417"/>
      <c r="BQ30" s="417"/>
      <c r="BR30" s="417"/>
      <c r="BS30" s="417"/>
      <c r="BT30" s="417"/>
      <c r="BU30" s="418"/>
      <c r="BV30" s="416">
        <v>126760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周東環境衛生組合（一般会計）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平生町土地開発公社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水産廃棄物処理事業特別会計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熊南地域介護認定審査会事業特別会計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漁業集落環境整備事業特別会計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熊南総合事務組合（一般会計）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飲料水供給施設事業特別会計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介護保険事業勘定特別会計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熊南総合事務組合（馬島・佐合島航路事業特別会計）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田布施・平生水道企業団（水道事業会計）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柳井地区広域消防組合（一般会計）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柳井地域広域水道企業団（水道用水供給事業会計）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山口県市町総合事務組合（一般会計）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山口県市町総合事務組合（退職手当特別会計）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山口県市町総合事務組合（消防団員補償等特別会計）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山口県市町総合事務組合（非常勤職員公務災害補償特別会計）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518</v>
      </c>
      <c r="D34" s="1181"/>
      <c r="E34" s="1182"/>
      <c r="F34" s="32">
        <v>5.0599999999999996</v>
      </c>
      <c r="G34" s="33">
        <v>3.02</v>
      </c>
      <c r="H34" s="33">
        <v>3.54</v>
      </c>
      <c r="I34" s="33">
        <v>4.6900000000000004</v>
      </c>
      <c r="J34" s="34">
        <v>5.72</v>
      </c>
      <c r="K34" s="22"/>
      <c r="L34" s="22"/>
      <c r="M34" s="22"/>
      <c r="N34" s="22"/>
      <c r="O34" s="22"/>
      <c r="P34" s="22"/>
    </row>
    <row r="35" spans="1:16" ht="39" customHeight="1">
      <c r="A35" s="22"/>
      <c r="B35" s="35"/>
      <c r="C35" s="1175" t="s">
        <v>519</v>
      </c>
      <c r="D35" s="1176"/>
      <c r="E35" s="1177"/>
      <c r="F35" s="36">
        <v>1.53</v>
      </c>
      <c r="G35" s="37">
        <v>0.51</v>
      </c>
      <c r="H35" s="37" t="s">
        <v>520</v>
      </c>
      <c r="I35" s="37">
        <v>0.86</v>
      </c>
      <c r="J35" s="38">
        <v>3.23</v>
      </c>
      <c r="K35" s="22"/>
      <c r="L35" s="22"/>
      <c r="M35" s="22"/>
      <c r="N35" s="22"/>
      <c r="O35" s="22"/>
      <c r="P35" s="22"/>
    </row>
    <row r="36" spans="1:16" ht="39" customHeight="1">
      <c r="A36" s="22"/>
      <c r="B36" s="35"/>
      <c r="C36" s="1175" t="s">
        <v>521</v>
      </c>
      <c r="D36" s="1176"/>
      <c r="E36" s="1177"/>
      <c r="F36" s="36">
        <v>0.13</v>
      </c>
      <c r="G36" s="37">
        <v>0.41</v>
      </c>
      <c r="H36" s="37">
        <v>0.65</v>
      </c>
      <c r="I36" s="37">
        <v>0.48</v>
      </c>
      <c r="J36" s="38">
        <v>0.92</v>
      </c>
      <c r="K36" s="22"/>
      <c r="L36" s="22"/>
      <c r="M36" s="22"/>
      <c r="N36" s="22"/>
      <c r="O36" s="22"/>
      <c r="P36" s="22"/>
    </row>
    <row r="37" spans="1:16" ht="39" customHeight="1">
      <c r="A37" s="22"/>
      <c r="B37" s="35"/>
      <c r="C37" s="1175" t="s">
        <v>522</v>
      </c>
      <c r="D37" s="1176"/>
      <c r="E37" s="1177"/>
      <c r="F37" s="36">
        <v>0</v>
      </c>
      <c r="G37" s="37">
        <v>0</v>
      </c>
      <c r="H37" s="37">
        <v>0</v>
      </c>
      <c r="I37" s="37">
        <v>0</v>
      </c>
      <c r="J37" s="38">
        <v>0</v>
      </c>
      <c r="K37" s="22"/>
      <c r="L37" s="22"/>
      <c r="M37" s="22"/>
      <c r="N37" s="22"/>
      <c r="O37" s="22"/>
      <c r="P37" s="22"/>
    </row>
    <row r="38" spans="1:16" ht="39" customHeight="1">
      <c r="A38" s="22"/>
      <c r="B38" s="35"/>
      <c r="C38" s="1175" t="s">
        <v>523</v>
      </c>
      <c r="D38" s="1176"/>
      <c r="E38" s="1177"/>
      <c r="F38" s="36" t="s">
        <v>470</v>
      </c>
      <c r="G38" s="37" t="s">
        <v>470</v>
      </c>
      <c r="H38" s="37">
        <v>0</v>
      </c>
      <c r="I38" s="37">
        <v>0</v>
      </c>
      <c r="J38" s="38">
        <v>0</v>
      </c>
      <c r="K38" s="22"/>
      <c r="L38" s="22"/>
      <c r="M38" s="22"/>
      <c r="N38" s="22"/>
      <c r="O38" s="22"/>
      <c r="P38" s="22"/>
    </row>
    <row r="39" spans="1:16" ht="39" customHeight="1">
      <c r="A39" s="22"/>
      <c r="B39" s="35"/>
      <c r="C39" s="1175" t="s">
        <v>524</v>
      </c>
      <c r="D39" s="1176"/>
      <c r="E39" s="1177"/>
      <c r="F39" s="36">
        <v>0</v>
      </c>
      <c r="G39" s="37">
        <v>0</v>
      </c>
      <c r="H39" s="37">
        <v>0</v>
      </c>
      <c r="I39" s="37">
        <v>0</v>
      </c>
      <c r="J39" s="38">
        <v>0</v>
      </c>
      <c r="K39" s="22"/>
      <c r="L39" s="22"/>
      <c r="M39" s="22"/>
      <c r="N39" s="22"/>
      <c r="O39" s="22"/>
      <c r="P39" s="22"/>
    </row>
    <row r="40" spans="1:16" ht="39" customHeight="1">
      <c r="A40" s="22"/>
      <c r="B40" s="35"/>
      <c r="C40" s="1175" t="s">
        <v>525</v>
      </c>
      <c r="D40" s="1176"/>
      <c r="E40" s="1177"/>
      <c r="F40" s="36">
        <v>0</v>
      </c>
      <c r="G40" s="37">
        <v>0</v>
      </c>
      <c r="H40" s="37">
        <v>0</v>
      </c>
      <c r="I40" s="37">
        <v>0</v>
      </c>
      <c r="J40" s="38">
        <v>0</v>
      </c>
      <c r="K40" s="22"/>
      <c r="L40" s="22"/>
      <c r="M40" s="22"/>
      <c r="N40" s="22"/>
      <c r="O40" s="22"/>
      <c r="P40" s="22"/>
    </row>
    <row r="41" spans="1:16" ht="39" customHeight="1">
      <c r="A41" s="22"/>
      <c r="B41" s="35"/>
      <c r="C41" s="1175" t="s">
        <v>526</v>
      </c>
      <c r="D41" s="1176"/>
      <c r="E41" s="1177"/>
      <c r="F41" s="36">
        <v>0</v>
      </c>
      <c r="G41" s="37">
        <v>0</v>
      </c>
      <c r="H41" s="37">
        <v>0</v>
      </c>
      <c r="I41" s="37">
        <v>0</v>
      </c>
      <c r="J41" s="38">
        <v>0</v>
      </c>
      <c r="K41" s="22"/>
      <c r="L41" s="22"/>
      <c r="M41" s="22"/>
      <c r="N41" s="22"/>
      <c r="O41" s="22"/>
      <c r="P41" s="22"/>
    </row>
    <row r="42" spans="1:16" ht="39" customHeight="1">
      <c r="A42" s="22"/>
      <c r="B42" s="39"/>
      <c r="C42" s="1175" t="s">
        <v>527</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528</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10</v>
      </c>
      <c r="C45" s="1192"/>
      <c r="D45" s="58"/>
      <c r="E45" s="1197" t="s">
        <v>11</v>
      </c>
      <c r="F45" s="1197"/>
      <c r="G45" s="1197"/>
      <c r="H45" s="1197"/>
      <c r="I45" s="1197"/>
      <c r="J45" s="1198"/>
      <c r="K45" s="59">
        <v>741</v>
      </c>
      <c r="L45" s="60">
        <v>720</v>
      </c>
      <c r="M45" s="60">
        <v>690</v>
      </c>
      <c r="N45" s="60">
        <v>680</v>
      </c>
      <c r="O45" s="61">
        <v>622</v>
      </c>
      <c r="P45" s="48"/>
      <c r="Q45" s="48"/>
      <c r="R45" s="48"/>
      <c r="S45" s="48"/>
      <c r="T45" s="48"/>
      <c r="U45" s="48"/>
    </row>
    <row r="46" spans="1:21" ht="30.75" customHeight="1">
      <c r="A46" s="48"/>
      <c r="B46" s="1193"/>
      <c r="C46" s="1194"/>
      <c r="D46" s="62"/>
      <c r="E46" s="1185" t="s">
        <v>12</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13</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14</v>
      </c>
      <c r="F48" s="1185"/>
      <c r="G48" s="1185"/>
      <c r="H48" s="1185"/>
      <c r="I48" s="1185"/>
      <c r="J48" s="1186"/>
      <c r="K48" s="63">
        <v>265</v>
      </c>
      <c r="L48" s="64">
        <v>259</v>
      </c>
      <c r="M48" s="64">
        <v>255</v>
      </c>
      <c r="N48" s="64">
        <v>258</v>
      </c>
      <c r="O48" s="65">
        <v>258</v>
      </c>
      <c r="P48" s="48"/>
      <c r="Q48" s="48"/>
      <c r="R48" s="48"/>
      <c r="S48" s="48"/>
      <c r="T48" s="48"/>
      <c r="U48" s="48"/>
    </row>
    <row r="49" spans="1:21" ht="30.75" customHeight="1">
      <c r="A49" s="48"/>
      <c r="B49" s="1193"/>
      <c r="C49" s="1194"/>
      <c r="D49" s="62"/>
      <c r="E49" s="1185" t="s">
        <v>15</v>
      </c>
      <c r="F49" s="1185"/>
      <c r="G49" s="1185"/>
      <c r="H49" s="1185"/>
      <c r="I49" s="1185"/>
      <c r="J49" s="1186"/>
      <c r="K49" s="63">
        <v>67</v>
      </c>
      <c r="L49" s="64">
        <v>48</v>
      </c>
      <c r="M49" s="64">
        <v>54</v>
      </c>
      <c r="N49" s="64">
        <v>46</v>
      </c>
      <c r="O49" s="65">
        <v>51</v>
      </c>
      <c r="P49" s="48"/>
      <c r="Q49" s="48"/>
      <c r="R49" s="48"/>
      <c r="S49" s="48"/>
      <c r="T49" s="48"/>
      <c r="U49" s="48"/>
    </row>
    <row r="50" spans="1:21" ht="30.75" customHeight="1">
      <c r="A50" s="48"/>
      <c r="B50" s="1193"/>
      <c r="C50" s="1194"/>
      <c r="D50" s="62"/>
      <c r="E50" s="1185" t="s">
        <v>16</v>
      </c>
      <c r="F50" s="1185"/>
      <c r="G50" s="1185"/>
      <c r="H50" s="1185"/>
      <c r="I50" s="1185"/>
      <c r="J50" s="1186"/>
      <c r="K50" s="63">
        <v>57</v>
      </c>
      <c r="L50" s="64">
        <v>55</v>
      </c>
      <c r="M50" s="64">
        <v>53</v>
      </c>
      <c r="N50" s="64">
        <v>57</v>
      </c>
      <c r="O50" s="65">
        <v>65</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1</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579</v>
      </c>
      <c r="L52" s="64">
        <v>563</v>
      </c>
      <c r="M52" s="64">
        <v>568</v>
      </c>
      <c r="N52" s="64">
        <v>590</v>
      </c>
      <c r="O52" s="65">
        <v>577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552</v>
      </c>
      <c r="L53" s="69">
        <v>520</v>
      </c>
      <c r="M53" s="69">
        <v>485</v>
      </c>
      <c r="N53" s="69">
        <v>452</v>
      </c>
      <c r="O53" s="70">
        <v>419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211" t="s">
        <v>23</v>
      </c>
      <c r="C41" s="1212"/>
      <c r="D41" s="81"/>
      <c r="E41" s="1213" t="s">
        <v>24</v>
      </c>
      <c r="F41" s="1213"/>
      <c r="G41" s="1213"/>
      <c r="H41" s="1214"/>
      <c r="I41" s="82">
        <v>6067</v>
      </c>
      <c r="J41" s="83">
        <v>5829</v>
      </c>
      <c r="K41" s="83">
        <v>5763</v>
      </c>
      <c r="L41" s="83">
        <v>5618</v>
      </c>
      <c r="M41" s="84">
        <v>5375</v>
      </c>
    </row>
    <row r="42" spans="2:13" ht="27.75" customHeight="1">
      <c r="B42" s="1201"/>
      <c r="C42" s="1202"/>
      <c r="D42" s="85"/>
      <c r="E42" s="1205" t="s">
        <v>25</v>
      </c>
      <c r="F42" s="1205"/>
      <c r="G42" s="1205"/>
      <c r="H42" s="1206"/>
      <c r="I42" s="86">
        <v>691</v>
      </c>
      <c r="J42" s="87">
        <v>632</v>
      </c>
      <c r="K42" s="87">
        <v>573</v>
      </c>
      <c r="L42" s="87">
        <v>640</v>
      </c>
      <c r="M42" s="88">
        <v>686</v>
      </c>
    </row>
    <row r="43" spans="2:13" ht="27.75" customHeight="1">
      <c r="B43" s="1201"/>
      <c r="C43" s="1202"/>
      <c r="D43" s="85"/>
      <c r="E43" s="1205" t="s">
        <v>26</v>
      </c>
      <c r="F43" s="1205"/>
      <c r="G43" s="1205"/>
      <c r="H43" s="1206"/>
      <c r="I43" s="86">
        <v>4964</v>
      </c>
      <c r="J43" s="87">
        <v>5007</v>
      </c>
      <c r="K43" s="87">
        <v>4780</v>
      </c>
      <c r="L43" s="87">
        <v>4700</v>
      </c>
      <c r="M43" s="88">
        <v>4653</v>
      </c>
    </row>
    <row r="44" spans="2:13" ht="27.75" customHeight="1">
      <c r="B44" s="1201"/>
      <c r="C44" s="1202"/>
      <c r="D44" s="85"/>
      <c r="E44" s="1205" t="s">
        <v>27</v>
      </c>
      <c r="F44" s="1205"/>
      <c r="G44" s="1205"/>
      <c r="H44" s="1206"/>
      <c r="I44" s="86">
        <v>789</v>
      </c>
      <c r="J44" s="87">
        <v>815</v>
      </c>
      <c r="K44" s="87">
        <v>875</v>
      </c>
      <c r="L44" s="87">
        <v>934</v>
      </c>
      <c r="M44" s="88">
        <v>844</v>
      </c>
    </row>
    <row r="45" spans="2:13" ht="27.75" customHeight="1">
      <c r="B45" s="1201"/>
      <c r="C45" s="1202"/>
      <c r="D45" s="85"/>
      <c r="E45" s="1205" t="s">
        <v>28</v>
      </c>
      <c r="F45" s="1205"/>
      <c r="G45" s="1205"/>
      <c r="H45" s="1206"/>
      <c r="I45" s="86">
        <v>1320</v>
      </c>
      <c r="J45" s="87">
        <v>1316</v>
      </c>
      <c r="K45" s="87">
        <v>1305</v>
      </c>
      <c r="L45" s="87">
        <v>1221</v>
      </c>
      <c r="M45" s="88">
        <v>1165</v>
      </c>
    </row>
    <row r="46" spans="2:13" ht="27.75" customHeight="1">
      <c r="B46" s="1201"/>
      <c r="C46" s="1202"/>
      <c r="D46" s="85"/>
      <c r="E46" s="1205" t="s">
        <v>29</v>
      </c>
      <c r="F46" s="1205"/>
      <c r="G46" s="1205"/>
      <c r="H46" s="1206"/>
      <c r="I46" s="86">
        <v>40</v>
      </c>
      <c r="J46" s="87">
        <v>41</v>
      </c>
      <c r="K46" s="87">
        <v>42</v>
      </c>
      <c r="L46" s="87">
        <v>43</v>
      </c>
      <c r="M46" s="88">
        <v>44</v>
      </c>
    </row>
    <row r="47" spans="2:13" ht="27.75" customHeight="1">
      <c r="B47" s="1201"/>
      <c r="C47" s="1202"/>
      <c r="D47" s="85"/>
      <c r="E47" s="1205" t="s">
        <v>30</v>
      </c>
      <c r="F47" s="1205"/>
      <c r="G47" s="1205"/>
      <c r="H47" s="1206"/>
      <c r="I47" s="86" t="s">
        <v>470</v>
      </c>
      <c r="J47" s="87" t="s">
        <v>470</v>
      </c>
      <c r="K47" s="87" t="s">
        <v>470</v>
      </c>
      <c r="L47" s="87" t="s">
        <v>470</v>
      </c>
      <c r="M47" s="88" t="s">
        <v>470</v>
      </c>
    </row>
    <row r="48" spans="2:13" ht="27.75" customHeight="1">
      <c r="B48" s="1203"/>
      <c r="C48" s="1204"/>
      <c r="D48" s="85"/>
      <c r="E48" s="1205" t="s">
        <v>31</v>
      </c>
      <c r="F48" s="1205"/>
      <c r="G48" s="1205"/>
      <c r="H48" s="1206"/>
      <c r="I48" s="86" t="s">
        <v>470</v>
      </c>
      <c r="J48" s="87" t="s">
        <v>470</v>
      </c>
      <c r="K48" s="87" t="s">
        <v>470</v>
      </c>
      <c r="L48" s="87" t="s">
        <v>470</v>
      </c>
      <c r="M48" s="88" t="s">
        <v>470</v>
      </c>
    </row>
    <row r="49" spans="2:13" ht="27.75" customHeight="1">
      <c r="B49" s="1199" t="s">
        <v>32</v>
      </c>
      <c r="C49" s="1200"/>
      <c r="D49" s="89"/>
      <c r="E49" s="1205" t="s">
        <v>33</v>
      </c>
      <c r="F49" s="1205"/>
      <c r="G49" s="1205"/>
      <c r="H49" s="1206"/>
      <c r="I49" s="86">
        <v>588</v>
      </c>
      <c r="J49" s="87">
        <v>553</v>
      </c>
      <c r="K49" s="87">
        <v>526</v>
      </c>
      <c r="L49" s="87">
        <v>429</v>
      </c>
      <c r="M49" s="88">
        <v>586</v>
      </c>
    </row>
    <row r="50" spans="2:13" ht="27.75" customHeight="1">
      <c r="B50" s="1201"/>
      <c r="C50" s="1202"/>
      <c r="D50" s="85"/>
      <c r="E50" s="1205" t="s">
        <v>34</v>
      </c>
      <c r="F50" s="1205"/>
      <c r="G50" s="1205"/>
      <c r="H50" s="1206"/>
      <c r="I50" s="86">
        <v>459</v>
      </c>
      <c r="J50" s="87">
        <v>378</v>
      </c>
      <c r="K50" s="87">
        <v>320</v>
      </c>
      <c r="L50" s="87">
        <v>269</v>
      </c>
      <c r="M50" s="88">
        <v>248</v>
      </c>
    </row>
    <row r="51" spans="2:13" ht="27.75" customHeight="1">
      <c r="B51" s="1203"/>
      <c r="C51" s="1204"/>
      <c r="D51" s="85"/>
      <c r="E51" s="1205" t="s">
        <v>35</v>
      </c>
      <c r="F51" s="1205"/>
      <c r="G51" s="1205"/>
      <c r="H51" s="1206"/>
      <c r="I51" s="86">
        <v>7038</v>
      </c>
      <c r="J51" s="87">
        <v>6992</v>
      </c>
      <c r="K51" s="87">
        <v>6946</v>
      </c>
      <c r="L51" s="87">
        <v>6888</v>
      </c>
      <c r="M51" s="88">
        <v>6784</v>
      </c>
    </row>
    <row r="52" spans="2:13" ht="27.75" customHeight="1" thickBot="1">
      <c r="B52" s="1207" t="s">
        <v>36</v>
      </c>
      <c r="C52" s="1208"/>
      <c r="D52" s="90"/>
      <c r="E52" s="1209" t="s">
        <v>37</v>
      </c>
      <c r="F52" s="1209"/>
      <c r="G52" s="1209"/>
      <c r="H52" s="1210"/>
      <c r="I52" s="91">
        <v>5787</v>
      </c>
      <c r="J52" s="92">
        <v>5717</v>
      </c>
      <c r="K52" s="92">
        <v>5545</v>
      </c>
      <c r="L52" s="92">
        <v>5570</v>
      </c>
      <c r="M52" s="93">
        <v>5149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Normal="100" zoomScaleSheetLayoutView="55" workbookViewId="0">
      <selection activeCell="G73" sqref="G73:H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510</v>
      </c>
      <c r="L50" s="354" t="s">
        <v>511</v>
      </c>
      <c r="M50" s="354" t="s">
        <v>512</v>
      </c>
      <c r="N50" s="354" t="s">
        <v>513</v>
      </c>
      <c r="O50" s="354" t="s">
        <v>514</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510</v>
      </c>
      <c r="L72" s="354" t="s">
        <v>511</v>
      </c>
      <c r="M72" s="354" t="s">
        <v>512</v>
      </c>
      <c r="N72" s="354" t="s">
        <v>513</v>
      </c>
      <c r="O72" s="354" t="s">
        <v>514</v>
      </c>
    </row>
    <row r="73" spans="2:30">
      <c r="B73" s="248"/>
      <c r="C73" s="244"/>
      <c r="D73" s="244"/>
      <c r="E73" s="244"/>
      <c r="F73" s="244"/>
      <c r="G73" s="1239" t="s">
        <v>556</v>
      </c>
      <c r="H73" s="1240"/>
      <c r="I73" s="1245" t="s">
        <v>557</v>
      </c>
      <c r="J73" s="1245"/>
      <c r="K73" s="1226">
        <v>187.2</v>
      </c>
      <c r="L73" s="1226">
        <v>189.6</v>
      </c>
      <c r="M73" s="1215">
        <v>182.3</v>
      </c>
      <c r="N73" s="1215">
        <v>190.1</v>
      </c>
      <c r="O73" s="1215">
        <v>168.1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18.2</v>
      </c>
      <c r="L75" s="1247">
        <v>17.7</v>
      </c>
      <c r="M75" s="1247">
        <v>17</v>
      </c>
      <c r="N75" s="1247">
        <v>16.2</v>
      </c>
      <c r="O75" s="1247">
        <v>15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35.299999999999997</v>
      </c>
      <c r="L77" s="1226">
        <v>29.4</v>
      </c>
      <c r="M77" s="1215">
        <v>18.899999999999999</v>
      </c>
      <c r="N77" s="1215">
        <v>10.199999999999999</v>
      </c>
      <c r="O77" s="1215">
        <v>13.1</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11.6</v>
      </c>
      <c r="L79" s="1218">
        <v>10.9</v>
      </c>
      <c r="M79" s="1218">
        <v>10.1</v>
      </c>
      <c r="N79" s="1218">
        <v>9.1</v>
      </c>
      <c r="O79" s="1218">
        <v>8.9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25786</v>
      </c>
      <c r="E3" s="116"/>
      <c r="F3" s="117">
        <v>70897</v>
      </c>
      <c r="G3" s="118"/>
      <c r="H3" s="119"/>
    </row>
    <row r="4" spans="1:8">
      <c r="A4" s="120"/>
      <c r="B4" s="121"/>
      <c r="C4" s="122"/>
      <c r="D4" s="123">
        <v>11542</v>
      </c>
      <c r="E4" s="124"/>
      <c r="F4" s="125">
        <v>39878</v>
      </c>
      <c r="G4" s="126"/>
      <c r="H4" s="127"/>
    </row>
    <row r="5" spans="1:8">
      <c r="A5" s="108" t="s">
        <v>504</v>
      </c>
      <c r="B5" s="113"/>
      <c r="C5" s="114"/>
      <c r="D5" s="115">
        <v>29130</v>
      </c>
      <c r="E5" s="116"/>
      <c r="F5" s="117">
        <v>66496</v>
      </c>
      <c r="G5" s="118"/>
      <c r="H5" s="119"/>
    </row>
    <row r="6" spans="1:8">
      <c r="A6" s="120"/>
      <c r="B6" s="121"/>
      <c r="C6" s="122"/>
      <c r="D6" s="123">
        <v>15228</v>
      </c>
      <c r="E6" s="124"/>
      <c r="F6" s="125">
        <v>36530</v>
      </c>
      <c r="G6" s="126"/>
      <c r="H6" s="127"/>
    </row>
    <row r="7" spans="1:8">
      <c r="A7" s="108" t="s">
        <v>505</v>
      </c>
      <c r="B7" s="113"/>
      <c r="C7" s="114"/>
      <c r="D7" s="115">
        <v>47291</v>
      </c>
      <c r="E7" s="116"/>
      <c r="F7" s="117">
        <v>82748</v>
      </c>
      <c r="G7" s="118"/>
      <c r="H7" s="119"/>
    </row>
    <row r="8" spans="1:8">
      <c r="A8" s="120"/>
      <c r="B8" s="121"/>
      <c r="C8" s="122"/>
      <c r="D8" s="123">
        <v>23419</v>
      </c>
      <c r="E8" s="124"/>
      <c r="F8" s="125">
        <v>44732</v>
      </c>
      <c r="G8" s="126"/>
      <c r="H8" s="127"/>
    </row>
    <row r="9" spans="1:8">
      <c r="A9" s="108" t="s">
        <v>506</v>
      </c>
      <c r="B9" s="113"/>
      <c r="C9" s="114"/>
      <c r="D9" s="115">
        <v>41173</v>
      </c>
      <c r="E9" s="116"/>
      <c r="F9" s="117">
        <v>91837</v>
      </c>
      <c r="G9" s="118"/>
      <c r="H9" s="119"/>
    </row>
    <row r="10" spans="1:8">
      <c r="A10" s="120"/>
      <c r="B10" s="121"/>
      <c r="C10" s="122"/>
      <c r="D10" s="123">
        <v>17031</v>
      </c>
      <c r="E10" s="124"/>
      <c r="F10" s="125">
        <v>54439</v>
      </c>
      <c r="G10" s="126"/>
      <c r="H10" s="127"/>
    </row>
    <row r="11" spans="1:8">
      <c r="A11" s="108" t="s">
        <v>507</v>
      </c>
      <c r="B11" s="113"/>
      <c r="C11" s="114"/>
      <c r="D11" s="115">
        <v>29133</v>
      </c>
      <c r="E11" s="116"/>
      <c r="F11" s="117">
        <v>75972</v>
      </c>
      <c r="G11" s="118"/>
      <c r="H11" s="119"/>
    </row>
    <row r="12" spans="1:8">
      <c r="A12" s="120"/>
      <c r="B12" s="121"/>
      <c r="C12" s="128"/>
      <c r="D12" s="123">
        <v>13477</v>
      </c>
      <c r="E12" s="124"/>
      <c r="F12" s="125">
        <v>40712</v>
      </c>
      <c r="G12" s="126"/>
      <c r="H12" s="127"/>
    </row>
    <row r="13" spans="1:8">
      <c r="A13" s="108"/>
      <c r="B13" s="113"/>
      <c r="C13" s="129"/>
      <c r="D13" s="130">
        <v>34503</v>
      </c>
      <c r="E13" s="131"/>
      <c r="F13" s="132">
        <v>77590</v>
      </c>
      <c r="G13" s="133"/>
      <c r="H13" s="119"/>
    </row>
    <row r="14" spans="1:8">
      <c r="A14" s="120"/>
      <c r="B14" s="121"/>
      <c r="C14" s="122"/>
      <c r="D14" s="123">
        <v>16139</v>
      </c>
      <c r="E14" s="124"/>
      <c r="F14" s="125">
        <v>43258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5.0599999999999996</v>
      </c>
      <c r="C19" s="134">
        <f>ROUND(VALUE(SUBSTITUTE(実質収支比率等に係る経年分析!G$48,"▲","-")),2)</f>
        <v>3.02</v>
      </c>
      <c r="D19" s="134">
        <f>ROUND(VALUE(SUBSTITUTE(実質収支比率等に係る経年分析!H$48,"▲","-")),2)</f>
        <v>3.55</v>
      </c>
      <c r="E19" s="134">
        <f>ROUND(VALUE(SUBSTITUTE(実質収支比率等に係る経年分析!I$48,"▲","-")),2)</f>
        <v>4.7</v>
      </c>
      <c r="F19" s="134">
        <f>ROUND(VALUE(SUBSTITUTE(実質収支比率等に係る経年分析!J$48,"▲","-")),2)</f>
        <v>5.72</v>
      </c>
    </row>
    <row r="20" spans="1:11">
      <c r="A20" s="134" t="s">
        <v>42</v>
      </c>
      <c r="B20" s="134">
        <f>ROUND(VALUE(SUBSTITUTE(実質収支比率等に係る経年分析!F$47,"▲","-")),2)</f>
        <v>11.2</v>
      </c>
      <c r="C20" s="134">
        <f>ROUND(VALUE(SUBSTITUTE(実質収支比率等に係る経年分析!G$47,"▲","-")),2)</f>
        <v>10.28</v>
      </c>
      <c r="D20" s="134">
        <f>ROUND(VALUE(SUBSTITUTE(実質収支比率等に係る経年分析!H$47,"▲","-")),2)</f>
        <v>9.4700000000000006</v>
      </c>
      <c r="E20" s="134">
        <f>ROUND(VALUE(SUBSTITUTE(実質収支比率等に係る経年分析!I$47,"▲","-")),2)</f>
        <v>7.11</v>
      </c>
      <c r="F20" s="134">
        <f>ROUND(VALUE(SUBSTITUTE(実質収支比率等に係る経年分析!J$47,"▲","-")),2)</f>
        <v>10.3</v>
      </c>
    </row>
    <row r="21" spans="1:11">
      <c r="A21" s="134" t="s">
        <v>43</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-3.33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-1.56</v>
      </c>
      <c r="F21" s="134">
        <f>IF(ISNUMBER(VALUE(SUBSTITUTE(実質収支比率等に係る経年分析!J$49,"▲","-"))),ROUND(VALUE(SUBSTITUTE(実質収支比率等に係る経年分析!J$49,"▲","-")),2),NA())</f>
        <v>4.6100000000000003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熊南地域介護認定審査会事業特別会計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飲料水供給施設事業特別会計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水産廃棄物処理事業特別会計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f>IF(ROUND(VALUE(SUBSTITUTE(連結実質赤字比率に係る赤字・黒字の構成分析!H$35,"▲", "-")), 2) &lt; 0, ABS(ROUND(VALUE(SUBSTITUTE(連結実質赤字比率に係る赤字・黒字の構成分析!H$35,"▲", "-")), 2)), NA())</f>
        <v>0.1</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4.6900000000000004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579</v>
      </c>
      <c r="E42" s="136"/>
      <c r="F42" s="136"/>
      <c r="G42" s="136">
        <f>'実質公債費比率（分子）の構造'!L$52</f>
        <v>563</v>
      </c>
      <c r="H42" s="136"/>
      <c r="I42" s="136"/>
      <c r="J42" s="136">
        <f>'実質公債費比率（分子）の構造'!M$52</f>
        <v>568</v>
      </c>
      <c r="K42" s="136"/>
      <c r="L42" s="136"/>
      <c r="M42" s="136">
        <f>'実質公債費比率（分子）の構造'!N$52</f>
        <v>590</v>
      </c>
      <c r="N42" s="136"/>
      <c r="O42" s="136"/>
      <c r="P42" s="136">
        <f>'実質公債費比率（分子）の構造'!O$52</f>
        <v>577</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57</v>
      </c>
      <c r="C44" s="136"/>
      <c r="D44" s="136"/>
      <c r="E44" s="136">
        <f>'実質公債費比率（分子）の構造'!L$50</f>
        <v>55</v>
      </c>
      <c r="F44" s="136"/>
      <c r="G44" s="136"/>
      <c r="H44" s="136">
        <f>'実質公債費比率（分子）の構造'!M$50</f>
        <v>53</v>
      </c>
      <c r="I44" s="136"/>
      <c r="J44" s="136"/>
      <c r="K44" s="136">
        <f>'実質公債費比率（分子）の構造'!N$50</f>
        <v>57</v>
      </c>
      <c r="L44" s="136"/>
      <c r="M44" s="136"/>
      <c r="N44" s="136">
        <f>'実質公債費比率（分子）の構造'!O$50</f>
        <v>65</v>
      </c>
      <c r="O44" s="136"/>
      <c r="P44" s="136"/>
    </row>
    <row r="45" spans="1:16">
      <c r="A45" s="136" t="s">
        <v>53</v>
      </c>
      <c r="B45" s="136">
        <f>'実質公債費比率（分子）の構造'!K$49</f>
        <v>67</v>
      </c>
      <c r="C45" s="136"/>
      <c r="D45" s="136"/>
      <c r="E45" s="136">
        <f>'実質公債費比率（分子）の構造'!L$49</f>
        <v>48</v>
      </c>
      <c r="F45" s="136"/>
      <c r="G45" s="136"/>
      <c r="H45" s="136">
        <f>'実質公債費比率（分子）の構造'!M$49</f>
        <v>54</v>
      </c>
      <c r="I45" s="136"/>
      <c r="J45" s="136"/>
      <c r="K45" s="136">
        <f>'実質公債費比率（分子）の構造'!N$49</f>
        <v>46</v>
      </c>
      <c r="L45" s="136"/>
      <c r="M45" s="136"/>
      <c r="N45" s="136">
        <f>'実質公債費比率（分子）の構造'!O$49</f>
        <v>51</v>
      </c>
      <c r="O45" s="136"/>
      <c r="P45" s="136"/>
    </row>
    <row r="46" spans="1:16">
      <c r="A46" s="136" t="s">
        <v>54</v>
      </c>
      <c r="B46" s="136">
        <f>'実質公債費比率（分子）の構造'!K$48</f>
        <v>265</v>
      </c>
      <c r="C46" s="136"/>
      <c r="D46" s="136"/>
      <c r="E46" s="136">
        <f>'実質公債費比率（分子）の構造'!L$48</f>
        <v>259</v>
      </c>
      <c r="F46" s="136"/>
      <c r="G46" s="136"/>
      <c r="H46" s="136">
        <f>'実質公債費比率（分子）の構造'!M$48</f>
        <v>255</v>
      </c>
      <c r="I46" s="136"/>
      <c r="J46" s="136"/>
      <c r="K46" s="136">
        <f>'実質公債費比率（分子）の構造'!N$48</f>
        <v>258</v>
      </c>
      <c r="L46" s="136"/>
      <c r="M46" s="136"/>
      <c r="N46" s="136">
        <f>'実質公債費比率（分子）の構造'!O$48</f>
        <v>258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741</v>
      </c>
      <c r="C49" s="136"/>
      <c r="D49" s="136"/>
      <c r="E49" s="136">
        <f>'実質公債費比率（分子）の構造'!L$45</f>
        <v>720</v>
      </c>
      <c r="F49" s="136"/>
      <c r="G49" s="136"/>
      <c r="H49" s="136">
        <f>'実質公債費比率（分子）の構造'!M$45</f>
        <v>690</v>
      </c>
      <c r="I49" s="136"/>
      <c r="J49" s="136"/>
      <c r="K49" s="136">
        <f>'実質公債費比率（分子）の構造'!N$45</f>
        <v>680</v>
      </c>
      <c r="L49" s="136"/>
      <c r="M49" s="136"/>
      <c r="N49" s="136">
        <f>'実質公債費比率（分子）の構造'!O$45</f>
        <v>622</v>
      </c>
      <c r="O49" s="136"/>
      <c r="P49" s="136"/>
    </row>
    <row r="50" spans="1:16">
      <c r="A50" s="136" t="s">
        <v>58</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520</v>
      </c>
      <c r="G50" s="136" t="e">
        <f>NA()</f>
        <v>#N/A</v>
      </c>
      <c r="H50" s="136" t="e">
        <f>NA()</f>
        <v>#N/A</v>
      </c>
      <c r="I50" s="136">
        <f>IF(ISNUMBER('実質公債費比率（分子）の構造'!M$53),'実質公債費比率（分子）の構造'!M$53,NA())</f>
        <v>485</v>
      </c>
      <c r="J50" s="136" t="e">
        <f>NA()</f>
        <v>#N/A</v>
      </c>
      <c r="K50" s="136" t="e">
        <f>NA()</f>
        <v>#N/A</v>
      </c>
      <c r="L50" s="136">
        <f>IF(ISNUMBER('実質公債費比率（分子）の構造'!N$53),'実質公債費比率（分子）の構造'!N$53,NA())</f>
        <v>452</v>
      </c>
      <c r="M50" s="136" t="e">
        <f>NA()</f>
        <v>#N/A</v>
      </c>
      <c r="N50" s="136" t="e">
        <f>NA()</f>
        <v>#N/A</v>
      </c>
      <c r="O50" s="136">
        <f>IF(ISNUMBER('実質公債費比率（分子）の構造'!O$53),'実質公債費比率（分子）の構造'!O$53,NA())</f>
        <v>419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7038</v>
      </c>
      <c r="E56" s="135"/>
      <c r="F56" s="135"/>
      <c r="G56" s="135">
        <f>'将来負担比率（分子）の構造'!J$51</f>
        <v>6992</v>
      </c>
      <c r="H56" s="135"/>
      <c r="I56" s="135"/>
      <c r="J56" s="135">
        <f>'将来負担比率（分子）の構造'!K$51</f>
        <v>6946</v>
      </c>
      <c r="K56" s="135"/>
      <c r="L56" s="135"/>
      <c r="M56" s="135">
        <f>'将来負担比率（分子）の構造'!L$51</f>
        <v>6888</v>
      </c>
      <c r="N56" s="135"/>
      <c r="O56" s="135"/>
      <c r="P56" s="135">
        <f>'将来負担比率（分子）の構造'!M$51</f>
        <v>6784</v>
      </c>
    </row>
    <row r="57" spans="1:16">
      <c r="A57" s="135" t="s">
        <v>34</v>
      </c>
      <c r="B57" s="135"/>
      <c r="C57" s="135"/>
      <c r="D57" s="135">
        <f>'将来負担比率（分子）の構造'!I$50</f>
        <v>459</v>
      </c>
      <c r="E57" s="135"/>
      <c r="F57" s="135"/>
      <c r="G57" s="135">
        <f>'将来負担比率（分子）の構造'!J$50</f>
        <v>378</v>
      </c>
      <c r="H57" s="135"/>
      <c r="I57" s="135"/>
      <c r="J57" s="135">
        <f>'将来負担比率（分子）の構造'!K$50</f>
        <v>320</v>
      </c>
      <c r="K57" s="135"/>
      <c r="L57" s="135"/>
      <c r="M57" s="135">
        <f>'将来負担比率（分子）の構造'!L$50</f>
        <v>269</v>
      </c>
      <c r="N57" s="135"/>
      <c r="O57" s="135"/>
      <c r="P57" s="135">
        <f>'将来負担比率（分子）の構造'!M$50</f>
        <v>248</v>
      </c>
    </row>
    <row r="58" spans="1:16">
      <c r="A58" s="135" t="s">
        <v>33</v>
      </c>
      <c r="B58" s="135"/>
      <c r="C58" s="135"/>
      <c r="D58" s="135">
        <f>'将来負担比率（分子）の構造'!I$49</f>
        <v>588</v>
      </c>
      <c r="E58" s="135"/>
      <c r="F58" s="135"/>
      <c r="G58" s="135">
        <f>'将来負担比率（分子）の構造'!J$49</f>
        <v>553</v>
      </c>
      <c r="H58" s="135"/>
      <c r="I58" s="135"/>
      <c r="J58" s="135">
        <f>'将来負担比率（分子）の構造'!K$49</f>
        <v>526</v>
      </c>
      <c r="K58" s="135"/>
      <c r="L58" s="135"/>
      <c r="M58" s="135">
        <f>'将来負担比率（分子）の構造'!L$49</f>
        <v>429</v>
      </c>
      <c r="N58" s="135"/>
      <c r="O58" s="135"/>
      <c r="P58" s="135">
        <f>'将来負担比率（分子）の構造'!M$49</f>
        <v>586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v>
      </c>
      <c r="C61" s="135"/>
      <c r="D61" s="135"/>
      <c r="E61" s="135">
        <f>'将来負担比率（分子）の構造'!J$46</f>
        <v>41</v>
      </c>
      <c r="F61" s="135"/>
      <c r="G61" s="135"/>
      <c r="H61" s="135">
        <f>'将来負担比率（分子）の構造'!K$46</f>
        <v>42</v>
      </c>
      <c r="I61" s="135"/>
      <c r="J61" s="135"/>
      <c r="K61" s="135">
        <f>'将来負担比率（分子）の構造'!L$46</f>
        <v>43</v>
      </c>
      <c r="L61" s="135"/>
      <c r="M61" s="135"/>
      <c r="N61" s="135">
        <f>'将来負担比率（分子）の構造'!M$46</f>
        <v>44</v>
      </c>
      <c r="O61" s="135"/>
      <c r="P61" s="135"/>
    </row>
    <row r="62" spans="1:16">
      <c r="A62" s="135" t="s">
        <v>28</v>
      </c>
      <c r="B62" s="135">
        <f>'将来負担比率（分子）の構造'!I$45</f>
        <v>1320</v>
      </c>
      <c r="C62" s="135"/>
      <c r="D62" s="135"/>
      <c r="E62" s="135">
        <f>'将来負担比率（分子）の構造'!J$45</f>
        <v>1316</v>
      </c>
      <c r="F62" s="135"/>
      <c r="G62" s="135"/>
      <c r="H62" s="135">
        <f>'将来負担比率（分子）の構造'!K$45</f>
        <v>1305</v>
      </c>
      <c r="I62" s="135"/>
      <c r="J62" s="135"/>
      <c r="K62" s="135">
        <f>'将来負担比率（分子）の構造'!L$45</f>
        <v>1221</v>
      </c>
      <c r="L62" s="135"/>
      <c r="M62" s="135"/>
      <c r="N62" s="135">
        <f>'将来負担比率（分子）の構造'!M$45</f>
        <v>1165</v>
      </c>
      <c r="O62" s="135"/>
      <c r="P62" s="135"/>
    </row>
    <row r="63" spans="1:16">
      <c r="A63" s="135" t="s">
        <v>27</v>
      </c>
      <c r="B63" s="135">
        <f>'将来負担比率（分子）の構造'!I$44</f>
        <v>789</v>
      </c>
      <c r="C63" s="135"/>
      <c r="D63" s="135"/>
      <c r="E63" s="135">
        <f>'将来負担比率（分子）の構造'!J$44</f>
        <v>815</v>
      </c>
      <c r="F63" s="135"/>
      <c r="G63" s="135"/>
      <c r="H63" s="135">
        <f>'将来負担比率（分子）の構造'!K$44</f>
        <v>875</v>
      </c>
      <c r="I63" s="135"/>
      <c r="J63" s="135"/>
      <c r="K63" s="135">
        <f>'将来負担比率（分子）の構造'!L$44</f>
        <v>934</v>
      </c>
      <c r="L63" s="135"/>
      <c r="M63" s="135"/>
      <c r="N63" s="135">
        <f>'将来負担比率（分子）の構造'!M$44</f>
        <v>844</v>
      </c>
      <c r="O63" s="135"/>
      <c r="P63" s="135"/>
    </row>
    <row r="64" spans="1:16">
      <c r="A64" s="135" t="s">
        <v>26</v>
      </c>
      <c r="B64" s="135">
        <f>'将来負担比率（分子）の構造'!I$43</f>
        <v>4964</v>
      </c>
      <c r="C64" s="135"/>
      <c r="D64" s="135"/>
      <c r="E64" s="135">
        <f>'将来負担比率（分子）の構造'!J$43</f>
        <v>5007</v>
      </c>
      <c r="F64" s="135"/>
      <c r="G64" s="135"/>
      <c r="H64" s="135">
        <f>'将来負担比率（分子）の構造'!K$43</f>
        <v>4780</v>
      </c>
      <c r="I64" s="135"/>
      <c r="J64" s="135"/>
      <c r="K64" s="135">
        <f>'将来負担比率（分子）の構造'!L$43</f>
        <v>4700</v>
      </c>
      <c r="L64" s="135"/>
      <c r="M64" s="135"/>
      <c r="N64" s="135">
        <f>'将来負担比率（分子）の構造'!M$43</f>
        <v>4653</v>
      </c>
      <c r="O64" s="135"/>
      <c r="P64" s="135"/>
    </row>
    <row r="65" spans="1:16">
      <c r="A65" s="135" t="s">
        <v>25</v>
      </c>
      <c r="B65" s="135">
        <f>'将来負担比率（分子）の構造'!I$42</f>
        <v>691</v>
      </c>
      <c r="C65" s="135"/>
      <c r="D65" s="135"/>
      <c r="E65" s="135">
        <f>'将来負担比率（分子）の構造'!J$42</f>
        <v>632</v>
      </c>
      <c r="F65" s="135"/>
      <c r="G65" s="135"/>
      <c r="H65" s="135">
        <f>'将来負担比率（分子）の構造'!K$42</f>
        <v>573</v>
      </c>
      <c r="I65" s="135"/>
      <c r="J65" s="135"/>
      <c r="K65" s="135">
        <f>'将来負担比率（分子）の構造'!L$42</f>
        <v>640</v>
      </c>
      <c r="L65" s="135"/>
      <c r="M65" s="135"/>
      <c r="N65" s="135">
        <f>'将来負担比率（分子）の構造'!M$42</f>
        <v>686</v>
      </c>
      <c r="O65" s="135"/>
      <c r="P65" s="135"/>
    </row>
    <row r="66" spans="1:16">
      <c r="A66" s="135" t="s">
        <v>24</v>
      </c>
      <c r="B66" s="135">
        <f>'将来負担比率（分子）の構造'!I$41</f>
        <v>6067</v>
      </c>
      <c r="C66" s="135"/>
      <c r="D66" s="135"/>
      <c r="E66" s="135">
        <f>'将来負担比率（分子）の構造'!J$41</f>
        <v>5829</v>
      </c>
      <c r="F66" s="135"/>
      <c r="G66" s="135"/>
      <c r="H66" s="135">
        <f>'将来負担比率（分子）の構造'!K$41</f>
        <v>5763</v>
      </c>
      <c r="I66" s="135"/>
      <c r="J66" s="135"/>
      <c r="K66" s="135">
        <f>'将来負担比率（分子）の構造'!L$41</f>
        <v>5618</v>
      </c>
      <c r="L66" s="135"/>
      <c r="M66" s="135"/>
      <c r="N66" s="135">
        <f>'将来負担比率（分子）の構造'!M$41</f>
        <v>5375</v>
      </c>
      <c r="O66" s="135"/>
      <c r="P66" s="135"/>
    </row>
    <row r="67" spans="1:16">
      <c r="A67" s="135" t="s">
        <v>62</v>
      </c>
      <c r="B67" s="135" t="e">
        <f>NA()</f>
        <v>#N/A</v>
      </c>
      <c r="C67" s="135">
        <f>IF(ISNUMBER('将来負担比率（分子）の構造'!I$52), IF('将来負担比率（分子）の構造'!I$52 &lt; 0, 0, '将来負担比率（分子）の構造'!I$52), NA())</f>
        <v>5787</v>
      </c>
      <c r="D67" s="135" t="e">
        <f>NA()</f>
        <v>#N/A</v>
      </c>
      <c r="E67" s="135" t="e">
        <f>NA()</f>
        <v>#N/A</v>
      </c>
      <c r="F67" s="135">
        <f>IF(ISNUMBER('将来負担比率（分子）の構造'!J$52), IF('将来負担比率（分子）の構造'!J$52 &lt; 0, 0, '将来負担比率（分子）の構造'!J$52), NA())</f>
        <v>5717</v>
      </c>
      <c r="G67" s="135" t="e">
        <f>NA()</f>
        <v>#N/A</v>
      </c>
      <c r="H67" s="135" t="e">
        <f>NA()</f>
        <v>#N/A</v>
      </c>
      <c r="I67" s="135">
        <f>IF(ISNUMBER('将来負担比率（分子）の構造'!K$52), IF('将来負担比率（分子）の構造'!K$52 &lt; 0, 0, '将来負担比率（分子）の構造'!K$52), NA())</f>
        <v>5545</v>
      </c>
      <c r="J67" s="135" t="e">
        <f>NA()</f>
        <v>#N/A</v>
      </c>
      <c r="K67" s="135" t="e">
        <f>NA()</f>
        <v>#N/A</v>
      </c>
      <c r="L67" s="135">
        <f>IF(ISNUMBER('将来負担比率（分子）の構造'!L$52), IF('将来負担比率（分子）の構造'!L$52 &lt; 0, 0, '将来負担比率（分子）の構造'!L$52), NA())</f>
        <v>5570</v>
      </c>
      <c r="M67" s="135" t="e">
        <f>NA()</f>
        <v>#N/A</v>
      </c>
      <c r="N67" s="135" t="e">
        <f>NA()</f>
        <v>#N/A</v>
      </c>
      <c r="O67" s="135">
        <f>IF(ISNUMBER('将来負担比率（分子）の構造'!M$52), IF('将来負担比率（分子）の構造'!M$52 &lt; 0, 0, '将来負担比率（分子）の構造'!M$52), NA())</f>
        <v>5149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1256074</v>
      </c>
      <c r="S5" s="669"/>
      <c r="T5" s="669"/>
      <c r="U5" s="669"/>
      <c r="V5" s="669"/>
      <c r="W5" s="669"/>
      <c r="X5" s="669"/>
      <c r="Y5" s="716"/>
      <c r="Z5" s="729">
        <v>23.8</v>
      </c>
      <c r="AA5" s="729"/>
      <c r="AB5" s="729"/>
      <c r="AC5" s="729"/>
      <c r="AD5" s="730">
        <v>1256074</v>
      </c>
      <c r="AE5" s="730"/>
      <c r="AF5" s="730"/>
      <c r="AG5" s="730"/>
      <c r="AH5" s="730"/>
      <c r="AI5" s="730"/>
      <c r="AJ5" s="730"/>
      <c r="AK5" s="730"/>
      <c r="AL5" s="717">
        <v>36.799999999999997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1256074</v>
      </c>
      <c r="BH5" s="619"/>
      <c r="BI5" s="619"/>
      <c r="BJ5" s="619"/>
      <c r="BK5" s="619"/>
      <c r="BL5" s="619"/>
      <c r="BM5" s="619"/>
      <c r="BN5" s="620"/>
      <c r="BO5" s="671">
        <v>100</v>
      </c>
      <c r="BP5" s="671"/>
      <c r="BQ5" s="671"/>
      <c r="BR5" s="671"/>
      <c r="BS5" s="672">
        <v>5269</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44125</v>
      </c>
      <c r="S6" s="619"/>
      <c r="T6" s="619"/>
      <c r="U6" s="619"/>
      <c r="V6" s="619"/>
      <c r="W6" s="619"/>
      <c r="X6" s="619"/>
      <c r="Y6" s="620"/>
      <c r="Z6" s="671">
        <v>0.8</v>
      </c>
      <c r="AA6" s="671"/>
      <c r="AB6" s="671"/>
      <c r="AC6" s="671"/>
      <c r="AD6" s="672">
        <v>44125</v>
      </c>
      <c r="AE6" s="672"/>
      <c r="AF6" s="672"/>
      <c r="AG6" s="672"/>
      <c r="AH6" s="672"/>
      <c r="AI6" s="672"/>
      <c r="AJ6" s="672"/>
      <c r="AK6" s="672"/>
      <c r="AL6" s="641">
        <v>1.3</v>
      </c>
      <c r="AM6" s="673"/>
      <c r="AN6" s="673"/>
      <c r="AO6" s="674"/>
      <c r="AP6" s="615" t="s">
        <v>209</v>
      </c>
      <c r="AQ6" s="616"/>
      <c r="AR6" s="616"/>
      <c r="AS6" s="616"/>
      <c r="AT6" s="616"/>
      <c r="AU6" s="616"/>
      <c r="AV6" s="616"/>
      <c r="AW6" s="616"/>
      <c r="AX6" s="616"/>
      <c r="AY6" s="616"/>
      <c r="AZ6" s="616"/>
      <c r="BA6" s="616"/>
      <c r="BB6" s="616"/>
      <c r="BC6" s="616"/>
      <c r="BD6" s="616"/>
      <c r="BE6" s="616"/>
      <c r="BF6" s="617"/>
      <c r="BG6" s="618">
        <v>1256074</v>
      </c>
      <c r="BH6" s="619"/>
      <c r="BI6" s="619"/>
      <c r="BJ6" s="619"/>
      <c r="BK6" s="619"/>
      <c r="BL6" s="619"/>
      <c r="BM6" s="619"/>
      <c r="BN6" s="620"/>
      <c r="BO6" s="671">
        <v>100</v>
      </c>
      <c r="BP6" s="671"/>
      <c r="BQ6" s="671"/>
      <c r="BR6" s="671"/>
      <c r="BS6" s="672">
        <v>5269</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75157</v>
      </c>
      <c r="CS6" s="619"/>
      <c r="CT6" s="619"/>
      <c r="CU6" s="619"/>
      <c r="CV6" s="619"/>
      <c r="CW6" s="619"/>
      <c r="CX6" s="619"/>
      <c r="CY6" s="620"/>
      <c r="CZ6" s="671">
        <v>1.5</v>
      </c>
      <c r="DA6" s="671"/>
      <c r="DB6" s="671"/>
      <c r="DC6" s="671"/>
      <c r="DD6" s="624" t="s">
        <v>211</v>
      </c>
      <c r="DE6" s="619"/>
      <c r="DF6" s="619"/>
      <c r="DG6" s="619"/>
      <c r="DH6" s="619"/>
      <c r="DI6" s="619"/>
      <c r="DJ6" s="619"/>
      <c r="DK6" s="619"/>
      <c r="DL6" s="619"/>
      <c r="DM6" s="619"/>
      <c r="DN6" s="619"/>
      <c r="DO6" s="619"/>
      <c r="DP6" s="620"/>
      <c r="DQ6" s="624">
        <v>75157</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3419</v>
      </c>
      <c r="S7" s="619"/>
      <c r="T7" s="619"/>
      <c r="U7" s="619"/>
      <c r="V7" s="619"/>
      <c r="W7" s="619"/>
      <c r="X7" s="619"/>
      <c r="Y7" s="620"/>
      <c r="Z7" s="671">
        <v>0.1</v>
      </c>
      <c r="AA7" s="671"/>
      <c r="AB7" s="671"/>
      <c r="AC7" s="671"/>
      <c r="AD7" s="672">
        <v>3419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537114</v>
      </c>
      <c r="BH7" s="619"/>
      <c r="BI7" s="619"/>
      <c r="BJ7" s="619"/>
      <c r="BK7" s="619"/>
      <c r="BL7" s="619"/>
      <c r="BM7" s="619"/>
      <c r="BN7" s="620"/>
      <c r="BO7" s="671">
        <v>42.8</v>
      </c>
      <c r="BP7" s="671"/>
      <c r="BQ7" s="671"/>
      <c r="BR7" s="671"/>
      <c r="BS7" s="672">
        <v>5269</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946055</v>
      </c>
      <c r="CS7" s="619"/>
      <c r="CT7" s="619"/>
      <c r="CU7" s="619"/>
      <c r="CV7" s="619"/>
      <c r="CW7" s="619"/>
      <c r="CX7" s="619"/>
      <c r="CY7" s="620"/>
      <c r="CZ7" s="671">
        <v>18.7</v>
      </c>
      <c r="DA7" s="671"/>
      <c r="DB7" s="671"/>
      <c r="DC7" s="671"/>
      <c r="DD7" s="624">
        <v>38795</v>
      </c>
      <c r="DE7" s="619"/>
      <c r="DF7" s="619"/>
      <c r="DG7" s="619"/>
      <c r="DH7" s="619"/>
      <c r="DI7" s="619"/>
      <c r="DJ7" s="619"/>
      <c r="DK7" s="619"/>
      <c r="DL7" s="619"/>
      <c r="DM7" s="619"/>
      <c r="DN7" s="619"/>
      <c r="DO7" s="619"/>
      <c r="DP7" s="620"/>
      <c r="DQ7" s="624">
        <v>837920</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7396</v>
      </c>
      <c r="S8" s="619"/>
      <c r="T8" s="619"/>
      <c r="U8" s="619"/>
      <c r="V8" s="619"/>
      <c r="W8" s="619"/>
      <c r="X8" s="619"/>
      <c r="Y8" s="620"/>
      <c r="Z8" s="671">
        <v>0.1</v>
      </c>
      <c r="AA8" s="671"/>
      <c r="AB8" s="671"/>
      <c r="AC8" s="671"/>
      <c r="AD8" s="672">
        <v>7396</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20987</v>
      </c>
      <c r="BH8" s="619"/>
      <c r="BI8" s="619"/>
      <c r="BJ8" s="619"/>
      <c r="BK8" s="619"/>
      <c r="BL8" s="619"/>
      <c r="BM8" s="619"/>
      <c r="BN8" s="620"/>
      <c r="BO8" s="671">
        <v>1.7</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1522973</v>
      </c>
      <c r="CS8" s="619"/>
      <c r="CT8" s="619"/>
      <c r="CU8" s="619"/>
      <c r="CV8" s="619"/>
      <c r="CW8" s="619"/>
      <c r="CX8" s="619"/>
      <c r="CY8" s="620"/>
      <c r="CZ8" s="671">
        <v>30.1</v>
      </c>
      <c r="DA8" s="671"/>
      <c r="DB8" s="671"/>
      <c r="DC8" s="671"/>
      <c r="DD8" s="624">
        <v>4000</v>
      </c>
      <c r="DE8" s="619"/>
      <c r="DF8" s="619"/>
      <c r="DG8" s="619"/>
      <c r="DH8" s="619"/>
      <c r="DI8" s="619"/>
      <c r="DJ8" s="619"/>
      <c r="DK8" s="619"/>
      <c r="DL8" s="619"/>
      <c r="DM8" s="619"/>
      <c r="DN8" s="619"/>
      <c r="DO8" s="619"/>
      <c r="DP8" s="620"/>
      <c r="DQ8" s="624">
        <v>857963</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7233</v>
      </c>
      <c r="S9" s="619"/>
      <c r="T9" s="619"/>
      <c r="U9" s="619"/>
      <c r="V9" s="619"/>
      <c r="W9" s="619"/>
      <c r="X9" s="619"/>
      <c r="Y9" s="620"/>
      <c r="Z9" s="671">
        <v>0.1</v>
      </c>
      <c r="AA9" s="671"/>
      <c r="AB9" s="671"/>
      <c r="AC9" s="671"/>
      <c r="AD9" s="672">
        <v>7233</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453647</v>
      </c>
      <c r="BH9" s="619"/>
      <c r="BI9" s="619"/>
      <c r="BJ9" s="619"/>
      <c r="BK9" s="619"/>
      <c r="BL9" s="619"/>
      <c r="BM9" s="619"/>
      <c r="BN9" s="620"/>
      <c r="BO9" s="671">
        <v>36.1</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408218</v>
      </c>
      <c r="CS9" s="619"/>
      <c r="CT9" s="619"/>
      <c r="CU9" s="619"/>
      <c r="CV9" s="619"/>
      <c r="CW9" s="619"/>
      <c r="CX9" s="619"/>
      <c r="CY9" s="620"/>
      <c r="CZ9" s="671">
        <v>8.1</v>
      </c>
      <c r="DA9" s="671"/>
      <c r="DB9" s="671"/>
      <c r="DC9" s="671"/>
      <c r="DD9" s="624">
        <v>6201</v>
      </c>
      <c r="DE9" s="619"/>
      <c r="DF9" s="619"/>
      <c r="DG9" s="619"/>
      <c r="DH9" s="619"/>
      <c r="DI9" s="619"/>
      <c r="DJ9" s="619"/>
      <c r="DK9" s="619"/>
      <c r="DL9" s="619"/>
      <c r="DM9" s="619"/>
      <c r="DN9" s="619"/>
      <c r="DO9" s="619"/>
      <c r="DP9" s="620"/>
      <c r="DQ9" s="624">
        <v>395215</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230822</v>
      </c>
      <c r="S10" s="619"/>
      <c r="T10" s="619"/>
      <c r="U10" s="619"/>
      <c r="V10" s="619"/>
      <c r="W10" s="619"/>
      <c r="X10" s="619"/>
      <c r="Y10" s="620"/>
      <c r="Z10" s="671">
        <v>4.4000000000000004</v>
      </c>
      <c r="AA10" s="671"/>
      <c r="AB10" s="671"/>
      <c r="AC10" s="671"/>
      <c r="AD10" s="672">
        <v>230822</v>
      </c>
      <c r="AE10" s="672"/>
      <c r="AF10" s="672"/>
      <c r="AG10" s="672"/>
      <c r="AH10" s="672"/>
      <c r="AI10" s="672"/>
      <c r="AJ10" s="672"/>
      <c r="AK10" s="672"/>
      <c r="AL10" s="641">
        <v>6.8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26082</v>
      </c>
      <c r="BH10" s="619"/>
      <c r="BI10" s="619"/>
      <c r="BJ10" s="619"/>
      <c r="BK10" s="619"/>
      <c r="BL10" s="619"/>
      <c r="BM10" s="619"/>
      <c r="BN10" s="620"/>
      <c r="BO10" s="671">
        <v>2.1</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8849</v>
      </c>
      <c r="CS10" s="619"/>
      <c r="CT10" s="619"/>
      <c r="CU10" s="619"/>
      <c r="CV10" s="619"/>
      <c r="CW10" s="619"/>
      <c r="CX10" s="619"/>
      <c r="CY10" s="620"/>
      <c r="CZ10" s="671">
        <v>0.2</v>
      </c>
      <c r="DA10" s="671"/>
      <c r="DB10" s="671"/>
      <c r="DC10" s="671"/>
      <c r="DD10" s="624">
        <v>1933</v>
      </c>
      <c r="DE10" s="619"/>
      <c r="DF10" s="619"/>
      <c r="DG10" s="619"/>
      <c r="DH10" s="619"/>
      <c r="DI10" s="619"/>
      <c r="DJ10" s="619"/>
      <c r="DK10" s="619"/>
      <c r="DL10" s="619"/>
      <c r="DM10" s="619"/>
      <c r="DN10" s="619"/>
      <c r="DO10" s="619"/>
      <c r="DP10" s="620"/>
      <c r="DQ10" s="624">
        <v>8497</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36398</v>
      </c>
      <c r="BH11" s="619"/>
      <c r="BI11" s="619"/>
      <c r="BJ11" s="619"/>
      <c r="BK11" s="619"/>
      <c r="BL11" s="619"/>
      <c r="BM11" s="619"/>
      <c r="BN11" s="620"/>
      <c r="BO11" s="671">
        <v>2.9</v>
      </c>
      <c r="BP11" s="671"/>
      <c r="BQ11" s="671"/>
      <c r="BR11" s="671"/>
      <c r="BS11" s="624">
        <v>5269</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272499</v>
      </c>
      <c r="CS11" s="619"/>
      <c r="CT11" s="619"/>
      <c r="CU11" s="619"/>
      <c r="CV11" s="619"/>
      <c r="CW11" s="619"/>
      <c r="CX11" s="619"/>
      <c r="CY11" s="620"/>
      <c r="CZ11" s="671">
        <v>5.4</v>
      </c>
      <c r="DA11" s="671"/>
      <c r="DB11" s="671"/>
      <c r="DC11" s="671"/>
      <c r="DD11" s="624">
        <v>118951</v>
      </c>
      <c r="DE11" s="619"/>
      <c r="DF11" s="619"/>
      <c r="DG11" s="619"/>
      <c r="DH11" s="619"/>
      <c r="DI11" s="619"/>
      <c r="DJ11" s="619"/>
      <c r="DK11" s="619"/>
      <c r="DL11" s="619"/>
      <c r="DM11" s="619"/>
      <c r="DN11" s="619"/>
      <c r="DO11" s="619"/>
      <c r="DP11" s="620"/>
      <c r="DQ11" s="624">
        <v>171247</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623367</v>
      </c>
      <c r="BH12" s="619"/>
      <c r="BI12" s="619"/>
      <c r="BJ12" s="619"/>
      <c r="BK12" s="619"/>
      <c r="BL12" s="619"/>
      <c r="BM12" s="619"/>
      <c r="BN12" s="620"/>
      <c r="BO12" s="671">
        <v>49.6</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36474</v>
      </c>
      <c r="CS12" s="619"/>
      <c r="CT12" s="619"/>
      <c r="CU12" s="619"/>
      <c r="CV12" s="619"/>
      <c r="CW12" s="619"/>
      <c r="CX12" s="619"/>
      <c r="CY12" s="620"/>
      <c r="CZ12" s="671">
        <v>0.7</v>
      </c>
      <c r="DA12" s="671"/>
      <c r="DB12" s="671"/>
      <c r="DC12" s="671"/>
      <c r="DD12" s="624" t="s">
        <v>107</v>
      </c>
      <c r="DE12" s="619"/>
      <c r="DF12" s="619"/>
      <c r="DG12" s="619"/>
      <c r="DH12" s="619"/>
      <c r="DI12" s="619"/>
      <c r="DJ12" s="619"/>
      <c r="DK12" s="619"/>
      <c r="DL12" s="619"/>
      <c r="DM12" s="619"/>
      <c r="DN12" s="619"/>
      <c r="DO12" s="619"/>
      <c r="DP12" s="620"/>
      <c r="DQ12" s="624">
        <v>35966</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9773</v>
      </c>
      <c r="S13" s="619"/>
      <c r="T13" s="619"/>
      <c r="U13" s="619"/>
      <c r="V13" s="619"/>
      <c r="W13" s="619"/>
      <c r="X13" s="619"/>
      <c r="Y13" s="620"/>
      <c r="Z13" s="671">
        <v>0.2</v>
      </c>
      <c r="AA13" s="671"/>
      <c r="AB13" s="671"/>
      <c r="AC13" s="671"/>
      <c r="AD13" s="672">
        <v>9773</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622891</v>
      </c>
      <c r="BH13" s="619"/>
      <c r="BI13" s="619"/>
      <c r="BJ13" s="619"/>
      <c r="BK13" s="619"/>
      <c r="BL13" s="619"/>
      <c r="BM13" s="619"/>
      <c r="BN13" s="620"/>
      <c r="BO13" s="671">
        <v>49.6</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486296</v>
      </c>
      <c r="CS13" s="619"/>
      <c r="CT13" s="619"/>
      <c r="CU13" s="619"/>
      <c r="CV13" s="619"/>
      <c r="CW13" s="619"/>
      <c r="CX13" s="619"/>
      <c r="CY13" s="620"/>
      <c r="CZ13" s="671">
        <v>9.6</v>
      </c>
      <c r="DA13" s="671"/>
      <c r="DB13" s="671"/>
      <c r="DC13" s="671"/>
      <c r="DD13" s="624">
        <v>111556</v>
      </c>
      <c r="DE13" s="619"/>
      <c r="DF13" s="619"/>
      <c r="DG13" s="619"/>
      <c r="DH13" s="619"/>
      <c r="DI13" s="619"/>
      <c r="DJ13" s="619"/>
      <c r="DK13" s="619"/>
      <c r="DL13" s="619"/>
      <c r="DM13" s="619"/>
      <c r="DN13" s="619"/>
      <c r="DO13" s="619"/>
      <c r="DP13" s="620"/>
      <c r="DQ13" s="624">
        <v>393978</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32898</v>
      </c>
      <c r="BH14" s="619"/>
      <c r="BI14" s="619"/>
      <c r="BJ14" s="619"/>
      <c r="BK14" s="619"/>
      <c r="BL14" s="619"/>
      <c r="BM14" s="619"/>
      <c r="BN14" s="620"/>
      <c r="BO14" s="671">
        <v>2.6</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249543</v>
      </c>
      <c r="CS14" s="619"/>
      <c r="CT14" s="619"/>
      <c r="CU14" s="619"/>
      <c r="CV14" s="619"/>
      <c r="CW14" s="619"/>
      <c r="CX14" s="619"/>
      <c r="CY14" s="620"/>
      <c r="CZ14" s="671">
        <v>4.9000000000000004</v>
      </c>
      <c r="DA14" s="671"/>
      <c r="DB14" s="671"/>
      <c r="DC14" s="671"/>
      <c r="DD14" s="624">
        <v>9270</v>
      </c>
      <c r="DE14" s="619"/>
      <c r="DF14" s="619"/>
      <c r="DG14" s="619"/>
      <c r="DH14" s="619"/>
      <c r="DI14" s="619"/>
      <c r="DJ14" s="619"/>
      <c r="DK14" s="619"/>
      <c r="DL14" s="619"/>
      <c r="DM14" s="619"/>
      <c r="DN14" s="619"/>
      <c r="DO14" s="619"/>
      <c r="DP14" s="620"/>
      <c r="DQ14" s="624">
        <v>237276</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5703</v>
      </c>
      <c r="S15" s="619"/>
      <c r="T15" s="619"/>
      <c r="U15" s="619"/>
      <c r="V15" s="619"/>
      <c r="W15" s="619"/>
      <c r="X15" s="619"/>
      <c r="Y15" s="620"/>
      <c r="Z15" s="671">
        <v>0.1</v>
      </c>
      <c r="AA15" s="671"/>
      <c r="AB15" s="671"/>
      <c r="AC15" s="671"/>
      <c r="AD15" s="672">
        <v>5703</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62695</v>
      </c>
      <c r="BH15" s="619"/>
      <c r="BI15" s="619"/>
      <c r="BJ15" s="619"/>
      <c r="BK15" s="619"/>
      <c r="BL15" s="619"/>
      <c r="BM15" s="619"/>
      <c r="BN15" s="620"/>
      <c r="BO15" s="671">
        <v>5</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420559</v>
      </c>
      <c r="CS15" s="619"/>
      <c r="CT15" s="619"/>
      <c r="CU15" s="619"/>
      <c r="CV15" s="619"/>
      <c r="CW15" s="619"/>
      <c r="CX15" s="619"/>
      <c r="CY15" s="620"/>
      <c r="CZ15" s="671">
        <v>8.3000000000000007</v>
      </c>
      <c r="DA15" s="671"/>
      <c r="DB15" s="671"/>
      <c r="DC15" s="671"/>
      <c r="DD15" s="624">
        <v>74275</v>
      </c>
      <c r="DE15" s="619"/>
      <c r="DF15" s="619"/>
      <c r="DG15" s="619"/>
      <c r="DH15" s="619"/>
      <c r="DI15" s="619"/>
      <c r="DJ15" s="619"/>
      <c r="DK15" s="619"/>
      <c r="DL15" s="619"/>
      <c r="DM15" s="619"/>
      <c r="DN15" s="619"/>
      <c r="DO15" s="619"/>
      <c r="DP15" s="620"/>
      <c r="DQ15" s="624">
        <v>354534</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2008173</v>
      </c>
      <c r="S16" s="619"/>
      <c r="T16" s="619"/>
      <c r="U16" s="619"/>
      <c r="V16" s="619"/>
      <c r="W16" s="619"/>
      <c r="X16" s="619"/>
      <c r="Y16" s="620"/>
      <c r="Z16" s="671">
        <v>38</v>
      </c>
      <c r="AA16" s="671"/>
      <c r="AB16" s="671"/>
      <c r="AC16" s="671"/>
      <c r="AD16" s="672">
        <v>1848742</v>
      </c>
      <c r="AE16" s="672"/>
      <c r="AF16" s="672"/>
      <c r="AG16" s="672"/>
      <c r="AH16" s="672"/>
      <c r="AI16" s="672"/>
      <c r="AJ16" s="672"/>
      <c r="AK16" s="672"/>
      <c r="AL16" s="641">
        <v>54.1</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3025</v>
      </c>
      <c r="CS16" s="619"/>
      <c r="CT16" s="619"/>
      <c r="CU16" s="619"/>
      <c r="CV16" s="619"/>
      <c r="CW16" s="619"/>
      <c r="CX16" s="619"/>
      <c r="CY16" s="620"/>
      <c r="CZ16" s="671">
        <v>0.1</v>
      </c>
      <c r="DA16" s="671"/>
      <c r="DB16" s="671"/>
      <c r="DC16" s="671"/>
      <c r="DD16" s="624" t="s">
        <v>107</v>
      </c>
      <c r="DE16" s="619"/>
      <c r="DF16" s="619"/>
      <c r="DG16" s="619"/>
      <c r="DH16" s="619"/>
      <c r="DI16" s="619"/>
      <c r="DJ16" s="619"/>
      <c r="DK16" s="619"/>
      <c r="DL16" s="619"/>
      <c r="DM16" s="619"/>
      <c r="DN16" s="619"/>
      <c r="DO16" s="619"/>
      <c r="DP16" s="620"/>
      <c r="DQ16" s="624">
        <v>3025</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1848742</v>
      </c>
      <c r="S17" s="619"/>
      <c r="T17" s="619"/>
      <c r="U17" s="619"/>
      <c r="V17" s="619"/>
      <c r="W17" s="619"/>
      <c r="X17" s="619"/>
      <c r="Y17" s="620"/>
      <c r="Z17" s="671">
        <v>35</v>
      </c>
      <c r="AA17" s="671"/>
      <c r="AB17" s="671"/>
      <c r="AC17" s="671"/>
      <c r="AD17" s="672">
        <v>1848742</v>
      </c>
      <c r="AE17" s="672"/>
      <c r="AF17" s="672"/>
      <c r="AG17" s="672"/>
      <c r="AH17" s="672"/>
      <c r="AI17" s="672"/>
      <c r="AJ17" s="672"/>
      <c r="AK17" s="672"/>
      <c r="AL17" s="641">
        <v>54.1</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621880</v>
      </c>
      <c r="CS17" s="619"/>
      <c r="CT17" s="619"/>
      <c r="CU17" s="619"/>
      <c r="CV17" s="619"/>
      <c r="CW17" s="619"/>
      <c r="CX17" s="619"/>
      <c r="CY17" s="620"/>
      <c r="CZ17" s="671">
        <v>12.3</v>
      </c>
      <c r="DA17" s="671"/>
      <c r="DB17" s="671"/>
      <c r="DC17" s="671"/>
      <c r="DD17" s="624" t="s">
        <v>107</v>
      </c>
      <c r="DE17" s="619"/>
      <c r="DF17" s="619"/>
      <c r="DG17" s="619"/>
      <c r="DH17" s="619"/>
      <c r="DI17" s="619"/>
      <c r="DJ17" s="619"/>
      <c r="DK17" s="619"/>
      <c r="DL17" s="619"/>
      <c r="DM17" s="619"/>
      <c r="DN17" s="619"/>
      <c r="DO17" s="619"/>
      <c r="DP17" s="620"/>
      <c r="DQ17" s="624">
        <v>580282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159431</v>
      </c>
      <c r="S18" s="619"/>
      <c r="T18" s="619"/>
      <c r="U18" s="619"/>
      <c r="V18" s="619"/>
      <c r="W18" s="619"/>
      <c r="X18" s="619"/>
      <c r="Y18" s="620"/>
      <c r="Z18" s="671">
        <v>3</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v>11076</v>
      </c>
      <c r="CS18" s="619"/>
      <c r="CT18" s="619"/>
      <c r="CU18" s="619"/>
      <c r="CV18" s="619"/>
      <c r="CW18" s="619"/>
      <c r="CX18" s="619"/>
      <c r="CY18" s="620"/>
      <c r="CZ18" s="671">
        <v>0.2</v>
      </c>
      <c r="DA18" s="671"/>
      <c r="DB18" s="671"/>
      <c r="DC18" s="671"/>
      <c r="DD18" s="624" t="s">
        <v>107</v>
      </c>
      <c r="DE18" s="619"/>
      <c r="DF18" s="619"/>
      <c r="DG18" s="619"/>
      <c r="DH18" s="619"/>
      <c r="DI18" s="619"/>
      <c r="DJ18" s="619"/>
      <c r="DK18" s="619"/>
      <c r="DL18" s="619"/>
      <c r="DM18" s="619"/>
      <c r="DN18" s="619"/>
      <c r="DO18" s="619"/>
      <c r="DP18" s="620"/>
      <c r="DQ18" s="624">
        <v>4616</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3572718</v>
      </c>
      <c r="S20" s="619"/>
      <c r="T20" s="619"/>
      <c r="U20" s="619"/>
      <c r="V20" s="619"/>
      <c r="W20" s="619"/>
      <c r="X20" s="619"/>
      <c r="Y20" s="620"/>
      <c r="Z20" s="671">
        <v>67.599999999999994</v>
      </c>
      <c r="AA20" s="671"/>
      <c r="AB20" s="671"/>
      <c r="AC20" s="671"/>
      <c r="AD20" s="672">
        <v>3413287</v>
      </c>
      <c r="AE20" s="672"/>
      <c r="AF20" s="672"/>
      <c r="AG20" s="672"/>
      <c r="AH20" s="672"/>
      <c r="AI20" s="672"/>
      <c r="AJ20" s="672"/>
      <c r="AK20" s="672"/>
      <c r="AL20" s="641">
        <v>100</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5062604</v>
      </c>
      <c r="CS20" s="619"/>
      <c r="CT20" s="619"/>
      <c r="CU20" s="619"/>
      <c r="CV20" s="619"/>
      <c r="CW20" s="619"/>
      <c r="CX20" s="619"/>
      <c r="CY20" s="620"/>
      <c r="CZ20" s="671">
        <v>100</v>
      </c>
      <c r="DA20" s="671"/>
      <c r="DB20" s="671"/>
      <c r="DC20" s="671"/>
      <c r="DD20" s="624">
        <v>364981</v>
      </c>
      <c r="DE20" s="619"/>
      <c r="DF20" s="619"/>
      <c r="DG20" s="619"/>
      <c r="DH20" s="619"/>
      <c r="DI20" s="619"/>
      <c r="DJ20" s="619"/>
      <c r="DK20" s="619"/>
      <c r="DL20" s="619"/>
      <c r="DM20" s="619"/>
      <c r="DN20" s="619"/>
      <c r="DO20" s="619"/>
      <c r="DP20" s="620"/>
      <c r="DQ20" s="624">
        <v>3955676</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970</v>
      </c>
      <c r="S21" s="619"/>
      <c r="T21" s="619"/>
      <c r="U21" s="619"/>
      <c r="V21" s="619"/>
      <c r="W21" s="619"/>
      <c r="X21" s="619"/>
      <c r="Y21" s="620"/>
      <c r="Z21" s="671">
        <v>0</v>
      </c>
      <c r="AA21" s="671"/>
      <c r="AB21" s="671"/>
      <c r="AC21" s="671"/>
      <c r="AD21" s="672">
        <v>970</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48604</v>
      </c>
      <c r="S22" s="619"/>
      <c r="T22" s="619"/>
      <c r="U22" s="619"/>
      <c r="V22" s="619"/>
      <c r="W22" s="619"/>
      <c r="X22" s="619"/>
      <c r="Y22" s="620"/>
      <c r="Z22" s="671">
        <v>0.9</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54174</v>
      </c>
      <c r="S23" s="619"/>
      <c r="T23" s="619"/>
      <c r="U23" s="619"/>
      <c r="V23" s="619"/>
      <c r="W23" s="619"/>
      <c r="X23" s="619"/>
      <c r="Y23" s="620"/>
      <c r="Z23" s="671">
        <v>1</v>
      </c>
      <c r="AA23" s="671"/>
      <c r="AB23" s="671"/>
      <c r="AC23" s="671"/>
      <c r="AD23" s="672" t="s">
        <v>107</v>
      </c>
      <c r="AE23" s="672"/>
      <c r="AF23" s="672"/>
      <c r="AG23" s="672"/>
      <c r="AH23" s="672"/>
      <c r="AI23" s="672"/>
      <c r="AJ23" s="672"/>
      <c r="AK23" s="672"/>
      <c r="AL23" s="641" t="s">
        <v>107</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7431</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2355331</v>
      </c>
      <c r="CS24" s="669"/>
      <c r="CT24" s="669"/>
      <c r="CU24" s="669"/>
      <c r="CV24" s="669"/>
      <c r="CW24" s="669"/>
      <c r="CX24" s="669"/>
      <c r="CY24" s="716"/>
      <c r="CZ24" s="720">
        <v>46.5</v>
      </c>
      <c r="DA24" s="721"/>
      <c r="DB24" s="721"/>
      <c r="DC24" s="722"/>
      <c r="DD24" s="715">
        <v>1745437</v>
      </c>
      <c r="DE24" s="669"/>
      <c r="DF24" s="669"/>
      <c r="DG24" s="669"/>
      <c r="DH24" s="669"/>
      <c r="DI24" s="669"/>
      <c r="DJ24" s="669"/>
      <c r="DK24" s="716"/>
      <c r="DL24" s="715">
        <v>1730009</v>
      </c>
      <c r="DM24" s="669"/>
      <c r="DN24" s="669"/>
      <c r="DO24" s="669"/>
      <c r="DP24" s="669"/>
      <c r="DQ24" s="669"/>
      <c r="DR24" s="669"/>
      <c r="DS24" s="669"/>
      <c r="DT24" s="669"/>
      <c r="DU24" s="669"/>
      <c r="DV24" s="716"/>
      <c r="DW24" s="717">
        <v>47.6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524079</v>
      </c>
      <c r="S25" s="619"/>
      <c r="T25" s="619"/>
      <c r="U25" s="619"/>
      <c r="V25" s="619"/>
      <c r="W25" s="619"/>
      <c r="X25" s="619"/>
      <c r="Y25" s="620"/>
      <c r="Z25" s="671">
        <v>9.9</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988495</v>
      </c>
      <c r="CS25" s="637"/>
      <c r="CT25" s="637"/>
      <c r="CU25" s="637"/>
      <c r="CV25" s="637"/>
      <c r="CW25" s="637"/>
      <c r="CX25" s="637"/>
      <c r="CY25" s="638"/>
      <c r="CZ25" s="621">
        <v>19.5</v>
      </c>
      <c r="DA25" s="639"/>
      <c r="DB25" s="639"/>
      <c r="DC25" s="640"/>
      <c r="DD25" s="624">
        <v>938308</v>
      </c>
      <c r="DE25" s="637"/>
      <c r="DF25" s="637"/>
      <c r="DG25" s="637"/>
      <c r="DH25" s="637"/>
      <c r="DI25" s="637"/>
      <c r="DJ25" s="637"/>
      <c r="DK25" s="638"/>
      <c r="DL25" s="624">
        <v>930530</v>
      </c>
      <c r="DM25" s="637"/>
      <c r="DN25" s="637"/>
      <c r="DO25" s="637"/>
      <c r="DP25" s="637"/>
      <c r="DQ25" s="637"/>
      <c r="DR25" s="637"/>
      <c r="DS25" s="637"/>
      <c r="DT25" s="637"/>
      <c r="DU25" s="637"/>
      <c r="DV25" s="638"/>
      <c r="DW25" s="641">
        <v>25.6</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614676</v>
      </c>
      <c r="CS26" s="619"/>
      <c r="CT26" s="619"/>
      <c r="CU26" s="619"/>
      <c r="CV26" s="619"/>
      <c r="CW26" s="619"/>
      <c r="CX26" s="619"/>
      <c r="CY26" s="620"/>
      <c r="CZ26" s="621">
        <v>12.1</v>
      </c>
      <c r="DA26" s="639"/>
      <c r="DB26" s="639"/>
      <c r="DC26" s="640"/>
      <c r="DD26" s="624">
        <v>583069</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361461</v>
      </c>
      <c r="S27" s="619"/>
      <c r="T27" s="619"/>
      <c r="U27" s="619"/>
      <c r="V27" s="619"/>
      <c r="W27" s="619"/>
      <c r="X27" s="619"/>
      <c r="Y27" s="620"/>
      <c r="Z27" s="671">
        <v>6.8</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1256074</v>
      </c>
      <c r="BH27" s="619"/>
      <c r="BI27" s="619"/>
      <c r="BJ27" s="619"/>
      <c r="BK27" s="619"/>
      <c r="BL27" s="619"/>
      <c r="BM27" s="619"/>
      <c r="BN27" s="620"/>
      <c r="BO27" s="671">
        <v>100</v>
      </c>
      <c r="BP27" s="671"/>
      <c r="BQ27" s="671"/>
      <c r="BR27" s="671"/>
      <c r="BS27" s="624">
        <v>5269</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744956</v>
      </c>
      <c r="CS27" s="637"/>
      <c r="CT27" s="637"/>
      <c r="CU27" s="637"/>
      <c r="CV27" s="637"/>
      <c r="CW27" s="637"/>
      <c r="CX27" s="637"/>
      <c r="CY27" s="638"/>
      <c r="CZ27" s="621">
        <v>14.7</v>
      </c>
      <c r="DA27" s="639"/>
      <c r="DB27" s="639"/>
      <c r="DC27" s="640"/>
      <c r="DD27" s="624">
        <v>226847</v>
      </c>
      <c r="DE27" s="637"/>
      <c r="DF27" s="637"/>
      <c r="DG27" s="637"/>
      <c r="DH27" s="637"/>
      <c r="DI27" s="637"/>
      <c r="DJ27" s="637"/>
      <c r="DK27" s="638"/>
      <c r="DL27" s="624">
        <v>219197</v>
      </c>
      <c r="DM27" s="637"/>
      <c r="DN27" s="637"/>
      <c r="DO27" s="637"/>
      <c r="DP27" s="637"/>
      <c r="DQ27" s="637"/>
      <c r="DR27" s="637"/>
      <c r="DS27" s="637"/>
      <c r="DT27" s="637"/>
      <c r="DU27" s="637"/>
      <c r="DV27" s="638"/>
      <c r="DW27" s="641">
        <v>6</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1642</v>
      </c>
      <c r="S28" s="619"/>
      <c r="T28" s="619"/>
      <c r="U28" s="619"/>
      <c r="V28" s="619"/>
      <c r="W28" s="619"/>
      <c r="X28" s="619"/>
      <c r="Y28" s="620"/>
      <c r="Z28" s="671">
        <v>0</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621880</v>
      </c>
      <c r="CS28" s="619"/>
      <c r="CT28" s="619"/>
      <c r="CU28" s="619"/>
      <c r="CV28" s="619"/>
      <c r="CW28" s="619"/>
      <c r="CX28" s="619"/>
      <c r="CY28" s="620"/>
      <c r="CZ28" s="621">
        <v>12.3</v>
      </c>
      <c r="DA28" s="639"/>
      <c r="DB28" s="639"/>
      <c r="DC28" s="640"/>
      <c r="DD28" s="624">
        <v>580282</v>
      </c>
      <c r="DE28" s="619"/>
      <c r="DF28" s="619"/>
      <c r="DG28" s="619"/>
      <c r="DH28" s="619"/>
      <c r="DI28" s="619"/>
      <c r="DJ28" s="619"/>
      <c r="DK28" s="620"/>
      <c r="DL28" s="624">
        <v>580282</v>
      </c>
      <c r="DM28" s="619"/>
      <c r="DN28" s="619"/>
      <c r="DO28" s="619"/>
      <c r="DP28" s="619"/>
      <c r="DQ28" s="619"/>
      <c r="DR28" s="619"/>
      <c r="DS28" s="619"/>
      <c r="DT28" s="619"/>
      <c r="DU28" s="619"/>
      <c r="DV28" s="620"/>
      <c r="DW28" s="641">
        <v>16</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3265</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621827</v>
      </c>
      <c r="CS29" s="637"/>
      <c r="CT29" s="637"/>
      <c r="CU29" s="637"/>
      <c r="CV29" s="637"/>
      <c r="CW29" s="637"/>
      <c r="CX29" s="637"/>
      <c r="CY29" s="638"/>
      <c r="CZ29" s="621">
        <v>12.3</v>
      </c>
      <c r="DA29" s="639"/>
      <c r="DB29" s="639"/>
      <c r="DC29" s="640"/>
      <c r="DD29" s="624">
        <v>580229</v>
      </c>
      <c r="DE29" s="637"/>
      <c r="DF29" s="637"/>
      <c r="DG29" s="637"/>
      <c r="DH29" s="637"/>
      <c r="DI29" s="637"/>
      <c r="DJ29" s="637"/>
      <c r="DK29" s="638"/>
      <c r="DL29" s="624">
        <v>580229</v>
      </c>
      <c r="DM29" s="637"/>
      <c r="DN29" s="637"/>
      <c r="DO29" s="637"/>
      <c r="DP29" s="637"/>
      <c r="DQ29" s="637"/>
      <c r="DR29" s="637"/>
      <c r="DS29" s="637"/>
      <c r="DT29" s="637"/>
      <c r="DU29" s="637"/>
      <c r="DV29" s="638"/>
      <c r="DW29" s="641">
        <v>16</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115474</v>
      </c>
      <c r="S30" s="619"/>
      <c r="T30" s="619"/>
      <c r="U30" s="619"/>
      <c r="V30" s="619"/>
      <c r="W30" s="619"/>
      <c r="X30" s="619"/>
      <c r="Y30" s="620"/>
      <c r="Z30" s="671">
        <v>2.2000000000000002</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98.9</v>
      </c>
      <c r="BH30" s="685"/>
      <c r="BI30" s="685"/>
      <c r="BJ30" s="685"/>
      <c r="BK30" s="685"/>
      <c r="BL30" s="685"/>
      <c r="BM30" s="686">
        <v>95.3</v>
      </c>
      <c r="BN30" s="685"/>
      <c r="BO30" s="685"/>
      <c r="BP30" s="685"/>
      <c r="BQ30" s="687"/>
      <c r="BR30" s="684">
        <v>98.2</v>
      </c>
      <c r="BS30" s="685"/>
      <c r="BT30" s="685"/>
      <c r="BU30" s="685"/>
      <c r="BV30" s="685"/>
      <c r="BW30" s="685"/>
      <c r="BX30" s="686">
        <v>94.9</v>
      </c>
      <c r="BY30" s="685"/>
      <c r="BZ30" s="685"/>
      <c r="CA30" s="685"/>
      <c r="CB30" s="687"/>
      <c r="CD30" s="690"/>
      <c r="CE30" s="691"/>
      <c r="CF30" s="655" t="s">
        <v>288</v>
      </c>
      <c r="CG30" s="652"/>
      <c r="CH30" s="652"/>
      <c r="CI30" s="652"/>
      <c r="CJ30" s="652"/>
      <c r="CK30" s="652"/>
      <c r="CL30" s="652"/>
      <c r="CM30" s="652"/>
      <c r="CN30" s="652"/>
      <c r="CO30" s="652"/>
      <c r="CP30" s="652"/>
      <c r="CQ30" s="653"/>
      <c r="CR30" s="618">
        <v>548046</v>
      </c>
      <c r="CS30" s="619"/>
      <c r="CT30" s="619"/>
      <c r="CU30" s="619"/>
      <c r="CV30" s="619"/>
      <c r="CW30" s="619"/>
      <c r="CX30" s="619"/>
      <c r="CY30" s="620"/>
      <c r="CZ30" s="621">
        <v>10.8</v>
      </c>
      <c r="DA30" s="639"/>
      <c r="DB30" s="639"/>
      <c r="DC30" s="640"/>
      <c r="DD30" s="624">
        <v>506448</v>
      </c>
      <c r="DE30" s="619"/>
      <c r="DF30" s="619"/>
      <c r="DG30" s="619"/>
      <c r="DH30" s="619"/>
      <c r="DI30" s="619"/>
      <c r="DJ30" s="619"/>
      <c r="DK30" s="620"/>
      <c r="DL30" s="624">
        <v>506448</v>
      </c>
      <c r="DM30" s="619"/>
      <c r="DN30" s="619"/>
      <c r="DO30" s="619"/>
      <c r="DP30" s="619"/>
      <c r="DQ30" s="619"/>
      <c r="DR30" s="619"/>
      <c r="DS30" s="619"/>
      <c r="DT30" s="619"/>
      <c r="DU30" s="619"/>
      <c r="DV30" s="620"/>
      <c r="DW30" s="641">
        <v>13.9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165032</v>
      </c>
      <c r="S31" s="619"/>
      <c r="T31" s="619"/>
      <c r="U31" s="619"/>
      <c r="V31" s="619"/>
      <c r="W31" s="619"/>
      <c r="X31" s="619"/>
      <c r="Y31" s="620"/>
      <c r="Z31" s="671">
        <v>3.1</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v>
      </c>
      <c r="BH31" s="637"/>
      <c r="BI31" s="637"/>
      <c r="BJ31" s="637"/>
      <c r="BK31" s="637"/>
      <c r="BL31" s="637"/>
      <c r="BM31" s="673">
        <v>96.1</v>
      </c>
      <c r="BN31" s="683"/>
      <c r="BO31" s="683"/>
      <c r="BP31" s="683"/>
      <c r="BQ31" s="647"/>
      <c r="BR31" s="682">
        <v>98.8</v>
      </c>
      <c r="BS31" s="637"/>
      <c r="BT31" s="637"/>
      <c r="BU31" s="637"/>
      <c r="BV31" s="637"/>
      <c r="BW31" s="637"/>
      <c r="BX31" s="673">
        <v>95.5</v>
      </c>
      <c r="BY31" s="683"/>
      <c r="BZ31" s="683"/>
      <c r="CA31" s="683"/>
      <c r="CB31" s="647"/>
      <c r="CD31" s="690"/>
      <c r="CE31" s="691"/>
      <c r="CF31" s="655" t="s">
        <v>292</v>
      </c>
      <c r="CG31" s="652"/>
      <c r="CH31" s="652"/>
      <c r="CI31" s="652"/>
      <c r="CJ31" s="652"/>
      <c r="CK31" s="652"/>
      <c r="CL31" s="652"/>
      <c r="CM31" s="652"/>
      <c r="CN31" s="652"/>
      <c r="CO31" s="652"/>
      <c r="CP31" s="652"/>
      <c r="CQ31" s="653"/>
      <c r="CR31" s="618">
        <v>73781</v>
      </c>
      <c r="CS31" s="637"/>
      <c r="CT31" s="637"/>
      <c r="CU31" s="637"/>
      <c r="CV31" s="637"/>
      <c r="CW31" s="637"/>
      <c r="CX31" s="637"/>
      <c r="CY31" s="638"/>
      <c r="CZ31" s="621">
        <v>1.5</v>
      </c>
      <c r="DA31" s="639"/>
      <c r="DB31" s="639"/>
      <c r="DC31" s="640"/>
      <c r="DD31" s="624">
        <v>73781</v>
      </c>
      <c r="DE31" s="637"/>
      <c r="DF31" s="637"/>
      <c r="DG31" s="637"/>
      <c r="DH31" s="637"/>
      <c r="DI31" s="637"/>
      <c r="DJ31" s="637"/>
      <c r="DK31" s="638"/>
      <c r="DL31" s="624">
        <v>73781</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56349</v>
      </c>
      <c r="S32" s="619"/>
      <c r="T32" s="619"/>
      <c r="U32" s="619"/>
      <c r="V32" s="619"/>
      <c r="W32" s="619"/>
      <c r="X32" s="619"/>
      <c r="Y32" s="620"/>
      <c r="Z32" s="671">
        <v>1.1000000000000001</v>
      </c>
      <c r="AA32" s="671"/>
      <c r="AB32" s="671"/>
      <c r="AC32" s="671"/>
      <c r="AD32" s="672">
        <v>183</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98.7</v>
      </c>
      <c r="BH32" s="603"/>
      <c r="BI32" s="603"/>
      <c r="BJ32" s="603"/>
      <c r="BK32" s="603"/>
      <c r="BL32" s="603"/>
      <c r="BM32" s="666">
        <v>94.1</v>
      </c>
      <c r="BN32" s="603"/>
      <c r="BO32" s="603"/>
      <c r="BP32" s="603"/>
      <c r="BQ32" s="660"/>
      <c r="BR32" s="681">
        <v>97.6</v>
      </c>
      <c r="BS32" s="603"/>
      <c r="BT32" s="603"/>
      <c r="BU32" s="603"/>
      <c r="BV32" s="603"/>
      <c r="BW32" s="603"/>
      <c r="BX32" s="666">
        <v>93.8</v>
      </c>
      <c r="BY32" s="603"/>
      <c r="BZ32" s="603"/>
      <c r="CA32" s="603"/>
      <c r="CB32" s="660"/>
      <c r="CD32" s="692"/>
      <c r="CE32" s="693"/>
      <c r="CF32" s="655" t="s">
        <v>295</v>
      </c>
      <c r="CG32" s="652"/>
      <c r="CH32" s="652"/>
      <c r="CI32" s="652"/>
      <c r="CJ32" s="652"/>
      <c r="CK32" s="652"/>
      <c r="CL32" s="652"/>
      <c r="CM32" s="652"/>
      <c r="CN32" s="652"/>
      <c r="CO32" s="652"/>
      <c r="CP32" s="652"/>
      <c r="CQ32" s="653"/>
      <c r="CR32" s="618">
        <v>53</v>
      </c>
      <c r="CS32" s="619"/>
      <c r="CT32" s="619"/>
      <c r="CU32" s="619"/>
      <c r="CV32" s="619"/>
      <c r="CW32" s="619"/>
      <c r="CX32" s="619"/>
      <c r="CY32" s="620"/>
      <c r="CZ32" s="621">
        <v>0</v>
      </c>
      <c r="DA32" s="639"/>
      <c r="DB32" s="639"/>
      <c r="DC32" s="640"/>
      <c r="DD32" s="624">
        <v>53</v>
      </c>
      <c r="DE32" s="619"/>
      <c r="DF32" s="619"/>
      <c r="DG32" s="619"/>
      <c r="DH32" s="619"/>
      <c r="DI32" s="619"/>
      <c r="DJ32" s="619"/>
      <c r="DK32" s="620"/>
      <c r="DL32" s="624">
        <v>53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373535</v>
      </c>
      <c r="S33" s="619"/>
      <c r="T33" s="619"/>
      <c r="U33" s="619"/>
      <c r="V33" s="619"/>
      <c r="W33" s="619"/>
      <c r="X33" s="619"/>
      <c r="Y33" s="620"/>
      <c r="Z33" s="671">
        <v>7.1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2339267</v>
      </c>
      <c r="CS33" s="637"/>
      <c r="CT33" s="637"/>
      <c r="CU33" s="637"/>
      <c r="CV33" s="637"/>
      <c r="CW33" s="637"/>
      <c r="CX33" s="637"/>
      <c r="CY33" s="638"/>
      <c r="CZ33" s="621">
        <v>46.2</v>
      </c>
      <c r="DA33" s="639"/>
      <c r="DB33" s="639"/>
      <c r="DC33" s="640"/>
      <c r="DD33" s="624">
        <v>2100684</v>
      </c>
      <c r="DE33" s="637"/>
      <c r="DF33" s="637"/>
      <c r="DG33" s="637"/>
      <c r="DH33" s="637"/>
      <c r="DI33" s="637"/>
      <c r="DJ33" s="637"/>
      <c r="DK33" s="638"/>
      <c r="DL33" s="624">
        <v>1509657</v>
      </c>
      <c r="DM33" s="637"/>
      <c r="DN33" s="637"/>
      <c r="DO33" s="637"/>
      <c r="DP33" s="637"/>
      <c r="DQ33" s="637"/>
      <c r="DR33" s="637"/>
      <c r="DS33" s="637"/>
      <c r="DT33" s="637"/>
      <c r="DU33" s="637"/>
      <c r="DV33" s="638"/>
      <c r="DW33" s="641">
        <v>41.5</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491899</v>
      </c>
      <c r="CS34" s="619"/>
      <c r="CT34" s="619"/>
      <c r="CU34" s="619"/>
      <c r="CV34" s="619"/>
      <c r="CW34" s="619"/>
      <c r="CX34" s="619"/>
      <c r="CY34" s="620"/>
      <c r="CZ34" s="621">
        <v>9.6999999999999993</v>
      </c>
      <c r="DA34" s="639"/>
      <c r="DB34" s="639"/>
      <c r="DC34" s="640"/>
      <c r="DD34" s="624">
        <v>415444</v>
      </c>
      <c r="DE34" s="619"/>
      <c r="DF34" s="619"/>
      <c r="DG34" s="619"/>
      <c r="DH34" s="619"/>
      <c r="DI34" s="619"/>
      <c r="DJ34" s="619"/>
      <c r="DK34" s="620"/>
      <c r="DL34" s="624">
        <v>300909</v>
      </c>
      <c r="DM34" s="619"/>
      <c r="DN34" s="619"/>
      <c r="DO34" s="619"/>
      <c r="DP34" s="619"/>
      <c r="DQ34" s="619"/>
      <c r="DR34" s="619"/>
      <c r="DS34" s="619"/>
      <c r="DT34" s="619"/>
      <c r="DU34" s="619"/>
      <c r="DV34" s="620"/>
      <c r="DW34" s="641">
        <v>8.3000000000000007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219435</v>
      </c>
      <c r="S35" s="619"/>
      <c r="T35" s="619"/>
      <c r="U35" s="619"/>
      <c r="V35" s="619"/>
      <c r="W35" s="619"/>
      <c r="X35" s="619"/>
      <c r="Y35" s="620"/>
      <c r="Z35" s="671">
        <v>4.2</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1025371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116176</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24636</v>
      </c>
      <c r="CS35" s="637"/>
      <c r="CT35" s="637"/>
      <c r="CU35" s="637"/>
      <c r="CV35" s="637"/>
      <c r="CW35" s="637"/>
      <c r="CX35" s="637"/>
      <c r="CY35" s="638"/>
      <c r="CZ35" s="621">
        <v>0.5</v>
      </c>
      <c r="DA35" s="639"/>
      <c r="DB35" s="639"/>
      <c r="DC35" s="640"/>
      <c r="DD35" s="624">
        <v>22216</v>
      </c>
      <c r="DE35" s="637"/>
      <c r="DF35" s="637"/>
      <c r="DG35" s="637"/>
      <c r="DH35" s="637"/>
      <c r="DI35" s="637"/>
      <c r="DJ35" s="637"/>
      <c r="DK35" s="638"/>
      <c r="DL35" s="624">
        <v>19041</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5284734</v>
      </c>
      <c r="S36" s="659"/>
      <c r="T36" s="659"/>
      <c r="U36" s="659"/>
      <c r="V36" s="659"/>
      <c r="W36" s="659"/>
      <c r="X36" s="659"/>
      <c r="Y36" s="662"/>
      <c r="Z36" s="663">
        <v>100</v>
      </c>
      <c r="AA36" s="663"/>
      <c r="AB36" s="663"/>
      <c r="AC36" s="663"/>
      <c r="AD36" s="664">
        <v>3414440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321754</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73704</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660893</v>
      </c>
      <c r="CS36" s="619"/>
      <c r="CT36" s="619"/>
      <c r="CU36" s="619"/>
      <c r="CV36" s="619"/>
      <c r="CW36" s="619"/>
      <c r="CX36" s="619"/>
      <c r="CY36" s="620"/>
      <c r="CZ36" s="621">
        <v>13.1</v>
      </c>
      <c r="DA36" s="639"/>
      <c r="DB36" s="639"/>
      <c r="DC36" s="640"/>
      <c r="DD36" s="624">
        <v>624844</v>
      </c>
      <c r="DE36" s="619"/>
      <c r="DF36" s="619"/>
      <c r="DG36" s="619"/>
      <c r="DH36" s="619"/>
      <c r="DI36" s="619"/>
      <c r="DJ36" s="619"/>
      <c r="DK36" s="620"/>
      <c r="DL36" s="624">
        <v>509106</v>
      </c>
      <c r="DM36" s="619"/>
      <c r="DN36" s="619"/>
      <c r="DO36" s="619"/>
      <c r="DP36" s="619"/>
      <c r="DQ36" s="619"/>
      <c r="DR36" s="619"/>
      <c r="DS36" s="619"/>
      <c r="DT36" s="619"/>
      <c r="DU36" s="619"/>
      <c r="DV36" s="620"/>
      <c r="DW36" s="641">
        <v>14</v>
      </c>
      <c r="DX36" s="642"/>
      <c r="DY36" s="642"/>
      <c r="DZ36" s="642"/>
      <c r="EA36" s="642"/>
      <c r="EB36" s="642"/>
      <c r="EC36" s="643"/>
    </row>
    <row r="37" spans="2:133" ht="11.25" customHeight="1">
      <c r="AQ37" s="644" t="s">
        <v>310</v>
      </c>
      <c r="AR37" s="645"/>
      <c r="AS37" s="645"/>
      <c r="AT37" s="645"/>
      <c r="AU37" s="645"/>
      <c r="AV37" s="645"/>
      <c r="AW37" s="645"/>
      <c r="AX37" s="645"/>
      <c r="AY37" s="646"/>
      <c r="AZ37" s="618">
        <v>107911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2015</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390795</v>
      </c>
      <c r="CS37" s="637"/>
      <c r="CT37" s="637"/>
      <c r="CU37" s="637"/>
      <c r="CV37" s="637"/>
      <c r="CW37" s="637"/>
      <c r="CX37" s="637"/>
      <c r="CY37" s="638"/>
      <c r="CZ37" s="621">
        <v>7.7</v>
      </c>
      <c r="DA37" s="639"/>
      <c r="DB37" s="639"/>
      <c r="DC37" s="640"/>
      <c r="DD37" s="624">
        <v>390784</v>
      </c>
      <c r="DE37" s="637"/>
      <c r="DF37" s="637"/>
      <c r="DG37" s="637"/>
      <c r="DH37" s="637"/>
      <c r="DI37" s="637"/>
      <c r="DJ37" s="637"/>
      <c r="DK37" s="638"/>
      <c r="DL37" s="624">
        <v>368118</v>
      </c>
      <c r="DM37" s="637"/>
      <c r="DN37" s="637"/>
      <c r="DO37" s="637"/>
      <c r="DP37" s="637"/>
      <c r="DQ37" s="637"/>
      <c r="DR37" s="637"/>
      <c r="DS37" s="637"/>
      <c r="DT37" s="637"/>
      <c r="DU37" s="637"/>
      <c r="DV37" s="638"/>
      <c r="DW37" s="641">
        <v>10.1</v>
      </c>
      <c r="DX37" s="642"/>
      <c r="DY37" s="642"/>
      <c r="DZ37" s="642"/>
      <c r="EA37" s="642"/>
      <c r="EB37" s="642"/>
      <c r="EC37" s="643"/>
    </row>
    <row r="38" spans="2:133" ht="11.25" customHeight="1">
      <c r="AQ38" s="644" t="s">
        <v>313</v>
      </c>
      <c r="AR38" s="645"/>
      <c r="AS38" s="645"/>
      <c r="AT38" s="645"/>
      <c r="AU38" s="645"/>
      <c r="AV38" s="645"/>
      <c r="AW38" s="645"/>
      <c r="AX38" s="645"/>
      <c r="AY38" s="646"/>
      <c r="AZ38" s="618">
        <v>11076</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3215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917460</v>
      </c>
      <c r="CS38" s="619"/>
      <c r="CT38" s="619"/>
      <c r="CU38" s="619"/>
      <c r="CV38" s="619"/>
      <c r="CW38" s="619"/>
      <c r="CX38" s="619"/>
      <c r="CY38" s="620"/>
      <c r="CZ38" s="621">
        <v>18.100000000000001</v>
      </c>
      <c r="DA38" s="639"/>
      <c r="DB38" s="639"/>
      <c r="DC38" s="640"/>
      <c r="DD38" s="624">
        <v>795261</v>
      </c>
      <c r="DE38" s="619"/>
      <c r="DF38" s="619"/>
      <c r="DG38" s="619"/>
      <c r="DH38" s="619"/>
      <c r="DI38" s="619"/>
      <c r="DJ38" s="619"/>
      <c r="DK38" s="620"/>
      <c r="DL38" s="624">
        <v>680601</v>
      </c>
      <c r="DM38" s="619"/>
      <c r="DN38" s="619"/>
      <c r="DO38" s="619"/>
      <c r="DP38" s="619"/>
      <c r="DQ38" s="619"/>
      <c r="DR38" s="619"/>
      <c r="DS38" s="619"/>
      <c r="DT38" s="619"/>
      <c r="DU38" s="619"/>
      <c r="DV38" s="620"/>
      <c r="DW38" s="641">
        <v>18.7</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109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238663</v>
      </c>
      <c r="CS39" s="637"/>
      <c r="CT39" s="637"/>
      <c r="CU39" s="637"/>
      <c r="CV39" s="637"/>
      <c r="CW39" s="637"/>
      <c r="CX39" s="637"/>
      <c r="CY39" s="638"/>
      <c r="CZ39" s="621">
        <v>4.7</v>
      </c>
      <c r="DA39" s="639"/>
      <c r="DB39" s="639"/>
      <c r="DC39" s="640"/>
      <c r="DD39" s="624">
        <v>238556</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164797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89</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5716</v>
      </c>
      <c r="CS40" s="619"/>
      <c r="CT40" s="619"/>
      <c r="CU40" s="619"/>
      <c r="CV40" s="619"/>
      <c r="CW40" s="619"/>
      <c r="CX40" s="619"/>
      <c r="CY40" s="620"/>
      <c r="CZ40" s="621">
        <v>0.1</v>
      </c>
      <c r="DA40" s="639"/>
      <c r="DB40" s="639"/>
      <c r="DC40" s="640"/>
      <c r="DD40" s="624">
        <v>4363</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419833</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392</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368006</v>
      </c>
      <c r="CS42" s="619"/>
      <c r="CT42" s="619"/>
      <c r="CU42" s="619"/>
      <c r="CV42" s="619"/>
      <c r="CW42" s="619"/>
      <c r="CX42" s="619"/>
      <c r="CY42" s="620"/>
      <c r="CZ42" s="621">
        <v>7.3</v>
      </c>
      <c r="DA42" s="622"/>
      <c r="DB42" s="622"/>
      <c r="DC42" s="623"/>
      <c r="DD42" s="624">
        <v>109555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22588</v>
      </c>
      <c r="CS43" s="637"/>
      <c r="CT43" s="637"/>
      <c r="CU43" s="637"/>
      <c r="CV43" s="637"/>
      <c r="CW43" s="637"/>
      <c r="CX43" s="637"/>
      <c r="CY43" s="638"/>
      <c r="CZ43" s="621">
        <v>0.4</v>
      </c>
      <c r="DA43" s="639"/>
      <c r="DB43" s="639"/>
      <c r="DC43" s="640"/>
      <c r="DD43" s="624">
        <v>22588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364981</v>
      </c>
      <c r="CS44" s="619"/>
      <c r="CT44" s="619"/>
      <c r="CU44" s="619"/>
      <c r="CV44" s="619"/>
      <c r="CW44" s="619"/>
      <c r="CX44" s="619"/>
      <c r="CY44" s="620"/>
      <c r="CZ44" s="621">
        <v>7.2</v>
      </c>
      <c r="DA44" s="622"/>
      <c r="DB44" s="622"/>
      <c r="DC44" s="623"/>
      <c r="DD44" s="624">
        <v>106530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176250</v>
      </c>
      <c r="CS45" s="637"/>
      <c r="CT45" s="637"/>
      <c r="CU45" s="637"/>
      <c r="CV45" s="637"/>
      <c r="CW45" s="637"/>
      <c r="CX45" s="637"/>
      <c r="CY45" s="638"/>
      <c r="CZ45" s="621">
        <v>3.5</v>
      </c>
      <c r="DA45" s="639"/>
      <c r="DB45" s="639"/>
      <c r="DC45" s="640"/>
      <c r="DD45" s="624">
        <v>16972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168837</v>
      </c>
      <c r="CS46" s="619"/>
      <c r="CT46" s="619"/>
      <c r="CU46" s="619"/>
      <c r="CV46" s="619"/>
      <c r="CW46" s="619"/>
      <c r="CX46" s="619"/>
      <c r="CY46" s="620"/>
      <c r="CZ46" s="621">
        <v>3.3</v>
      </c>
      <c r="DA46" s="622"/>
      <c r="DB46" s="622"/>
      <c r="DC46" s="623"/>
      <c r="DD46" s="624">
        <v>87164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3025</v>
      </c>
      <c r="CS47" s="637"/>
      <c r="CT47" s="637"/>
      <c r="CU47" s="637"/>
      <c r="CV47" s="637"/>
      <c r="CW47" s="637"/>
      <c r="CX47" s="637"/>
      <c r="CY47" s="638"/>
      <c r="CZ47" s="621">
        <v>0.1</v>
      </c>
      <c r="DA47" s="639"/>
      <c r="DB47" s="639"/>
      <c r="DC47" s="640"/>
      <c r="DD47" s="624">
        <v>3025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5062604</v>
      </c>
      <c r="CS49" s="603"/>
      <c r="CT49" s="603"/>
      <c r="CU49" s="603"/>
      <c r="CV49" s="603"/>
      <c r="CW49" s="603"/>
      <c r="CX49" s="603"/>
      <c r="CY49" s="604"/>
      <c r="CZ49" s="605">
        <v>100</v>
      </c>
      <c r="DA49" s="606"/>
      <c r="DB49" s="606"/>
      <c r="DC49" s="607"/>
      <c r="DD49" s="608">
        <v>3955676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5285</v>
      </c>
      <c r="R7" s="1131"/>
      <c r="S7" s="1131"/>
      <c r="T7" s="1131"/>
      <c r="U7" s="1131"/>
      <c r="V7" s="1131">
        <v>5062</v>
      </c>
      <c r="W7" s="1131"/>
      <c r="X7" s="1131"/>
      <c r="Y7" s="1131"/>
      <c r="Z7" s="1131"/>
      <c r="AA7" s="1131">
        <v>222</v>
      </c>
      <c r="AB7" s="1131"/>
      <c r="AC7" s="1131"/>
      <c r="AD7" s="1131"/>
      <c r="AE7" s="1132"/>
      <c r="AF7" s="1133">
        <v>206</v>
      </c>
      <c r="AG7" s="1134"/>
      <c r="AH7" s="1134"/>
      <c r="AI7" s="1134"/>
      <c r="AJ7" s="1135"/>
      <c r="AK7" s="1117">
        <v>115</v>
      </c>
      <c r="AL7" s="1118"/>
      <c r="AM7" s="1118"/>
      <c r="AN7" s="1118"/>
      <c r="AO7" s="1118"/>
      <c r="AP7" s="1118">
        <v>5375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9</v>
      </c>
      <c r="CN7" s="1115"/>
      <c r="CO7" s="1115"/>
      <c r="CP7" s="1115"/>
      <c r="CQ7" s="1116"/>
      <c r="CR7" s="1114">
        <v>5</v>
      </c>
      <c r="CS7" s="1115"/>
      <c r="CT7" s="1115"/>
      <c r="CU7" s="1115"/>
      <c r="CV7" s="1116"/>
      <c r="CW7" s="1114" t="s">
        <v>550</v>
      </c>
      <c r="CX7" s="1115"/>
      <c r="CY7" s="1115"/>
      <c r="CZ7" s="1115"/>
      <c r="DA7" s="1116"/>
      <c r="DB7" s="1114" t="s">
        <v>550</v>
      </c>
      <c r="DC7" s="1115"/>
      <c r="DD7" s="1115"/>
      <c r="DE7" s="1115"/>
      <c r="DF7" s="1116"/>
      <c r="DG7" s="1114">
        <v>49</v>
      </c>
      <c r="DH7" s="1115"/>
      <c r="DI7" s="1115"/>
      <c r="DJ7" s="1115"/>
      <c r="DK7" s="1116"/>
      <c r="DL7" s="1114" t="s">
        <v>550</v>
      </c>
      <c r="DM7" s="1115"/>
      <c r="DN7" s="1115"/>
      <c r="DO7" s="1115"/>
      <c r="DP7" s="1116"/>
      <c r="DQ7" s="1114">
        <v>44</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t="s">
        <v>529</v>
      </c>
      <c r="AB8" s="1070"/>
      <c r="AC8" s="1070"/>
      <c r="AD8" s="1070"/>
      <c r="AE8" s="1071"/>
      <c r="AF8" s="1045" t="s">
        <v>107</v>
      </c>
      <c r="AG8" s="1046"/>
      <c r="AH8" s="1046"/>
      <c r="AI8" s="1046"/>
      <c r="AJ8" s="1047"/>
      <c r="AK8" s="1112">
        <v>0</v>
      </c>
      <c r="AL8" s="1113"/>
      <c r="AM8" s="1113"/>
      <c r="AN8" s="1113"/>
      <c r="AO8" s="1113"/>
      <c r="AP8" s="1113" t="s">
        <v>529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361</v>
      </c>
      <c r="C9" s="1064"/>
      <c r="D9" s="1064"/>
      <c r="E9" s="1064"/>
      <c r="F9" s="1064"/>
      <c r="G9" s="1064"/>
      <c r="H9" s="1064"/>
      <c r="I9" s="1064"/>
      <c r="J9" s="1064"/>
      <c r="K9" s="1064"/>
      <c r="L9" s="1064"/>
      <c r="M9" s="1064"/>
      <c r="N9" s="1064"/>
      <c r="O9" s="1064"/>
      <c r="P9" s="1065"/>
      <c r="Q9" s="1069">
        <v>0</v>
      </c>
      <c r="R9" s="1070"/>
      <c r="S9" s="1070"/>
      <c r="T9" s="1070"/>
      <c r="U9" s="1070"/>
      <c r="V9" s="1070">
        <v>0</v>
      </c>
      <c r="W9" s="1070"/>
      <c r="X9" s="1070"/>
      <c r="Y9" s="1070"/>
      <c r="Z9" s="1070"/>
      <c r="AA9" s="1070" t="s">
        <v>529</v>
      </c>
      <c r="AB9" s="1070"/>
      <c r="AC9" s="1070"/>
      <c r="AD9" s="1070"/>
      <c r="AE9" s="1071"/>
      <c r="AF9" s="1045" t="s">
        <v>107</v>
      </c>
      <c r="AG9" s="1046"/>
      <c r="AH9" s="1046"/>
      <c r="AI9" s="1046"/>
      <c r="AJ9" s="1047"/>
      <c r="AK9" s="1112">
        <v>0</v>
      </c>
      <c r="AL9" s="1113"/>
      <c r="AM9" s="1113"/>
      <c r="AN9" s="1113"/>
      <c r="AO9" s="1113"/>
      <c r="AP9" s="1113" t="s">
        <v>529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5285</v>
      </c>
      <c r="R23" s="1095"/>
      <c r="S23" s="1095"/>
      <c r="T23" s="1095"/>
      <c r="U23" s="1095"/>
      <c r="V23" s="1095">
        <v>5063</v>
      </c>
      <c r="W23" s="1095"/>
      <c r="X23" s="1095"/>
      <c r="Y23" s="1095"/>
      <c r="Z23" s="1095"/>
      <c r="AA23" s="1095">
        <v>222</v>
      </c>
      <c r="AB23" s="1095"/>
      <c r="AC23" s="1095"/>
      <c r="AD23" s="1095"/>
      <c r="AE23" s="1096"/>
      <c r="AF23" s="1097">
        <v>206</v>
      </c>
      <c r="AG23" s="1095"/>
      <c r="AH23" s="1095"/>
      <c r="AI23" s="1095"/>
      <c r="AJ23" s="1098"/>
      <c r="AK23" s="1099"/>
      <c r="AL23" s="1100"/>
      <c r="AM23" s="1100"/>
      <c r="AN23" s="1100"/>
      <c r="AO23" s="1100"/>
      <c r="AP23" s="1095">
        <v>5375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2117</v>
      </c>
      <c r="R28" s="1080"/>
      <c r="S28" s="1080"/>
      <c r="T28" s="1080"/>
      <c r="U28" s="1080"/>
      <c r="V28" s="1080">
        <v>2001</v>
      </c>
      <c r="W28" s="1080"/>
      <c r="X28" s="1080"/>
      <c r="Y28" s="1080"/>
      <c r="Z28" s="1080"/>
      <c r="AA28" s="1080">
        <v>116</v>
      </c>
      <c r="AB28" s="1080"/>
      <c r="AC28" s="1080"/>
      <c r="AD28" s="1080"/>
      <c r="AE28" s="1081"/>
      <c r="AF28" s="1082">
        <v>116</v>
      </c>
      <c r="AG28" s="1080"/>
      <c r="AH28" s="1080"/>
      <c r="AI28" s="1080"/>
      <c r="AJ28" s="1083"/>
      <c r="AK28" s="1084">
        <v>165</v>
      </c>
      <c r="AL28" s="1072"/>
      <c r="AM28" s="1072"/>
      <c r="AN28" s="1072"/>
      <c r="AO28" s="1072"/>
      <c r="AP28" s="1072" t="s">
        <v>529</v>
      </c>
      <c r="AQ28" s="1072"/>
      <c r="AR28" s="1072"/>
      <c r="AS28" s="1072"/>
      <c r="AT28" s="1072"/>
      <c r="AU28" s="1072" t="s">
        <v>529</v>
      </c>
      <c r="AV28" s="1072"/>
      <c r="AW28" s="1072"/>
      <c r="AX28" s="1072"/>
      <c r="AY28" s="1072"/>
      <c r="AZ28" s="1073" t="s">
        <v>529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26</v>
      </c>
      <c r="R29" s="1070"/>
      <c r="S29" s="1070"/>
      <c r="T29" s="1070"/>
      <c r="U29" s="1070"/>
      <c r="V29" s="1070">
        <v>26</v>
      </c>
      <c r="W29" s="1070"/>
      <c r="X29" s="1070"/>
      <c r="Y29" s="1070"/>
      <c r="Z29" s="1070"/>
      <c r="AA29" s="1070" t="s">
        <v>529</v>
      </c>
      <c r="AB29" s="1070"/>
      <c r="AC29" s="1070"/>
      <c r="AD29" s="1070"/>
      <c r="AE29" s="1071"/>
      <c r="AF29" s="1045" t="s">
        <v>107</v>
      </c>
      <c r="AG29" s="1046"/>
      <c r="AH29" s="1046"/>
      <c r="AI29" s="1046"/>
      <c r="AJ29" s="1047"/>
      <c r="AK29" s="1006">
        <v>10</v>
      </c>
      <c r="AL29" s="997"/>
      <c r="AM29" s="997"/>
      <c r="AN29" s="997"/>
      <c r="AO29" s="997"/>
      <c r="AP29" s="997" t="s">
        <v>529</v>
      </c>
      <c r="AQ29" s="997"/>
      <c r="AR29" s="997"/>
      <c r="AS29" s="997"/>
      <c r="AT29" s="997"/>
      <c r="AU29" s="997" t="s">
        <v>529</v>
      </c>
      <c r="AV29" s="997"/>
      <c r="AW29" s="997"/>
      <c r="AX29" s="997"/>
      <c r="AY29" s="997"/>
      <c r="AZ29" s="1068" t="s">
        <v>529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1298</v>
      </c>
      <c r="R30" s="1070"/>
      <c r="S30" s="1070"/>
      <c r="T30" s="1070"/>
      <c r="U30" s="1070"/>
      <c r="V30" s="1070">
        <v>1264</v>
      </c>
      <c r="W30" s="1070"/>
      <c r="X30" s="1070"/>
      <c r="Y30" s="1070"/>
      <c r="Z30" s="1070"/>
      <c r="AA30" s="1070">
        <v>33</v>
      </c>
      <c r="AB30" s="1070"/>
      <c r="AC30" s="1070"/>
      <c r="AD30" s="1070"/>
      <c r="AE30" s="1071"/>
      <c r="AF30" s="1045">
        <v>33</v>
      </c>
      <c r="AG30" s="1046"/>
      <c r="AH30" s="1046"/>
      <c r="AI30" s="1046"/>
      <c r="AJ30" s="1047"/>
      <c r="AK30" s="1006">
        <v>191</v>
      </c>
      <c r="AL30" s="997"/>
      <c r="AM30" s="997"/>
      <c r="AN30" s="997"/>
      <c r="AO30" s="997"/>
      <c r="AP30" s="997" t="s">
        <v>529</v>
      </c>
      <c r="AQ30" s="997"/>
      <c r="AR30" s="997"/>
      <c r="AS30" s="997"/>
      <c r="AT30" s="997"/>
      <c r="AU30" s="997" t="s">
        <v>529</v>
      </c>
      <c r="AV30" s="997"/>
      <c r="AW30" s="997"/>
      <c r="AX30" s="997"/>
      <c r="AY30" s="997"/>
      <c r="AZ30" s="1068" t="s">
        <v>529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202</v>
      </c>
      <c r="R31" s="1070"/>
      <c r="S31" s="1070"/>
      <c r="T31" s="1070"/>
      <c r="U31" s="1070"/>
      <c r="V31" s="1070">
        <v>202</v>
      </c>
      <c r="W31" s="1070"/>
      <c r="X31" s="1070"/>
      <c r="Y31" s="1070"/>
      <c r="Z31" s="1070"/>
      <c r="AA31" s="1070" t="s">
        <v>529</v>
      </c>
      <c r="AB31" s="1070"/>
      <c r="AC31" s="1070"/>
      <c r="AD31" s="1070"/>
      <c r="AE31" s="1071"/>
      <c r="AF31" s="1045" t="s">
        <v>107</v>
      </c>
      <c r="AG31" s="1046"/>
      <c r="AH31" s="1046"/>
      <c r="AI31" s="1046"/>
      <c r="AJ31" s="1047"/>
      <c r="AK31" s="1006">
        <v>62</v>
      </c>
      <c r="AL31" s="997"/>
      <c r="AM31" s="997"/>
      <c r="AN31" s="997"/>
      <c r="AO31" s="997"/>
      <c r="AP31" s="997" t="s">
        <v>529</v>
      </c>
      <c r="AQ31" s="997"/>
      <c r="AR31" s="997"/>
      <c r="AS31" s="997"/>
      <c r="AT31" s="997"/>
      <c r="AU31" s="997" t="s">
        <v>529</v>
      </c>
      <c r="AV31" s="997"/>
      <c r="AW31" s="997"/>
      <c r="AX31" s="997"/>
      <c r="AY31" s="997"/>
      <c r="AZ31" s="1068" t="s">
        <v>529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663</v>
      </c>
      <c r="R32" s="1070"/>
      <c r="S32" s="1070"/>
      <c r="T32" s="1070"/>
      <c r="U32" s="1070"/>
      <c r="V32" s="1070">
        <v>663</v>
      </c>
      <c r="W32" s="1070"/>
      <c r="X32" s="1070"/>
      <c r="Y32" s="1070"/>
      <c r="Z32" s="1070"/>
      <c r="AA32" s="1070">
        <v>0</v>
      </c>
      <c r="AB32" s="1070"/>
      <c r="AC32" s="1070"/>
      <c r="AD32" s="1070"/>
      <c r="AE32" s="1071"/>
      <c r="AF32" s="1045" t="s">
        <v>107</v>
      </c>
      <c r="AG32" s="1046"/>
      <c r="AH32" s="1046"/>
      <c r="AI32" s="1046"/>
      <c r="AJ32" s="1047"/>
      <c r="AK32" s="1006">
        <v>271</v>
      </c>
      <c r="AL32" s="997"/>
      <c r="AM32" s="997"/>
      <c r="AN32" s="997"/>
      <c r="AO32" s="997"/>
      <c r="AP32" s="997">
        <v>4652</v>
      </c>
      <c r="AQ32" s="997"/>
      <c r="AR32" s="997"/>
      <c r="AS32" s="997"/>
      <c r="AT32" s="997"/>
      <c r="AU32" s="997">
        <v>3982</v>
      </c>
      <c r="AV32" s="997"/>
      <c r="AW32" s="997"/>
      <c r="AX32" s="997"/>
      <c r="AY32" s="997"/>
      <c r="AZ32" s="1068" t="s">
        <v>529</v>
      </c>
      <c r="BA32" s="1068"/>
      <c r="BB32" s="1068"/>
      <c r="BC32" s="1068"/>
      <c r="BD32" s="1068"/>
      <c r="BE32" s="1058" t="s">
        <v>530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86</v>
      </c>
      <c r="R33" s="1070"/>
      <c r="S33" s="1070"/>
      <c r="T33" s="1070"/>
      <c r="U33" s="1070"/>
      <c r="V33" s="1070">
        <v>86</v>
      </c>
      <c r="W33" s="1070"/>
      <c r="X33" s="1070"/>
      <c r="Y33" s="1070"/>
      <c r="Z33" s="1070"/>
      <c r="AA33" s="1070" t="s">
        <v>529</v>
      </c>
      <c r="AB33" s="1070"/>
      <c r="AC33" s="1070"/>
      <c r="AD33" s="1070"/>
      <c r="AE33" s="1071"/>
      <c r="AF33" s="1045" t="s">
        <v>107</v>
      </c>
      <c r="AG33" s="1046"/>
      <c r="AH33" s="1046"/>
      <c r="AI33" s="1046"/>
      <c r="AJ33" s="1047"/>
      <c r="AK33" s="1006">
        <v>52</v>
      </c>
      <c r="AL33" s="997"/>
      <c r="AM33" s="997"/>
      <c r="AN33" s="997"/>
      <c r="AO33" s="997"/>
      <c r="AP33" s="997">
        <v>730</v>
      </c>
      <c r="AQ33" s="997"/>
      <c r="AR33" s="997"/>
      <c r="AS33" s="997"/>
      <c r="AT33" s="997"/>
      <c r="AU33" s="997">
        <v>671</v>
      </c>
      <c r="AV33" s="997"/>
      <c r="AW33" s="997"/>
      <c r="AX33" s="997"/>
      <c r="AY33" s="997"/>
      <c r="AZ33" s="1068" t="s">
        <v>529</v>
      </c>
      <c r="BA33" s="1068"/>
      <c r="BB33" s="1068"/>
      <c r="BC33" s="1068"/>
      <c r="BD33" s="1068"/>
      <c r="BE33" s="1058" t="s">
        <v>530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149</v>
      </c>
      <c r="AG63" s="985"/>
      <c r="AH63" s="985"/>
      <c r="AI63" s="985"/>
      <c r="AJ63" s="1056"/>
      <c r="AK63" s="1057"/>
      <c r="AL63" s="989"/>
      <c r="AM63" s="989"/>
      <c r="AN63" s="989"/>
      <c r="AO63" s="989"/>
      <c r="AP63" s="985">
        <v>5382</v>
      </c>
      <c r="AQ63" s="985"/>
      <c r="AR63" s="985"/>
      <c r="AS63" s="985"/>
      <c r="AT63" s="985"/>
      <c r="AU63" s="985">
        <v>4653</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775</v>
      </c>
      <c r="R68" s="1008"/>
      <c r="S68" s="1008"/>
      <c r="T68" s="1008"/>
      <c r="U68" s="1008"/>
      <c r="V68" s="1008">
        <v>761</v>
      </c>
      <c r="W68" s="1008"/>
      <c r="X68" s="1008"/>
      <c r="Y68" s="1008"/>
      <c r="Z68" s="1008"/>
      <c r="AA68" s="1008">
        <v>13</v>
      </c>
      <c r="AB68" s="1008"/>
      <c r="AC68" s="1008"/>
      <c r="AD68" s="1008"/>
      <c r="AE68" s="1008"/>
      <c r="AF68" s="1008">
        <v>13</v>
      </c>
      <c r="AG68" s="1008"/>
      <c r="AH68" s="1008"/>
      <c r="AI68" s="1008"/>
      <c r="AJ68" s="1008"/>
      <c r="AK68" s="1008" t="s">
        <v>529</v>
      </c>
      <c r="AL68" s="1008"/>
      <c r="AM68" s="1008"/>
      <c r="AN68" s="1008"/>
      <c r="AO68" s="1008"/>
      <c r="AP68" s="1008">
        <v>679</v>
      </c>
      <c r="AQ68" s="1008"/>
      <c r="AR68" s="1008"/>
      <c r="AS68" s="1008"/>
      <c r="AT68" s="1008"/>
      <c r="AU68" s="1008">
        <v>126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254</v>
      </c>
      <c r="R69" s="997"/>
      <c r="S69" s="997"/>
      <c r="T69" s="997"/>
      <c r="U69" s="997"/>
      <c r="V69" s="997">
        <v>247</v>
      </c>
      <c r="W69" s="997"/>
      <c r="X69" s="997"/>
      <c r="Y69" s="997"/>
      <c r="Z69" s="997"/>
      <c r="AA69" s="997">
        <v>7</v>
      </c>
      <c r="AB69" s="997"/>
      <c r="AC69" s="997"/>
      <c r="AD69" s="997"/>
      <c r="AE69" s="997"/>
      <c r="AF69" s="997">
        <v>7</v>
      </c>
      <c r="AG69" s="997"/>
      <c r="AH69" s="997"/>
      <c r="AI69" s="997"/>
      <c r="AJ69" s="997"/>
      <c r="AK69" s="997" t="s">
        <v>529</v>
      </c>
      <c r="AL69" s="997"/>
      <c r="AM69" s="997"/>
      <c r="AN69" s="997"/>
      <c r="AO69" s="997"/>
      <c r="AP69" s="997">
        <v>385</v>
      </c>
      <c r="AQ69" s="997"/>
      <c r="AR69" s="997"/>
      <c r="AS69" s="997"/>
      <c r="AT69" s="997"/>
      <c r="AU69" s="997">
        <v>193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41</v>
      </c>
      <c r="R70" s="997"/>
      <c r="S70" s="997"/>
      <c r="T70" s="997"/>
      <c r="U70" s="997"/>
      <c r="V70" s="997">
        <v>33</v>
      </c>
      <c r="W70" s="997"/>
      <c r="X70" s="997"/>
      <c r="Y70" s="997"/>
      <c r="Z70" s="997"/>
      <c r="AA70" s="997">
        <v>8</v>
      </c>
      <c r="AB70" s="997"/>
      <c r="AC70" s="997"/>
      <c r="AD70" s="997"/>
      <c r="AE70" s="997"/>
      <c r="AF70" s="997">
        <v>8</v>
      </c>
      <c r="AG70" s="997"/>
      <c r="AH70" s="997"/>
      <c r="AI70" s="997"/>
      <c r="AJ70" s="997"/>
      <c r="AK70" s="997" t="s">
        <v>529</v>
      </c>
      <c r="AL70" s="997"/>
      <c r="AM70" s="997"/>
      <c r="AN70" s="997"/>
      <c r="AO70" s="997"/>
      <c r="AP70" s="997">
        <v>17</v>
      </c>
      <c r="AQ70" s="997"/>
      <c r="AR70" s="997"/>
      <c r="AS70" s="997"/>
      <c r="AT70" s="997"/>
      <c r="AU70" s="997">
        <v>9</v>
      </c>
      <c r="AV70" s="997"/>
      <c r="AW70" s="997"/>
      <c r="AX70" s="997"/>
      <c r="AY70" s="997"/>
      <c r="AZ70" s="998" t="s">
        <v>534</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789</v>
      </c>
      <c r="R71" s="997"/>
      <c r="S71" s="997"/>
      <c r="T71" s="997"/>
      <c r="U71" s="997"/>
      <c r="V71" s="997">
        <v>733</v>
      </c>
      <c r="W71" s="997"/>
      <c r="X71" s="997"/>
      <c r="Y71" s="997"/>
      <c r="Z71" s="997"/>
      <c r="AA71" s="997">
        <v>56</v>
      </c>
      <c r="AB71" s="997"/>
      <c r="AC71" s="997"/>
      <c r="AD71" s="997"/>
      <c r="AE71" s="997"/>
      <c r="AF71" s="997">
        <v>228</v>
      </c>
      <c r="AG71" s="997"/>
      <c r="AH71" s="997"/>
      <c r="AI71" s="997"/>
      <c r="AJ71" s="997"/>
      <c r="AK71" s="997" t="s">
        <v>529</v>
      </c>
      <c r="AL71" s="997"/>
      <c r="AM71" s="997"/>
      <c r="AN71" s="997"/>
      <c r="AO71" s="997"/>
      <c r="AP71" s="997">
        <v>3180</v>
      </c>
      <c r="AQ71" s="997"/>
      <c r="AR71" s="997"/>
      <c r="AS71" s="997"/>
      <c r="AT71" s="997"/>
      <c r="AU71" s="997">
        <v>321</v>
      </c>
      <c r="AV71" s="997"/>
      <c r="AW71" s="997"/>
      <c r="AX71" s="997"/>
      <c r="AY71" s="997"/>
      <c r="AZ71" s="998" t="s">
        <v>536</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1203</v>
      </c>
      <c r="R72" s="997"/>
      <c r="S72" s="997"/>
      <c r="T72" s="997"/>
      <c r="U72" s="997"/>
      <c r="V72" s="997">
        <v>1169</v>
      </c>
      <c r="W72" s="997"/>
      <c r="X72" s="997"/>
      <c r="Y72" s="997"/>
      <c r="Z72" s="997"/>
      <c r="AA72" s="997">
        <v>34</v>
      </c>
      <c r="AB72" s="997"/>
      <c r="AC72" s="997"/>
      <c r="AD72" s="997"/>
      <c r="AE72" s="997"/>
      <c r="AF72" s="997">
        <v>34</v>
      </c>
      <c r="AG72" s="997"/>
      <c r="AH72" s="997"/>
      <c r="AI72" s="997"/>
      <c r="AJ72" s="997"/>
      <c r="AK72" s="997">
        <v>17</v>
      </c>
      <c r="AL72" s="997"/>
      <c r="AM72" s="997"/>
      <c r="AN72" s="997"/>
      <c r="AO72" s="997"/>
      <c r="AP72" s="997">
        <v>982</v>
      </c>
      <c r="AQ72" s="997"/>
      <c r="AR72" s="997"/>
      <c r="AS72" s="997"/>
      <c r="AT72" s="997"/>
      <c r="AU72" s="997">
        <v>190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1780</v>
      </c>
      <c r="R73" s="997"/>
      <c r="S73" s="997"/>
      <c r="T73" s="997"/>
      <c r="U73" s="997"/>
      <c r="V73" s="997">
        <v>1713</v>
      </c>
      <c r="W73" s="997"/>
      <c r="X73" s="997"/>
      <c r="Y73" s="997"/>
      <c r="Z73" s="997"/>
      <c r="AA73" s="997">
        <v>67</v>
      </c>
      <c r="AB73" s="997"/>
      <c r="AC73" s="997"/>
      <c r="AD73" s="997"/>
      <c r="AE73" s="997"/>
      <c r="AF73" s="997">
        <v>2139</v>
      </c>
      <c r="AG73" s="997"/>
      <c r="AH73" s="997"/>
      <c r="AI73" s="997"/>
      <c r="AJ73" s="997"/>
      <c r="AK73" s="997" t="s">
        <v>529</v>
      </c>
      <c r="AL73" s="997"/>
      <c r="AM73" s="997"/>
      <c r="AN73" s="997"/>
      <c r="AO73" s="997"/>
      <c r="AP73" s="997">
        <v>8011</v>
      </c>
      <c r="AQ73" s="997"/>
      <c r="AR73" s="997"/>
      <c r="AS73" s="997"/>
      <c r="AT73" s="997"/>
      <c r="AU73" s="997">
        <v>6</v>
      </c>
      <c r="AV73" s="997"/>
      <c r="AW73" s="997"/>
      <c r="AX73" s="997"/>
      <c r="AY73" s="997"/>
      <c r="AZ73" s="998" t="s">
        <v>536</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594</v>
      </c>
      <c r="R74" s="997"/>
      <c r="S74" s="997"/>
      <c r="T74" s="997"/>
      <c r="U74" s="997"/>
      <c r="V74" s="997">
        <v>588</v>
      </c>
      <c r="W74" s="997"/>
      <c r="X74" s="997"/>
      <c r="Y74" s="997"/>
      <c r="Z74" s="997"/>
      <c r="AA74" s="997">
        <v>6</v>
      </c>
      <c r="AB74" s="997"/>
      <c r="AC74" s="997"/>
      <c r="AD74" s="997"/>
      <c r="AE74" s="997"/>
      <c r="AF74" s="997">
        <v>6</v>
      </c>
      <c r="AG74" s="997"/>
      <c r="AH74" s="997"/>
      <c r="AI74" s="997"/>
      <c r="AJ74" s="997"/>
      <c r="AK74" s="997">
        <v>374</v>
      </c>
      <c r="AL74" s="997"/>
      <c r="AM74" s="997"/>
      <c r="AN74" s="997"/>
      <c r="AO74" s="997"/>
      <c r="AP74" s="997" t="s">
        <v>529</v>
      </c>
      <c r="AQ74" s="997"/>
      <c r="AR74" s="997"/>
      <c r="AS74" s="997"/>
      <c r="AT74" s="997"/>
      <c r="AU74" s="997" t="s">
        <v>529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941</v>
      </c>
      <c r="R75" s="1005"/>
      <c r="S75" s="1005"/>
      <c r="T75" s="1005"/>
      <c r="U75" s="1006"/>
      <c r="V75" s="1007">
        <v>834</v>
      </c>
      <c r="W75" s="1005"/>
      <c r="X75" s="1005"/>
      <c r="Y75" s="1005"/>
      <c r="Z75" s="1006"/>
      <c r="AA75" s="1007">
        <v>108</v>
      </c>
      <c r="AB75" s="1005"/>
      <c r="AC75" s="1005"/>
      <c r="AD75" s="1005"/>
      <c r="AE75" s="1006"/>
      <c r="AF75" s="1007">
        <v>108</v>
      </c>
      <c r="AG75" s="1005"/>
      <c r="AH75" s="1005"/>
      <c r="AI75" s="1005"/>
      <c r="AJ75" s="1006"/>
      <c r="AK75" s="1007">
        <v>4</v>
      </c>
      <c r="AL75" s="1005"/>
      <c r="AM75" s="1005"/>
      <c r="AN75" s="1005"/>
      <c r="AO75" s="1006"/>
      <c r="AP75" s="1007" t="s">
        <v>529</v>
      </c>
      <c r="AQ75" s="1005"/>
      <c r="AR75" s="1005"/>
      <c r="AS75" s="1005"/>
      <c r="AT75" s="1006"/>
      <c r="AU75" s="1007" t="s">
        <v>529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541</v>
      </c>
      <c r="C76" s="1001"/>
      <c r="D76" s="1001"/>
      <c r="E76" s="1001"/>
      <c r="F76" s="1001"/>
      <c r="G76" s="1001"/>
      <c r="H76" s="1001"/>
      <c r="I76" s="1001"/>
      <c r="J76" s="1001"/>
      <c r="K76" s="1001"/>
      <c r="L76" s="1001"/>
      <c r="M76" s="1001"/>
      <c r="N76" s="1001"/>
      <c r="O76" s="1001"/>
      <c r="P76" s="1002"/>
      <c r="Q76" s="1004">
        <v>193</v>
      </c>
      <c r="R76" s="1005"/>
      <c r="S76" s="1005"/>
      <c r="T76" s="1005"/>
      <c r="U76" s="1006"/>
      <c r="V76" s="1007">
        <v>191</v>
      </c>
      <c r="W76" s="1005"/>
      <c r="X76" s="1005"/>
      <c r="Y76" s="1005"/>
      <c r="Z76" s="1006"/>
      <c r="AA76" s="1007">
        <v>1</v>
      </c>
      <c r="AB76" s="1005"/>
      <c r="AC76" s="1005"/>
      <c r="AD76" s="1005"/>
      <c r="AE76" s="1006"/>
      <c r="AF76" s="1007">
        <v>1</v>
      </c>
      <c r="AG76" s="1005"/>
      <c r="AH76" s="1005"/>
      <c r="AI76" s="1005"/>
      <c r="AJ76" s="1006"/>
      <c r="AK76" s="1007" t="s">
        <v>529</v>
      </c>
      <c r="AL76" s="1005"/>
      <c r="AM76" s="1005"/>
      <c r="AN76" s="1005"/>
      <c r="AO76" s="1006"/>
      <c r="AP76" s="1007" t="s">
        <v>529</v>
      </c>
      <c r="AQ76" s="1005"/>
      <c r="AR76" s="1005"/>
      <c r="AS76" s="1005"/>
      <c r="AT76" s="1006"/>
      <c r="AU76" s="1007" t="s">
        <v>529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542</v>
      </c>
      <c r="C77" s="1001"/>
      <c r="D77" s="1001"/>
      <c r="E77" s="1001"/>
      <c r="F77" s="1001"/>
      <c r="G77" s="1001"/>
      <c r="H77" s="1001"/>
      <c r="I77" s="1001"/>
      <c r="J77" s="1001"/>
      <c r="K77" s="1001"/>
      <c r="L77" s="1001"/>
      <c r="M77" s="1001"/>
      <c r="N77" s="1001"/>
      <c r="O77" s="1001"/>
      <c r="P77" s="1002"/>
      <c r="Q77" s="1004">
        <v>16</v>
      </c>
      <c r="R77" s="1005"/>
      <c r="S77" s="1005"/>
      <c r="T77" s="1005"/>
      <c r="U77" s="1006"/>
      <c r="V77" s="1007">
        <v>10</v>
      </c>
      <c r="W77" s="1005"/>
      <c r="X77" s="1005"/>
      <c r="Y77" s="1005"/>
      <c r="Z77" s="1006"/>
      <c r="AA77" s="1007">
        <v>6</v>
      </c>
      <c r="AB77" s="1005"/>
      <c r="AC77" s="1005"/>
      <c r="AD77" s="1005"/>
      <c r="AE77" s="1006"/>
      <c r="AF77" s="1007">
        <v>6</v>
      </c>
      <c r="AG77" s="1005"/>
      <c r="AH77" s="1005"/>
      <c r="AI77" s="1005"/>
      <c r="AJ77" s="1006"/>
      <c r="AK77" s="1007" t="s">
        <v>529</v>
      </c>
      <c r="AL77" s="1005"/>
      <c r="AM77" s="1005"/>
      <c r="AN77" s="1005"/>
      <c r="AO77" s="1006"/>
      <c r="AP77" s="1007" t="s">
        <v>529</v>
      </c>
      <c r="AQ77" s="1005"/>
      <c r="AR77" s="1005"/>
      <c r="AS77" s="1005"/>
      <c r="AT77" s="1006"/>
      <c r="AU77" s="1007" t="s">
        <v>529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543</v>
      </c>
      <c r="C78" s="1001"/>
      <c r="D78" s="1001"/>
      <c r="E78" s="1001"/>
      <c r="F78" s="1001"/>
      <c r="G78" s="1001"/>
      <c r="H78" s="1001"/>
      <c r="I78" s="1001"/>
      <c r="J78" s="1001"/>
      <c r="K78" s="1001"/>
      <c r="L78" s="1001"/>
      <c r="M78" s="1001"/>
      <c r="N78" s="1001"/>
      <c r="O78" s="1001"/>
      <c r="P78" s="1002"/>
      <c r="Q78" s="1003">
        <v>14</v>
      </c>
      <c r="R78" s="997"/>
      <c r="S78" s="997"/>
      <c r="T78" s="997"/>
      <c r="U78" s="997"/>
      <c r="V78" s="997">
        <v>10</v>
      </c>
      <c r="W78" s="997"/>
      <c r="X78" s="997"/>
      <c r="Y78" s="997"/>
      <c r="Z78" s="997"/>
      <c r="AA78" s="997">
        <v>4</v>
      </c>
      <c r="AB78" s="997"/>
      <c r="AC78" s="997"/>
      <c r="AD78" s="997"/>
      <c r="AE78" s="997"/>
      <c r="AF78" s="997">
        <v>4</v>
      </c>
      <c r="AG78" s="997"/>
      <c r="AH78" s="997"/>
      <c r="AI78" s="997"/>
      <c r="AJ78" s="997"/>
      <c r="AK78" s="997" t="s">
        <v>529</v>
      </c>
      <c r="AL78" s="997"/>
      <c r="AM78" s="997"/>
      <c r="AN78" s="997"/>
      <c r="AO78" s="997"/>
      <c r="AP78" s="997" t="s">
        <v>529</v>
      </c>
      <c r="AQ78" s="997"/>
      <c r="AR78" s="997"/>
      <c r="AS78" s="997"/>
      <c r="AT78" s="997"/>
      <c r="AU78" s="997" t="s">
        <v>529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544</v>
      </c>
      <c r="C79" s="1001"/>
      <c r="D79" s="1001"/>
      <c r="E79" s="1001"/>
      <c r="F79" s="1001"/>
      <c r="G79" s="1001"/>
      <c r="H79" s="1001"/>
      <c r="I79" s="1001"/>
      <c r="J79" s="1001"/>
      <c r="K79" s="1001"/>
      <c r="L79" s="1001"/>
      <c r="M79" s="1001"/>
      <c r="N79" s="1001"/>
      <c r="O79" s="1001"/>
      <c r="P79" s="1002"/>
      <c r="Q79" s="1003">
        <v>48</v>
      </c>
      <c r="R79" s="997"/>
      <c r="S79" s="997"/>
      <c r="T79" s="997"/>
      <c r="U79" s="997"/>
      <c r="V79" s="997">
        <v>48</v>
      </c>
      <c r="W79" s="997"/>
      <c r="X79" s="997"/>
      <c r="Y79" s="997"/>
      <c r="Z79" s="997"/>
      <c r="AA79" s="997">
        <v>1</v>
      </c>
      <c r="AB79" s="997"/>
      <c r="AC79" s="997"/>
      <c r="AD79" s="997"/>
      <c r="AE79" s="997"/>
      <c r="AF79" s="997">
        <v>1</v>
      </c>
      <c r="AG79" s="997"/>
      <c r="AH79" s="997"/>
      <c r="AI79" s="997"/>
      <c r="AJ79" s="997"/>
      <c r="AK79" s="997">
        <v>3</v>
      </c>
      <c r="AL79" s="997"/>
      <c r="AM79" s="997"/>
      <c r="AN79" s="997"/>
      <c r="AO79" s="997"/>
      <c r="AP79" s="997" t="s">
        <v>529</v>
      </c>
      <c r="AQ79" s="997"/>
      <c r="AR79" s="997"/>
      <c r="AS79" s="997"/>
      <c r="AT79" s="997"/>
      <c r="AU79" s="997" t="s">
        <v>529</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545</v>
      </c>
      <c r="C80" s="1001"/>
      <c r="D80" s="1001"/>
      <c r="E80" s="1001"/>
      <c r="F80" s="1001"/>
      <c r="G80" s="1001"/>
      <c r="H80" s="1001"/>
      <c r="I80" s="1001"/>
      <c r="J80" s="1001"/>
      <c r="K80" s="1001"/>
      <c r="L80" s="1001"/>
      <c r="M80" s="1001"/>
      <c r="N80" s="1001"/>
      <c r="O80" s="1001"/>
      <c r="P80" s="1002"/>
      <c r="Q80" s="1003">
        <v>35</v>
      </c>
      <c r="R80" s="997"/>
      <c r="S80" s="997"/>
      <c r="T80" s="997"/>
      <c r="U80" s="997"/>
      <c r="V80" s="997">
        <v>30</v>
      </c>
      <c r="W80" s="997"/>
      <c r="X80" s="997"/>
      <c r="Y80" s="997"/>
      <c r="Z80" s="997"/>
      <c r="AA80" s="997">
        <v>5</v>
      </c>
      <c r="AB80" s="997"/>
      <c r="AC80" s="997"/>
      <c r="AD80" s="997"/>
      <c r="AE80" s="997"/>
      <c r="AF80" s="997">
        <v>5</v>
      </c>
      <c r="AG80" s="997"/>
      <c r="AH80" s="997"/>
      <c r="AI80" s="997"/>
      <c r="AJ80" s="997"/>
      <c r="AK80" s="997" t="s">
        <v>529</v>
      </c>
      <c r="AL80" s="997"/>
      <c r="AM80" s="997"/>
      <c r="AN80" s="997"/>
      <c r="AO80" s="997"/>
      <c r="AP80" s="997" t="s">
        <v>529</v>
      </c>
      <c r="AQ80" s="997"/>
      <c r="AR80" s="997"/>
      <c r="AS80" s="997"/>
      <c r="AT80" s="997"/>
      <c r="AU80" s="997" t="s">
        <v>529</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546</v>
      </c>
      <c r="C81" s="1001"/>
      <c r="D81" s="1001"/>
      <c r="E81" s="1001"/>
      <c r="F81" s="1001"/>
      <c r="G81" s="1001"/>
      <c r="H81" s="1001"/>
      <c r="I81" s="1001"/>
      <c r="J81" s="1001"/>
      <c r="K81" s="1001"/>
      <c r="L81" s="1001"/>
      <c r="M81" s="1001"/>
      <c r="N81" s="1001"/>
      <c r="O81" s="1001"/>
      <c r="P81" s="1002"/>
      <c r="Q81" s="1003">
        <v>78</v>
      </c>
      <c r="R81" s="997"/>
      <c r="S81" s="997"/>
      <c r="T81" s="997"/>
      <c r="U81" s="997"/>
      <c r="V81" s="997">
        <v>76</v>
      </c>
      <c r="W81" s="997"/>
      <c r="X81" s="997"/>
      <c r="Y81" s="997"/>
      <c r="Z81" s="997"/>
      <c r="AA81" s="997">
        <v>2</v>
      </c>
      <c r="AB81" s="997"/>
      <c r="AC81" s="997"/>
      <c r="AD81" s="997"/>
      <c r="AE81" s="997"/>
      <c r="AF81" s="997">
        <v>2</v>
      </c>
      <c r="AG81" s="997"/>
      <c r="AH81" s="997"/>
      <c r="AI81" s="997"/>
      <c r="AJ81" s="997"/>
      <c r="AK81" s="997" t="s">
        <v>529</v>
      </c>
      <c r="AL81" s="997"/>
      <c r="AM81" s="997"/>
      <c r="AN81" s="997"/>
      <c r="AO81" s="997"/>
      <c r="AP81" s="997" t="s">
        <v>529</v>
      </c>
      <c r="AQ81" s="997"/>
      <c r="AR81" s="997"/>
      <c r="AS81" s="997"/>
      <c r="AT81" s="997"/>
      <c r="AU81" s="997" t="s">
        <v>529</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547</v>
      </c>
      <c r="C82" s="1001"/>
      <c r="D82" s="1001"/>
      <c r="E82" s="1001"/>
      <c r="F82" s="1001"/>
      <c r="G82" s="1001"/>
      <c r="H82" s="1001"/>
      <c r="I82" s="1001"/>
      <c r="J82" s="1001"/>
      <c r="K82" s="1001"/>
      <c r="L82" s="1001"/>
      <c r="M82" s="1001"/>
      <c r="N82" s="1001"/>
      <c r="O82" s="1001"/>
      <c r="P82" s="1002"/>
      <c r="Q82" s="1003">
        <v>234938</v>
      </c>
      <c r="R82" s="997"/>
      <c r="S82" s="997"/>
      <c r="T82" s="997"/>
      <c r="U82" s="997"/>
      <c r="V82" s="997">
        <v>229219</v>
      </c>
      <c r="W82" s="997"/>
      <c r="X82" s="997"/>
      <c r="Y82" s="997"/>
      <c r="Z82" s="997"/>
      <c r="AA82" s="997">
        <v>5719</v>
      </c>
      <c r="AB82" s="997"/>
      <c r="AC82" s="997"/>
      <c r="AD82" s="997"/>
      <c r="AE82" s="997"/>
      <c r="AF82" s="997">
        <v>5719</v>
      </c>
      <c r="AG82" s="997"/>
      <c r="AH82" s="997"/>
      <c r="AI82" s="997"/>
      <c r="AJ82" s="997"/>
      <c r="AK82" s="997">
        <v>194</v>
      </c>
      <c r="AL82" s="997"/>
      <c r="AM82" s="997"/>
      <c r="AN82" s="997"/>
      <c r="AO82" s="997"/>
      <c r="AP82" s="997" t="s">
        <v>529</v>
      </c>
      <c r="AQ82" s="997"/>
      <c r="AR82" s="997"/>
      <c r="AS82" s="997"/>
      <c r="AT82" s="997"/>
      <c r="AU82" s="997" t="s">
        <v>529</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8280</v>
      </c>
      <c r="AG88" s="985"/>
      <c r="AH88" s="985"/>
      <c r="AI88" s="985"/>
      <c r="AJ88" s="985"/>
      <c r="AK88" s="989"/>
      <c r="AL88" s="989"/>
      <c r="AM88" s="989"/>
      <c r="AN88" s="989"/>
      <c r="AO88" s="989"/>
      <c r="AP88" s="985">
        <v>13254</v>
      </c>
      <c r="AQ88" s="985"/>
      <c r="AR88" s="985"/>
      <c r="AS88" s="985"/>
      <c r="AT88" s="985"/>
      <c r="AU88" s="985">
        <v>844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551</v>
      </c>
      <c r="CX102" s="977"/>
      <c r="CY102" s="977"/>
      <c r="CZ102" s="977"/>
      <c r="DA102" s="978"/>
      <c r="DB102" s="976" t="s">
        <v>529</v>
      </c>
      <c r="DC102" s="977"/>
      <c r="DD102" s="977"/>
      <c r="DE102" s="977"/>
      <c r="DF102" s="978"/>
      <c r="DG102" s="976">
        <v>49</v>
      </c>
      <c r="DH102" s="977"/>
      <c r="DI102" s="977"/>
      <c r="DJ102" s="977"/>
      <c r="DK102" s="978"/>
      <c r="DL102" s="976" t="s">
        <v>529</v>
      </c>
      <c r="DM102" s="977"/>
      <c r="DN102" s="977"/>
      <c r="DO102" s="977"/>
      <c r="DP102" s="978"/>
      <c r="DQ102" s="976">
        <v>44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282</v>
      </c>
      <c r="AG109" s="918"/>
      <c r="AH109" s="918"/>
      <c r="AI109" s="918"/>
      <c r="AJ109" s="919"/>
      <c r="AK109" s="920" t="s">
        <v>281</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282</v>
      </c>
      <c r="BW109" s="918"/>
      <c r="BX109" s="918"/>
      <c r="BY109" s="918"/>
      <c r="BZ109" s="919"/>
      <c r="CA109" s="920" t="s">
        <v>281</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282</v>
      </c>
      <c r="DM109" s="918"/>
      <c r="DN109" s="918"/>
      <c r="DO109" s="918"/>
      <c r="DP109" s="919"/>
      <c r="DQ109" s="920" t="s">
        <v>281</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689972</v>
      </c>
      <c r="AB110" s="903"/>
      <c r="AC110" s="903"/>
      <c r="AD110" s="903"/>
      <c r="AE110" s="904"/>
      <c r="AF110" s="905">
        <v>680248</v>
      </c>
      <c r="AG110" s="903"/>
      <c r="AH110" s="903"/>
      <c r="AI110" s="903"/>
      <c r="AJ110" s="904"/>
      <c r="AK110" s="905">
        <v>621827</v>
      </c>
      <c r="AL110" s="903"/>
      <c r="AM110" s="903"/>
      <c r="AN110" s="903"/>
      <c r="AO110" s="904"/>
      <c r="AP110" s="906">
        <v>20.3</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5762560</v>
      </c>
      <c r="BR110" s="830"/>
      <c r="BS110" s="830"/>
      <c r="BT110" s="830"/>
      <c r="BU110" s="830"/>
      <c r="BV110" s="830">
        <v>5618309</v>
      </c>
      <c r="BW110" s="830"/>
      <c r="BX110" s="830"/>
      <c r="BY110" s="830"/>
      <c r="BZ110" s="830"/>
      <c r="CA110" s="830">
        <v>5374751</v>
      </c>
      <c r="CB110" s="830"/>
      <c r="CC110" s="830"/>
      <c r="CD110" s="830"/>
      <c r="CE110" s="830"/>
      <c r="CF110" s="891">
        <v>175.6</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107</v>
      </c>
      <c r="DH110" s="830"/>
      <c r="DI110" s="830"/>
      <c r="DJ110" s="830"/>
      <c r="DK110" s="830"/>
      <c r="DL110" s="830" t="s">
        <v>107</v>
      </c>
      <c r="DM110" s="830"/>
      <c r="DN110" s="830"/>
      <c r="DO110" s="830"/>
      <c r="DP110" s="830"/>
      <c r="DQ110" s="830" t="s">
        <v>107</v>
      </c>
      <c r="DR110" s="830"/>
      <c r="DS110" s="830"/>
      <c r="DT110" s="830"/>
      <c r="DU110" s="830"/>
      <c r="DV110" s="831" t="s">
        <v>107</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572596</v>
      </c>
      <c r="BR111" s="801"/>
      <c r="BS111" s="801"/>
      <c r="BT111" s="801"/>
      <c r="BU111" s="801"/>
      <c r="BV111" s="801">
        <v>640173</v>
      </c>
      <c r="BW111" s="801"/>
      <c r="BX111" s="801"/>
      <c r="BY111" s="801"/>
      <c r="BZ111" s="801"/>
      <c r="CA111" s="801">
        <v>686370</v>
      </c>
      <c r="CB111" s="801"/>
      <c r="CC111" s="801"/>
      <c r="CD111" s="801"/>
      <c r="CE111" s="801"/>
      <c r="CF111" s="878">
        <v>22.4</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1" s="197" customFormat="1" ht="26.25" customHeight="1">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4780197</v>
      </c>
      <c r="BR112" s="801"/>
      <c r="BS112" s="801"/>
      <c r="BT112" s="801"/>
      <c r="BU112" s="801"/>
      <c r="BV112" s="801">
        <v>4700374</v>
      </c>
      <c r="BW112" s="801"/>
      <c r="BX112" s="801"/>
      <c r="BY112" s="801"/>
      <c r="BZ112" s="801"/>
      <c r="CA112" s="801">
        <v>4652538</v>
      </c>
      <c r="CB112" s="801"/>
      <c r="CC112" s="801"/>
      <c r="CD112" s="801"/>
      <c r="CE112" s="801"/>
      <c r="CF112" s="878">
        <v>152</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255296</v>
      </c>
      <c r="AB113" s="939"/>
      <c r="AC113" s="939"/>
      <c r="AD113" s="939"/>
      <c r="AE113" s="940"/>
      <c r="AF113" s="941">
        <v>258137</v>
      </c>
      <c r="AG113" s="939"/>
      <c r="AH113" s="939"/>
      <c r="AI113" s="939"/>
      <c r="AJ113" s="940"/>
      <c r="AK113" s="941">
        <v>257694</v>
      </c>
      <c r="AL113" s="939"/>
      <c r="AM113" s="939"/>
      <c r="AN113" s="939"/>
      <c r="AO113" s="940"/>
      <c r="AP113" s="942">
        <v>8.4</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874779</v>
      </c>
      <c r="BR113" s="801"/>
      <c r="BS113" s="801"/>
      <c r="BT113" s="801"/>
      <c r="BU113" s="801"/>
      <c r="BV113" s="801">
        <v>933668</v>
      </c>
      <c r="BW113" s="801"/>
      <c r="BX113" s="801"/>
      <c r="BY113" s="801"/>
      <c r="BZ113" s="801"/>
      <c r="CA113" s="801">
        <v>844312</v>
      </c>
      <c r="CB113" s="801"/>
      <c r="CC113" s="801"/>
      <c r="CD113" s="801"/>
      <c r="CE113" s="801"/>
      <c r="CF113" s="878">
        <v>27.6</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54324</v>
      </c>
      <c r="AB114" s="814"/>
      <c r="AC114" s="814"/>
      <c r="AD114" s="814"/>
      <c r="AE114" s="815"/>
      <c r="AF114" s="816">
        <v>45983</v>
      </c>
      <c r="AG114" s="814"/>
      <c r="AH114" s="814"/>
      <c r="AI114" s="814"/>
      <c r="AJ114" s="815"/>
      <c r="AK114" s="816">
        <v>51137</v>
      </c>
      <c r="AL114" s="814"/>
      <c r="AM114" s="814"/>
      <c r="AN114" s="814"/>
      <c r="AO114" s="815"/>
      <c r="AP114" s="784">
        <v>1.7</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1305367</v>
      </c>
      <c r="BR114" s="801"/>
      <c r="BS114" s="801"/>
      <c r="BT114" s="801"/>
      <c r="BU114" s="801"/>
      <c r="BV114" s="801">
        <v>1220718</v>
      </c>
      <c r="BW114" s="801"/>
      <c r="BX114" s="801"/>
      <c r="BY114" s="801"/>
      <c r="BZ114" s="801"/>
      <c r="CA114" s="801">
        <v>1164568</v>
      </c>
      <c r="CB114" s="801"/>
      <c r="CC114" s="801"/>
      <c r="CD114" s="801"/>
      <c r="CE114" s="801"/>
      <c r="CF114" s="878">
        <v>38</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52652</v>
      </c>
      <c r="AB115" s="939"/>
      <c r="AC115" s="939"/>
      <c r="AD115" s="939"/>
      <c r="AE115" s="940"/>
      <c r="AF115" s="941">
        <v>56623</v>
      </c>
      <c r="AG115" s="939"/>
      <c r="AH115" s="939"/>
      <c r="AI115" s="939"/>
      <c r="AJ115" s="940"/>
      <c r="AK115" s="941">
        <v>65257</v>
      </c>
      <c r="AL115" s="939"/>
      <c r="AM115" s="939"/>
      <c r="AN115" s="939"/>
      <c r="AO115" s="940"/>
      <c r="AP115" s="942">
        <v>2.1</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41999</v>
      </c>
      <c r="BR115" s="801"/>
      <c r="BS115" s="801"/>
      <c r="BT115" s="801"/>
      <c r="BU115" s="801"/>
      <c r="BV115" s="801">
        <v>42796</v>
      </c>
      <c r="BW115" s="801"/>
      <c r="BX115" s="801"/>
      <c r="BY115" s="801"/>
      <c r="BZ115" s="801"/>
      <c r="CA115" s="801">
        <v>43610</v>
      </c>
      <c r="CB115" s="801"/>
      <c r="CC115" s="801"/>
      <c r="CD115" s="801"/>
      <c r="CE115" s="801"/>
      <c r="CF115" s="878">
        <v>1.4</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861</v>
      </c>
      <c r="AB116" s="814"/>
      <c r="AC116" s="814"/>
      <c r="AD116" s="814"/>
      <c r="AE116" s="815"/>
      <c r="AF116" s="816">
        <v>916</v>
      </c>
      <c r="AG116" s="814"/>
      <c r="AH116" s="814"/>
      <c r="AI116" s="814"/>
      <c r="AJ116" s="815"/>
      <c r="AK116" s="816">
        <v>48</v>
      </c>
      <c r="AL116" s="814"/>
      <c r="AM116" s="814"/>
      <c r="AN116" s="814"/>
      <c r="AO116" s="815"/>
      <c r="AP116" s="784">
        <v>0</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31716</v>
      </c>
      <c r="DH116" s="814"/>
      <c r="DI116" s="814"/>
      <c r="DJ116" s="814"/>
      <c r="DK116" s="815"/>
      <c r="DL116" s="816">
        <v>150556</v>
      </c>
      <c r="DM116" s="814"/>
      <c r="DN116" s="814"/>
      <c r="DO116" s="814"/>
      <c r="DP116" s="815"/>
      <c r="DQ116" s="816">
        <v>124412</v>
      </c>
      <c r="DR116" s="814"/>
      <c r="DS116" s="814"/>
      <c r="DT116" s="814"/>
      <c r="DU116" s="815"/>
      <c r="DV116" s="784">
        <v>4.0999999999999996</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1053105</v>
      </c>
      <c r="AB117" s="925"/>
      <c r="AC117" s="925"/>
      <c r="AD117" s="925"/>
      <c r="AE117" s="926"/>
      <c r="AF117" s="928">
        <v>1041907</v>
      </c>
      <c r="AG117" s="925"/>
      <c r="AH117" s="925"/>
      <c r="AI117" s="925"/>
      <c r="AJ117" s="926"/>
      <c r="AK117" s="928">
        <v>995963</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282</v>
      </c>
      <c r="AG118" s="918"/>
      <c r="AH118" s="918"/>
      <c r="AI118" s="918"/>
      <c r="AJ118" s="919"/>
      <c r="AK118" s="920" t="s">
        <v>281</v>
      </c>
      <c r="AL118" s="918"/>
      <c r="AM118" s="918"/>
      <c r="AN118" s="918"/>
      <c r="AO118" s="919"/>
      <c r="AP118" s="921" t="s">
        <v>396</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425</v>
      </c>
      <c r="BP118" s="868"/>
      <c r="BQ118" s="887">
        <v>13337498</v>
      </c>
      <c r="BR118" s="888"/>
      <c r="BS118" s="888"/>
      <c r="BT118" s="888"/>
      <c r="BU118" s="888"/>
      <c r="BV118" s="888">
        <v>13156038</v>
      </c>
      <c r="BW118" s="888"/>
      <c r="BX118" s="888"/>
      <c r="BY118" s="888"/>
      <c r="BZ118" s="888"/>
      <c r="CA118" s="888">
        <v>12766149</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526463</v>
      </c>
      <c r="BR119" s="830"/>
      <c r="BS119" s="830"/>
      <c r="BT119" s="830"/>
      <c r="BU119" s="830"/>
      <c r="BV119" s="830">
        <v>429212</v>
      </c>
      <c r="BW119" s="830"/>
      <c r="BX119" s="830"/>
      <c r="BY119" s="830"/>
      <c r="BZ119" s="830"/>
      <c r="CA119" s="830">
        <v>585592</v>
      </c>
      <c r="CB119" s="830"/>
      <c r="CC119" s="830"/>
      <c r="CD119" s="830"/>
      <c r="CE119" s="830"/>
      <c r="CF119" s="891">
        <v>19.100000000000001</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540880</v>
      </c>
      <c r="DH119" s="747"/>
      <c r="DI119" s="747"/>
      <c r="DJ119" s="747"/>
      <c r="DK119" s="748"/>
      <c r="DL119" s="749">
        <v>489617</v>
      </c>
      <c r="DM119" s="747"/>
      <c r="DN119" s="747"/>
      <c r="DO119" s="747"/>
      <c r="DP119" s="748"/>
      <c r="DQ119" s="749">
        <v>561958</v>
      </c>
      <c r="DR119" s="747"/>
      <c r="DS119" s="747"/>
      <c r="DT119" s="747"/>
      <c r="DU119" s="748"/>
      <c r="DV119" s="837">
        <v>18.399999999999999</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319592</v>
      </c>
      <c r="BR120" s="801"/>
      <c r="BS120" s="801"/>
      <c r="BT120" s="801"/>
      <c r="BU120" s="801"/>
      <c r="BV120" s="801">
        <v>269126</v>
      </c>
      <c r="BW120" s="801"/>
      <c r="BX120" s="801"/>
      <c r="BY120" s="801"/>
      <c r="BZ120" s="801"/>
      <c r="CA120" s="801">
        <v>247599</v>
      </c>
      <c r="CB120" s="801"/>
      <c r="CC120" s="801"/>
      <c r="CD120" s="801"/>
      <c r="CE120" s="801"/>
      <c r="CF120" s="878">
        <v>8.1</v>
      </c>
      <c r="CG120" s="879"/>
      <c r="CH120" s="879"/>
      <c r="CI120" s="879"/>
      <c r="CJ120" s="879"/>
      <c r="CK120" s="880" t="s">
        <v>431</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4074271</v>
      </c>
      <c r="DH120" s="830"/>
      <c r="DI120" s="830"/>
      <c r="DJ120" s="830"/>
      <c r="DK120" s="830"/>
      <c r="DL120" s="830">
        <v>4010092</v>
      </c>
      <c r="DM120" s="830"/>
      <c r="DN120" s="830"/>
      <c r="DO120" s="830"/>
      <c r="DP120" s="830"/>
      <c r="DQ120" s="830">
        <v>3981973</v>
      </c>
      <c r="DR120" s="830"/>
      <c r="DS120" s="830"/>
      <c r="DT120" s="830"/>
      <c r="DU120" s="830"/>
      <c r="DV120" s="831">
        <v>130.1</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6946495</v>
      </c>
      <c r="BR121" s="888"/>
      <c r="BS121" s="888"/>
      <c r="BT121" s="888"/>
      <c r="BU121" s="888"/>
      <c r="BV121" s="888">
        <v>6888003</v>
      </c>
      <c r="BW121" s="888"/>
      <c r="BX121" s="888"/>
      <c r="BY121" s="888"/>
      <c r="BZ121" s="888"/>
      <c r="CA121" s="888">
        <v>6784057</v>
      </c>
      <c r="CB121" s="888"/>
      <c r="CC121" s="888"/>
      <c r="CD121" s="888"/>
      <c r="CE121" s="888"/>
      <c r="CF121" s="889">
        <v>221.6</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705926</v>
      </c>
      <c r="DH121" s="801"/>
      <c r="DI121" s="801"/>
      <c r="DJ121" s="801"/>
      <c r="DK121" s="801"/>
      <c r="DL121" s="801">
        <v>690282</v>
      </c>
      <c r="DM121" s="801"/>
      <c r="DN121" s="801"/>
      <c r="DO121" s="801"/>
      <c r="DP121" s="801"/>
      <c r="DQ121" s="801">
        <v>670565</v>
      </c>
      <c r="DR121" s="801"/>
      <c r="DS121" s="801"/>
      <c r="DT121" s="801"/>
      <c r="DU121" s="801"/>
      <c r="DV121" s="853">
        <v>21.9</v>
      </c>
      <c r="DW121" s="853"/>
      <c r="DX121" s="853"/>
      <c r="DY121" s="853"/>
      <c r="DZ121" s="854"/>
    </row>
    <row r="122" spans="1:130" s="197" customFormat="1" ht="26.25" customHeight="1">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434</v>
      </c>
      <c r="BP122" s="868"/>
      <c r="BQ122" s="869">
        <v>7792550</v>
      </c>
      <c r="BR122" s="870"/>
      <c r="BS122" s="870"/>
      <c r="BT122" s="870"/>
      <c r="BU122" s="870"/>
      <c r="BV122" s="870">
        <v>7586341</v>
      </c>
      <c r="BW122" s="870"/>
      <c r="BX122" s="870"/>
      <c r="BY122" s="870"/>
      <c r="BZ122" s="870"/>
      <c r="CA122" s="870">
        <v>7617248</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8881</v>
      </c>
      <c r="AB123" s="814"/>
      <c r="AC123" s="814"/>
      <c r="AD123" s="814"/>
      <c r="AE123" s="815"/>
      <c r="AF123" s="816">
        <v>13570</v>
      </c>
      <c r="AG123" s="814"/>
      <c r="AH123" s="814"/>
      <c r="AI123" s="814"/>
      <c r="AJ123" s="815"/>
      <c r="AK123" s="816">
        <v>16796</v>
      </c>
      <c r="AL123" s="814"/>
      <c r="AM123" s="814"/>
      <c r="AN123" s="814"/>
      <c r="AO123" s="815"/>
      <c r="AP123" s="784">
        <v>0.5</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182.3</v>
      </c>
      <c r="BR123" s="862"/>
      <c r="BS123" s="862"/>
      <c r="BT123" s="862"/>
      <c r="BU123" s="862"/>
      <c r="BV123" s="862">
        <v>190.1</v>
      </c>
      <c r="BW123" s="862"/>
      <c r="BX123" s="862"/>
      <c r="BY123" s="862"/>
      <c r="BZ123" s="862"/>
      <c r="CA123" s="862">
        <v>168.1</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107</v>
      </c>
      <c r="DH123" s="814"/>
      <c r="DI123" s="814"/>
      <c r="DJ123" s="814"/>
      <c r="DK123" s="815"/>
      <c r="DL123" s="816" t="s">
        <v>107</v>
      </c>
      <c r="DM123" s="814"/>
      <c r="DN123" s="814"/>
      <c r="DO123" s="814"/>
      <c r="DP123" s="815"/>
      <c r="DQ123" s="816" t="s">
        <v>107</v>
      </c>
      <c r="DR123" s="814"/>
      <c r="DS123" s="814"/>
      <c r="DT123" s="814"/>
      <c r="DU123" s="815"/>
      <c r="DV123" s="784" t="s">
        <v>107</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107</v>
      </c>
      <c r="AB124" s="814"/>
      <c r="AC124" s="814"/>
      <c r="AD124" s="814"/>
      <c r="AE124" s="815"/>
      <c r="AF124" s="816" t="s">
        <v>107</v>
      </c>
      <c r="AG124" s="814"/>
      <c r="AH124" s="814"/>
      <c r="AI124" s="814"/>
      <c r="AJ124" s="815"/>
      <c r="AK124" s="816" t="s">
        <v>107</v>
      </c>
      <c r="AL124" s="814"/>
      <c r="AM124" s="814"/>
      <c r="AN124" s="814"/>
      <c r="AO124" s="815"/>
      <c r="AP124" s="784" t="s">
        <v>107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t="s">
        <v>107</v>
      </c>
      <c r="DH124" s="747"/>
      <c r="DI124" s="747"/>
      <c r="DJ124" s="747"/>
      <c r="DK124" s="748"/>
      <c r="DL124" s="749" t="s">
        <v>107</v>
      </c>
      <c r="DM124" s="747"/>
      <c r="DN124" s="747"/>
      <c r="DO124" s="747"/>
      <c r="DP124" s="748"/>
      <c r="DQ124" s="749" t="s">
        <v>107</v>
      </c>
      <c r="DR124" s="747"/>
      <c r="DS124" s="747"/>
      <c r="DT124" s="747"/>
      <c r="DU124" s="748"/>
      <c r="DV124" s="837" t="s">
        <v>107</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107</v>
      </c>
      <c r="AB126" s="814"/>
      <c r="AC126" s="814"/>
      <c r="AD126" s="814"/>
      <c r="AE126" s="815"/>
      <c r="AF126" s="816" t="s">
        <v>107</v>
      </c>
      <c r="AG126" s="814"/>
      <c r="AH126" s="814"/>
      <c r="AI126" s="814"/>
      <c r="AJ126" s="815"/>
      <c r="AK126" s="816" t="s">
        <v>107</v>
      </c>
      <c r="AL126" s="814"/>
      <c r="AM126" s="814"/>
      <c r="AN126" s="814"/>
      <c r="AO126" s="815"/>
      <c r="AP126" s="784" t="s">
        <v>107</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v>41999</v>
      </c>
      <c r="DH126" s="801"/>
      <c r="DI126" s="801"/>
      <c r="DJ126" s="801"/>
      <c r="DK126" s="801"/>
      <c r="DL126" s="801">
        <v>42796</v>
      </c>
      <c r="DM126" s="801"/>
      <c r="DN126" s="801"/>
      <c r="DO126" s="801"/>
      <c r="DP126" s="801"/>
      <c r="DQ126" s="801">
        <v>43610</v>
      </c>
      <c r="DR126" s="801"/>
      <c r="DS126" s="801"/>
      <c r="DT126" s="801"/>
      <c r="DU126" s="801"/>
      <c r="DV126" s="853">
        <v>1.4</v>
      </c>
      <c r="DW126" s="853"/>
      <c r="DX126" s="853"/>
      <c r="DY126" s="853"/>
      <c r="DZ126" s="854"/>
    </row>
    <row r="127" spans="1:130" s="197" customFormat="1" ht="26.25" customHeight="1" thickBot="1">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43771</v>
      </c>
      <c r="AB127" s="814"/>
      <c r="AC127" s="814"/>
      <c r="AD127" s="814"/>
      <c r="AE127" s="815"/>
      <c r="AF127" s="816">
        <v>43053</v>
      </c>
      <c r="AG127" s="814"/>
      <c r="AH127" s="814"/>
      <c r="AI127" s="814"/>
      <c r="AJ127" s="815"/>
      <c r="AK127" s="816">
        <v>48461</v>
      </c>
      <c r="AL127" s="814"/>
      <c r="AM127" s="814"/>
      <c r="AN127" s="814"/>
      <c r="AO127" s="815"/>
      <c r="AP127" s="784">
        <v>1.6</v>
      </c>
      <c r="AQ127" s="785"/>
      <c r="AR127" s="785"/>
      <c r="AS127" s="785"/>
      <c r="AT127" s="786"/>
      <c r="AU127" s="233"/>
      <c r="AV127" s="233"/>
      <c r="AW127" s="233"/>
      <c r="AX127" s="787" t="s">
        <v>445</v>
      </c>
      <c r="AY127" s="788"/>
      <c r="AZ127" s="788"/>
      <c r="BA127" s="788"/>
      <c r="BB127" s="788"/>
      <c r="BC127" s="788"/>
      <c r="BD127" s="788"/>
      <c r="BE127" s="789"/>
      <c r="BF127" s="790" t="s">
        <v>107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107</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447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448</v>
      </c>
      <c r="X128" s="827"/>
      <c r="Y128" s="827"/>
      <c r="Z128" s="828"/>
      <c r="AA128" s="753">
        <v>41164</v>
      </c>
      <c r="AB128" s="754"/>
      <c r="AC128" s="754"/>
      <c r="AD128" s="754"/>
      <c r="AE128" s="755"/>
      <c r="AF128" s="756">
        <v>41741</v>
      </c>
      <c r="AG128" s="754"/>
      <c r="AH128" s="754"/>
      <c r="AI128" s="754"/>
      <c r="AJ128" s="755"/>
      <c r="AK128" s="756">
        <v>42831</v>
      </c>
      <c r="AL128" s="754"/>
      <c r="AM128" s="754"/>
      <c r="AN128" s="754"/>
      <c r="AO128" s="755"/>
      <c r="AP128" s="757"/>
      <c r="AQ128" s="758"/>
      <c r="AR128" s="758"/>
      <c r="AS128" s="758"/>
      <c r="AT128" s="759"/>
      <c r="AU128" s="235"/>
      <c r="AV128" s="235"/>
      <c r="AW128" s="235"/>
      <c r="AX128" s="802" t="s">
        <v>449</v>
      </c>
      <c r="AY128" s="798"/>
      <c r="AZ128" s="798"/>
      <c r="BA128" s="798"/>
      <c r="BB128" s="798"/>
      <c r="BC128" s="798"/>
      <c r="BD128" s="798"/>
      <c r="BE128" s="799"/>
      <c r="BF128" s="820" t="s">
        <v>107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450</v>
      </c>
      <c r="X129" s="811"/>
      <c r="Y129" s="811"/>
      <c r="Z129" s="812"/>
      <c r="AA129" s="813">
        <v>3568996</v>
      </c>
      <c r="AB129" s="814"/>
      <c r="AC129" s="814"/>
      <c r="AD129" s="814"/>
      <c r="AE129" s="815"/>
      <c r="AF129" s="816">
        <v>3476279</v>
      </c>
      <c r="AG129" s="814"/>
      <c r="AH129" s="814"/>
      <c r="AI129" s="814"/>
      <c r="AJ129" s="815"/>
      <c r="AK129" s="816">
        <v>3595706</v>
      </c>
      <c r="AL129" s="814"/>
      <c r="AM129" s="814"/>
      <c r="AN129" s="814"/>
      <c r="AO129" s="815"/>
      <c r="AP129" s="817"/>
      <c r="AQ129" s="818"/>
      <c r="AR129" s="818"/>
      <c r="AS129" s="818"/>
      <c r="AT129" s="819"/>
      <c r="AU129" s="235"/>
      <c r="AV129" s="235"/>
      <c r="AW129" s="235"/>
      <c r="AX129" s="802" t="s">
        <v>451</v>
      </c>
      <c r="AY129" s="798"/>
      <c r="AZ129" s="798"/>
      <c r="BA129" s="798"/>
      <c r="BB129" s="798"/>
      <c r="BC129" s="798"/>
      <c r="BD129" s="798"/>
      <c r="BE129" s="799"/>
      <c r="BF129" s="803">
        <v>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453</v>
      </c>
      <c r="X130" s="811"/>
      <c r="Y130" s="811"/>
      <c r="Z130" s="812"/>
      <c r="AA130" s="813">
        <v>527618</v>
      </c>
      <c r="AB130" s="814"/>
      <c r="AC130" s="814"/>
      <c r="AD130" s="814"/>
      <c r="AE130" s="815"/>
      <c r="AF130" s="816">
        <v>547731</v>
      </c>
      <c r="AG130" s="814"/>
      <c r="AH130" s="814"/>
      <c r="AI130" s="814"/>
      <c r="AJ130" s="815"/>
      <c r="AK130" s="816">
        <v>534452</v>
      </c>
      <c r="AL130" s="814"/>
      <c r="AM130" s="814"/>
      <c r="AN130" s="814"/>
      <c r="AO130" s="815"/>
      <c r="AP130" s="817"/>
      <c r="AQ130" s="818"/>
      <c r="AR130" s="818"/>
      <c r="AS130" s="818"/>
      <c r="AT130" s="819"/>
      <c r="AU130" s="235"/>
      <c r="AV130" s="235"/>
      <c r="AW130" s="235"/>
      <c r="AX130" s="781" t="s">
        <v>454</v>
      </c>
      <c r="AY130" s="782"/>
      <c r="AZ130" s="782"/>
      <c r="BA130" s="782"/>
      <c r="BB130" s="782"/>
      <c r="BC130" s="782"/>
      <c r="BD130" s="782"/>
      <c r="BE130" s="783"/>
      <c r="BF130" s="735">
        <v>168.1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3041378</v>
      </c>
      <c r="AB131" s="747"/>
      <c r="AC131" s="747"/>
      <c r="AD131" s="747"/>
      <c r="AE131" s="748"/>
      <c r="AF131" s="749">
        <v>2928548</v>
      </c>
      <c r="AG131" s="747"/>
      <c r="AH131" s="747"/>
      <c r="AI131" s="747"/>
      <c r="AJ131" s="748"/>
      <c r="AK131" s="749">
        <v>3061254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15.924459239999999</v>
      </c>
      <c r="AB132" s="770"/>
      <c r="AC132" s="770"/>
      <c r="AD132" s="770"/>
      <c r="AE132" s="771"/>
      <c r="AF132" s="772">
        <v>15.449123589999999</v>
      </c>
      <c r="AG132" s="770"/>
      <c r="AH132" s="770"/>
      <c r="AI132" s="770"/>
      <c r="AJ132" s="771"/>
      <c r="AK132" s="772">
        <v>13.676748160000001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17</v>
      </c>
      <c r="AB133" s="779"/>
      <c r="AC133" s="779"/>
      <c r="AD133" s="779"/>
      <c r="AE133" s="780"/>
      <c r="AF133" s="778">
        <v>16.2</v>
      </c>
      <c r="AG133" s="779"/>
      <c r="AH133" s="779"/>
      <c r="AI133" s="779"/>
      <c r="AJ133" s="780"/>
      <c r="AK133" s="778">
        <v>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9" t="s">
        <v>461</v>
      </c>
      <c r="L7" s="254"/>
      <c r="M7" s="255" t="s">
        <v>462</v>
      </c>
      <c r="N7" s="256"/>
    </row>
    <row r="8" spans="1:16">
      <c r="A8" s="248"/>
      <c r="B8" s="244"/>
      <c r="C8" s="244"/>
      <c r="D8" s="244"/>
      <c r="E8" s="244"/>
      <c r="F8" s="244"/>
      <c r="G8" s="257"/>
      <c r="H8" s="258"/>
      <c r="I8" s="258"/>
      <c r="J8" s="259"/>
      <c r="K8" s="1150"/>
      <c r="L8" s="260" t="s">
        <v>463</v>
      </c>
      <c r="M8" s="261" t="s">
        <v>464</v>
      </c>
      <c r="N8" s="262" t="s">
        <v>465</v>
      </c>
    </row>
    <row r="9" spans="1:16">
      <c r="A9" s="248"/>
      <c r="B9" s="244"/>
      <c r="C9" s="244"/>
      <c r="D9" s="244"/>
      <c r="E9" s="244"/>
      <c r="F9" s="244"/>
      <c r="G9" s="1163" t="s">
        <v>466</v>
      </c>
      <c r="H9" s="1164"/>
      <c r="I9" s="1164"/>
      <c r="J9" s="1165"/>
      <c r="K9" s="263">
        <v>988495</v>
      </c>
      <c r="L9" s="264">
        <v>78903</v>
      </c>
      <c r="M9" s="265">
        <v>88618</v>
      </c>
      <c r="N9" s="266">
        <v>-11</v>
      </c>
    </row>
    <row r="10" spans="1:16">
      <c r="A10" s="248"/>
      <c r="B10" s="244"/>
      <c r="C10" s="244"/>
      <c r="D10" s="244"/>
      <c r="E10" s="244"/>
      <c r="F10" s="244"/>
      <c r="G10" s="1163" t="s">
        <v>467</v>
      </c>
      <c r="H10" s="1164"/>
      <c r="I10" s="1164"/>
      <c r="J10" s="1165"/>
      <c r="K10" s="267">
        <v>60690</v>
      </c>
      <c r="L10" s="268">
        <v>4844</v>
      </c>
      <c r="M10" s="269">
        <v>9248</v>
      </c>
      <c r="N10" s="270">
        <v>-47.6</v>
      </c>
    </row>
    <row r="11" spans="1:16" ht="13.5" customHeight="1">
      <c r="A11" s="248"/>
      <c r="B11" s="244"/>
      <c r="C11" s="244"/>
      <c r="D11" s="244"/>
      <c r="E11" s="244"/>
      <c r="F11" s="244"/>
      <c r="G11" s="1163" t="s">
        <v>468</v>
      </c>
      <c r="H11" s="1164"/>
      <c r="I11" s="1164"/>
      <c r="J11" s="1165"/>
      <c r="K11" s="267">
        <v>194155</v>
      </c>
      <c r="L11" s="268">
        <v>15498</v>
      </c>
      <c r="M11" s="269">
        <v>13111</v>
      </c>
      <c r="N11" s="270">
        <v>18.2</v>
      </c>
    </row>
    <row r="12" spans="1:16" ht="13.5" customHeight="1">
      <c r="A12" s="248"/>
      <c r="B12" s="244"/>
      <c r="C12" s="244"/>
      <c r="D12" s="244"/>
      <c r="E12" s="244"/>
      <c r="F12" s="244"/>
      <c r="G12" s="1163" t="s">
        <v>469</v>
      </c>
      <c r="H12" s="1164"/>
      <c r="I12" s="1164"/>
      <c r="J12" s="1165"/>
      <c r="K12" s="267" t="s">
        <v>470</v>
      </c>
      <c r="L12" s="268" t="s">
        <v>470</v>
      </c>
      <c r="M12" s="269">
        <v>631</v>
      </c>
      <c r="N12" s="270" t="s">
        <v>470</v>
      </c>
    </row>
    <row r="13" spans="1:16" ht="13.5" customHeight="1">
      <c r="A13" s="248"/>
      <c r="B13" s="244"/>
      <c r="C13" s="244"/>
      <c r="D13" s="244"/>
      <c r="E13" s="244"/>
      <c r="F13" s="244"/>
      <c r="G13" s="1163" t="s">
        <v>471</v>
      </c>
      <c r="H13" s="1164"/>
      <c r="I13" s="1164"/>
      <c r="J13" s="1165"/>
      <c r="K13" s="267" t="s">
        <v>470</v>
      </c>
      <c r="L13" s="268" t="s">
        <v>470</v>
      </c>
      <c r="M13" s="269" t="s">
        <v>470</v>
      </c>
      <c r="N13" s="270" t="s">
        <v>470</v>
      </c>
    </row>
    <row r="14" spans="1:16" ht="13.5" customHeight="1">
      <c r="A14" s="248"/>
      <c r="B14" s="244"/>
      <c r="C14" s="244"/>
      <c r="D14" s="244"/>
      <c r="E14" s="244"/>
      <c r="F14" s="244"/>
      <c r="G14" s="1163" t="s">
        <v>472</v>
      </c>
      <c r="H14" s="1164"/>
      <c r="I14" s="1164"/>
      <c r="J14" s="1165"/>
      <c r="K14" s="267">
        <v>59365</v>
      </c>
      <c r="L14" s="268">
        <v>4739</v>
      </c>
      <c r="M14" s="269">
        <v>4206</v>
      </c>
      <c r="N14" s="270">
        <v>12.7</v>
      </c>
    </row>
    <row r="15" spans="1:16" ht="13.5" customHeight="1">
      <c r="A15" s="248"/>
      <c r="B15" s="244"/>
      <c r="C15" s="244"/>
      <c r="D15" s="244"/>
      <c r="E15" s="244"/>
      <c r="F15" s="244"/>
      <c r="G15" s="1163" t="s">
        <v>473</v>
      </c>
      <c r="H15" s="1164"/>
      <c r="I15" s="1164"/>
      <c r="J15" s="1165"/>
      <c r="K15" s="267">
        <v>22588</v>
      </c>
      <c r="L15" s="268">
        <v>1803</v>
      </c>
      <c r="M15" s="269">
        <v>1853</v>
      </c>
      <c r="N15" s="270">
        <v>-2.7</v>
      </c>
    </row>
    <row r="16" spans="1:16">
      <c r="A16" s="248"/>
      <c r="B16" s="244"/>
      <c r="C16" s="244"/>
      <c r="D16" s="244"/>
      <c r="E16" s="244"/>
      <c r="F16" s="244"/>
      <c r="G16" s="1166" t="s">
        <v>474</v>
      </c>
      <c r="H16" s="1167"/>
      <c r="I16" s="1167"/>
      <c r="J16" s="1168"/>
      <c r="K16" s="268">
        <v>-100352</v>
      </c>
      <c r="L16" s="268">
        <v>-8010</v>
      </c>
      <c r="M16" s="269">
        <v>-9315</v>
      </c>
      <c r="N16" s="270">
        <v>-14</v>
      </c>
    </row>
    <row r="17" spans="1:16">
      <c r="A17" s="248"/>
      <c r="B17" s="244"/>
      <c r="C17" s="244"/>
      <c r="D17" s="244"/>
      <c r="E17" s="244"/>
      <c r="F17" s="244"/>
      <c r="G17" s="1166" t="s">
        <v>165</v>
      </c>
      <c r="H17" s="1167"/>
      <c r="I17" s="1167"/>
      <c r="J17" s="1168"/>
      <c r="K17" s="268">
        <v>1224941</v>
      </c>
      <c r="L17" s="268">
        <v>97776</v>
      </c>
      <c r="M17" s="269">
        <v>108353</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60" t="s">
        <v>479</v>
      </c>
      <c r="H21" s="1161"/>
      <c r="I21" s="1161"/>
      <c r="J21" s="1162"/>
      <c r="K21" s="280">
        <v>9.02</v>
      </c>
      <c r="L21" s="281">
        <v>10.050000000000001</v>
      </c>
      <c r="M21" s="282">
        <v>-1.03</v>
      </c>
      <c r="N21" s="249"/>
      <c r="O21" s="283"/>
      <c r="P21" s="279"/>
    </row>
    <row r="22" spans="1:16" s="284" customFormat="1">
      <c r="A22" s="279"/>
      <c r="B22" s="249"/>
      <c r="C22" s="249"/>
      <c r="D22" s="249"/>
      <c r="E22" s="249"/>
      <c r="F22" s="249"/>
      <c r="G22" s="1160" t="s">
        <v>480</v>
      </c>
      <c r="H22" s="1161"/>
      <c r="I22" s="1161"/>
      <c r="J22" s="1162"/>
      <c r="K22" s="285">
        <v>98.5</v>
      </c>
      <c r="L22" s="286">
        <v>96.3</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9" t="s">
        <v>461</v>
      </c>
      <c r="L30" s="254"/>
      <c r="M30" s="255" t="s">
        <v>462</v>
      </c>
      <c r="N30" s="256"/>
    </row>
    <row r="31" spans="1:16">
      <c r="A31" s="248"/>
      <c r="B31" s="244"/>
      <c r="C31" s="244"/>
      <c r="D31" s="244"/>
      <c r="E31" s="244"/>
      <c r="F31" s="244"/>
      <c r="G31" s="257"/>
      <c r="H31" s="258"/>
      <c r="I31" s="258"/>
      <c r="J31" s="259"/>
      <c r="K31" s="1150"/>
      <c r="L31" s="260" t="s">
        <v>463</v>
      </c>
      <c r="M31" s="261" t="s">
        <v>464</v>
      </c>
      <c r="N31" s="262" t="s">
        <v>465</v>
      </c>
    </row>
    <row r="32" spans="1:16" ht="27" customHeight="1">
      <c r="A32" s="248"/>
      <c r="B32" s="244"/>
      <c r="C32" s="244"/>
      <c r="D32" s="244"/>
      <c r="E32" s="244"/>
      <c r="F32" s="244"/>
      <c r="G32" s="1151" t="s">
        <v>484</v>
      </c>
      <c r="H32" s="1152"/>
      <c r="I32" s="1152"/>
      <c r="J32" s="1153"/>
      <c r="K32" s="294">
        <v>621827</v>
      </c>
      <c r="L32" s="294">
        <v>49635</v>
      </c>
      <c r="M32" s="295">
        <v>56391</v>
      </c>
      <c r="N32" s="296">
        <v>-12</v>
      </c>
    </row>
    <row r="33" spans="1:16" ht="13.5" customHeight="1">
      <c r="A33" s="248"/>
      <c r="B33" s="244"/>
      <c r="C33" s="244"/>
      <c r="D33" s="244"/>
      <c r="E33" s="244"/>
      <c r="F33" s="244"/>
      <c r="G33" s="1151" t="s">
        <v>485</v>
      </c>
      <c r="H33" s="1152"/>
      <c r="I33" s="1152"/>
      <c r="J33" s="1153"/>
      <c r="K33" s="294" t="s">
        <v>470</v>
      </c>
      <c r="L33" s="294" t="s">
        <v>470</v>
      </c>
      <c r="M33" s="295" t="s">
        <v>470</v>
      </c>
      <c r="N33" s="296" t="s">
        <v>470</v>
      </c>
    </row>
    <row r="34" spans="1:16" ht="27" customHeight="1">
      <c r="A34" s="248"/>
      <c r="B34" s="244"/>
      <c r="C34" s="244"/>
      <c r="D34" s="244"/>
      <c r="E34" s="244"/>
      <c r="F34" s="244"/>
      <c r="G34" s="1151" t="s">
        <v>486</v>
      </c>
      <c r="H34" s="1152"/>
      <c r="I34" s="1152"/>
      <c r="J34" s="1153"/>
      <c r="K34" s="294" t="s">
        <v>470</v>
      </c>
      <c r="L34" s="294" t="s">
        <v>470</v>
      </c>
      <c r="M34" s="295">
        <v>12</v>
      </c>
      <c r="N34" s="296" t="s">
        <v>470</v>
      </c>
    </row>
    <row r="35" spans="1:16" ht="27" customHeight="1">
      <c r="A35" s="248"/>
      <c r="B35" s="244"/>
      <c r="C35" s="244"/>
      <c r="D35" s="244"/>
      <c r="E35" s="244"/>
      <c r="F35" s="244"/>
      <c r="G35" s="1151" t="s">
        <v>487</v>
      </c>
      <c r="H35" s="1152"/>
      <c r="I35" s="1152"/>
      <c r="J35" s="1153"/>
      <c r="K35" s="294">
        <v>257694</v>
      </c>
      <c r="L35" s="294">
        <v>20569</v>
      </c>
      <c r="M35" s="295">
        <v>15281</v>
      </c>
      <c r="N35" s="296">
        <v>34.6</v>
      </c>
    </row>
    <row r="36" spans="1:16" ht="27" customHeight="1">
      <c r="A36" s="248"/>
      <c r="B36" s="244"/>
      <c r="C36" s="244"/>
      <c r="D36" s="244"/>
      <c r="E36" s="244"/>
      <c r="F36" s="244"/>
      <c r="G36" s="1151" t="s">
        <v>488</v>
      </c>
      <c r="H36" s="1152"/>
      <c r="I36" s="1152"/>
      <c r="J36" s="1153"/>
      <c r="K36" s="294">
        <v>51137</v>
      </c>
      <c r="L36" s="294">
        <v>4082</v>
      </c>
      <c r="M36" s="295">
        <v>4643</v>
      </c>
      <c r="N36" s="296">
        <v>-12.1</v>
      </c>
    </row>
    <row r="37" spans="1:16" ht="13.5" customHeight="1">
      <c r="A37" s="248"/>
      <c r="B37" s="244"/>
      <c r="C37" s="244"/>
      <c r="D37" s="244"/>
      <c r="E37" s="244"/>
      <c r="F37" s="244"/>
      <c r="G37" s="1151" t="s">
        <v>489</v>
      </c>
      <c r="H37" s="1152"/>
      <c r="I37" s="1152"/>
      <c r="J37" s="1153"/>
      <c r="K37" s="294">
        <v>65257</v>
      </c>
      <c r="L37" s="294">
        <v>5209</v>
      </c>
      <c r="M37" s="295">
        <v>1074</v>
      </c>
      <c r="N37" s="296">
        <v>385</v>
      </c>
    </row>
    <row r="38" spans="1:16" ht="27" customHeight="1">
      <c r="A38" s="248"/>
      <c r="B38" s="244"/>
      <c r="C38" s="244"/>
      <c r="D38" s="244"/>
      <c r="E38" s="244"/>
      <c r="F38" s="244"/>
      <c r="G38" s="1154" t="s">
        <v>490</v>
      </c>
      <c r="H38" s="1155"/>
      <c r="I38" s="1155"/>
      <c r="J38" s="1156"/>
      <c r="K38" s="297">
        <v>48</v>
      </c>
      <c r="L38" s="297">
        <v>4</v>
      </c>
      <c r="M38" s="298">
        <v>6</v>
      </c>
      <c r="N38" s="299">
        <v>-33.299999999999997</v>
      </c>
      <c r="O38" s="293"/>
    </row>
    <row r="39" spans="1:16">
      <c r="A39" s="248"/>
      <c r="B39" s="244"/>
      <c r="C39" s="244"/>
      <c r="D39" s="244"/>
      <c r="E39" s="244"/>
      <c r="F39" s="244"/>
      <c r="G39" s="1154" t="s">
        <v>491</v>
      </c>
      <c r="H39" s="1155"/>
      <c r="I39" s="1155"/>
      <c r="J39" s="1156"/>
      <c r="K39" s="300">
        <v>-42831</v>
      </c>
      <c r="L39" s="300">
        <v>-3419</v>
      </c>
      <c r="M39" s="301">
        <v>-3030</v>
      </c>
      <c r="N39" s="302">
        <v>12.8</v>
      </c>
      <c r="O39" s="293"/>
    </row>
    <row r="40" spans="1:16" ht="27" customHeight="1">
      <c r="A40" s="248"/>
      <c r="B40" s="244"/>
      <c r="C40" s="244"/>
      <c r="D40" s="244"/>
      <c r="E40" s="244"/>
      <c r="F40" s="244"/>
      <c r="G40" s="1151" t="s">
        <v>492</v>
      </c>
      <c r="H40" s="1152"/>
      <c r="I40" s="1152"/>
      <c r="J40" s="1153"/>
      <c r="K40" s="300">
        <v>-534452</v>
      </c>
      <c r="L40" s="300">
        <v>-42661</v>
      </c>
      <c r="M40" s="301">
        <v>-51711</v>
      </c>
      <c r="N40" s="302">
        <v>-17.5</v>
      </c>
      <c r="O40" s="293"/>
    </row>
    <row r="41" spans="1:16">
      <c r="A41" s="248"/>
      <c r="B41" s="244"/>
      <c r="C41" s="244"/>
      <c r="D41" s="244"/>
      <c r="E41" s="244"/>
      <c r="F41" s="244"/>
      <c r="G41" s="1157" t="s">
        <v>276</v>
      </c>
      <c r="H41" s="1158"/>
      <c r="I41" s="1158"/>
      <c r="J41" s="1159"/>
      <c r="K41" s="294">
        <v>418680</v>
      </c>
      <c r="L41" s="300">
        <v>33420</v>
      </c>
      <c r="M41" s="301">
        <v>22665</v>
      </c>
      <c r="N41" s="302">
        <v>47.5</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44" t="s">
        <v>461</v>
      </c>
      <c r="J49" s="1146" t="s">
        <v>496</v>
      </c>
      <c r="K49" s="1147"/>
      <c r="L49" s="1147"/>
      <c r="M49" s="1147"/>
      <c r="N49" s="1148"/>
    </row>
    <row r="50" spans="1:14">
      <c r="A50" s="248"/>
      <c r="B50" s="244"/>
      <c r="C50" s="244"/>
      <c r="D50" s="244"/>
      <c r="E50" s="244"/>
      <c r="F50" s="244"/>
      <c r="G50" s="312"/>
      <c r="H50" s="313"/>
      <c r="I50" s="1145"/>
      <c r="J50" s="314" t="s">
        <v>497</v>
      </c>
      <c r="K50" s="315" t="s">
        <v>498</v>
      </c>
      <c r="L50" s="316" t="s">
        <v>499</v>
      </c>
      <c r="M50" s="317" t="s">
        <v>500</v>
      </c>
      <c r="N50" s="318" t="s">
        <v>501</v>
      </c>
    </row>
    <row r="51" spans="1:14">
      <c r="A51" s="248"/>
      <c r="B51" s="244"/>
      <c r="C51" s="244"/>
      <c r="D51" s="244"/>
      <c r="E51" s="244"/>
      <c r="F51" s="244"/>
      <c r="G51" s="310" t="s">
        <v>502</v>
      </c>
      <c r="H51" s="311"/>
      <c r="I51" s="319">
        <v>333445</v>
      </c>
      <c r="J51" s="320">
        <v>25786</v>
      </c>
      <c r="K51" s="321">
        <v>-66.2</v>
      </c>
      <c r="L51" s="322">
        <v>70897</v>
      </c>
      <c r="M51" s="323">
        <v>-20.6</v>
      </c>
      <c r="N51" s="324">
        <v>-45.6</v>
      </c>
    </row>
    <row r="52" spans="1:14">
      <c r="A52" s="248"/>
      <c r="B52" s="244"/>
      <c r="C52" s="244"/>
      <c r="D52" s="244"/>
      <c r="E52" s="244"/>
      <c r="F52" s="244"/>
      <c r="G52" s="325"/>
      <c r="H52" s="326" t="s">
        <v>503</v>
      </c>
      <c r="I52" s="327">
        <v>149247</v>
      </c>
      <c r="J52" s="328">
        <v>11542</v>
      </c>
      <c r="K52" s="329">
        <v>-27.9</v>
      </c>
      <c r="L52" s="330">
        <v>39878</v>
      </c>
      <c r="M52" s="331">
        <v>-7.2</v>
      </c>
      <c r="N52" s="332">
        <v>-20.7</v>
      </c>
    </row>
    <row r="53" spans="1:14">
      <c r="A53" s="248"/>
      <c r="B53" s="244"/>
      <c r="C53" s="244"/>
      <c r="D53" s="244"/>
      <c r="E53" s="244"/>
      <c r="F53" s="244"/>
      <c r="G53" s="310" t="s">
        <v>504</v>
      </c>
      <c r="H53" s="311"/>
      <c r="I53" s="319">
        <v>376942</v>
      </c>
      <c r="J53" s="320">
        <v>29130</v>
      </c>
      <c r="K53" s="321">
        <v>13</v>
      </c>
      <c r="L53" s="322">
        <v>66496</v>
      </c>
      <c r="M53" s="323">
        <v>-6.2</v>
      </c>
      <c r="N53" s="324">
        <v>19.2</v>
      </c>
    </row>
    <row r="54" spans="1:14">
      <c r="A54" s="248"/>
      <c r="B54" s="244"/>
      <c r="C54" s="244"/>
      <c r="D54" s="244"/>
      <c r="E54" s="244"/>
      <c r="F54" s="244"/>
      <c r="G54" s="325"/>
      <c r="H54" s="326" t="s">
        <v>503</v>
      </c>
      <c r="I54" s="327">
        <v>197055</v>
      </c>
      <c r="J54" s="328">
        <v>15228</v>
      </c>
      <c r="K54" s="329">
        <v>31.9</v>
      </c>
      <c r="L54" s="330">
        <v>36530</v>
      </c>
      <c r="M54" s="331">
        <v>-8.4</v>
      </c>
      <c r="N54" s="332">
        <v>40.299999999999997</v>
      </c>
    </row>
    <row r="55" spans="1:14">
      <c r="A55" s="248"/>
      <c r="B55" s="244"/>
      <c r="C55" s="244"/>
      <c r="D55" s="244"/>
      <c r="E55" s="244"/>
      <c r="F55" s="244"/>
      <c r="G55" s="310" t="s">
        <v>505</v>
      </c>
      <c r="H55" s="311"/>
      <c r="I55" s="319">
        <v>605793</v>
      </c>
      <c r="J55" s="320">
        <v>47291</v>
      </c>
      <c r="K55" s="321">
        <v>62.3</v>
      </c>
      <c r="L55" s="322">
        <v>82748</v>
      </c>
      <c r="M55" s="323">
        <v>24.4</v>
      </c>
      <c r="N55" s="324">
        <v>37.9</v>
      </c>
    </row>
    <row r="56" spans="1:14">
      <c r="A56" s="248"/>
      <c r="B56" s="244"/>
      <c r="C56" s="244"/>
      <c r="D56" s="244"/>
      <c r="E56" s="244"/>
      <c r="F56" s="244"/>
      <c r="G56" s="325"/>
      <c r="H56" s="326" t="s">
        <v>503</v>
      </c>
      <c r="I56" s="327">
        <v>299997</v>
      </c>
      <c r="J56" s="328">
        <v>23419</v>
      </c>
      <c r="K56" s="329">
        <v>53.8</v>
      </c>
      <c r="L56" s="330">
        <v>44732</v>
      </c>
      <c r="M56" s="331">
        <v>22.5</v>
      </c>
      <c r="N56" s="332">
        <v>31.3</v>
      </c>
    </row>
    <row r="57" spans="1:14">
      <c r="A57" s="248"/>
      <c r="B57" s="244"/>
      <c r="C57" s="244"/>
      <c r="D57" s="244"/>
      <c r="E57" s="244"/>
      <c r="F57" s="244"/>
      <c r="G57" s="310" t="s">
        <v>506</v>
      </c>
      <c r="H57" s="311"/>
      <c r="I57" s="319">
        <v>522441</v>
      </c>
      <c r="J57" s="320">
        <v>41173</v>
      </c>
      <c r="K57" s="321">
        <v>-12.9</v>
      </c>
      <c r="L57" s="322">
        <v>91837</v>
      </c>
      <c r="M57" s="323">
        <v>11</v>
      </c>
      <c r="N57" s="324">
        <v>-23.9</v>
      </c>
    </row>
    <row r="58" spans="1:14">
      <c r="A58" s="248"/>
      <c r="B58" s="244"/>
      <c r="C58" s="244"/>
      <c r="D58" s="244"/>
      <c r="E58" s="244"/>
      <c r="F58" s="244"/>
      <c r="G58" s="325"/>
      <c r="H58" s="326" t="s">
        <v>503</v>
      </c>
      <c r="I58" s="327">
        <v>216104</v>
      </c>
      <c r="J58" s="328">
        <v>17031</v>
      </c>
      <c r="K58" s="329">
        <v>-27.3</v>
      </c>
      <c r="L58" s="330">
        <v>54439</v>
      </c>
      <c r="M58" s="331">
        <v>21.7</v>
      </c>
      <c r="N58" s="332">
        <v>-49</v>
      </c>
    </row>
    <row r="59" spans="1:14">
      <c r="A59" s="248"/>
      <c r="B59" s="244"/>
      <c r="C59" s="244"/>
      <c r="D59" s="244"/>
      <c r="E59" s="244"/>
      <c r="F59" s="244"/>
      <c r="G59" s="310" t="s">
        <v>507</v>
      </c>
      <c r="H59" s="311"/>
      <c r="I59" s="319">
        <v>364981</v>
      </c>
      <c r="J59" s="320">
        <v>29133</v>
      </c>
      <c r="K59" s="321">
        <v>-29.2</v>
      </c>
      <c r="L59" s="322">
        <v>75972</v>
      </c>
      <c r="M59" s="323">
        <v>-17.3</v>
      </c>
      <c r="N59" s="324">
        <v>-11.9</v>
      </c>
    </row>
    <row r="60" spans="1:14">
      <c r="A60" s="248"/>
      <c r="B60" s="244"/>
      <c r="C60" s="244"/>
      <c r="D60" s="244"/>
      <c r="E60" s="244"/>
      <c r="F60" s="244"/>
      <c r="G60" s="325"/>
      <c r="H60" s="326" t="s">
        <v>503</v>
      </c>
      <c r="I60" s="333">
        <v>168837</v>
      </c>
      <c r="J60" s="328">
        <v>13477</v>
      </c>
      <c r="K60" s="329">
        <v>-20.9</v>
      </c>
      <c r="L60" s="330">
        <v>40712</v>
      </c>
      <c r="M60" s="331">
        <v>-25.2</v>
      </c>
      <c r="N60" s="332">
        <v>4.3</v>
      </c>
    </row>
    <row r="61" spans="1:14">
      <c r="A61" s="248"/>
      <c r="B61" s="244"/>
      <c r="C61" s="244"/>
      <c r="D61" s="244"/>
      <c r="E61" s="244"/>
      <c r="F61" s="244"/>
      <c r="G61" s="310" t="s">
        <v>508</v>
      </c>
      <c r="H61" s="334"/>
      <c r="I61" s="335">
        <v>440720</v>
      </c>
      <c r="J61" s="336">
        <v>34503</v>
      </c>
      <c r="K61" s="337">
        <v>-6.6</v>
      </c>
      <c r="L61" s="338">
        <v>77590</v>
      </c>
      <c r="M61" s="339">
        <v>-1.7</v>
      </c>
      <c r="N61" s="324">
        <v>-4.9000000000000004</v>
      </c>
    </row>
    <row r="62" spans="1:14">
      <c r="A62" s="248"/>
      <c r="B62" s="244"/>
      <c r="C62" s="244"/>
      <c r="D62" s="244"/>
      <c r="E62" s="244"/>
      <c r="F62" s="244"/>
      <c r="G62" s="325"/>
      <c r="H62" s="326" t="s">
        <v>503</v>
      </c>
      <c r="I62" s="327">
        <v>206248</v>
      </c>
      <c r="J62" s="328">
        <v>16139</v>
      </c>
      <c r="K62" s="329">
        <v>1.9</v>
      </c>
      <c r="L62" s="330">
        <v>43258</v>
      </c>
      <c r="M62" s="331">
        <v>0.7</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4"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11.2</v>
      </c>
      <c r="G47" s="12">
        <v>10.28</v>
      </c>
      <c r="H47" s="12">
        <v>9.4700000000000006</v>
      </c>
      <c r="I47" s="12">
        <v>7.11</v>
      </c>
      <c r="J47" s="13">
        <v>10.3</v>
      </c>
    </row>
    <row r="48" spans="2:10" ht="57.75" customHeight="1">
      <c r="B48" s="14"/>
      <c r="C48" s="1171" t="s">
        <v>4</v>
      </c>
      <c r="D48" s="1171"/>
      <c r="E48" s="1172"/>
      <c r="F48" s="15">
        <v>5.0599999999999996</v>
      </c>
      <c r="G48" s="16">
        <v>3.02</v>
      </c>
      <c r="H48" s="16">
        <v>3.55</v>
      </c>
      <c r="I48" s="16">
        <v>4.7</v>
      </c>
      <c r="J48" s="17">
        <v>5.72</v>
      </c>
    </row>
    <row r="49" spans="2:10" ht="57.75" customHeight="1" thickBot="1">
      <c r="B49" s="18"/>
      <c r="C49" s="1173" t="s">
        <v>5</v>
      </c>
      <c r="D49" s="1173"/>
      <c r="E49" s="1174"/>
      <c r="F49" s="19">
        <v>0.77</v>
      </c>
      <c r="G49" s="20" t="s">
        <v>515</v>
      </c>
      <c r="H49" s="20" t="s">
        <v>516</v>
      </c>
      <c r="I49" s="20" t="s">
        <v>517</v>
      </c>
      <c r="J49" s="21">
        <v>4.6100000000000003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河崎　一真</cp:lastModifiedBy>
  <cp:lastPrinted>2017-04-24T00:30:33Z</cp:lastPrinted>
  <dcterms:created xsi:type="dcterms:W3CDTF">2017-02-15T21:50:40Z</dcterms:created>
  <dcterms:modified xsi:type="dcterms:W3CDTF">2017-05-11T05:59:09Z</dcterms:modified>
</cp:coreProperties>
</file>