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s="1"/>
  <c r="BW34" i="9" s="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<sst xmlns="http://schemas.openxmlformats.org/spreadsheetml/2006/main" count="1072" uniqueCount="559">
  <si>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</si>
  <si>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</si>
  <si>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</si>
  <si>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</si>
  <si>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</si>
  <si>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</si>
  <si>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</si>
  <si>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</si>
  <si>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</si>
  <si>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</si>
  <si>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</si>
  <si>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</si>
  <si>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</si>
  <si>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</si>
  <si>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</si>
  <si>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</si>
  <si>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</si>
  <si>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</si>
  <si>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</si>
  <si>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</si>
  <si>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</si>
  <si>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</si>
  <si>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</si>
  <si>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</si>
  <si>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</si>
  <si>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</si>
  <si>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</si>
  <si>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</si>
  <si>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</si>
  <si>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</si>
  <si>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</si>
  <si>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</si>
  <si>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</si>
  <si>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</si>
  <si>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</si>
  <si>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</si>
  <si>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</si>
  <si>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</si>
  <si>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</si>
  <si>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</si>
  <si>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</si>
  <si>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</si>
  <si>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</si>
  <si>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</si>
  <si>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</si>
  <si>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</si>
  <si>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</si>
  <si>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</si>
  <si>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</si>
  <si>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</si>
  <si>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</si>
  <si>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</si>
  <si>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</si>
  <si>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</si>
  <si>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</si>
  <si>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</si>
  <si>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</si>
  <si>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</si>
  <si>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</si>
  <si>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</si>
  <si>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</si>
  <si>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</si>
  <si>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</si>
  <si>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</si>
  <si>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</si>
  <si>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</si>
  <si>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</si>
  <si>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</si>
  <si>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</si>
  <si>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</si>
  <si>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</si>
  <si>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</si>
  <si>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</si>
  <si>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</si>
  <si>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</si>
  <si>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</si>
  <si>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</si>
  <si>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</si>
  <si>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</si>
  <si>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</si>
  <si>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</si>
  <si>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</si>
  <si>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</si>
  <si>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</si>
  <si>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</si>
  <si>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</si>
  <si>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</si>
  <si>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</si>
  <si>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</si>
  <si>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</si>
  <si>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</si>
  <si>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</si>
  <si>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</si>
  <si>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</si>
  <si>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</si>
  <si>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</si>
  <si>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</si>
  <si>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</si>
  <si>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</si>
  <si>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</si>
  <si>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</si>
  <si>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</si>
  <si>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</si>
  <si>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</si>
  <si>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</si>
  <si>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</si>
  <si>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</si>
  <si>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</si>
  <si>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</si>
  <si>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</si>
  <si>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</si>
  <si>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</si>
  <si>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</si>
  <si>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</si>
  <si>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</si>
  <si>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</si>
  <si>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</si>
  <si>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</si>
  <si>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</si>
  <si>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</si>
  <si>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</si>
  <si>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</si>
  <si>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</si>
  <si>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</si>
  <si>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</si>
  <si>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</si>
  <si>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</si>
  <si>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</si>
  <si>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</si>
  <si>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</si>
  <si>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</si>
  <si>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</si>
  <si>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</si>
  <si>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</si>
  <si>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</si>
  <si>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</si>
  <si>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</si>
  <si>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</si>
  <si>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</si>
  <si>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</si>
  <si>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</si>
  <si>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</si>
  <si>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</si>
  <si>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</si>
  <si>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</si>
  <si>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</si>
  <si>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</si>
  <si>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</si>
  <si>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</si>
  <si>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</si>
  <si>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</si>
  <si>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</si>
  <si>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</si>
  <si>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</si>
  <si>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</si>
  <si>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</si>
  <si>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</si>
  <si>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</si>
  <si>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</si>
  <si>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</si>
  <si>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</si>
  <si>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</si>
  <si>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</si>
  <si>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</si>
  <si>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</si>
  <si>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</si>
  <si>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</si>
  <si>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</si>
  <si>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</si>
  <si>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</si>
  <si>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</si>
  <si>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</si>
  <si>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</si>
  <si>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</si>
  <si>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</si>
  <si>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</si>
  <si>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</si>
  <si>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</si>
  <si>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</si>
  <si>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</si>
  <si>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</si>
  <si>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</si>
  <si>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</si>
  <si>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</si>
  <si>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</si>
  <si>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</si>
  <si>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</si>
  <si>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</si>
  <si>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</si>
  <si>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</si>
  <si>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</si>
  <si>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</si>
  <si>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</si>
  <si>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</si>
  <si>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</si>
  <si>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</si>
  <si>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</si>
  <si>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</si>
  <si>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山口県長門市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</si>
  <si>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</si>
  <si>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</si>
  <si>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</si>
  <si>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</si>
  <si>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</si>
  <si>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</si>
  <si>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</si>
  <si>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</si>
  <si>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</si>
  <si>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</si>
  <si>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</si>
  <si>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</si>
  <si>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</si>
  <si>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</si>
  <si>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</si>
  <si>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</si>
  <si>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</si>
  <si>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</si>
  <si>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</si>
  <si>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</si>
  <si>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</si>
  <si>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</si>
  <si>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</si>
  <si>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</si>
  <si>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</si>
  <si>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</si>
  <si>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</si>
  <si>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</si>
  <si>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</si>
  <si>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</si>
  <si>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</si>
  <si>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</si>
  <si>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</si>
  <si>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</si>
  <si>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</si>
  <si>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</si>
  <si>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</si>
  <si>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</si>
  <si>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</si>
  <si>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</si>
  <si>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</si>
  <si>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</si>
  <si>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</si>
  <si>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</si>
  <si>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</si>
  <si>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</si>
  <si>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</si>
  <si>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</si>
  <si>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</si>
  <si>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</si>
  <si>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</si>
  <si>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</si>
  <si>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</si>
  <si>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</si>
  <si>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</si>
  <si>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</si>
  <si>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</si>
  <si>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</si>
  <si>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</si>
  <si>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</si>
  <si>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</si>
  <si>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</si>
  <si>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</si>
  <si>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</si>
  <si>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</si>
  <si>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</si>
  <si>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</si>
  <si>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</si>
  <si>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</si>
  <si>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</si>
  <si>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</si>
  <si>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</si>
  <si>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</si>
  <si>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</si>
  <si>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</si>
  <si>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</si>
  <si>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</si>
  <si>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</si>
  <si>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</si>
  <si>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</si>
  <si>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</si>
  <si>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</si>
  <si>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</si>
  <si>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</si>
  <si>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</si>
  <si>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</si>
  <si>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</si>
  <si>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</si>
  <si>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</si>
  <si>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</si>
  <si>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</si>
  <si>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</si>
  <si>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</si>
  <si>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</si>
  <si>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</si>
  <si>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</si>
  <si>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</si>
  <si>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</si>
  <si>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</si>
  <si>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</si>
  <si>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</si>
  <si>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</si>
  <si>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</si>
  <si>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</si>
  <si>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</si>
  <si>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</si>
  <si>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</si>
  <si>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</si>
  <si>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</si>
  <si>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</si>
  <si>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</si>
  <si>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</si>
  <si>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</si>
  <si>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</si>
  <si>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</si>
  <si>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</si>
  <si>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</si>
  <si>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</si>
  <si>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</si>
  <si>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</si>
  <si>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</si>
  <si>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</si>
  <si>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</si>
  <si>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</si>
  <si>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</si>
  <si>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</si>
  <si>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</si>
  <si>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</si>
  <si>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</si>
  <si>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</si>
  <si>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</si>
  <si>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</si>
  <si>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</si>
  <si>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</si>
  <si>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</si>
  <si>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</si>
  <si>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</si>
  <si>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</si>
  <si>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</si>
  <si>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</si>
  <si>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</si>
  <si>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</si>
  <si>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</si>
  <si>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</si>
  <si>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</si>
  <si>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</si>
  <si>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</si>
  <si>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</si>
  <si>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山口県長門市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</si>
  <si>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</si>
  <si>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</si>
  <si>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</si>
  <si>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</si>
  <si>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</si>
  <si>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</si>
  <si>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</si>
  <si>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</si>
  <si>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</si>
  <si>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</si>
  <si>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</si>
  <si>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</si>
  <si>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</si>
  <si>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</si>
  <si>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</si>
  <si>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</si>
  <si>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</si>
  <si>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</si>
  <si>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</si>
  <si>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</si>
  <si>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</si>
  <si>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</si>
  <si>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</si>
  <si>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</si>
  <si>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</si>
  <si>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</si>
  <si>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</si>
  <si>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</si>
  <si>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</si>
  <si>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</si>
  <si>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</si>
  <si>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</si>
  <si>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水道事業会計</t>
    <phoneticPr fontId="5"/>
  </si>
  <si>
    <t>下水道事業会計</t>
    <phoneticPr fontId="5"/>
  </si>
  <si>
    <t>湯本温泉事業特別会計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</si>
  <si>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</si>
  <si>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</si>
  <si>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</si>
  <si>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</si>
  <si>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</si>
  <si>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</si>
  <si>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</si>
  <si>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</si>
  <si>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</si>
  <si>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</si>
  <si>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</si>
  <si>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</si>
  <si>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</si>
  <si>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</si>
  <si>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</si>
  <si>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</si>
  <si>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</si>
  <si>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</si>
  <si>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</si>
  <si>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</si>
  <si>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</si>
  <si>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</si>
  <si>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</si>
  <si>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</si>
  <si>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</si>
  <si>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</si>
  <si>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</si>
  <si>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</si>
  <si>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</si>
  <si>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</si>
  <si>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</si>
  <si>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</si>
  <si>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</si>
  <si>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</si>
  <si>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</si>
  <si>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</si>
  <si>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</si>
  <si>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</si>
  <si>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</si>
  <si>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</si>
  <si>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</si>
  <si>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</si>
  <si>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</si>
  <si>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</si>
  <si>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</si>
  <si>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</si>
  <si>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</si>
  <si>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</si>
  <si>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</si>
  <si>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</si>
  <si>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</si>
  <si>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</si>
  <si>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</si>
  <si>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</si>
  <si>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</si>
  <si>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</si>
  <si>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</si>
  <si>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</si>
  <si>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</si>
  <si>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</si>
  <si>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</si>
  <si>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</si>
  <si>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</si>
  <si>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</si>
  <si>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</si>
  <si>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</si>
  <si>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</si>
  <si>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</si>
  <si>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</si>
  <si>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</si>
  <si>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</si>
  <si>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</si>
  <si>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</si>
  <si>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</si>
  <si>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</si>
  <si>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</si>
  <si>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</si>
  <si>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</si>
  <si>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</si>
  <si>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</si>
  <si>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</si>
  <si>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</si>
  <si>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</si>
  <si>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</si>
  <si>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</si>
  <si>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</si>
  <si>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</si>
  <si>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</si>
  <si>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</si>
  <si>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</si>
  <si>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</si>
  <si>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</si>
  <si>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</si>
  <si>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</si>
  <si>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</si>
  <si>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</si>
  <si>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</si>
  <si>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</si>
  <si>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</si>
  <si>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</si>
  <si>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</si>
  <si>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</si>
  <si>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</si>
  <si>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</si>
  <si>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</si>
  <si>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</si>
  <si>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</si>
  <si>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</si>
  <si>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</si>
  <si>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</si>
  <si>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</si>
  <si>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</si>
  <si>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</si>
  <si>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</si>
  <si>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</si>
  <si>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</si>
  <si>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</si>
  <si>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</si>
  <si>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</si>
  <si>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</si>
  <si>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</si>
  <si>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</si>
  <si>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</si>
  <si>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</si>
  <si>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</si>
  <si>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</si>
  <si>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</si>
  <si>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</si>
  <si>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</si>
  <si>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</si>
  <si>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</si>
  <si>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</si>
  <si>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1.89</t>
  </si>
  <si>
    <t>▲ 0.75</t>
  </si>
  <si>
    <t>一般会計</t>
  </si>
  <si>
    <t>水道事業会計</t>
  </si>
  <si>
    <t>国民健康保険事業特別会計</t>
  </si>
  <si>
    <t>介護保険事業特別会計</t>
  </si>
  <si>
    <t>下水道事業会計</t>
  </si>
  <si>
    <t>後期高齢者医療事業特別会計</t>
  </si>
  <si>
    <t>電気通信事業特別会計</t>
  </si>
  <si>
    <t>湯本温泉事業特別会計</t>
  </si>
  <si>
    <t>その他会計（赤字）</t>
  </si>
  <si>
    <t>その他会計（黒字）</t>
  </si>
  <si>
    <t>一般会計等（純計）</t>
  </si>
  <si>
    <t>法適用企業</t>
  </si>
  <si>
    <t>法非適用企業</t>
  </si>
  <si>
    <t>公営企業会計等</t>
  </si>
  <si>
    <t>山口県市町総合事務組合一般会計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</si>
  <si>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</si>
  <si>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</si>
  <si>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</si>
  <si>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山口県市町総合事務組合山口県自治会館管理特別会計</t>
  </si>
  <si>
    <t>山口県後期高齢者医療広域連合一般会計</t>
  </si>
  <si>
    <t>山口県後期高齢者医療広域連合後期高齢者医療特別会計</t>
  </si>
  <si>
    <t>萩・長門清掃一部事務組合一般会計</t>
  </si>
  <si>
    <t>豊浦大津環境浄化組合一般会計</t>
  </si>
  <si>
    <t>一部事務組合等</t>
  </si>
  <si>
    <t>‐</t>
  </si>
  <si>
    <t>長門市文化振興財団</t>
  </si>
  <si>
    <t>やまぐち農林振興公社</t>
  </si>
  <si>
    <t>ながと物産</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</si>
  <si>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</si>
  <si>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</si>
  <si>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</si>
  <si>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</si>
  <si>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</si>
  <si>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</si>
  <si>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</si>
  <si>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</si>
  <si>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</si>
  <si>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</si>
  <si>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</si>
  <si>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</si>
  <si>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有形固定資産減価償却率については、老朽化が進んでいる施設が多く今後も高くなっていく見通しであり、将来負担比率についても、普通交付税の合併算定替の縮減、平成30年度から本庁舎建設工事が本格的に始動することによる公債費の増等により、悪化していくことが見込まれる。</t>
    <phoneticPr fontId="5"/>
  </si>
  <si>
    <t>　近年実施してきた交付税措置率の低い地方債の発行抑制による地方債の現在高の減少により、将来負担比率・実質公債費比率も改善しているが、今後は新庁舎の建設事業等の大規模事業により、将来負担比率・実質公債費比率ともに悪化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</si>
</sst>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70338</c:v>
                </c:pt>
                <c:pt idx="1">
                  <c:v>73034</c:v>
                </c:pt>
                <c:pt idx="2">
                  <c:v>106134</c:v>
                </c:pt>
                <c:pt idx="3">
                  <c:v>88006</c:v>
                </c:pt>
                <c:pt idx="4">
                  <c:v>113865</c:v>
                </c:pt>
              </c:numCache>
            </c:numRef>
          </c:val>
          <c:smooth val="0"/>
        </c:ser>
        <c:dLbls>
          <c:showLegendKey val="0"/>
          <c:showVal val="0"/>
          <c:showCatName val="0"/>
          <c:showSerName val="0"/>
          <c:showPercent val="0"/>
          <c:showBubbleSize val="0"/>
        </c:dLbls>
        <c:marker val="1"/>
        <c:smooth val="0"/>
        <c:axId val="104432768"/>
        <c:axId val="104434688"/>
      </c:lineChart>
      <c:catAx>
        <c:axId val="104432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34688"/>
        <c:crosses val="autoZero"/>
        <c:auto val="1"/>
        <c:lblAlgn val="ctr"/>
        <c:lblOffset val="100"/>
        <c:tickLblSkip val="1"/>
        <c:tickMarkSkip val="1"/>
        <c:noMultiLvlLbl val="0"/>
      </c:catAx>
      <c:valAx>
        <c:axId val="104434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3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3.38</c:v>
                </c:pt>
                <c:pt idx="1">
                  <c:v>4.9000000000000004</c:v>
                </c:pt>
                <c:pt idx="2">
                  <c:v>3.08</c:v>
                </c:pt>
                <c:pt idx="3">
                  <c:v>5.09</c:v>
                </c:pt>
                <c:pt idx="4">
                  <c:v>4.5199999999999996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12.39</c:v>
                </c:pt>
                <c:pt idx="1">
                  <c:v>15.33</c:v>
                </c:pt>
                <c:pt idx="2">
                  <c:v>15.56</c:v>
                </c:pt>
                <c:pt idx="3">
                  <c:v>15.71</c:v>
                </c:pt>
                <c:pt idx="4">
                  <c:v>16.28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204672"/>
        <c:axId val="9420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4.58</c:v>
                </c:pt>
                <c:pt idx="1">
                  <c:v>4.7699999999999996</c:v>
                </c:pt>
                <c:pt idx="2">
                  <c:v>-1.89</c:v>
                </c:pt>
                <c:pt idx="3">
                  <c:v>2.4500000000000002</c:v>
                </c:pt>
                <c:pt idx="4">
                  <c:v>-0.75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204672"/>
        <c:axId val="94206592"/>
      </c:lineChart>
      <c:catAx>
        <c:axId val="942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206592"/>
        <c:crosses val="autoZero"/>
        <c:auto val="1"/>
        <c:lblAlgn val="ctr"/>
        <c:lblOffset val="100"/>
        <c:tickLblSkip val="1"/>
        <c:tickMarkSkip val="1"/>
        <c:noMultiLvlLbl val="0"/>
      </c:catAx>
      <c:valAx>
        <c:axId val="9420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6.8</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湯本温泉事業特別会計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電気通信事業特別会計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7.0000000000000007E-2</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0.55000000000000004</c:v>
                </c:pt>
                <c:pt idx="2">
                  <c:v>#N/A</c:v>
                </c:pt>
                <c:pt idx="3">
                  <c:v>0.45</c:v>
                </c:pt>
                <c:pt idx="4">
                  <c:v>#N/A</c:v>
                </c:pt>
                <c:pt idx="5">
                  <c:v>0.65</c:v>
                </c:pt>
                <c:pt idx="6">
                  <c:v>#N/A</c:v>
                </c:pt>
                <c:pt idx="7">
                  <c:v>0.92</c:v>
                </c:pt>
                <c:pt idx="8">
                  <c:v>#N/A</c:v>
                </c:pt>
                <c:pt idx="9">
                  <c:v>1.74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1.32</c:v>
                </c:pt>
                <c:pt idx="2">
                  <c:v>#N/A</c:v>
                </c:pt>
                <c:pt idx="3">
                  <c:v>1.87</c:v>
                </c:pt>
                <c:pt idx="4">
                  <c:v>#N/A</c:v>
                </c:pt>
                <c:pt idx="5">
                  <c:v>2.09</c:v>
                </c:pt>
                <c:pt idx="6">
                  <c:v>#N/A</c:v>
                </c:pt>
                <c:pt idx="7">
                  <c:v>1.47</c:v>
                </c:pt>
                <c:pt idx="8">
                  <c:v>#N/A</c:v>
                </c:pt>
                <c:pt idx="9">
                  <c:v>1.86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5.63</c:v>
                </c:pt>
                <c:pt idx="2">
                  <c:v>#N/A</c:v>
                </c:pt>
                <c:pt idx="3">
                  <c:v>4.58</c:v>
                </c:pt>
                <c:pt idx="4">
                  <c:v>#N/A</c:v>
                </c:pt>
                <c:pt idx="5">
                  <c:v>4.17</c:v>
                </c:pt>
                <c:pt idx="6">
                  <c:v>#N/A</c:v>
                </c:pt>
                <c:pt idx="7">
                  <c:v>3.83</c:v>
                </c:pt>
                <c:pt idx="8">
                  <c:v>#N/A</c:v>
                </c:pt>
                <c:pt idx="9">
                  <c:v>4.12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3.32</c:v>
                </c:pt>
                <c:pt idx="2">
                  <c:v>#N/A</c:v>
                </c:pt>
                <c:pt idx="3">
                  <c:v>4.84</c:v>
                </c:pt>
                <c:pt idx="4">
                  <c:v>#N/A</c:v>
                </c:pt>
                <c:pt idx="5">
                  <c:v>3.07</c:v>
                </c:pt>
                <c:pt idx="6">
                  <c:v>#N/A</c:v>
                </c:pt>
                <c:pt idx="7">
                  <c:v>5.09</c:v>
                </c:pt>
                <c:pt idx="8">
                  <c:v>#N/A</c:v>
                </c:pt>
                <c:pt idx="9">
                  <c:v>4.5199999999999996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620288"/>
        <c:axId val="116630272"/>
      </c:barChart>
      <c:catAx>
        <c:axId val="11662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30272"/>
        <c:crosses val="autoZero"/>
        <c:auto val="1"/>
        <c:lblAlgn val="ctr"/>
        <c:lblOffset val="100"/>
        <c:tickLblSkip val="1"/>
        <c:tickMarkSkip val="1"/>
        <c:noMultiLvlLbl val="0"/>
      </c:catAx>
      <c:valAx>
        <c:axId val="11663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2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2744</c:v>
                </c:pt>
                <c:pt idx="5">
                  <c:v>2849</c:v>
                </c:pt>
                <c:pt idx="8">
                  <c:v>2918</c:v>
                </c:pt>
                <c:pt idx="11">
                  <c:v>2784</c:v>
                </c:pt>
                <c:pt idx="14">
                  <c:v>2703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292</c:v>
                </c:pt>
                <c:pt idx="3">
                  <c:v>61</c:v>
                </c:pt>
                <c:pt idx="6">
                  <c:v>39</c:v>
                </c:pt>
                <c:pt idx="9">
                  <c:v>38</c:v>
                </c:pt>
                <c:pt idx="12">
                  <c:v>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25</c:v>
                </c:pt>
                <c:pt idx="6">
                  <c:v>26</c:v>
                </c:pt>
                <c:pt idx="9">
                  <c:v>30</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816</c:v>
                </c:pt>
                <c:pt idx="3">
                  <c:v>818</c:v>
                </c:pt>
                <c:pt idx="6">
                  <c:v>834</c:v>
                </c:pt>
                <c:pt idx="9">
                  <c:v>835</c:v>
                </c:pt>
                <c:pt idx="12">
                  <c:v>723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3257</c:v>
                </c:pt>
                <c:pt idx="3">
                  <c:v>3225</c:v>
                </c:pt>
                <c:pt idx="6">
                  <c:v>3104</c:v>
                </c:pt>
                <c:pt idx="9">
                  <c:v>2962</c:v>
                </c:pt>
                <c:pt idx="12">
                  <c:v>2773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486528"/>
        <c:axId val="9848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1646</c:v>
                </c:pt>
                <c:pt idx="2">
                  <c:v>#N/A</c:v>
                </c:pt>
                <c:pt idx="3">
                  <c:v>#N/A</c:v>
                </c:pt>
                <c:pt idx="4">
                  <c:v>1280</c:v>
                </c:pt>
                <c:pt idx="5">
                  <c:v>#N/A</c:v>
                </c:pt>
                <c:pt idx="6">
                  <c:v>#N/A</c:v>
                </c:pt>
                <c:pt idx="7">
                  <c:v>1085</c:v>
                </c:pt>
                <c:pt idx="8">
                  <c:v>#N/A</c:v>
                </c:pt>
                <c:pt idx="9">
                  <c:v>#N/A</c:v>
                </c:pt>
                <c:pt idx="10">
                  <c:v>1081</c:v>
                </c:pt>
                <c:pt idx="11">
                  <c:v>#N/A</c:v>
                </c:pt>
                <c:pt idx="12">
                  <c:v>#N/A</c:v>
                </c:pt>
                <c:pt idx="13">
                  <c:v>834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486528"/>
        <c:axId val="98488704"/>
      </c:lineChart>
      <c:catAx>
        <c:axId val="984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88704"/>
        <c:crosses val="autoZero"/>
        <c:auto val="1"/>
        <c:lblAlgn val="ctr"/>
        <c:lblOffset val="100"/>
        <c:tickLblSkip val="1"/>
        <c:tickMarkSkip val="1"/>
        <c:noMultiLvlLbl val="0"/>
      </c:catAx>
      <c:valAx>
        <c:axId val="9848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24506</c:v>
                </c:pt>
                <c:pt idx="5">
                  <c:v>23958</c:v>
                </c:pt>
                <c:pt idx="8">
                  <c:v>24259</c:v>
                </c:pt>
                <c:pt idx="11">
                  <c:v>24616</c:v>
                </c:pt>
                <c:pt idx="14">
                  <c:v>24449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2002</c:v>
                </c:pt>
                <c:pt idx="5">
                  <c:v>1539</c:v>
                </c:pt>
                <c:pt idx="8">
                  <c:v>1364</c:v>
                </c:pt>
                <c:pt idx="11">
                  <c:v>1242</c:v>
                </c:pt>
                <c:pt idx="14">
                  <c:v>1086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3293</c:v>
                </c:pt>
                <c:pt idx="5">
                  <c:v>4094</c:v>
                </c:pt>
                <c:pt idx="8">
                  <c:v>4281</c:v>
                </c:pt>
                <c:pt idx="11">
                  <c:v>4511</c:v>
                </c:pt>
                <c:pt idx="14">
                  <c:v>4694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4440</c:v>
                </c:pt>
                <c:pt idx="3">
                  <c:v>4117</c:v>
                </c:pt>
                <c:pt idx="6">
                  <c:v>3677</c:v>
                </c:pt>
                <c:pt idx="9">
                  <c:v>3512</c:v>
                </c:pt>
                <c:pt idx="12">
                  <c:v>3412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73</c:v>
                </c:pt>
                <c:pt idx="3">
                  <c:v>50</c:v>
                </c:pt>
                <c:pt idx="6">
                  <c:v>29</c:v>
                </c:pt>
                <c:pt idx="9">
                  <c:v>8</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8481</c:v>
                </c:pt>
                <c:pt idx="3">
                  <c:v>8043</c:v>
                </c:pt>
                <c:pt idx="6">
                  <c:v>7646</c:v>
                </c:pt>
                <c:pt idx="9">
                  <c:v>7444</c:v>
                </c:pt>
                <c:pt idx="12">
                  <c:v>7149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189</c:v>
                </c:pt>
                <c:pt idx="3">
                  <c:v>135</c:v>
                </c:pt>
                <c:pt idx="6">
                  <c:v>102</c:v>
                </c:pt>
                <c:pt idx="9">
                  <c:v>69</c:v>
                </c:pt>
                <c:pt idx="12">
                  <c:v>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25539</c:v>
                </c:pt>
                <c:pt idx="3">
                  <c:v>23789</c:v>
                </c:pt>
                <c:pt idx="6">
                  <c:v>23682</c:v>
                </c:pt>
                <c:pt idx="9">
                  <c:v>23038</c:v>
                </c:pt>
                <c:pt idx="12">
                  <c:v>22739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122176"/>
        <c:axId val="11712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8921</c:v>
                </c:pt>
                <c:pt idx="2">
                  <c:v>#N/A</c:v>
                </c:pt>
                <c:pt idx="3">
                  <c:v>#N/A</c:v>
                </c:pt>
                <c:pt idx="4">
                  <c:v>6542</c:v>
                </c:pt>
                <c:pt idx="5">
                  <c:v>#N/A</c:v>
                </c:pt>
                <c:pt idx="6">
                  <c:v>#N/A</c:v>
                </c:pt>
                <c:pt idx="7">
                  <c:v>5232</c:v>
                </c:pt>
                <c:pt idx="8">
                  <c:v>#N/A</c:v>
                </c:pt>
                <c:pt idx="9">
                  <c:v>#N/A</c:v>
                </c:pt>
                <c:pt idx="10">
                  <c:v>3701</c:v>
                </c:pt>
                <c:pt idx="11">
                  <c:v>#N/A</c:v>
                </c:pt>
                <c:pt idx="12">
                  <c:v>#N/A</c:v>
                </c:pt>
                <c:pt idx="13">
                  <c:v>3114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122176"/>
        <c:axId val="117124096"/>
      </c:lineChart>
      <c:catAx>
        <c:axId val="11712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124096"/>
        <c:crosses val="autoZero"/>
        <c:auto val="1"/>
        <c:lblAlgn val="ctr"/>
        <c:lblOffset val="100"/>
        <c:tickLblSkip val="1"/>
        <c:tickMarkSkip val="1"/>
        <c:noMultiLvlLbl val="0"/>
      </c:catAx>
      <c:valAx>
        <c:axId val="11712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2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56.3</c:v>
                </c:pt>
              </c:numCache>
            </c:numRef>
          </c:xVal>
          <c:yVal>
            <c:numRef>
              <c:f>公会計指標分析・財政指標組合せ分析表!$K$51:$O$51</c:f>
              <c:numCache>
                <c:formatCode>#,##0.0;"▲ "#,##0.0</c:formatCode>
                <c:ptCount val="5"/>
                <c:pt idx="3">
                  <c:v>34.200000000000003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790720"/>
        <c:axId val="109792640"/>
      </c:scatterChart>
      <c:valAx>
        <c:axId val="109790720"/>
        <c:scaling>
          <c:orientation val="minMax"/>
          <c:max val="56.6"/>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92640"/>
        <c:crosses val="autoZero"/>
        <c:crossBetween val="midCat"/>
      </c:valAx>
      <c:valAx>
        <c:axId val="109792640"/>
        <c:scaling>
          <c:orientation val="minMax"/>
          <c:max val="6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90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c:v>
                </c:pt>
                <c:pt idx="2">
                  <c:v>12.1</c:v>
                </c:pt>
                <c:pt idx="3">
                  <c:v>10.5</c:v>
                </c:pt>
                <c:pt idx="4">
                  <c:v>9.3000000000000007</c:v>
                </c:pt>
              </c:numCache>
            </c:numRef>
          </c:xVal>
          <c:yVal>
            <c:numRef>
              <c:f>公会計指標分析・財政指標組合せ分析表!$K$73:$O$73</c:f>
              <c:numCache>
                <c:formatCode>#,##0.0;"▲ "#,##0.0</c:formatCode>
                <c:ptCount val="5"/>
                <c:pt idx="0">
                  <c:v>81</c:v>
                </c:pt>
                <c:pt idx="1">
                  <c:v>58.9</c:v>
                </c:pt>
                <c:pt idx="2">
                  <c:v>48.3</c:v>
                </c:pt>
                <c:pt idx="3">
                  <c:v>34.200000000000003</c:v>
                </c:pt>
                <c:pt idx="4">
                  <c:v>29.9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908992"/>
        <c:axId val="117910912"/>
      </c:scatterChart>
      <c:valAx>
        <c:axId val="117908992"/>
        <c:scaling>
          <c:orientation val="minMax"/>
          <c:max val="15.8"/>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10912"/>
        <c:crosses val="autoZero"/>
        <c:crossBetween val="midCat"/>
      </c:valAx>
      <c:valAx>
        <c:axId val="117910912"/>
        <c:scaling>
          <c:orientation val="minMax"/>
          <c:max val="9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908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年度から実質公債費比率が改善されており、平成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％の改善となった。主な要因としては、近年実施してきた地方債の繰上償還と、交付税措置率の低い地方債の発行抑制により、元利償還金が毎年度減少したことが挙げられる。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年度以降は市役所本庁舎の建設や道の駅の整備といった大型事業の実施による公債費の増加や、普通交付税の合併算定替による縮減等から、将来的には実質公債費比率は上昇していくことが予想される。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将来負担比率は、前年度に比べ</a:t>
          </a:r>
          <a:r>
            <a:rPr kumimoji="1" lang="en-US" altLang="ja-JP" sz="1100">
              <a:latin typeface="ＭＳ ゴシック" pitchFamily="49" charset="-128"/>
              <a:ea typeface="ＭＳ ゴシック" pitchFamily="49" charset="-128"/>
            </a:rPr>
            <a:t>4.3</a:t>
          </a:r>
          <a:r>
            <a:rPr kumimoji="1" lang="ja-JP" altLang="en-US" sz="1100">
              <a:latin typeface="ＭＳ ゴシック" pitchFamily="49" charset="-128"/>
              <a:ea typeface="ＭＳ ゴシック" pitchFamily="49" charset="-128"/>
            </a:rPr>
            <a:t>％改善しており、この主な要因としては、近年実施してきた交付税措置率の低い地方債の発行抑制による地方債の現在高の減少が挙げられる。また、下水道事業の法適化に伴う基準内繰出の減による公営企業債等繰入見込額の減少や、退職手当負担見込額の減少も将来負担比率が改善した要因として考えられる。</a:t>
          </a:r>
        </a:p>
        <a:p>
          <a:r>
            <a:rPr kumimoji="1" lang="ja-JP" altLang="en-US" sz="1100">
              <a:latin typeface="ＭＳ ゴシック" pitchFamily="49" charset="-128"/>
              <a:ea typeface="ＭＳ ゴシック" pitchFamily="49" charset="-128"/>
            </a:rPr>
            <a:t>　しかしながら、普通交付税の合併算定替の縮減により、標準財政規模は小さくなっており、平成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年度以降についても、この数値は減少し、将来負担比率は少しずつ悪化していくことが予想される。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老朽化が進んでいる施設が多く、有形固定資産原価償却率については全国平均より、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％高くなっている。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135043</xdr:rowOff>
    </xdr:from>
    <xdr:to>
      <xdr:col>3</xdr:col>
      <xdr:colOff>511175</xdr:colOff>
      <xdr:row>30</xdr:row>
      <xdr:rowOff>65193</xdr:rowOff>
    </xdr:to>
    <xdr:sp macro="" textlink="">
      <xdr:nvSpPr>
        <xdr:cNvPr id="77" name="円/楕円 76"/>
        <xdr:cNvSpPr/>
      </xdr:nvSpPr>
      <xdr:spPr>
        <a:xfrm>
          <a:off x="4000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81720</xdr:rowOff>
    </xdr:from>
    <xdr:ext cx="405111" cy="259045"/>
    <xdr:sp macro="" textlink="">
      <xdr:nvSpPr>
        <xdr:cNvPr id="79" name="n_1mainValue有形固定資産減価償却率"/>
        <xdr:cNvSpPr txBox="1"/>
      </xdr:nvSpPr>
      <xdr:spPr>
        <a:xfrm>
          <a:off x="3836043"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xdr:rowOff>
    </xdr:from>
    <xdr:to>
      <xdr:col>5</xdr:col>
      <xdr:colOff>409575</xdr:colOff>
      <xdr:row>36</xdr:row>
      <xdr:rowOff>104140</xdr:rowOff>
    </xdr:to>
    <xdr:sp macro="" textlink="">
      <xdr:nvSpPr>
        <xdr:cNvPr id="66" name="円/楕円 65"/>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120667</xdr:rowOff>
    </xdr:from>
    <xdr:ext cx="405111" cy="259045"/>
    <xdr:sp macro="" textlink="">
      <xdr:nvSpPr>
        <xdr:cNvPr id="68" name="n_1mainValue【道路】&#10;有形固定資産減価償却率"/>
        <xdr:cNvSpPr txBox="1"/>
      </xdr:nvSpPr>
      <xdr:spPr>
        <a:xfrm>
          <a:off x="3582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129070</xdr:rowOff>
    </xdr:from>
    <xdr:to>
      <xdr:col>14</xdr:col>
      <xdr:colOff>79375</xdr:colOff>
      <xdr:row>38</xdr:row>
      <xdr:rowOff>59220</xdr:rowOff>
    </xdr:to>
    <xdr:sp macro="" textlink="">
      <xdr:nvSpPr>
        <xdr:cNvPr id="103" name="円/楕円 102"/>
        <xdr:cNvSpPr/>
      </xdr:nvSpPr>
      <xdr:spPr>
        <a:xfrm>
          <a:off x="9588500" y="64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75747</xdr:rowOff>
    </xdr:from>
    <xdr:ext cx="534377" cy="259045"/>
    <xdr:sp macro="" textlink="">
      <xdr:nvSpPr>
        <xdr:cNvPr id="105" name="n_1mainValue【道路】&#10;一人当たり延長"/>
        <xdr:cNvSpPr txBox="1"/>
      </xdr:nvSpPr>
      <xdr:spPr>
        <a:xfrm>
          <a:off x="9359410" y="62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67310</xdr:rowOff>
    </xdr:from>
    <xdr:to>
      <xdr:col>5</xdr:col>
      <xdr:colOff>409575</xdr:colOff>
      <xdr:row>55</xdr:row>
      <xdr:rowOff>168910</xdr:rowOff>
    </xdr:to>
    <xdr:sp macro="" textlink="">
      <xdr:nvSpPr>
        <xdr:cNvPr id="143" name="円/楕円 142"/>
        <xdr:cNvSpPr/>
      </xdr:nvSpPr>
      <xdr:spPr>
        <a:xfrm>
          <a:off x="3746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13987</xdr:rowOff>
    </xdr:from>
    <xdr:ext cx="405111" cy="259045"/>
    <xdr:sp macro="" textlink="">
      <xdr:nvSpPr>
        <xdr:cNvPr id="145" name="n_1mainValue【橋りょう・トンネル】&#10;有形固定資産減価償却率"/>
        <xdr:cNvSpPr txBox="1"/>
      </xdr:nvSpPr>
      <xdr:spPr>
        <a:xfrm>
          <a:off x="3582043"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60957</xdr:rowOff>
    </xdr:from>
    <xdr:to>
      <xdr:col>14</xdr:col>
      <xdr:colOff>79375</xdr:colOff>
      <xdr:row>61</xdr:row>
      <xdr:rowOff>162557</xdr:rowOff>
    </xdr:to>
    <xdr:sp macro="" textlink="">
      <xdr:nvSpPr>
        <xdr:cNvPr id="182" name="円/楕円 181"/>
        <xdr:cNvSpPr/>
      </xdr:nvSpPr>
      <xdr:spPr>
        <a:xfrm>
          <a:off x="9588500" y="105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153684</xdr:rowOff>
    </xdr:from>
    <xdr:ext cx="599010" cy="259045"/>
    <xdr:sp macro="" textlink="">
      <xdr:nvSpPr>
        <xdr:cNvPr id="184" name="n_1mainValue【橋りょう・トンネル】&#10;一人当たり有形固定資産（償却資産）額"/>
        <xdr:cNvSpPr txBox="1"/>
      </xdr:nvSpPr>
      <xdr:spPr>
        <a:xfrm>
          <a:off x="9327094" y="1061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46737</xdr:rowOff>
    </xdr:from>
    <xdr:to>
      <xdr:col>5</xdr:col>
      <xdr:colOff>409575</xdr:colOff>
      <xdr:row>84</xdr:row>
      <xdr:rowOff>148337</xdr:rowOff>
    </xdr:to>
    <xdr:sp macro="" textlink="">
      <xdr:nvSpPr>
        <xdr:cNvPr id="220" name="円/楕円 219"/>
        <xdr:cNvSpPr/>
      </xdr:nvSpPr>
      <xdr:spPr>
        <a:xfrm>
          <a:off x="3746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139464</xdr:rowOff>
    </xdr:from>
    <xdr:ext cx="405111" cy="259045"/>
    <xdr:sp macro="" textlink="">
      <xdr:nvSpPr>
        <xdr:cNvPr id="222" name="n_1mainValue【公営住宅】&#10;有形固定資産減価償却率"/>
        <xdr:cNvSpPr txBox="1"/>
      </xdr:nvSpPr>
      <xdr:spPr>
        <a:xfrm>
          <a:off x="3582043" y="145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19304</xdr:rowOff>
    </xdr:from>
    <xdr:to>
      <xdr:col>14</xdr:col>
      <xdr:colOff>79375</xdr:colOff>
      <xdr:row>83</xdr:row>
      <xdr:rowOff>120904</xdr:rowOff>
    </xdr:to>
    <xdr:sp macro="" textlink="">
      <xdr:nvSpPr>
        <xdr:cNvPr id="257" name="円/楕円 256"/>
        <xdr:cNvSpPr/>
      </xdr:nvSpPr>
      <xdr:spPr>
        <a:xfrm>
          <a:off x="9588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112031</xdr:rowOff>
    </xdr:from>
    <xdr:ext cx="469744" cy="259045"/>
    <xdr:sp macro="" textlink="">
      <xdr:nvSpPr>
        <xdr:cNvPr id="259" name="n_1mainValue【公営住宅】&#10;一人当たり面積"/>
        <xdr:cNvSpPr txBox="1"/>
      </xdr:nvSpPr>
      <xdr:spPr>
        <a:xfrm>
          <a:off x="9391727" y="143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1" name="テキスト ボックス 27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22861</xdr:rowOff>
    </xdr:from>
    <xdr:to>
      <xdr:col>6</xdr:col>
      <xdr:colOff>510540</xdr:colOff>
      <xdr:row>108</xdr:row>
      <xdr:rowOff>133350</xdr:rowOff>
    </xdr:to>
    <xdr:cxnSp macro="">
      <xdr:nvCxnSpPr>
        <xdr:cNvPr id="283" name="直線コネクタ 282"/>
        <xdr:cNvCxnSpPr/>
      </xdr:nvCxnSpPr>
      <xdr:spPr>
        <a:xfrm flipV="1">
          <a:off x="4634865" y="17510761"/>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137177</xdr:rowOff>
    </xdr:from>
    <xdr:ext cx="340478" cy="259045"/>
    <xdr:sp macro="" textlink="">
      <xdr:nvSpPr>
        <xdr:cNvPr id="284" name="【港湾・漁港】&#10;有形固定資産減価償却率最小値テキスト"/>
        <xdr:cNvSpPr txBox="1"/>
      </xdr:nvSpPr>
      <xdr:spPr>
        <a:xfrm>
          <a:off x="4724400"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133350</xdr:rowOff>
    </xdr:from>
    <xdr:to>
      <xdr:col>6</xdr:col>
      <xdr:colOff>600075</xdr:colOff>
      <xdr:row>108</xdr:row>
      <xdr:rowOff>133350</xdr:rowOff>
    </xdr:to>
    <xdr:cxnSp macro="">
      <xdr:nvCxnSpPr>
        <xdr:cNvPr id="285" name="直線コネクタ 284"/>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140988</xdr:rowOff>
    </xdr:from>
    <xdr:ext cx="405111" cy="259045"/>
    <xdr:sp macro="" textlink="">
      <xdr:nvSpPr>
        <xdr:cNvPr id="286" name="【港湾・漁港】&#10;有形固定資産減価償却率最大値テキスト"/>
        <xdr:cNvSpPr txBox="1"/>
      </xdr:nvSpPr>
      <xdr:spPr>
        <a:xfrm>
          <a:off x="472440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102</xdr:row>
      <xdr:rowOff>22861</xdr:rowOff>
    </xdr:from>
    <xdr:to>
      <xdr:col>6</xdr:col>
      <xdr:colOff>600075</xdr:colOff>
      <xdr:row>102</xdr:row>
      <xdr:rowOff>22861</xdr:rowOff>
    </xdr:to>
    <xdr:cxnSp macro="">
      <xdr:nvCxnSpPr>
        <xdr:cNvPr id="287" name="直線コネクタ 286"/>
        <xdr:cNvCxnSpPr/>
      </xdr:nvCxnSpPr>
      <xdr:spPr>
        <a:xfrm>
          <a:off x="4546600" y="1751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11447</xdr:rowOff>
    </xdr:from>
    <xdr:ext cx="405111" cy="259045"/>
    <xdr:sp macro="" textlink="">
      <xdr:nvSpPr>
        <xdr:cNvPr id="288" name="【港湾・漁港】&#10;有形固定資産減価償却率平均値テキスト"/>
        <xdr:cNvSpPr txBox="1"/>
      </xdr:nvSpPr>
      <xdr:spPr>
        <a:xfrm>
          <a:off x="47244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33020</xdr:rowOff>
    </xdr:from>
    <xdr:to>
      <xdr:col>6</xdr:col>
      <xdr:colOff>561975</xdr:colOff>
      <xdr:row>103</xdr:row>
      <xdr:rowOff>134620</xdr:rowOff>
    </xdr:to>
    <xdr:sp macro="" textlink="">
      <xdr:nvSpPr>
        <xdr:cNvPr id="289" name="フローチャート : 判断 288"/>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133986</xdr:rowOff>
    </xdr:from>
    <xdr:to>
      <xdr:col>5</xdr:col>
      <xdr:colOff>409575</xdr:colOff>
      <xdr:row>103</xdr:row>
      <xdr:rowOff>64136</xdr:rowOff>
    </xdr:to>
    <xdr:sp macro="" textlink="">
      <xdr:nvSpPr>
        <xdr:cNvPr id="290" name="フローチャート : 判断 289"/>
        <xdr:cNvSpPr/>
      </xdr:nvSpPr>
      <xdr:spPr>
        <a:xfrm>
          <a:off x="3746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36830</xdr:rowOff>
    </xdr:from>
    <xdr:to>
      <xdr:col>5</xdr:col>
      <xdr:colOff>409575</xdr:colOff>
      <xdr:row>101</xdr:row>
      <xdr:rowOff>138430</xdr:rowOff>
    </xdr:to>
    <xdr:sp macro="" textlink="">
      <xdr:nvSpPr>
        <xdr:cNvPr id="296" name="円/楕円 295"/>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55263</xdr:rowOff>
    </xdr:from>
    <xdr:ext cx="405111" cy="259045"/>
    <xdr:sp macro="" textlink="">
      <xdr:nvSpPr>
        <xdr:cNvPr id="297" name="n_1aveValue【港湾・漁港】&#10;有形固定資産減価償却率"/>
        <xdr:cNvSpPr txBox="1"/>
      </xdr:nvSpPr>
      <xdr:spPr>
        <a:xfrm>
          <a:off x="3582043"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154957</xdr:rowOff>
    </xdr:from>
    <xdr:ext cx="405111" cy="259045"/>
    <xdr:sp macro="" textlink="">
      <xdr:nvSpPr>
        <xdr:cNvPr id="298" name="n_1mainValue【港湾・漁港】&#10;有形固定資産減価償却率"/>
        <xdr:cNvSpPr txBox="1"/>
      </xdr:nvSpPr>
      <xdr:spPr>
        <a:xfrm>
          <a:off x="3582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0" name="テキスト ボックス 3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11573</xdr:rowOff>
    </xdr:from>
    <xdr:to>
      <xdr:col>15</xdr:col>
      <xdr:colOff>180340</xdr:colOff>
      <xdr:row>108</xdr:row>
      <xdr:rowOff>145422</xdr:rowOff>
    </xdr:to>
    <xdr:cxnSp macro="">
      <xdr:nvCxnSpPr>
        <xdr:cNvPr id="322" name="直線コネクタ 321"/>
        <xdr:cNvCxnSpPr/>
      </xdr:nvCxnSpPr>
      <xdr:spPr>
        <a:xfrm flipV="1">
          <a:off x="10476865" y="18013823"/>
          <a:ext cx="0" cy="64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149249</xdr:rowOff>
    </xdr:from>
    <xdr:ext cx="469744" cy="259045"/>
    <xdr:sp macro="" textlink="">
      <xdr:nvSpPr>
        <xdr:cNvPr id="323" name="【港湾・漁港】&#10;一人当たり有形固定資産（償却資産）額最小値テキスト"/>
        <xdr:cNvSpPr txBox="1"/>
      </xdr:nvSpPr>
      <xdr:spPr>
        <a:xfrm>
          <a:off x="10566400" y="1866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145422</xdr:rowOff>
    </xdr:from>
    <xdr:to>
      <xdr:col>15</xdr:col>
      <xdr:colOff>269875</xdr:colOff>
      <xdr:row>108</xdr:row>
      <xdr:rowOff>145422</xdr:rowOff>
    </xdr:to>
    <xdr:cxnSp macro="">
      <xdr:nvCxnSpPr>
        <xdr:cNvPr id="324" name="直線コネクタ 323"/>
        <xdr:cNvCxnSpPr/>
      </xdr:nvCxnSpPr>
      <xdr:spPr>
        <a:xfrm>
          <a:off x="10388600" y="1866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129700</xdr:rowOff>
    </xdr:from>
    <xdr:ext cx="599010" cy="259045"/>
    <xdr:sp macro="" textlink="">
      <xdr:nvSpPr>
        <xdr:cNvPr id="325" name="【港湾・漁港】&#10;一人当たり有形固定資産（償却資産）額最大値テキスト"/>
        <xdr:cNvSpPr txBox="1"/>
      </xdr:nvSpPr>
      <xdr:spPr>
        <a:xfrm>
          <a:off x="10566400" y="177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105</xdr:row>
      <xdr:rowOff>11573</xdr:rowOff>
    </xdr:from>
    <xdr:to>
      <xdr:col>15</xdr:col>
      <xdr:colOff>269875</xdr:colOff>
      <xdr:row>105</xdr:row>
      <xdr:rowOff>11573</xdr:rowOff>
    </xdr:to>
    <xdr:cxnSp macro="">
      <xdr:nvCxnSpPr>
        <xdr:cNvPr id="326" name="直線コネクタ 325"/>
        <xdr:cNvCxnSpPr/>
      </xdr:nvCxnSpPr>
      <xdr:spPr>
        <a:xfrm>
          <a:off x="10388600" y="1801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155253</xdr:rowOff>
    </xdr:from>
    <xdr:ext cx="599010" cy="259045"/>
    <xdr:sp macro="" textlink="">
      <xdr:nvSpPr>
        <xdr:cNvPr id="327" name="【港湾・漁港】&#10;一人当たり有形固定資産（償却資産）額平均値テキスト"/>
        <xdr:cNvSpPr txBox="1"/>
      </xdr:nvSpPr>
      <xdr:spPr>
        <a:xfrm>
          <a:off x="10566400" y="1832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5376</xdr:rowOff>
    </xdr:from>
    <xdr:to>
      <xdr:col>15</xdr:col>
      <xdr:colOff>231775</xdr:colOff>
      <xdr:row>107</xdr:row>
      <xdr:rowOff>106976</xdr:rowOff>
    </xdr:to>
    <xdr:sp macro="" textlink="">
      <xdr:nvSpPr>
        <xdr:cNvPr id="328" name="フローチャート : 判断 327"/>
        <xdr:cNvSpPr/>
      </xdr:nvSpPr>
      <xdr:spPr>
        <a:xfrm>
          <a:off x="10426700" y="183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453</xdr:rowOff>
    </xdr:from>
    <xdr:to>
      <xdr:col>14</xdr:col>
      <xdr:colOff>79375</xdr:colOff>
      <xdr:row>106</xdr:row>
      <xdr:rowOff>102053</xdr:rowOff>
    </xdr:to>
    <xdr:sp macro="" textlink="">
      <xdr:nvSpPr>
        <xdr:cNvPr id="329" name="フローチャート : 判断 328"/>
        <xdr:cNvSpPr/>
      </xdr:nvSpPr>
      <xdr:spPr>
        <a:xfrm>
          <a:off x="9588500" y="181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167536</xdr:rowOff>
    </xdr:from>
    <xdr:to>
      <xdr:col>14</xdr:col>
      <xdr:colOff>79375</xdr:colOff>
      <xdr:row>100</xdr:row>
      <xdr:rowOff>97686</xdr:rowOff>
    </xdr:to>
    <xdr:sp macro="" textlink="">
      <xdr:nvSpPr>
        <xdr:cNvPr id="335" name="円/楕円 334"/>
        <xdr:cNvSpPr/>
      </xdr:nvSpPr>
      <xdr:spPr>
        <a:xfrm>
          <a:off x="9588500" y="171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93180</xdr:rowOff>
    </xdr:from>
    <xdr:ext cx="599010" cy="259045"/>
    <xdr:sp macro="" textlink="">
      <xdr:nvSpPr>
        <xdr:cNvPr id="336" name="n_1aveValue【港湾・漁港】&#10;一人当たり有形固定資産（償却資産）額"/>
        <xdr:cNvSpPr txBox="1"/>
      </xdr:nvSpPr>
      <xdr:spPr>
        <a:xfrm>
          <a:off x="9327094" y="1826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114213</xdr:rowOff>
    </xdr:from>
    <xdr:ext cx="599010" cy="259045"/>
    <xdr:sp macro="" textlink="">
      <xdr:nvSpPr>
        <xdr:cNvPr id="337" name="n_1mainValue【港湾・漁港】&#10;一人当たり有形固定資産（償却資産）額"/>
        <xdr:cNvSpPr txBox="1"/>
      </xdr:nvSpPr>
      <xdr:spPr>
        <a:xfrm>
          <a:off x="9327094" y="16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149225</xdr:rowOff>
    </xdr:from>
    <xdr:to>
      <xdr:col>22</xdr:col>
      <xdr:colOff>415925</xdr:colOff>
      <xdr:row>38</xdr:row>
      <xdr:rowOff>79375</xdr:rowOff>
    </xdr:to>
    <xdr:sp macro="" textlink="">
      <xdr:nvSpPr>
        <xdr:cNvPr id="375" name="円/楕円 374"/>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6"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70502</xdr:rowOff>
    </xdr:from>
    <xdr:ext cx="405111" cy="259045"/>
    <xdr:sp macro="" textlink="">
      <xdr:nvSpPr>
        <xdr:cNvPr id="377" name="n_1mainValue【認定こども園・幼稚園・保育所】&#10;有形固定資産減価償却率"/>
        <xdr:cNvSpPr txBox="1"/>
      </xdr:nvSpPr>
      <xdr:spPr>
        <a:xfrm>
          <a:off x="15266043"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125984</xdr:rowOff>
    </xdr:from>
    <xdr:to>
      <xdr:col>31</xdr:col>
      <xdr:colOff>85725</xdr:colOff>
      <xdr:row>39</xdr:row>
      <xdr:rowOff>56134</xdr:rowOff>
    </xdr:to>
    <xdr:sp macro="" textlink="">
      <xdr:nvSpPr>
        <xdr:cNvPr id="412" name="円/楕円 411"/>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72661</xdr:rowOff>
    </xdr:from>
    <xdr:ext cx="469744" cy="259045"/>
    <xdr:sp macro="" textlink="">
      <xdr:nvSpPr>
        <xdr:cNvPr id="414" name="n_1mainValue【認定こども園・幼稚園・保育所】&#10;一人当たり面積"/>
        <xdr:cNvSpPr txBox="1"/>
      </xdr:nvSpPr>
      <xdr:spPr>
        <a:xfrm>
          <a:off x="21075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152654</xdr:rowOff>
    </xdr:from>
    <xdr:to>
      <xdr:col>22</xdr:col>
      <xdr:colOff>415925</xdr:colOff>
      <xdr:row>59</xdr:row>
      <xdr:rowOff>82804</xdr:rowOff>
    </xdr:to>
    <xdr:sp macro="" textlink="">
      <xdr:nvSpPr>
        <xdr:cNvPr id="450" name="円/楕円 449"/>
        <xdr:cNvSpPr/>
      </xdr:nvSpPr>
      <xdr:spPr>
        <a:xfrm>
          <a:off x="1543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51"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73931</xdr:rowOff>
    </xdr:from>
    <xdr:ext cx="405111" cy="259045"/>
    <xdr:sp macro="" textlink="">
      <xdr:nvSpPr>
        <xdr:cNvPr id="452" name="n_1mainValue【学校施設】&#10;有形固定資産減価償却率"/>
        <xdr:cNvSpPr txBox="1"/>
      </xdr:nvSpPr>
      <xdr:spPr>
        <a:xfrm>
          <a:off x="15266043"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69024</xdr:rowOff>
    </xdr:from>
    <xdr:to>
      <xdr:col>31</xdr:col>
      <xdr:colOff>85725</xdr:colOff>
      <xdr:row>61</xdr:row>
      <xdr:rowOff>170624</xdr:rowOff>
    </xdr:to>
    <xdr:sp macro="" textlink="">
      <xdr:nvSpPr>
        <xdr:cNvPr id="489" name="円/楕円 488"/>
        <xdr:cNvSpPr/>
      </xdr:nvSpPr>
      <xdr:spPr>
        <a:xfrm>
          <a:off x="21272500" y="10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0"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15701</xdr:rowOff>
    </xdr:from>
    <xdr:ext cx="469744" cy="259045"/>
    <xdr:sp macro="" textlink="">
      <xdr:nvSpPr>
        <xdr:cNvPr id="491" name="n_1mainValue【学校施設】&#10;一人当たり面積"/>
        <xdr:cNvSpPr txBox="1"/>
      </xdr:nvSpPr>
      <xdr:spPr>
        <a:xfrm>
          <a:off x="21075727"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8" name="テキスト ボックス 5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0" name="テキスト ボックス 51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0" name="テキスト ボックス 52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4" name="直線コネクタ 533"/>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5"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6" name="直線コネクタ 53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7"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8" name="直線コネクタ 537"/>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9"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0" name="フローチャート : 判断 53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1" name="フローチャート : 判断 540"/>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103777</xdr:rowOff>
    </xdr:from>
    <xdr:to>
      <xdr:col>22</xdr:col>
      <xdr:colOff>415925</xdr:colOff>
      <xdr:row>103</xdr:row>
      <xdr:rowOff>33927</xdr:rowOff>
    </xdr:to>
    <xdr:sp macro="" textlink="">
      <xdr:nvSpPr>
        <xdr:cNvPr id="547" name="円/楕円 546"/>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8"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50454</xdr:rowOff>
    </xdr:from>
    <xdr:ext cx="405111" cy="259045"/>
    <xdr:sp macro="" textlink="">
      <xdr:nvSpPr>
        <xdr:cNvPr id="549" name="n_1mainValue【公民館】&#10;有形固定資産減価償却率"/>
        <xdr:cNvSpPr txBox="1"/>
      </xdr:nvSpPr>
      <xdr:spPr>
        <a:xfrm>
          <a:off x="15266043"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0" name="直線コネクタ 5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1" name="テキスト ボックス 5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2" name="直線コネクタ 5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3" name="テキスト ボックス 5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4" name="直線コネクタ 5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5" name="テキスト ボックス 5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6" name="直線コネクタ 5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7" name="テキスト ボックス 5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1" name="直線コネクタ 570"/>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2"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3" name="直線コネクタ 57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4"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5" name="直線コネクタ 57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6"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7" name="フローチャート : 判断 57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8" name="フローチャート : 判断 577"/>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80263</xdr:rowOff>
    </xdr:from>
    <xdr:to>
      <xdr:col>31</xdr:col>
      <xdr:colOff>85725</xdr:colOff>
      <xdr:row>106</xdr:row>
      <xdr:rowOff>10413</xdr:rowOff>
    </xdr:to>
    <xdr:sp macro="" textlink="">
      <xdr:nvSpPr>
        <xdr:cNvPr id="584" name="円/楕円 583"/>
        <xdr:cNvSpPr/>
      </xdr:nvSpPr>
      <xdr:spPr>
        <a:xfrm>
          <a:off x="21272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5"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26940</xdr:rowOff>
    </xdr:from>
    <xdr:ext cx="469744" cy="259045"/>
    <xdr:sp macro="" textlink="">
      <xdr:nvSpPr>
        <xdr:cNvPr id="586" name="n_1mainValue【公民館】&#10;一人当たり面積"/>
        <xdr:cNvSpPr txBox="1"/>
      </xdr:nvSpPr>
      <xdr:spPr>
        <a:xfrm>
          <a:off x="21075727" y="178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907</xdr:rowOff>
    </xdr:from>
    <xdr:to>
      <xdr:col>5</xdr:col>
      <xdr:colOff>409575</xdr:colOff>
      <xdr:row>39</xdr:row>
      <xdr:rowOff>102507</xdr:rowOff>
    </xdr:to>
    <xdr:sp macro="" textlink="">
      <xdr:nvSpPr>
        <xdr:cNvPr id="72" name="円/楕円 71"/>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93634</xdr:rowOff>
    </xdr:from>
    <xdr:ext cx="405111" cy="259045"/>
    <xdr:sp macro="" textlink="">
      <xdr:nvSpPr>
        <xdr:cNvPr id="73" name="n_1mainValue【図書館】&#10;有形固定資産減価償却率"/>
        <xdr:cNvSpPr txBox="1"/>
      </xdr:nvSpPr>
      <xdr:spPr>
        <a:xfrm>
          <a:off x="3582043"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44450</xdr:rowOff>
    </xdr:from>
    <xdr:to>
      <xdr:col>14</xdr:col>
      <xdr:colOff>79375</xdr:colOff>
      <xdr:row>38</xdr:row>
      <xdr:rowOff>146050</xdr:rowOff>
    </xdr:to>
    <xdr:sp macro="" textlink="">
      <xdr:nvSpPr>
        <xdr:cNvPr id="112" name="円/楕円 111"/>
        <xdr:cNvSpPr/>
      </xdr:nvSpPr>
      <xdr:spPr>
        <a:xfrm>
          <a:off x="958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137177</xdr:rowOff>
    </xdr:from>
    <xdr:ext cx="469744" cy="259045"/>
    <xdr:sp macro="" textlink="">
      <xdr:nvSpPr>
        <xdr:cNvPr id="113" name="n_1mainValue【図書館】&#10;一人当たり面積"/>
        <xdr:cNvSpPr txBox="1"/>
      </xdr:nvSpPr>
      <xdr:spPr>
        <a:xfrm>
          <a:off x="9391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80645</xdr:rowOff>
    </xdr:from>
    <xdr:to>
      <xdr:col>5</xdr:col>
      <xdr:colOff>409575</xdr:colOff>
      <xdr:row>62</xdr:row>
      <xdr:rowOff>10795</xdr:rowOff>
    </xdr:to>
    <xdr:sp macro="" textlink="">
      <xdr:nvSpPr>
        <xdr:cNvPr id="152" name="円/楕円 151"/>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1922</xdr:rowOff>
    </xdr:from>
    <xdr:ext cx="405111" cy="259045"/>
    <xdr:sp macro="" textlink="">
      <xdr:nvSpPr>
        <xdr:cNvPr id="153" name="n_1mainValue【体育館・プール】&#10;有形固定資産減価償却率"/>
        <xdr:cNvSpPr txBox="1"/>
      </xdr:nvSpPr>
      <xdr:spPr>
        <a:xfrm>
          <a:off x="3582043"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12065</xdr:rowOff>
    </xdr:from>
    <xdr:to>
      <xdr:col>14</xdr:col>
      <xdr:colOff>79375</xdr:colOff>
      <xdr:row>57</xdr:row>
      <xdr:rowOff>113665</xdr:rowOff>
    </xdr:to>
    <xdr:sp macro="" textlink="">
      <xdr:nvSpPr>
        <xdr:cNvPr id="191" name="円/楕円 190"/>
        <xdr:cNvSpPr/>
      </xdr:nvSpPr>
      <xdr:spPr>
        <a:xfrm>
          <a:off x="9588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130192</xdr:rowOff>
    </xdr:from>
    <xdr:ext cx="469744" cy="259045"/>
    <xdr:sp macro="" textlink="">
      <xdr:nvSpPr>
        <xdr:cNvPr id="192" name="n_1mainValue【体育館・プール】&#10;一人当たり面積"/>
        <xdr:cNvSpPr txBox="1"/>
      </xdr:nvSpPr>
      <xdr:spPr>
        <a:xfrm>
          <a:off x="9391727" y="95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10161</xdr:rowOff>
    </xdr:from>
    <xdr:to>
      <xdr:col>5</xdr:col>
      <xdr:colOff>409575</xdr:colOff>
      <xdr:row>84</xdr:row>
      <xdr:rowOff>111761</xdr:rowOff>
    </xdr:to>
    <xdr:sp macro="" textlink="">
      <xdr:nvSpPr>
        <xdr:cNvPr id="231" name="円/楕円 230"/>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102888</xdr:rowOff>
    </xdr:from>
    <xdr:ext cx="405111" cy="259045"/>
    <xdr:sp macro="" textlink="">
      <xdr:nvSpPr>
        <xdr:cNvPr id="232" name="n_1mainValue【福祉施設】&#10;有形固定資産減価償却率"/>
        <xdr:cNvSpPr txBox="1"/>
      </xdr:nvSpPr>
      <xdr:spPr>
        <a:xfrm>
          <a:off x="3582043"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95069</xdr:rowOff>
    </xdr:from>
    <xdr:to>
      <xdr:col>14</xdr:col>
      <xdr:colOff>79375</xdr:colOff>
      <xdr:row>87</xdr:row>
      <xdr:rowOff>25219</xdr:rowOff>
    </xdr:to>
    <xdr:sp macro="" textlink="">
      <xdr:nvSpPr>
        <xdr:cNvPr id="272" name="円/楕円 271"/>
        <xdr:cNvSpPr/>
      </xdr:nvSpPr>
      <xdr:spPr>
        <a:xfrm>
          <a:off x="9588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16346</xdr:rowOff>
    </xdr:from>
    <xdr:ext cx="469744" cy="259045"/>
    <xdr:sp macro="" textlink="">
      <xdr:nvSpPr>
        <xdr:cNvPr id="273" name="n_1mainValue【福祉施設】&#10;一人当たり面積"/>
        <xdr:cNvSpPr txBox="1"/>
      </xdr:nvSpPr>
      <xdr:spPr>
        <a:xfrm>
          <a:off x="93917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7"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20501</xdr:rowOff>
    </xdr:from>
    <xdr:to>
      <xdr:col>5</xdr:col>
      <xdr:colOff>409575</xdr:colOff>
      <xdr:row>105</xdr:row>
      <xdr:rowOff>122101</xdr:rowOff>
    </xdr:to>
    <xdr:sp macro="" textlink="">
      <xdr:nvSpPr>
        <xdr:cNvPr id="313" name="円/楕円 312"/>
        <xdr:cNvSpPr/>
      </xdr:nvSpPr>
      <xdr:spPr>
        <a:xfrm>
          <a:off x="3746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113228</xdr:rowOff>
    </xdr:from>
    <xdr:ext cx="405111" cy="259045"/>
    <xdr:sp macro="" textlink="">
      <xdr:nvSpPr>
        <xdr:cNvPr id="314" name="n_1mainValue【市民会館】&#10;有形固定資産減価償却率"/>
        <xdr:cNvSpPr txBox="1"/>
      </xdr:nvSpPr>
      <xdr:spPr>
        <a:xfrm>
          <a:off x="3582043"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166370</xdr:rowOff>
    </xdr:from>
    <xdr:to>
      <xdr:col>14</xdr:col>
      <xdr:colOff>79375</xdr:colOff>
      <xdr:row>107</xdr:row>
      <xdr:rowOff>96520</xdr:rowOff>
    </xdr:to>
    <xdr:sp macro="" textlink="">
      <xdr:nvSpPr>
        <xdr:cNvPr id="352" name="円/楕円 351"/>
        <xdr:cNvSpPr/>
      </xdr:nvSpPr>
      <xdr:spPr>
        <a:xfrm>
          <a:off x="9588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87647</xdr:rowOff>
    </xdr:from>
    <xdr:ext cx="469744" cy="259045"/>
    <xdr:sp macro="" textlink="">
      <xdr:nvSpPr>
        <xdr:cNvPr id="353" name="n_1mainValue【市民会館】&#10;一人当たり面積"/>
        <xdr:cNvSpPr txBox="1"/>
      </xdr:nvSpPr>
      <xdr:spPr>
        <a:xfrm>
          <a:off x="9391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64" name="直線コネクタ 3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65" name="テキスト ボックス 3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6" name="直線コネクタ 3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7" name="テキスト ボックス 3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8" name="直線コネクタ 3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9" name="テキスト ボックス 3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0" name="直線コネクタ 3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1" name="テキスト ボックス 3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2" name="直線コネクタ 3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3" name="テキスト ボックス 3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4" name="直線コネクタ 3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5" name="テキスト ボックス 3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58239</xdr:rowOff>
    </xdr:from>
    <xdr:to>
      <xdr:col>23</xdr:col>
      <xdr:colOff>516889</xdr:colOff>
      <xdr:row>39</xdr:row>
      <xdr:rowOff>167640</xdr:rowOff>
    </xdr:to>
    <xdr:cxnSp macro="">
      <xdr:nvCxnSpPr>
        <xdr:cNvPr id="379" name="直線コネクタ 378"/>
        <xdr:cNvCxnSpPr/>
      </xdr:nvCxnSpPr>
      <xdr:spPr>
        <a:xfrm flipV="1">
          <a:off x="16318864" y="5887539"/>
          <a:ext cx="0" cy="966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17</xdr:rowOff>
    </xdr:from>
    <xdr:ext cx="405111" cy="259045"/>
    <xdr:sp macro="" textlink="">
      <xdr:nvSpPr>
        <xdr:cNvPr id="380" name="【一般廃棄物処理施設】&#10;有形固定資産減価償却率最小値テキスト"/>
        <xdr:cNvSpPr txBox="1"/>
      </xdr:nvSpPr>
      <xdr:spPr>
        <a:xfrm>
          <a:off x="16408400"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39</xdr:row>
      <xdr:rowOff>167640</xdr:rowOff>
    </xdr:from>
    <xdr:to>
      <xdr:col>23</xdr:col>
      <xdr:colOff>606425</xdr:colOff>
      <xdr:row>39</xdr:row>
      <xdr:rowOff>167640</xdr:rowOff>
    </xdr:to>
    <xdr:cxnSp macro="">
      <xdr:nvCxnSpPr>
        <xdr:cNvPr id="381" name="直線コネクタ 380"/>
        <xdr:cNvCxnSpPr/>
      </xdr:nvCxnSpPr>
      <xdr:spPr>
        <a:xfrm>
          <a:off x="16230600" y="685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4916</xdr:rowOff>
    </xdr:from>
    <xdr:ext cx="405111" cy="259045"/>
    <xdr:sp macro="" textlink="">
      <xdr:nvSpPr>
        <xdr:cNvPr id="382" name="【一般廃棄物処理施設】&#10;有形固定資産減価償却率最大値テキスト"/>
        <xdr:cNvSpPr txBox="1"/>
      </xdr:nvSpPr>
      <xdr:spPr>
        <a:xfrm>
          <a:off x="164084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58239</xdr:rowOff>
    </xdr:from>
    <xdr:to>
      <xdr:col>23</xdr:col>
      <xdr:colOff>606425</xdr:colOff>
      <xdr:row>34</xdr:row>
      <xdr:rowOff>58239</xdr:rowOff>
    </xdr:to>
    <xdr:cxnSp macro="">
      <xdr:nvCxnSpPr>
        <xdr:cNvPr id="383" name="直線コネクタ 382"/>
        <xdr:cNvCxnSpPr/>
      </xdr:nvCxnSpPr>
      <xdr:spPr>
        <a:xfrm>
          <a:off x="16230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136088</xdr:rowOff>
    </xdr:from>
    <xdr:ext cx="405111" cy="259045"/>
    <xdr:sp macro="" textlink="">
      <xdr:nvSpPr>
        <xdr:cNvPr id="384" name="【一般廃棄物処理施設】&#10;有形固定資産減価償却率平均値テキスト"/>
        <xdr:cNvSpPr txBox="1"/>
      </xdr:nvSpPr>
      <xdr:spPr>
        <a:xfrm>
          <a:off x="16408400" y="6308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157661</xdr:rowOff>
    </xdr:from>
    <xdr:to>
      <xdr:col>23</xdr:col>
      <xdr:colOff>568325</xdr:colOff>
      <xdr:row>37</xdr:row>
      <xdr:rowOff>87811</xdr:rowOff>
    </xdr:to>
    <xdr:sp macro="" textlink="">
      <xdr:nvSpPr>
        <xdr:cNvPr id="385" name="フローチャート : 判断 384"/>
        <xdr:cNvSpPr/>
      </xdr:nvSpPr>
      <xdr:spPr>
        <a:xfrm>
          <a:off x="162687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126637</xdr:rowOff>
    </xdr:from>
    <xdr:to>
      <xdr:col>22</xdr:col>
      <xdr:colOff>415925</xdr:colOff>
      <xdr:row>37</xdr:row>
      <xdr:rowOff>56787</xdr:rowOff>
    </xdr:to>
    <xdr:sp macro="" textlink="">
      <xdr:nvSpPr>
        <xdr:cNvPr id="386" name="フローチャート : 判断 385"/>
        <xdr:cNvSpPr/>
      </xdr:nvSpPr>
      <xdr:spPr>
        <a:xfrm>
          <a:off x="15430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73314</xdr:rowOff>
    </xdr:from>
    <xdr:ext cx="405111" cy="259045"/>
    <xdr:sp macro="" textlink="">
      <xdr:nvSpPr>
        <xdr:cNvPr id="387" name="n_1aveValue【一般廃棄物処理施設】&#10;有形固定資産減価償却率"/>
        <xdr:cNvSpPr txBox="1"/>
      </xdr:nvSpPr>
      <xdr:spPr>
        <a:xfrm>
          <a:off x="15266043"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28666</xdr:rowOff>
    </xdr:from>
    <xdr:to>
      <xdr:col>22</xdr:col>
      <xdr:colOff>415925</xdr:colOff>
      <xdr:row>41</xdr:row>
      <xdr:rowOff>130266</xdr:rowOff>
    </xdr:to>
    <xdr:sp macro="" textlink="">
      <xdr:nvSpPr>
        <xdr:cNvPr id="393" name="円/楕円 392"/>
        <xdr:cNvSpPr/>
      </xdr:nvSpPr>
      <xdr:spPr>
        <a:xfrm>
          <a:off x="15430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121393</xdr:rowOff>
    </xdr:from>
    <xdr:ext cx="405111" cy="259045"/>
    <xdr:sp macro="" textlink="">
      <xdr:nvSpPr>
        <xdr:cNvPr id="394" name="n_1mainValue【一般廃棄物処理施設】&#10;有形固定資産減価償却率"/>
        <xdr:cNvSpPr txBox="1"/>
      </xdr:nvSpPr>
      <xdr:spPr>
        <a:xfrm>
          <a:off x="15266043"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6" name="テキスト ボックス 4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8" name="テキスト ボックス 4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0" name="テキスト ボックス 4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2" name="テキスト ボックス 4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6" name="直線コネクタ 415"/>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7"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8" name="直線コネクタ 417"/>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9"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20" name="直線コネクタ 419"/>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1"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2" name="フローチャート : 判断 421"/>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3" name="フローチャート : 判断 422"/>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4"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102529</xdr:rowOff>
    </xdr:from>
    <xdr:to>
      <xdr:col>31</xdr:col>
      <xdr:colOff>85725</xdr:colOff>
      <xdr:row>41</xdr:row>
      <xdr:rowOff>32679</xdr:rowOff>
    </xdr:to>
    <xdr:sp macro="" textlink="">
      <xdr:nvSpPr>
        <xdr:cNvPr id="430" name="円/楕円 429"/>
        <xdr:cNvSpPr/>
      </xdr:nvSpPr>
      <xdr:spPr>
        <a:xfrm>
          <a:off x="21272500" y="69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23806</xdr:rowOff>
    </xdr:from>
    <xdr:ext cx="534377" cy="259045"/>
    <xdr:sp macro="" textlink="">
      <xdr:nvSpPr>
        <xdr:cNvPr id="431" name="n_1mainValue【一般廃棄物処理施設】&#10;一人当たり有形固定資産（償却資産）額"/>
        <xdr:cNvSpPr txBox="1"/>
      </xdr:nvSpPr>
      <xdr:spPr>
        <a:xfrm>
          <a:off x="21043411" y="70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6" name="直線コネクタ 455"/>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7"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8" name="直線コネクタ 457"/>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9"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60" name="直線コネクタ 459"/>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1"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2" name="フローチャート : 判断 461"/>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3" name="フローチャート : 判断 462"/>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64"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36830</xdr:rowOff>
    </xdr:from>
    <xdr:to>
      <xdr:col>22</xdr:col>
      <xdr:colOff>415925</xdr:colOff>
      <xdr:row>63</xdr:row>
      <xdr:rowOff>138430</xdr:rowOff>
    </xdr:to>
    <xdr:sp macro="" textlink="">
      <xdr:nvSpPr>
        <xdr:cNvPr id="470" name="円/楕円 469"/>
        <xdr:cNvSpPr/>
      </xdr:nvSpPr>
      <xdr:spPr>
        <a:xfrm>
          <a:off x="1543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129557</xdr:rowOff>
    </xdr:from>
    <xdr:ext cx="405111" cy="259045"/>
    <xdr:sp macro="" textlink="">
      <xdr:nvSpPr>
        <xdr:cNvPr id="471" name="n_1mainValue【保健センター・保健所】&#10;有形固定資産減価償却率"/>
        <xdr:cNvSpPr txBox="1"/>
      </xdr:nvSpPr>
      <xdr:spPr>
        <a:xfrm>
          <a:off x="15266043"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7" name="直線コネクタ 496"/>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9" name="直線コネクタ 49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00"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1" name="直線コネクタ 500"/>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2"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3" name="フローチャート : 判断 502"/>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4" name="フローチャート : 判断 503"/>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05"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907</xdr:rowOff>
    </xdr:from>
    <xdr:to>
      <xdr:col>31</xdr:col>
      <xdr:colOff>85725</xdr:colOff>
      <xdr:row>59</xdr:row>
      <xdr:rowOff>102507</xdr:rowOff>
    </xdr:to>
    <xdr:sp macro="" textlink="">
      <xdr:nvSpPr>
        <xdr:cNvPr id="511" name="円/楕円 510"/>
        <xdr:cNvSpPr/>
      </xdr:nvSpPr>
      <xdr:spPr>
        <a:xfrm>
          <a:off x="21272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119034</xdr:rowOff>
    </xdr:from>
    <xdr:ext cx="469744" cy="259045"/>
    <xdr:sp macro="" textlink="">
      <xdr:nvSpPr>
        <xdr:cNvPr id="512" name="n_1mainValue【保健センター・保健所】&#10;一人当たり面積"/>
        <xdr:cNvSpPr txBox="1"/>
      </xdr:nvSpPr>
      <xdr:spPr>
        <a:xfrm>
          <a:off x="2107572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4" name="テキスト ボックス 52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2" name="テキスト ボックス 5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6" name="直線コネクタ 535"/>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7"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8" name="直線コネクタ 537"/>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9"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40" name="直線コネクタ 539"/>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1"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2" name="フローチャート : 判断 541"/>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3" name="フローチャート : 判断 542"/>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544"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130175</xdr:rowOff>
    </xdr:from>
    <xdr:to>
      <xdr:col>22</xdr:col>
      <xdr:colOff>415925</xdr:colOff>
      <xdr:row>79</xdr:row>
      <xdr:rowOff>60325</xdr:rowOff>
    </xdr:to>
    <xdr:sp macro="" textlink="">
      <xdr:nvSpPr>
        <xdr:cNvPr id="550" name="円/楕円 549"/>
        <xdr:cNvSpPr/>
      </xdr:nvSpPr>
      <xdr:spPr>
        <a:xfrm>
          <a:off x="15430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76852</xdr:rowOff>
    </xdr:from>
    <xdr:ext cx="405111" cy="259045"/>
    <xdr:sp macro="" textlink="">
      <xdr:nvSpPr>
        <xdr:cNvPr id="551" name="n_1mainValue【消防施設】&#10;有形固定資産減価償却率"/>
        <xdr:cNvSpPr txBox="1"/>
      </xdr:nvSpPr>
      <xdr:spPr>
        <a:xfrm>
          <a:off x="15266043"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7" name="直線コネクタ 576"/>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8"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9" name="直線コネクタ 578"/>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80"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1" name="直線コネクタ 580"/>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2"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3" name="フローチャート : 判断 582"/>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4" name="フローチャート : 判断 583"/>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5"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152219</xdr:rowOff>
    </xdr:from>
    <xdr:to>
      <xdr:col>31</xdr:col>
      <xdr:colOff>85725</xdr:colOff>
      <xdr:row>82</xdr:row>
      <xdr:rowOff>82369</xdr:rowOff>
    </xdr:to>
    <xdr:sp macro="" textlink="">
      <xdr:nvSpPr>
        <xdr:cNvPr id="591" name="円/楕円 590"/>
        <xdr:cNvSpPr/>
      </xdr:nvSpPr>
      <xdr:spPr>
        <a:xfrm>
          <a:off x="21272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73496</xdr:rowOff>
    </xdr:from>
    <xdr:ext cx="469744" cy="259045"/>
    <xdr:sp macro="" textlink="">
      <xdr:nvSpPr>
        <xdr:cNvPr id="592" name="n_1mainValue【消防施設】&#10;一人当たり面積"/>
        <xdr:cNvSpPr txBox="1"/>
      </xdr:nvSpPr>
      <xdr:spPr>
        <a:xfrm>
          <a:off x="21075727" y="141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4" name="テキスト ボックス 60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2" name="テキスト ボックス 6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6" name="直線コネクタ 615"/>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7"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8" name="直線コネクタ 617"/>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9"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20" name="直線コネクタ 619"/>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1"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2" name="フローチャート : 判断 621"/>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3" name="フローチャート : 判断 622"/>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4"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111125</xdr:rowOff>
    </xdr:from>
    <xdr:to>
      <xdr:col>22</xdr:col>
      <xdr:colOff>415925</xdr:colOff>
      <xdr:row>103</xdr:row>
      <xdr:rowOff>41275</xdr:rowOff>
    </xdr:to>
    <xdr:sp macro="" textlink="">
      <xdr:nvSpPr>
        <xdr:cNvPr id="630" name="円/楕円 629"/>
        <xdr:cNvSpPr/>
      </xdr:nvSpPr>
      <xdr:spPr>
        <a:xfrm>
          <a:off x="15430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32402</xdr:rowOff>
    </xdr:from>
    <xdr:ext cx="405111" cy="259045"/>
    <xdr:sp macro="" textlink="">
      <xdr:nvSpPr>
        <xdr:cNvPr id="631" name="n_1mainValue【庁舎】&#10;有形固定資産減価償却率"/>
        <xdr:cNvSpPr txBox="1"/>
      </xdr:nvSpPr>
      <xdr:spPr>
        <a:xfrm>
          <a:off x="15266043"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6" name="直線コネクタ 655"/>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7"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8" name="直線コネクタ 657"/>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9"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60" name="直線コネクタ 659"/>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1"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2" name="フローチャート : 判断 661"/>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3" name="フローチャート : 判断 662"/>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4"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113030</xdr:rowOff>
    </xdr:from>
    <xdr:to>
      <xdr:col>31</xdr:col>
      <xdr:colOff>85725</xdr:colOff>
      <xdr:row>101</xdr:row>
      <xdr:rowOff>43180</xdr:rowOff>
    </xdr:to>
    <xdr:sp macro="" textlink="">
      <xdr:nvSpPr>
        <xdr:cNvPr id="670" name="円/楕円 669"/>
        <xdr:cNvSpPr/>
      </xdr:nvSpPr>
      <xdr:spPr>
        <a:xfrm>
          <a:off x="21272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59707</xdr:rowOff>
    </xdr:from>
    <xdr:ext cx="469744" cy="259045"/>
    <xdr:sp macro="" textlink="">
      <xdr:nvSpPr>
        <xdr:cNvPr id="671" name="n_1mainValue【庁舎】&#10;一人当たり面積"/>
        <xdr:cNvSpPr txBox="1"/>
      </xdr:nvSpPr>
      <xdr:spPr>
        <a:xfrm>
          <a:off x="21075727" y="170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基準財政収入額が、地方消費税交付金の増により、前年度と比較して</a:t>
          </a:r>
          <a:r>
            <a:rPr kumimoji="1" lang="en-US" altLang="ja-JP" sz="1100">
              <a:latin typeface="ＭＳ Ｐゴシック"/>
            </a:rPr>
            <a:t>0.4</a:t>
          </a:r>
          <a:r>
            <a:rPr kumimoji="1" lang="ja-JP" altLang="en-US" sz="1100">
              <a:latin typeface="ＭＳ Ｐゴシック"/>
            </a:rPr>
            <a:t>％の増となったが、基準財政需要額も支所経費の見直しによる地域振興費の増により、</a:t>
          </a:r>
          <a:r>
            <a:rPr kumimoji="1" lang="en-US" altLang="ja-JP" sz="1100">
              <a:latin typeface="ＭＳ Ｐゴシック"/>
            </a:rPr>
            <a:t>1.9</a:t>
          </a:r>
          <a:r>
            <a:rPr kumimoji="1" lang="ja-JP" altLang="en-US" sz="1100">
              <a:latin typeface="ＭＳ Ｐゴシック"/>
            </a:rPr>
            <a:t>％の増となったことから、指数は前年度から増減がなく、依然として類似団体平均値を下回っている状況である。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今後も人口減少・少子高齢化の進行による市税等の収入減が予想される中で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長門市経営改革プランに基づき、歳入規模・構造に見合った歳出構造への転換を図ることに加え、人口減少にも歯止めをかけていくため、平成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月に策定した長門市まち・ひと・しごと創生総合戦略に沿った取組を着実に推進する。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普通交付税の減により、経常一般財源歳入額が前年度と比較して</a:t>
          </a:r>
          <a:r>
            <a:rPr kumimoji="1" lang="en-US" altLang="ja-JP" sz="1100">
              <a:latin typeface="ＭＳ Ｐゴシック"/>
            </a:rPr>
            <a:t>2.8</a:t>
          </a:r>
          <a:r>
            <a:rPr kumimoji="1" lang="ja-JP" altLang="en-US" sz="1100">
              <a:latin typeface="ＭＳ Ｐゴシック"/>
            </a:rPr>
            <a:t>％の減となったが、公債費の減や下水道事業の法適化による経費の見直しにより、経常経費充当一般財源も</a:t>
          </a:r>
          <a:r>
            <a:rPr kumimoji="1" lang="en-US" altLang="ja-JP" sz="1100">
              <a:latin typeface="ＭＳ Ｐゴシック"/>
            </a:rPr>
            <a:t>2.9</a:t>
          </a:r>
          <a:r>
            <a:rPr kumimoji="1" lang="ja-JP" altLang="en-US" sz="1100">
              <a:latin typeface="ＭＳ Ｐゴシック"/>
            </a:rPr>
            <a:t>％の減となったことから、比率が</a:t>
          </a:r>
          <a:r>
            <a:rPr kumimoji="1" lang="en-US" altLang="ja-JP" sz="1100">
              <a:latin typeface="ＭＳ Ｐゴシック"/>
            </a:rPr>
            <a:t>0.1</a:t>
          </a:r>
          <a:r>
            <a:rPr kumimoji="1" lang="ja-JP" altLang="en-US" sz="1100">
              <a:latin typeface="ＭＳ Ｐゴシック"/>
            </a:rPr>
            <a:t>％改善し、類似団体平均値を上回った。</a:t>
          </a:r>
          <a:endParaRPr kumimoji="1" lang="en-US" altLang="ja-JP" sz="1100">
            <a:latin typeface="ＭＳ Ｐゴシック"/>
          </a:endParaRPr>
        </a:p>
        <a:p>
          <a:r>
            <a:rPr kumimoji="1" lang="ja-JP" altLang="en-US" sz="1100">
              <a:latin typeface="ＭＳ Ｐゴシック"/>
            </a:rPr>
            <a:t>　今後も人件費や公債費の削減など、財政健全化へ向けた取り組みを進め、経常経費の抑制に努める。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141696</xdr:rowOff>
    </xdr:from>
    <xdr:to>
      <xdr:col>7</xdr:col>
      <xdr:colOff>152400</xdr:colOff>
      <xdr:row>59</xdr:row>
      <xdr:rowOff>145143</xdr:rowOff>
    </xdr:to>
    <xdr:cxnSp macro="">
      <xdr:nvCxnSpPr>
        <xdr:cNvPr id="133" name="直線コネクタ 132"/>
        <xdr:cNvCxnSpPr/>
      </xdr:nvCxnSpPr>
      <xdr:spPr>
        <a:xfrm flipV="1">
          <a:off x="4114800" y="1025724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145143</xdr:rowOff>
    </xdr:from>
    <xdr:to>
      <xdr:col>6</xdr:col>
      <xdr:colOff>0</xdr:colOff>
      <xdr:row>60</xdr:row>
      <xdr:rowOff>59872</xdr:rowOff>
    </xdr:to>
    <xdr:cxnSp macro="">
      <xdr:nvCxnSpPr>
        <xdr:cNvPr id="136" name="直線コネクタ 135"/>
        <xdr:cNvCxnSpPr/>
      </xdr:nvCxnSpPr>
      <xdr:spPr>
        <a:xfrm flipV="1">
          <a:off x="3225800" y="102606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165826</xdr:rowOff>
    </xdr:from>
    <xdr:to>
      <xdr:col>4</xdr:col>
      <xdr:colOff>482600</xdr:colOff>
      <xdr:row>60</xdr:row>
      <xdr:rowOff>59872</xdr:rowOff>
    </xdr:to>
    <xdr:cxnSp macro="">
      <xdr:nvCxnSpPr>
        <xdr:cNvPr id="139" name="直線コネクタ 138"/>
        <xdr:cNvCxnSpPr/>
      </xdr:nvCxnSpPr>
      <xdr:spPr>
        <a:xfrm>
          <a:off x="2336800" y="10281376"/>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114119</xdr:rowOff>
    </xdr:from>
    <xdr:to>
      <xdr:col>3</xdr:col>
      <xdr:colOff>279400</xdr:colOff>
      <xdr:row>59</xdr:row>
      <xdr:rowOff>165826</xdr:rowOff>
    </xdr:to>
    <xdr:cxnSp macro="">
      <xdr:nvCxnSpPr>
        <xdr:cNvPr id="142" name="直線コネクタ 141"/>
        <xdr:cNvCxnSpPr/>
      </xdr:nvCxnSpPr>
      <xdr:spPr>
        <a:xfrm>
          <a:off x="1447800" y="1022966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90896</xdr:rowOff>
    </xdr:from>
    <xdr:to>
      <xdr:col>7</xdr:col>
      <xdr:colOff>203200</xdr:colOff>
      <xdr:row>60</xdr:row>
      <xdr:rowOff>21046</xdr:rowOff>
    </xdr:to>
    <xdr:sp macro="" textlink="">
      <xdr:nvSpPr>
        <xdr:cNvPr id="152" name="円/楕円 151"/>
        <xdr:cNvSpPr/>
      </xdr:nvSpPr>
      <xdr:spPr>
        <a:xfrm>
          <a:off x="4902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107423</xdr:rowOff>
    </xdr:from>
    <xdr:ext cx="762000" cy="259045"/>
    <xdr:sp macro="" textlink="">
      <xdr:nvSpPr>
        <xdr:cNvPr id="153" name="財政構造の弾力性該当値テキスト"/>
        <xdr:cNvSpPr txBox="1"/>
      </xdr:nvSpPr>
      <xdr:spPr>
        <a:xfrm>
          <a:off x="5041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94343</xdr:rowOff>
    </xdr:from>
    <xdr:to>
      <xdr:col>6</xdr:col>
      <xdr:colOff>50800</xdr:colOff>
      <xdr:row>60</xdr:row>
      <xdr:rowOff>24493</xdr:rowOff>
    </xdr:to>
    <xdr:sp macro="" textlink="">
      <xdr:nvSpPr>
        <xdr:cNvPr id="154" name="円/楕円 153"/>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9270</xdr:rowOff>
    </xdr:from>
    <xdr:ext cx="736600" cy="259045"/>
    <xdr:sp macro="" textlink="">
      <xdr:nvSpPr>
        <xdr:cNvPr id="155" name="テキスト ボックス 154"/>
        <xdr:cNvSpPr txBox="1"/>
      </xdr:nvSpPr>
      <xdr:spPr>
        <a:xfrm>
          <a:off x="3733800" y="1029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9072</xdr:rowOff>
    </xdr:from>
    <xdr:to>
      <xdr:col>4</xdr:col>
      <xdr:colOff>533400</xdr:colOff>
      <xdr:row>60</xdr:row>
      <xdr:rowOff>110672</xdr:rowOff>
    </xdr:to>
    <xdr:sp macro="" textlink="">
      <xdr:nvSpPr>
        <xdr:cNvPr id="156" name="円/楕円 155"/>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95449</xdr:rowOff>
    </xdr:from>
    <xdr:ext cx="762000" cy="259045"/>
    <xdr:sp macro="" textlink="">
      <xdr:nvSpPr>
        <xdr:cNvPr id="157" name="テキスト ボックス 156"/>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115026</xdr:rowOff>
    </xdr:from>
    <xdr:to>
      <xdr:col>3</xdr:col>
      <xdr:colOff>330200</xdr:colOff>
      <xdr:row>60</xdr:row>
      <xdr:rowOff>45176</xdr:rowOff>
    </xdr:to>
    <xdr:sp macro="" textlink="">
      <xdr:nvSpPr>
        <xdr:cNvPr id="158" name="円/楕円 157"/>
        <xdr:cNvSpPr/>
      </xdr:nvSpPr>
      <xdr:spPr>
        <a:xfrm>
          <a:off x="2286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29953</xdr:rowOff>
    </xdr:from>
    <xdr:ext cx="762000" cy="259045"/>
    <xdr:sp macro="" textlink="">
      <xdr:nvSpPr>
        <xdr:cNvPr id="159" name="テキスト ボックス 158"/>
        <xdr:cNvSpPr txBox="1"/>
      </xdr:nvSpPr>
      <xdr:spPr>
        <a:xfrm>
          <a:off x="1955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63319</xdr:rowOff>
    </xdr:from>
    <xdr:to>
      <xdr:col>2</xdr:col>
      <xdr:colOff>127000</xdr:colOff>
      <xdr:row>59</xdr:row>
      <xdr:rowOff>164919</xdr:rowOff>
    </xdr:to>
    <xdr:sp macro="" textlink="">
      <xdr:nvSpPr>
        <xdr:cNvPr id="160" name="円/楕円 159"/>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3646</xdr:rowOff>
    </xdr:from>
    <xdr:ext cx="762000" cy="259045"/>
    <xdr:sp macro="" textlink="">
      <xdr:nvSpPr>
        <xdr:cNvPr id="161" name="テキスト ボックス 160"/>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定員適正化計画に沿った職員数の削減により、人件費は前年度と比較して</a:t>
          </a:r>
          <a:r>
            <a:rPr kumimoji="1" lang="en-US" altLang="ja-JP" sz="1100">
              <a:latin typeface="ＭＳ Ｐゴシック"/>
            </a:rPr>
            <a:t>1.1</a:t>
          </a:r>
          <a:r>
            <a:rPr kumimoji="1" lang="ja-JP" altLang="en-US" sz="1100">
              <a:latin typeface="ＭＳ Ｐゴシック"/>
            </a:rPr>
            <a:t>％の減となったが、公共施設等総合管理計画に基づく老朽施設の解体工事の実施や、長門湯本温泉街の再生に向けたマスタープランの策定などにより、物件費は</a:t>
          </a:r>
          <a:r>
            <a:rPr kumimoji="1" lang="en-US" altLang="ja-JP" sz="1100">
              <a:latin typeface="ＭＳ Ｐゴシック"/>
            </a:rPr>
            <a:t>7.5</a:t>
          </a:r>
          <a:r>
            <a:rPr kumimoji="1" lang="ja-JP" altLang="en-US" sz="1100">
              <a:latin typeface="ＭＳ Ｐゴシック"/>
            </a:rPr>
            <a:t>％の増となった。加えて人口が減少したことにより、人口一人当たりの決算額は前年度より増加している。</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このため、長門市経営改革プランに沿った行政組織の一層のスリム化と、公共施設の在り方について抜本的な見直しを進め、経常経費の抑制に努めるとともに、長門市まち・ひと・しごと創生総合戦略に沿って、人口減少に歯止めをかけるための取り組み</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133897</xdr:rowOff>
    </xdr:from>
    <xdr:to>
      <xdr:col>7</xdr:col>
      <xdr:colOff>152400</xdr:colOff>
      <xdr:row>84</xdr:row>
      <xdr:rowOff>14568</xdr:rowOff>
    </xdr:to>
    <xdr:cxnSp macro="">
      <xdr:nvCxnSpPr>
        <xdr:cNvPr id="196" name="直線コネクタ 195"/>
        <xdr:cNvCxnSpPr/>
      </xdr:nvCxnSpPr>
      <xdr:spPr>
        <a:xfrm>
          <a:off x="4114800" y="14364247"/>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125355</xdr:rowOff>
    </xdr:from>
    <xdr:to>
      <xdr:col>6</xdr:col>
      <xdr:colOff>0</xdr:colOff>
      <xdr:row>83</xdr:row>
      <xdr:rowOff>133897</xdr:rowOff>
    </xdr:to>
    <xdr:cxnSp macro="">
      <xdr:nvCxnSpPr>
        <xdr:cNvPr id="199" name="直線コネクタ 198"/>
        <xdr:cNvCxnSpPr/>
      </xdr:nvCxnSpPr>
      <xdr:spPr>
        <a:xfrm>
          <a:off x="3225800" y="14355705"/>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70354</xdr:rowOff>
    </xdr:from>
    <xdr:to>
      <xdr:col>4</xdr:col>
      <xdr:colOff>482600</xdr:colOff>
      <xdr:row>83</xdr:row>
      <xdr:rowOff>125355</xdr:rowOff>
    </xdr:to>
    <xdr:cxnSp macro="">
      <xdr:nvCxnSpPr>
        <xdr:cNvPr id="202" name="直線コネクタ 201"/>
        <xdr:cNvCxnSpPr/>
      </xdr:nvCxnSpPr>
      <xdr:spPr>
        <a:xfrm>
          <a:off x="2336800" y="14300704"/>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65987</xdr:rowOff>
    </xdr:from>
    <xdr:to>
      <xdr:col>3</xdr:col>
      <xdr:colOff>279400</xdr:colOff>
      <xdr:row>83</xdr:row>
      <xdr:rowOff>70354</xdr:rowOff>
    </xdr:to>
    <xdr:cxnSp macro="">
      <xdr:nvCxnSpPr>
        <xdr:cNvPr id="205" name="直線コネクタ 204"/>
        <xdr:cNvCxnSpPr/>
      </xdr:nvCxnSpPr>
      <xdr:spPr>
        <a:xfrm>
          <a:off x="1447800" y="1429633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135218</xdr:rowOff>
    </xdr:from>
    <xdr:to>
      <xdr:col>7</xdr:col>
      <xdr:colOff>203200</xdr:colOff>
      <xdr:row>84</xdr:row>
      <xdr:rowOff>65368</xdr:rowOff>
    </xdr:to>
    <xdr:sp macro="" textlink="">
      <xdr:nvSpPr>
        <xdr:cNvPr id="215" name="円/楕円 214"/>
        <xdr:cNvSpPr/>
      </xdr:nvSpPr>
      <xdr:spPr>
        <a:xfrm>
          <a:off x="4902200" y="143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107295</xdr:rowOff>
    </xdr:from>
    <xdr:ext cx="762000" cy="259045"/>
    <xdr:sp macro="" textlink="">
      <xdr:nvSpPr>
        <xdr:cNvPr id="216" name="人件費・物件費等の状況該当値テキスト"/>
        <xdr:cNvSpPr txBox="1"/>
      </xdr:nvSpPr>
      <xdr:spPr>
        <a:xfrm>
          <a:off x="5041900" y="143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176,548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83097</xdr:rowOff>
    </xdr:from>
    <xdr:to>
      <xdr:col>6</xdr:col>
      <xdr:colOff>50800</xdr:colOff>
      <xdr:row>84</xdr:row>
      <xdr:rowOff>13247</xdr:rowOff>
    </xdr:to>
    <xdr:sp macro="" textlink="">
      <xdr:nvSpPr>
        <xdr:cNvPr id="217" name="円/楕円 216"/>
        <xdr:cNvSpPr/>
      </xdr:nvSpPr>
      <xdr:spPr>
        <a:xfrm>
          <a:off x="4064000" y="143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169474</xdr:rowOff>
    </xdr:from>
    <xdr:ext cx="736600" cy="259045"/>
    <xdr:sp macro="" textlink="">
      <xdr:nvSpPr>
        <xdr:cNvPr id="218" name="テキスト ボックス 217"/>
        <xdr:cNvSpPr txBox="1"/>
      </xdr:nvSpPr>
      <xdr:spPr>
        <a:xfrm>
          <a:off x="3733800" y="14399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170,068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74555</xdr:rowOff>
    </xdr:from>
    <xdr:to>
      <xdr:col>4</xdr:col>
      <xdr:colOff>533400</xdr:colOff>
      <xdr:row>84</xdr:row>
      <xdr:rowOff>4705</xdr:rowOff>
    </xdr:to>
    <xdr:sp macro="" textlink="">
      <xdr:nvSpPr>
        <xdr:cNvPr id="219" name="円/楕円 218"/>
        <xdr:cNvSpPr/>
      </xdr:nvSpPr>
      <xdr:spPr>
        <a:xfrm>
          <a:off x="3175000" y="143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160932</xdr:rowOff>
    </xdr:from>
    <xdr:ext cx="762000" cy="259045"/>
    <xdr:sp macro="" textlink="">
      <xdr:nvSpPr>
        <xdr:cNvPr id="220" name="テキスト ボックス 219"/>
        <xdr:cNvSpPr txBox="1"/>
      </xdr:nvSpPr>
      <xdr:spPr>
        <a:xfrm>
          <a:off x="2844800" y="1439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19554</xdr:rowOff>
    </xdr:from>
    <xdr:to>
      <xdr:col>3</xdr:col>
      <xdr:colOff>330200</xdr:colOff>
      <xdr:row>83</xdr:row>
      <xdr:rowOff>121154</xdr:rowOff>
    </xdr:to>
    <xdr:sp macro="" textlink="">
      <xdr:nvSpPr>
        <xdr:cNvPr id="221" name="円/楕円 220"/>
        <xdr:cNvSpPr/>
      </xdr:nvSpPr>
      <xdr:spPr>
        <a:xfrm>
          <a:off x="2286000" y="14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105931</xdr:rowOff>
    </xdr:from>
    <xdr:ext cx="762000" cy="259045"/>
    <xdr:sp macro="" textlink="">
      <xdr:nvSpPr>
        <xdr:cNvPr id="222" name="テキスト ボックス 221"/>
        <xdr:cNvSpPr txBox="1"/>
      </xdr:nvSpPr>
      <xdr:spPr>
        <a:xfrm>
          <a:off x="1955800" y="1433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15187</xdr:rowOff>
    </xdr:from>
    <xdr:to>
      <xdr:col>2</xdr:col>
      <xdr:colOff>127000</xdr:colOff>
      <xdr:row>83</xdr:row>
      <xdr:rowOff>116787</xdr:rowOff>
    </xdr:to>
    <xdr:sp macro="" textlink="">
      <xdr:nvSpPr>
        <xdr:cNvPr id="223" name="円/楕円 222"/>
        <xdr:cNvSpPr/>
      </xdr:nvSpPr>
      <xdr:spPr>
        <a:xfrm>
          <a:off x="13970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101564</xdr:rowOff>
    </xdr:from>
    <xdr:ext cx="762000" cy="259045"/>
    <xdr:sp macro="" textlink="">
      <xdr:nvSpPr>
        <xdr:cNvPr id="224" name="テキスト ボックス 223"/>
        <xdr:cNvSpPr txBox="1"/>
      </xdr:nvSpPr>
      <xdr:spPr>
        <a:xfrm>
          <a:off x="1066800" y="1433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職員の経験年数別階層の移動に加え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人事評価結果を早期に反映させるため、昇給時期の変更を行ったことにより、前年度と比較して</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ポイント低下し、類似団体平均値を下回った。</a:t>
          </a:r>
          <a:endParaRPr lang="ja-JP" altLang="ja-JP" sz="1400">
            <a:effectLst/>
          </a:endParaRPr>
        </a:p>
        <a:p>
          <a:r>
            <a:rPr kumimoji="1" lang="ja-JP" altLang="ja-JP" sz="1100">
              <a:solidFill>
                <a:schemeClr val="dk1"/>
              </a:solidFill>
              <a:effectLst/>
              <a:latin typeface="+mn-lt"/>
              <a:ea typeface="+mn-ea"/>
              <a:cs typeface="+mn-cs"/>
            </a:rPr>
            <a:t>　今後も定員適正化計画と合わせて、給与構造の改革等を講じ、人件費総額の抑制に努める。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93557</xdr:rowOff>
    </xdr:to>
    <xdr:cxnSp macro="">
      <xdr:nvCxnSpPr>
        <xdr:cNvPr id="258" name="直線コネクタ 257"/>
        <xdr:cNvCxnSpPr/>
      </xdr:nvCxnSpPr>
      <xdr:spPr>
        <a:xfrm flipV="1">
          <a:off x="16179800" y="1474978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61384</xdr:rowOff>
    </xdr:from>
    <xdr:to>
      <xdr:col>23</xdr:col>
      <xdr:colOff>406400</xdr:colOff>
      <xdr:row>86</xdr:row>
      <xdr:rowOff>93557</xdr:rowOff>
    </xdr:to>
    <xdr:cxnSp macro="">
      <xdr:nvCxnSpPr>
        <xdr:cNvPr id="261" name="直線コネクタ 260"/>
        <xdr:cNvCxnSpPr/>
      </xdr:nvCxnSpPr>
      <xdr:spPr>
        <a:xfrm>
          <a:off x="15290800" y="148060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86</xdr:row>
      <xdr:rowOff>85513</xdr:rowOff>
    </xdr:to>
    <xdr:cxnSp macro="">
      <xdr:nvCxnSpPr>
        <xdr:cNvPr id="264" name="直線コネクタ 263"/>
        <xdr:cNvCxnSpPr/>
      </xdr:nvCxnSpPr>
      <xdr:spPr>
        <a:xfrm flipV="1">
          <a:off x="14401800" y="148060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90</xdr:row>
      <xdr:rowOff>27093</xdr:rowOff>
    </xdr:to>
    <xdr:cxnSp macro="">
      <xdr:nvCxnSpPr>
        <xdr:cNvPr id="267" name="直線コネクタ 266"/>
        <xdr:cNvCxnSpPr/>
      </xdr:nvCxnSpPr>
      <xdr:spPr>
        <a:xfrm flipV="1">
          <a:off x="13512800" y="148302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7" name="円/楕円 276"/>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8"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9" name="円/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10584</xdr:rowOff>
    </xdr:from>
    <xdr:to>
      <xdr:col>22</xdr:col>
      <xdr:colOff>254000</xdr:colOff>
      <xdr:row>86</xdr:row>
      <xdr:rowOff>112184</xdr:rowOff>
    </xdr:to>
    <xdr:sp macro="" textlink="">
      <xdr:nvSpPr>
        <xdr:cNvPr id="281" name="円/楕円 280"/>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96961</xdr:rowOff>
    </xdr:from>
    <xdr:ext cx="762000" cy="259045"/>
    <xdr:sp macro="" textlink="">
      <xdr:nvSpPr>
        <xdr:cNvPr id="282" name="テキスト ボックス 281"/>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3" name="円/楕円 282"/>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4" name="テキスト ボックス 283"/>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147743</xdr:rowOff>
    </xdr:from>
    <xdr:to>
      <xdr:col>19</xdr:col>
      <xdr:colOff>533400</xdr:colOff>
      <xdr:row>90</xdr:row>
      <xdr:rowOff>77893</xdr:rowOff>
    </xdr:to>
    <xdr:sp macro="" textlink="">
      <xdr:nvSpPr>
        <xdr:cNvPr id="285" name="円/楕円 284"/>
        <xdr:cNvSpPr/>
      </xdr:nvSpPr>
      <xdr:spPr>
        <a:xfrm>
          <a:off x="13462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62670</xdr:rowOff>
    </xdr:from>
    <xdr:ext cx="762000" cy="259045"/>
    <xdr:sp macro="" textlink="">
      <xdr:nvSpPr>
        <xdr:cNvPr id="286" name="テキスト ボックス 285"/>
        <xdr:cNvSpPr txBox="1"/>
      </xdr:nvSpPr>
      <xdr:spPr>
        <a:xfrm>
          <a:off x="13131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定員適正化計画による職員数の削減を進めているものの、旧</a:t>
          </a:r>
          <a:r>
            <a:rPr kumimoji="1" lang="en-US" altLang="ja-JP" sz="1100">
              <a:latin typeface="ＭＳ Ｐゴシック"/>
            </a:rPr>
            <a:t>1</a:t>
          </a:r>
          <a:r>
            <a:rPr kumimoji="1" lang="ja-JP" altLang="en-US" sz="1100">
              <a:latin typeface="ＭＳ Ｐゴシック"/>
            </a:rPr>
            <a:t>市</a:t>
          </a:r>
          <a:r>
            <a:rPr kumimoji="1" lang="en-US" altLang="ja-JP" sz="1100">
              <a:latin typeface="ＭＳ Ｐゴシック"/>
            </a:rPr>
            <a:t>3</a:t>
          </a:r>
          <a:r>
            <a:rPr kumimoji="1" lang="ja-JP" altLang="en-US" sz="1100">
              <a:latin typeface="ＭＳ Ｐゴシック"/>
            </a:rPr>
            <a:t>町による合併市であり、近年の人口減少もあり、人口千人当たりの職員数は依然として高い数値となっており、類似団体平均値を大きく上回っていることから、第</a:t>
          </a:r>
          <a:r>
            <a:rPr kumimoji="1" lang="en-US" altLang="ja-JP" sz="1100">
              <a:latin typeface="ＭＳ Ｐゴシック"/>
            </a:rPr>
            <a:t>3</a:t>
          </a:r>
          <a:r>
            <a:rPr kumimoji="1" lang="ja-JP" altLang="en-US" sz="1100">
              <a:latin typeface="ＭＳ Ｐゴシック"/>
            </a:rPr>
            <a:t>次定員適正化計画に基づき、今後も適正な定員管理に努める。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128088</xdr:rowOff>
    </xdr:from>
    <xdr:to>
      <xdr:col>24</xdr:col>
      <xdr:colOff>558800</xdr:colOff>
      <xdr:row>63</xdr:row>
      <xdr:rowOff>129238</xdr:rowOff>
    </xdr:to>
    <xdr:cxnSp macro="">
      <xdr:nvCxnSpPr>
        <xdr:cNvPr id="323" name="直線コネクタ 322"/>
        <xdr:cNvCxnSpPr/>
      </xdr:nvCxnSpPr>
      <xdr:spPr>
        <a:xfrm flipV="1">
          <a:off x="16179800" y="10929438"/>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112002</xdr:rowOff>
    </xdr:from>
    <xdr:to>
      <xdr:col>23</xdr:col>
      <xdr:colOff>406400</xdr:colOff>
      <xdr:row>63</xdr:row>
      <xdr:rowOff>129238</xdr:rowOff>
    </xdr:to>
    <xdr:cxnSp macro="">
      <xdr:nvCxnSpPr>
        <xdr:cNvPr id="326" name="直線コネクタ 325"/>
        <xdr:cNvCxnSpPr/>
      </xdr:nvCxnSpPr>
      <xdr:spPr>
        <a:xfrm>
          <a:off x="15290800" y="1091335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112002</xdr:rowOff>
    </xdr:from>
    <xdr:to>
      <xdr:col>22</xdr:col>
      <xdr:colOff>203200</xdr:colOff>
      <xdr:row>63</xdr:row>
      <xdr:rowOff>117747</xdr:rowOff>
    </xdr:to>
    <xdr:cxnSp macro="">
      <xdr:nvCxnSpPr>
        <xdr:cNvPr id="329" name="直線コネクタ 328"/>
        <xdr:cNvCxnSpPr/>
      </xdr:nvCxnSpPr>
      <xdr:spPr>
        <a:xfrm flipV="1">
          <a:off x="14401800" y="1091335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117747</xdr:rowOff>
    </xdr:from>
    <xdr:to>
      <xdr:col>21</xdr:col>
      <xdr:colOff>0</xdr:colOff>
      <xdr:row>63</xdr:row>
      <xdr:rowOff>130387</xdr:rowOff>
    </xdr:to>
    <xdr:cxnSp macro="">
      <xdr:nvCxnSpPr>
        <xdr:cNvPr id="332" name="直線コネクタ 331"/>
        <xdr:cNvCxnSpPr/>
      </xdr:nvCxnSpPr>
      <xdr:spPr>
        <a:xfrm flipV="1">
          <a:off x="13512800" y="1091909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77288</xdr:rowOff>
    </xdr:from>
    <xdr:to>
      <xdr:col>24</xdr:col>
      <xdr:colOff>609600</xdr:colOff>
      <xdr:row>64</xdr:row>
      <xdr:rowOff>7438</xdr:rowOff>
    </xdr:to>
    <xdr:sp macro="" textlink="">
      <xdr:nvSpPr>
        <xdr:cNvPr id="342" name="円/楕円 341"/>
        <xdr:cNvSpPr/>
      </xdr:nvSpPr>
      <xdr:spPr>
        <a:xfrm>
          <a:off x="16967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49365</xdr:rowOff>
    </xdr:from>
    <xdr:ext cx="762000" cy="259045"/>
    <xdr:sp macro="" textlink="">
      <xdr:nvSpPr>
        <xdr:cNvPr id="343" name="定員管理の状況該当値テキスト"/>
        <xdr:cNvSpPr txBox="1"/>
      </xdr:nvSpPr>
      <xdr:spPr>
        <a:xfrm>
          <a:off x="17106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78438</xdr:rowOff>
    </xdr:from>
    <xdr:to>
      <xdr:col>23</xdr:col>
      <xdr:colOff>457200</xdr:colOff>
      <xdr:row>64</xdr:row>
      <xdr:rowOff>8588</xdr:rowOff>
    </xdr:to>
    <xdr:sp macro="" textlink="">
      <xdr:nvSpPr>
        <xdr:cNvPr id="344" name="円/楕円 343"/>
        <xdr:cNvSpPr/>
      </xdr:nvSpPr>
      <xdr:spPr>
        <a:xfrm>
          <a:off x="16129000" y="10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164815</xdr:rowOff>
    </xdr:from>
    <xdr:ext cx="736600" cy="259045"/>
    <xdr:sp macro="" textlink="">
      <xdr:nvSpPr>
        <xdr:cNvPr id="345" name="テキスト ボックス 344"/>
        <xdr:cNvSpPr txBox="1"/>
      </xdr:nvSpPr>
      <xdr:spPr>
        <a:xfrm>
          <a:off x="15798800" y="10966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61202</xdr:rowOff>
    </xdr:from>
    <xdr:to>
      <xdr:col>22</xdr:col>
      <xdr:colOff>254000</xdr:colOff>
      <xdr:row>63</xdr:row>
      <xdr:rowOff>162802</xdr:rowOff>
    </xdr:to>
    <xdr:sp macro="" textlink="">
      <xdr:nvSpPr>
        <xdr:cNvPr id="346" name="円/楕円 345"/>
        <xdr:cNvSpPr/>
      </xdr:nvSpPr>
      <xdr:spPr>
        <a:xfrm>
          <a:off x="15240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147579</xdr:rowOff>
    </xdr:from>
    <xdr:ext cx="762000" cy="259045"/>
    <xdr:sp macro="" textlink="">
      <xdr:nvSpPr>
        <xdr:cNvPr id="347" name="テキスト ボックス 346"/>
        <xdr:cNvSpPr txBox="1"/>
      </xdr:nvSpPr>
      <xdr:spPr>
        <a:xfrm>
          <a:off x="14909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66947</xdr:rowOff>
    </xdr:from>
    <xdr:to>
      <xdr:col>21</xdr:col>
      <xdr:colOff>50800</xdr:colOff>
      <xdr:row>63</xdr:row>
      <xdr:rowOff>168547</xdr:rowOff>
    </xdr:to>
    <xdr:sp macro="" textlink="">
      <xdr:nvSpPr>
        <xdr:cNvPr id="348" name="円/楕円 347"/>
        <xdr:cNvSpPr/>
      </xdr:nvSpPr>
      <xdr:spPr>
        <a:xfrm>
          <a:off x="14351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153324</xdr:rowOff>
    </xdr:from>
    <xdr:ext cx="762000" cy="259045"/>
    <xdr:sp macro="" textlink="">
      <xdr:nvSpPr>
        <xdr:cNvPr id="349" name="テキスト ボックス 348"/>
        <xdr:cNvSpPr txBox="1"/>
      </xdr:nvSpPr>
      <xdr:spPr>
        <a:xfrm>
          <a:off x="14020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79587</xdr:rowOff>
    </xdr:from>
    <xdr:to>
      <xdr:col>19</xdr:col>
      <xdr:colOff>533400</xdr:colOff>
      <xdr:row>64</xdr:row>
      <xdr:rowOff>9737</xdr:rowOff>
    </xdr:to>
    <xdr:sp macro="" textlink="">
      <xdr:nvSpPr>
        <xdr:cNvPr id="350" name="円/楕円 349"/>
        <xdr:cNvSpPr/>
      </xdr:nvSpPr>
      <xdr:spPr>
        <a:xfrm>
          <a:off x="13462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165964</xdr:rowOff>
    </xdr:from>
    <xdr:ext cx="762000" cy="259045"/>
    <xdr:sp macro="" textlink="">
      <xdr:nvSpPr>
        <xdr:cNvPr id="351" name="テキスト ボックス 350"/>
        <xdr:cNvSpPr txBox="1"/>
      </xdr:nvSpPr>
      <xdr:spPr>
        <a:xfrm>
          <a:off x="13131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近年取り組んできた市債の発行抑制と下水道事業の法適化に伴う基準内繰出の減により、前年度と比較して、単年度の比率が</a:t>
          </a:r>
          <a:r>
            <a:rPr kumimoji="1" lang="en-US" altLang="ja-JP" sz="1100">
              <a:latin typeface="ＭＳ Ｐゴシック"/>
            </a:rPr>
            <a:t>2.0</a:t>
          </a:r>
          <a:r>
            <a:rPr kumimoji="1" lang="ja-JP" altLang="en-US" sz="1100">
              <a:latin typeface="ＭＳ Ｐゴシック"/>
            </a:rPr>
            <a:t>％改善し、</a:t>
          </a:r>
          <a:r>
            <a:rPr kumimoji="1" lang="en-US" altLang="ja-JP" sz="1100">
              <a:latin typeface="ＭＳ Ｐゴシック"/>
            </a:rPr>
            <a:t>3</a:t>
          </a:r>
          <a:r>
            <a:rPr kumimoji="1" lang="ja-JP" altLang="en-US" sz="1100">
              <a:latin typeface="ＭＳ Ｐゴシック"/>
            </a:rPr>
            <a:t>ヵ年平均でも</a:t>
          </a:r>
          <a:r>
            <a:rPr kumimoji="1" lang="en-US" altLang="ja-JP" sz="1100">
              <a:latin typeface="ＭＳ Ｐゴシック"/>
            </a:rPr>
            <a:t>1.2</a:t>
          </a:r>
          <a:r>
            <a:rPr kumimoji="1" lang="ja-JP" altLang="en-US" sz="1100">
              <a:latin typeface="ＭＳ Ｐゴシック"/>
            </a:rPr>
            <a:t>％改善した。</a:t>
          </a:r>
          <a:endParaRPr kumimoji="1" lang="en-US" altLang="ja-JP" sz="1100">
            <a:latin typeface="ＭＳ Ｐゴシック"/>
          </a:endParaRPr>
        </a:p>
        <a:p>
          <a:r>
            <a:rPr kumimoji="1" lang="ja-JP" altLang="en-US" sz="1100">
              <a:latin typeface="ＭＳ Ｐゴシック"/>
            </a:rPr>
            <a:t>　前年度に続いて類似団体平均値を下回ったが、今後も新市建設計画に基づく大型建設事業を予定している中で、市税等の自主財源に乏しく、財源の多くを市債に頼らざるを得ないことから、引き続き交付税措置率の低い市債の発行抑制に努める。</a:t>
          </a: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24024</xdr:rowOff>
    </xdr:from>
    <xdr:to>
      <xdr:col>24</xdr:col>
      <xdr:colOff>558800</xdr:colOff>
      <xdr:row>37</xdr:row>
      <xdr:rowOff>48154</xdr:rowOff>
    </xdr:to>
    <xdr:cxnSp macro="">
      <xdr:nvCxnSpPr>
        <xdr:cNvPr id="385" name="直線コネクタ 384"/>
        <xdr:cNvCxnSpPr/>
      </xdr:nvCxnSpPr>
      <xdr:spPr>
        <a:xfrm flipV="1">
          <a:off x="16179800" y="63676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48154</xdr:rowOff>
    </xdr:from>
    <xdr:to>
      <xdr:col>23</xdr:col>
      <xdr:colOff>406400</xdr:colOff>
      <xdr:row>37</xdr:row>
      <xdr:rowOff>80328</xdr:rowOff>
    </xdr:to>
    <xdr:cxnSp macro="">
      <xdr:nvCxnSpPr>
        <xdr:cNvPr id="388" name="直線コネクタ 387"/>
        <xdr:cNvCxnSpPr/>
      </xdr:nvCxnSpPr>
      <xdr:spPr>
        <a:xfrm flipV="1">
          <a:off x="15290800" y="639180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80328</xdr:rowOff>
    </xdr:from>
    <xdr:to>
      <xdr:col>22</xdr:col>
      <xdr:colOff>203200</xdr:colOff>
      <xdr:row>37</xdr:row>
      <xdr:rowOff>118533</xdr:rowOff>
    </xdr:to>
    <xdr:cxnSp macro="">
      <xdr:nvCxnSpPr>
        <xdr:cNvPr id="391" name="直線コネクタ 390"/>
        <xdr:cNvCxnSpPr/>
      </xdr:nvCxnSpPr>
      <xdr:spPr>
        <a:xfrm flipV="1">
          <a:off x="14401800" y="642397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118533</xdr:rowOff>
    </xdr:from>
    <xdr:to>
      <xdr:col>21</xdr:col>
      <xdr:colOff>0</xdr:colOff>
      <xdr:row>37</xdr:row>
      <xdr:rowOff>144674</xdr:rowOff>
    </xdr:to>
    <xdr:cxnSp macro="">
      <xdr:nvCxnSpPr>
        <xdr:cNvPr id="394" name="直線コネクタ 393"/>
        <xdr:cNvCxnSpPr/>
      </xdr:nvCxnSpPr>
      <xdr:spPr>
        <a:xfrm flipV="1">
          <a:off x="13512800" y="64621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144674</xdr:rowOff>
    </xdr:from>
    <xdr:to>
      <xdr:col>24</xdr:col>
      <xdr:colOff>609600</xdr:colOff>
      <xdr:row>37</xdr:row>
      <xdr:rowOff>74824</xdr:rowOff>
    </xdr:to>
    <xdr:sp macro="" textlink="">
      <xdr:nvSpPr>
        <xdr:cNvPr id="404" name="円/楕円 403"/>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161201</xdr:rowOff>
    </xdr:from>
    <xdr:ext cx="762000" cy="259045"/>
    <xdr:sp macro="" textlink="">
      <xdr:nvSpPr>
        <xdr:cNvPr id="405" name="公債費負担の状況該当値テキスト"/>
        <xdr:cNvSpPr txBox="1"/>
      </xdr:nvSpPr>
      <xdr:spPr>
        <a:xfrm>
          <a:off x="17106900" y="616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168804</xdr:rowOff>
    </xdr:from>
    <xdr:to>
      <xdr:col>23</xdr:col>
      <xdr:colOff>457200</xdr:colOff>
      <xdr:row>37</xdr:row>
      <xdr:rowOff>98954</xdr:rowOff>
    </xdr:to>
    <xdr:sp macro="" textlink="">
      <xdr:nvSpPr>
        <xdr:cNvPr id="406" name="円/楕円 405"/>
        <xdr:cNvSpPr/>
      </xdr:nvSpPr>
      <xdr:spPr>
        <a:xfrm>
          <a:off x="16129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109131</xdr:rowOff>
    </xdr:from>
    <xdr:ext cx="736600" cy="259045"/>
    <xdr:sp macro="" textlink="">
      <xdr:nvSpPr>
        <xdr:cNvPr id="407" name="テキスト ボックス 406"/>
        <xdr:cNvSpPr txBox="1"/>
      </xdr:nvSpPr>
      <xdr:spPr>
        <a:xfrm>
          <a:off x="15798800" y="610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29528</xdr:rowOff>
    </xdr:from>
    <xdr:to>
      <xdr:col>22</xdr:col>
      <xdr:colOff>254000</xdr:colOff>
      <xdr:row>37</xdr:row>
      <xdr:rowOff>131128</xdr:rowOff>
    </xdr:to>
    <xdr:sp macro="" textlink="">
      <xdr:nvSpPr>
        <xdr:cNvPr id="408" name="円/楕円 407"/>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115905</xdr:rowOff>
    </xdr:from>
    <xdr:ext cx="762000" cy="259045"/>
    <xdr:sp macro="" textlink="">
      <xdr:nvSpPr>
        <xdr:cNvPr id="409" name="テキスト ボックス 408"/>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67733</xdr:rowOff>
    </xdr:from>
    <xdr:to>
      <xdr:col>21</xdr:col>
      <xdr:colOff>50800</xdr:colOff>
      <xdr:row>37</xdr:row>
      <xdr:rowOff>169334</xdr:rowOff>
    </xdr:to>
    <xdr:sp macro="" textlink="">
      <xdr:nvSpPr>
        <xdr:cNvPr id="410" name="円/楕円 409"/>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154110</xdr:rowOff>
    </xdr:from>
    <xdr:ext cx="762000" cy="259045"/>
    <xdr:sp macro="" textlink="">
      <xdr:nvSpPr>
        <xdr:cNvPr id="411" name="テキスト ボックス 410"/>
        <xdr:cNvSpPr txBox="1"/>
      </xdr:nvSpPr>
      <xdr:spPr>
        <a:xfrm>
          <a:off x="14020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93874</xdr:rowOff>
    </xdr:from>
    <xdr:to>
      <xdr:col>19</xdr:col>
      <xdr:colOff>533400</xdr:colOff>
      <xdr:row>38</xdr:row>
      <xdr:rowOff>24024</xdr:rowOff>
    </xdr:to>
    <xdr:sp macro="" textlink="">
      <xdr:nvSpPr>
        <xdr:cNvPr id="412" name="円/楕円 411"/>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8801</xdr:rowOff>
    </xdr:from>
    <xdr:ext cx="762000" cy="259045"/>
    <xdr:sp macro="" textlink="">
      <xdr:nvSpPr>
        <xdr:cNvPr id="413" name="テキスト ボックス 412"/>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近年取り組んできた市債の発行抑制と下水道事業の法適化に伴う基準内繰出の減により、比率が前年度と比較して</a:t>
          </a:r>
          <a:r>
            <a:rPr kumimoji="1" lang="en-US" altLang="ja-JP" sz="1100">
              <a:latin typeface="ＭＳ Ｐゴシック"/>
            </a:rPr>
            <a:t>4.3</a:t>
          </a:r>
          <a:r>
            <a:rPr kumimoji="1" lang="ja-JP" altLang="en-US" sz="1100">
              <a:latin typeface="ＭＳ Ｐゴシック"/>
            </a:rPr>
            <a:t>％改善し、類似団体平均値も下回っている。</a:t>
          </a:r>
          <a:endParaRPr kumimoji="1" lang="en-US" altLang="ja-JP" sz="1100">
            <a:latin typeface="ＭＳ Ｐゴシック"/>
          </a:endParaRPr>
        </a:p>
        <a:p>
          <a:r>
            <a:rPr kumimoji="1" lang="ja-JP" altLang="en-US" sz="1100">
              <a:latin typeface="ＭＳ Ｐゴシック"/>
            </a:rPr>
            <a:t>　しかしながら、新市建設計画に沿った大型建設事業が平成</a:t>
          </a:r>
          <a:r>
            <a:rPr kumimoji="1" lang="en-US" altLang="ja-JP" sz="1100">
              <a:latin typeface="ＭＳ Ｐゴシック"/>
            </a:rPr>
            <a:t>31</a:t>
          </a:r>
          <a:r>
            <a:rPr kumimoji="1" lang="ja-JP" altLang="en-US" sz="1100">
              <a:latin typeface="ＭＳ Ｐゴシック"/>
            </a:rPr>
            <a:t>年度まで予定されていることから、長門市経営改革プランに沿った行政機構のスリム化や、公債費等の義務的経費の削減を中心とする財政健全化に引き続き取り組み、将来負担の軽減に努める。</a:t>
          </a: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122949</xdr:rowOff>
    </xdr:from>
    <xdr:to>
      <xdr:col>24</xdr:col>
      <xdr:colOff>558800</xdr:colOff>
      <xdr:row>14</xdr:row>
      <xdr:rowOff>133325</xdr:rowOff>
    </xdr:to>
    <xdr:cxnSp macro="">
      <xdr:nvCxnSpPr>
        <xdr:cNvPr id="445" name="直線コネクタ 444"/>
        <xdr:cNvCxnSpPr/>
      </xdr:nvCxnSpPr>
      <xdr:spPr>
        <a:xfrm flipV="1">
          <a:off x="16179800" y="2523249"/>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107726</xdr:rowOff>
    </xdr:from>
    <xdr:ext cx="762000" cy="259045"/>
    <xdr:sp macro="" textlink="">
      <xdr:nvSpPr>
        <xdr:cNvPr id="446" name="将来負担の状況平均値テキスト"/>
        <xdr:cNvSpPr txBox="1"/>
      </xdr:nvSpPr>
      <xdr:spPr>
        <a:xfrm>
          <a:off x="17106900" y="2508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133325</xdr:rowOff>
    </xdr:from>
    <xdr:to>
      <xdr:col>23</xdr:col>
      <xdr:colOff>406400</xdr:colOff>
      <xdr:row>14</xdr:row>
      <xdr:rowOff>167348</xdr:rowOff>
    </xdr:to>
    <xdr:cxnSp macro="">
      <xdr:nvCxnSpPr>
        <xdr:cNvPr id="448" name="直線コネクタ 447"/>
        <xdr:cNvCxnSpPr/>
      </xdr:nvCxnSpPr>
      <xdr:spPr>
        <a:xfrm flipV="1">
          <a:off x="15290800" y="2533625"/>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167348</xdr:rowOff>
    </xdr:from>
    <xdr:to>
      <xdr:col>22</xdr:col>
      <xdr:colOff>203200</xdr:colOff>
      <xdr:row>15</xdr:row>
      <xdr:rowOff>21476</xdr:rowOff>
    </xdr:to>
    <xdr:cxnSp macro="">
      <xdr:nvCxnSpPr>
        <xdr:cNvPr id="451" name="直線コネクタ 450"/>
        <xdr:cNvCxnSpPr/>
      </xdr:nvCxnSpPr>
      <xdr:spPr>
        <a:xfrm flipV="1">
          <a:off x="14401800" y="256764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21476</xdr:rowOff>
    </xdr:from>
    <xdr:to>
      <xdr:col>21</xdr:col>
      <xdr:colOff>0</xdr:colOff>
      <xdr:row>15</xdr:row>
      <xdr:rowOff>74803</xdr:rowOff>
    </xdr:to>
    <xdr:cxnSp macro="">
      <xdr:nvCxnSpPr>
        <xdr:cNvPr id="454" name="直線コネクタ 453"/>
        <xdr:cNvCxnSpPr/>
      </xdr:nvCxnSpPr>
      <xdr:spPr>
        <a:xfrm flipV="1">
          <a:off x="13512800" y="2593226"/>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72149</xdr:rowOff>
    </xdr:from>
    <xdr:to>
      <xdr:col>24</xdr:col>
      <xdr:colOff>609600</xdr:colOff>
      <xdr:row>15</xdr:row>
      <xdr:rowOff>2299</xdr:rowOff>
    </xdr:to>
    <xdr:sp macro="" textlink="">
      <xdr:nvSpPr>
        <xdr:cNvPr id="464" name="円/楕円 463"/>
        <xdr:cNvSpPr/>
      </xdr:nvSpPr>
      <xdr:spPr>
        <a:xfrm>
          <a:off x="16967200" y="24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164876</xdr:rowOff>
    </xdr:from>
    <xdr:ext cx="762000" cy="259045"/>
    <xdr:sp macro="" textlink="">
      <xdr:nvSpPr>
        <xdr:cNvPr id="465" name="将来負担の状況該当値テキスト"/>
        <xdr:cNvSpPr txBox="1"/>
      </xdr:nvSpPr>
      <xdr:spPr>
        <a:xfrm>
          <a:off x="17106900" y="239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82525</xdr:rowOff>
    </xdr:from>
    <xdr:to>
      <xdr:col>23</xdr:col>
      <xdr:colOff>457200</xdr:colOff>
      <xdr:row>15</xdr:row>
      <xdr:rowOff>12675</xdr:rowOff>
    </xdr:to>
    <xdr:sp macro="" textlink="">
      <xdr:nvSpPr>
        <xdr:cNvPr id="466" name="円/楕円 465"/>
        <xdr:cNvSpPr/>
      </xdr:nvSpPr>
      <xdr:spPr>
        <a:xfrm>
          <a:off x="16129000" y="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22852</xdr:rowOff>
    </xdr:from>
    <xdr:ext cx="736600" cy="259045"/>
    <xdr:sp macro="" textlink="">
      <xdr:nvSpPr>
        <xdr:cNvPr id="467" name="テキスト ボックス 466"/>
        <xdr:cNvSpPr txBox="1"/>
      </xdr:nvSpPr>
      <xdr:spPr>
        <a:xfrm>
          <a:off x="15798800" y="2251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116548</xdr:rowOff>
    </xdr:from>
    <xdr:to>
      <xdr:col>22</xdr:col>
      <xdr:colOff>254000</xdr:colOff>
      <xdr:row>15</xdr:row>
      <xdr:rowOff>46698</xdr:rowOff>
    </xdr:to>
    <xdr:sp macro="" textlink="">
      <xdr:nvSpPr>
        <xdr:cNvPr id="468" name="円/楕円 467"/>
        <xdr:cNvSpPr/>
      </xdr:nvSpPr>
      <xdr:spPr>
        <a:xfrm>
          <a:off x="15240000" y="25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56875</xdr:rowOff>
    </xdr:from>
    <xdr:ext cx="762000" cy="259045"/>
    <xdr:sp macro="" textlink="">
      <xdr:nvSpPr>
        <xdr:cNvPr id="469" name="テキスト ボックス 468"/>
        <xdr:cNvSpPr txBox="1"/>
      </xdr:nvSpPr>
      <xdr:spPr>
        <a:xfrm>
          <a:off x="14909800" y="22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142126</xdr:rowOff>
    </xdr:from>
    <xdr:to>
      <xdr:col>21</xdr:col>
      <xdr:colOff>50800</xdr:colOff>
      <xdr:row>15</xdr:row>
      <xdr:rowOff>72276</xdr:rowOff>
    </xdr:to>
    <xdr:sp macro="" textlink="">
      <xdr:nvSpPr>
        <xdr:cNvPr id="470" name="円/楕円 469"/>
        <xdr:cNvSpPr/>
      </xdr:nvSpPr>
      <xdr:spPr>
        <a:xfrm>
          <a:off x="14351000" y="25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82453</xdr:rowOff>
    </xdr:from>
    <xdr:ext cx="762000" cy="259045"/>
    <xdr:sp macro="" textlink="">
      <xdr:nvSpPr>
        <xdr:cNvPr id="471" name="テキスト ボックス 470"/>
        <xdr:cNvSpPr txBox="1"/>
      </xdr:nvSpPr>
      <xdr:spPr>
        <a:xfrm>
          <a:off x="14020800" y="231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24003</xdr:rowOff>
    </xdr:from>
    <xdr:to>
      <xdr:col>19</xdr:col>
      <xdr:colOff>533400</xdr:colOff>
      <xdr:row>15</xdr:row>
      <xdr:rowOff>125603</xdr:rowOff>
    </xdr:to>
    <xdr:sp macro="" textlink="">
      <xdr:nvSpPr>
        <xdr:cNvPr id="472" name="円/楕円 471"/>
        <xdr:cNvSpPr/>
      </xdr:nvSpPr>
      <xdr:spPr>
        <a:xfrm>
          <a:off x="13462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110380</xdr:rowOff>
    </xdr:from>
    <xdr:ext cx="762000" cy="259045"/>
    <xdr:sp macro="" textlink="">
      <xdr:nvSpPr>
        <xdr:cNvPr id="473" name="テキスト ボックス 472"/>
        <xdr:cNvSpPr txBox="1"/>
      </xdr:nvSpPr>
      <xdr:spPr>
        <a:xfrm>
          <a:off x="13131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定員適正化計画の削減目標を着実に達成し、人件費の削減が進んでいるものの、旧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町の合併市であり、人口規模に比べて職員数が多いことから、依然として類似団体の平均値を上回る状況にあり、引き続き、定員適正化計画による職員数の削減や人件費総額の抑制に努める。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146050</xdr:rowOff>
    </xdr:to>
    <xdr:cxnSp macro="">
      <xdr:nvCxnSpPr>
        <xdr:cNvPr id="66" name="直線コネクタ 65"/>
        <xdr:cNvCxnSpPr/>
      </xdr:nvCxnSpPr>
      <xdr:spPr>
        <a:xfrm>
          <a:off x="3987800" y="6436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73660</xdr:rowOff>
    </xdr:to>
    <xdr:cxnSp macro="">
      <xdr:nvCxnSpPr>
        <xdr:cNvPr id="69" name="直線コネクタ 68"/>
        <xdr:cNvCxnSpPr/>
      </xdr:nvCxnSpPr>
      <xdr:spPr>
        <a:xfrm flipV="1">
          <a:off x="3098800" y="6436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73660</xdr:rowOff>
    </xdr:to>
    <xdr:cxnSp macro="">
      <xdr:nvCxnSpPr>
        <xdr:cNvPr id="72" name="直線コネクタ 71"/>
        <xdr:cNvCxnSpPr/>
      </xdr:nvCxnSpPr>
      <xdr:spPr>
        <a:xfrm>
          <a:off x="2209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xdr:rowOff>
    </xdr:to>
    <xdr:cxnSp macro="">
      <xdr:nvCxnSpPr>
        <xdr:cNvPr id="75" name="直線コネクタ 74"/>
        <xdr:cNvCxnSpPr/>
      </xdr:nvCxnSpPr>
      <xdr:spPr>
        <a:xfrm>
          <a:off x="1320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民館での指定管理者制度の追加導入や学校統廃合によるスクールバス運行業務の増により、物件費に係る経常経費充当一般財源が増となったことに加え、地方消費税交付金の減による経常一般財源収入額の減からも、物件費に係る経常収支比率は、前年度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％の増となり、類似団体平均値と同率となった。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今後も、長門市経営改革プランに基づいた経常経費の削減策を実施しながら、アウトソーシングと合わせた公共施設の統廃合や有効活用を図る。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17</xdr:row>
      <xdr:rowOff>15421</xdr:rowOff>
    </xdr:to>
    <xdr:cxnSp macro="">
      <xdr:nvCxnSpPr>
        <xdr:cNvPr id="129" name="直線コネクタ 128"/>
        <xdr:cNvCxnSpPr/>
      </xdr:nvCxnSpPr>
      <xdr:spPr>
        <a:xfrm>
          <a:off x="15671800" y="28103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99786</xdr:rowOff>
    </xdr:to>
    <xdr:cxnSp macro="">
      <xdr:nvCxnSpPr>
        <xdr:cNvPr id="132" name="直線コネクタ 131"/>
        <xdr:cNvCxnSpPr/>
      </xdr:nvCxnSpPr>
      <xdr:spPr>
        <a:xfrm flipV="1">
          <a:off x="14782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99786</xdr:rowOff>
    </xdr:to>
    <xdr:cxnSp macro="">
      <xdr:nvCxnSpPr>
        <xdr:cNvPr id="135" name="直線コネクタ 134"/>
        <xdr:cNvCxnSpPr/>
      </xdr:nvCxnSpPr>
      <xdr:spPr>
        <a:xfrm>
          <a:off x="13893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45357</xdr:rowOff>
    </xdr:to>
    <xdr:cxnSp macro="">
      <xdr:nvCxnSpPr>
        <xdr:cNvPr id="138" name="直線コネクタ 137"/>
        <xdr:cNvCxnSpPr/>
      </xdr:nvCxnSpPr>
      <xdr:spPr>
        <a:xfrm>
          <a:off x="13004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8" name="円/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9"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50" name="円/楕円 149"/>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51" name="テキスト ボックス 150"/>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2" name="円/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53" name="テキスト ボックス 152"/>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障害福祉サービス費における給付や子ども・子育て支援新制度における特定教育・保育施設給付費など、扶助費は年々増加傾向にあり、地方消費税交付金の減による経常一般財源収入額の減からも、扶助費に係る経常収支比率は上昇している。</a:t>
          </a:r>
          <a:endParaRPr lang="ja-JP" altLang="ja-JP" sz="1400">
            <a:effectLst/>
          </a:endParaRPr>
        </a:p>
        <a:p>
          <a:pPr rtl="0"/>
          <a:r>
            <a:rPr lang="ja-JP" altLang="ja-JP" sz="1100" b="0" i="0" baseline="0">
              <a:solidFill>
                <a:schemeClr val="dk1"/>
              </a:solidFill>
              <a:effectLst/>
              <a:latin typeface="+mn-lt"/>
              <a:ea typeface="+mn-ea"/>
              <a:cs typeface="+mn-cs"/>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118835</xdr:rowOff>
    </xdr:to>
    <xdr:cxnSp macro="">
      <xdr:nvCxnSpPr>
        <xdr:cNvPr id="192" name="直線コネクタ 191"/>
        <xdr:cNvCxnSpPr/>
      </xdr:nvCxnSpPr>
      <xdr:spPr>
        <a:xfrm>
          <a:off x="3987800" y="9505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75293</xdr:rowOff>
    </xdr:to>
    <xdr:cxnSp macro="">
      <xdr:nvCxnSpPr>
        <xdr:cNvPr id="195" name="直線コネクタ 194"/>
        <xdr:cNvCxnSpPr/>
      </xdr:nvCxnSpPr>
      <xdr:spPr>
        <a:xfrm>
          <a:off x="3098800" y="9505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75293</xdr:rowOff>
    </xdr:to>
    <xdr:cxnSp macro="">
      <xdr:nvCxnSpPr>
        <xdr:cNvPr id="198" name="直線コネクタ 197"/>
        <xdr:cNvCxnSpPr/>
      </xdr:nvCxnSpPr>
      <xdr:spPr>
        <a:xfrm>
          <a:off x="2209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201" name="直線コネクタ 200"/>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13" name="円/楕円 212"/>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4" name="テキスト ボックス 213"/>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5" name="円/楕円 214"/>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16" name="テキスト ボックス 215"/>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7" name="円/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9" name="円/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20" name="テキスト ボックス 219"/>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下水道事業において、平成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年度から地方公営企業法の財務規定の適用を開始したため、これまで下水道事業へ繰出金として支出していたものが、補助費等での支出に性質が変わったことから、前年度と比較して</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％の減となり、類似団体平均値</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今後も、特別会計の経営効率化や健全経営を図るなど、適正な支出に努める。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56</xdr:row>
      <xdr:rowOff>27940</xdr:rowOff>
    </xdr:to>
    <xdr:cxnSp macro="">
      <xdr:nvCxnSpPr>
        <xdr:cNvPr id="253" name="直線コネクタ 252"/>
        <xdr:cNvCxnSpPr/>
      </xdr:nvCxnSpPr>
      <xdr:spPr>
        <a:xfrm flipV="1">
          <a:off x="15671800" y="927862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50800</xdr:rowOff>
    </xdr:to>
    <xdr:cxnSp macro="">
      <xdr:nvCxnSpPr>
        <xdr:cNvPr id="256" name="直線コネクタ 255"/>
        <xdr:cNvCxnSpPr/>
      </xdr:nvCxnSpPr>
      <xdr:spPr>
        <a:xfrm flipV="1">
          <a:off x="14782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50800</xdr:rowOff>
    </xdr:to>
    <xdr:cxnSp macro="">
      <xdr:nvCxnSpPr>
        <xdr:cNvPr id="259" name="直線コネクタ 258"/>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62" name="直線コネクタ 261"/>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140970</xdr:rowOff>
    </xdr:from>
    <xdr:to>
      <xdr:col>24</xdr:col>
      <xdr:colOff>82550</xdr:colOff>
      <xdr:row>54</xdr:row>
      <xdr:rowOff>71120</xdr:rowOff>
    </xdr:to>
    <xdr:sp macro="" textlink="">
      <xdr:nvSpPr>
        <xdr:cNvPr id="272" name="円/楕円 271"/>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157497</xdr:rowOff>
    </xdr:from>
    <xdr:ext cx="762000" cy="259045"/>
    <xdr:sp macro="" textlink="">
      <xdr:nvSpPr>
        <xdr:cNvPr id="273" name="その他該当値テキスト"/>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4" name="円/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5" name="テキスト ボックス 27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6" name="円/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77" name="テキスト ボックス 276"/>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8" name="円/楕円 27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79" name="テキスト ボックス 278"/>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0" name="円/楕円 27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158767</xdr:rowOff>
    </xdr:from>
    <xdr:ext cx="762000" cy="259045"/>
    <xdr:sp macro="" textlink="">
      <xdr:nvSpPr>
        <xdr:cNvPr id="281" name="テキスト ボックス 280"/>
        <xdr:cNvSpPr txBox="1"/>
      </xdr:nvSpPr>
      <xdr:spPr>
        <a:xfrm>
          <a:off x="12623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下水道事業において、平成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年度から地方公営企業法の財務規定の適用を開始したため、これまで下水道事業へ繰出金として支出していたものが、補助費等での支出に性質が変わったことから、前年度と比較して</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％の増となっている。</a:t>
          </a:r>
          <a:endParaRPr lang="ja-JP" altLang="ja-JP" sz="1400">
            <a:effectLst/>
          </a:endParaRPr>
        </a:p>
        <a:p>
          <a:pPr rtl="0"/>
          <a:r>
            <a:rPr lang="ja-JP" altLang="ja-JP" sz="1100" b="0" i="0" baseline="0">
              <a:solidFill>
                <a:schemeClr val="dk1"/>
              </a:solidFill>
              <a:effectLst/>
              <a:latin typeface="+mn-lt"/>
              <a:ea typeface="+mn-ea"/>
              <a:cs typeface="+mn-cs"/>
            </a:rPr>
            <a:t>　類似団体平均値は下回っているが、今後も長門市経営改革プランに基づき、補助金の交付に関する基準の見直しも含めて、適正な支出に努める。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138430</xdr:rowOff>
    </xdr:to>
    <xdr:cxnSp macro="">
      <xdr:nvCxnSpPr>
        <xdr:cNvPr id="311" name="直線コネクタ 310"/>
        <xdr:cNvCxnSpPr/>
      </xdr:nvCxnSpPr>
      <xdr:spPr>
        <a:xfrm>
          <a:off x="15671800" y="6002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35</xdr:row>
      <xdr:rowOff>1270</xdr:rowOff>
    </xdr:to>
    <xdr:cxnSp macro="">
      <xdr:nvCxnSpPr>
        <xdr:cNvPr id="314" name="直線コネクタ 313"/>
        <xdr:cNvCxnSpPr/>
      </xdr:nvCxnSpPr>
      <xdr:spPr>
        <a:xfrm>
          <a:off x="14782800" y="5928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104140</xdr:rowOff>
    </xdr:to>
    <xdr:cxnSp macro="">
      <xdr:nvCxnSpPr>
        <xdr:cNvPr id="317" name="直線コネクタ 316"/>
        <xdr:cNvCxnSpPr/>
      </xdr:nvCxnSpPr>
      <xdr:spPr>
        <a:xfrm flipV="1">
          <a:off x="13893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104140</xdr:rowOff>
    </xdr:to>
    <xdr:cxnSp macro="">
      <xdr:nvCxnSpPr>
        <xdr:cNvPr id="320" name="直線コネクタ 319"/>
        <xdr:cNvCxnSpPr/>
      </xdr:nvCxnSpPr>
      <xdr:spPr>
        <a:xfrm>
          <a:off x="13004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30" name="円/楕円 329"/>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31"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34" name="円/楕円 333"/>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35" name="テキスト ボックス 334"/>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6" name="円/楕円 335"/>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7" name="テキスト ボックス 336"/>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8" name="円/楕円 337"/>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9" name="テキスト ボックス 338"/>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年度にかけて実施した公的資金補償金免除繰上償還や近年の市債の発行抑制により、公債費の決算額が前年度と比較して</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％の減となり、公債費に係る経常収支比率は前年度から</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％改善したものの、依然として類似団体平均値を上回っている。</a:t>
          </a:r>
          <a:endParaRPr lang="ja-JP" altLang="ja-JP" sz="1400">
            <a:effectLst/>
          </a:endParaRPr>
        </a:p>
        <a:p>
          <a:pPr rtl="0"/>
          <a:r>
            <a:rPr lang="ja-JP" altLang="ja-JP" sz="1100" b="0" i="0" baseline="0">
              <a:solidFill>
                <a:schemeClr val="dk1"/>
              </a:solidFill>
              <a:effectLst/>
              <a:latin typeface="+mn-lt"/>
              <a:ea typeface="+mn-ea"/>
              <a:cs typeface="+mn-cs"/>
            </a:rPr>
            <a:t>　今後も新市建設計画に基づく大型建設事業が平成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年度まで予定されていることから、公債費の負担割合は増加するものと推測されるため、公債費の負担水準を勘案しながら、普通建設事業を実施していく。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50800</xdr:rowOff>
    </xdr:from>
    <xdr:to>
      <xdr:col>7</xdr:col>
      <xdr:colOff>15875</xdr:colOff>
      <xdr:row>75</xdr:row>
      <xdr:rowOff>64135</xdr:rowOff>
    </xdr:to>
    <xdr:cxnSp macro="">
      <xdr:nvCxnSpPr>
        <xdr:cNvPr id="371" name="直線コネクタ 370"/>
        <xdr:cNvCxnSpPr/>
      </xdr:nvCxnSpPr>
      <xdr:spPr>
        <a:xfrm flipV="1">
          <a:off x="3987800" y="129095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92710</xdr:rowOff>
    </xdr:to>
    <xdr:cxnSp macro="">
      <xdr:nvCxnSpPr>
        <xdr:cNvPr id="374" name="直線コネクタ 373"/>
        <xdr:cNvCxnSpPr/>
      </xdr:nvCxnSpPr>
      <xdr:spPr>
        <a:xfrm flipV="1">
          <a:off x="3098800" y="12922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98425</xdr:rowOff>
    </xdr:to>
    <xdr:cxnSp macro="">
      <xdr:nvCxnSpPr>
        <xdr:cNvPr id="377" name="直線コネクタ 376"/>
        <xdr:cNvCxnSpPr/>
      </xdr:nvCxnSpPr>
      <xdr:spPr>
        <a:xfrm flipV="1">
          <a:off x="2209800" y="12951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94615</xdr:rowOff>
    </xdr:from>
    <xdr:to>
      <xdr:col>3</xdr:col>
      <xdr:colOff>142875</xdr:colOff>
      <xdr:row>75</xdr:row>
      <xdr:rowOff>98425</xdr:rowOff>
    </xdr:to>
    <xdr:cxnSp macro="">
      <xdr:nvCxnSpPr>
        <xdr:cNvPr id="380" name="直線コネクタ 379"/>
        <xdr:cNvCxnSpPr/>
      </xdr:nvCxnSpPr>
      <xdr:spPr>
        <a:xfrm>
          <a:off x="1320800" y="12953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0</xdr:rowOff>
    </xdr:from>
    <xdr:to>
      <xdr:col>7</xdr:col>
      <xdr:colOff>66675</xdr:colOff>
      <xdr:row>75</xdr:row>
      <xdr:rowOff>101600</xdr:rowOff>
    </xdr:to>
    <xdr:sp macro="" textlink="">
      <xdr:nvSpPr>
        <xdr:cNvPr id="390" name="円/楕円 389"/>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143527</xdr:rowOff>
    </xdr:from>
    <xdr:ext cx="762000" cy="259045"/>
    <xdr:sp macro="" textlink="">
      <xdr:nvSpPr>
        <xdr:cNvPr id="391" name="公債費該当値テキスト"/>
        <xdr:cNvSpPr txBox="1"/>
      </xdr:nvSpPr>
      <xdr:spPr>
        <a:xfrm>
          <a:off x="4914900" y="12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2" name="円/楕円 391"/>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99713</xdr:rowOff>
    </xdr:from>
    <xdr:ext cx="736600" cy="259045"/>
    <xdr:sp macro="" textlink="">
      <xdr:nvSpPr>
        <xdr:cNvPr id="393" name="テキスト ボックス 392"/>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4" name="円/楕円 39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128288</xdr:rowOff>
    </xdr:from>
    <xdr:ext cx="762000" cy="259045"/>
    <xdr:sp macro="" textlink="">
      <xdr:nvSpPr>
        <xdr:cNvPr id="395" name="テキスト ボックス 394"/>
        <xdr:cNvSpPr txBox="1"/>
      </xdr:nvSpPr>
      <xdr:spPr>
        <a:xfrm>
          <a:off x="2717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47625</xdr:rowOff>
    </xdr:from>
    <xdr:to>
      <xdr:col>3</xdr:col>
      <xdr:colOff>193675</xdr:colOff>
      <xdr:row>75</xdr:row>
      <xdr:rowOff>149225</xdr:rowOff>
    </xdr:to>
    <xdr:sp macro="" textlink="">
      <xdr:nvSpPr>
        <xdr:cNvPr id="396" name="円/楕円 395"/>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134002</xdr:rowOff>
    </xdr:from>
    <xdr:ext cx="762000" cy="259045"/>
    <xdr:sp macro="" textlink="">
      <xdr:nvSpPr>
        <xdr:cNvPr id="397" name="テキスト ボックス 396"/>
        <xdr:cNvSpPr txBox="1"/>
      </xdr:nvSpPr>
      <xdr:spPr>
        <a:xfrm>
          <a:off x="1828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43815</xdr:rowOff>
    </xdr:from>
    <xdr:to>
      <xdr:col>1</xdr:col>
      <xdr:colOff>676275</xdr:colOff>
      <xdr:row>75</xdr:row>
      <xdr:rowOff>145415</xdr:rowOff>
    </xdr:to>
    <xdr:sp macro="" textlink="">
      <xdr:nvSpPr>
        <xdr:cNvPr id="398" name="円/楕円 397"/>
        <xdr:cNvSpPr/>
      </xdr:nvSpPr>
      <xdr:spPr>
        <a:xfrm>
          <a:off x="1270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130191</xdr:rowOff>
    </xdr:from>
    <xdr:ext cx="762000" cy="259045"/>
    <xdr:sp macro="" textlink="">
      <xdr:nvSpPr>
        <xdr:cNvPr id="399" name="テキスト ボックス 398"/>
        <xdr:cNvSpPr txBox="1"/>
      </xdr:nvSpPr>
      <xdr:spPr>
        <a:xfrm>
          <a:off x="939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平均値を下回っているものの、今後も地方税等の減少が見込まれることや、普通交付税の合併算定替が漸減していくことから、引き続き長門市経営改革プランに基づく事務事業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157480</xdr:rowOff>
    </xdr:from>
    <xdr:to>
      <xdr:col>24</xdr:col>
      <xdr:colOff>31750</xdr:colOff>
      <xdr:row>77</xdr:row>
      <xdr:rowOff>8889</xdr:rowOff>
    </xdr:to>
    <xdr:cxnSp macro="">
      <xdr:nvCxnSpPr>
        <xdr:cNvPr id="432" name="直線コネクタ 431"/>
        <xdr:cNvCxnSpPr/>
      </xdr:nvCxnSpPr>
      <xdr:spPr>
        <a:xfrm>
          <a:off x="15671800" y="13187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77</xdr:row>
      <xdr:rowOff>24130</xdr:rowOff>
    </xdr:to>
    <xdr:cxnSp macro="">
      <xdr:nvCxnSpPr>
        <xdr:cNvPr id="435" name="直線コネクタ 434"/>
        <xdr:cNvCxnSpPr/>
      </xdr:nvCxnSpPr>
      <xdr:spPr>
        <a:xfrm flipV="1">
          <a:off x="14782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24130</xdr:rowOff>
    </xdr:to>
    <xdr:cxnSp macro="">
      <xdr:nvCxnSpPr>
        <xdr:cNvPr id="438" name="直線コネクタ 437"/>
        <xdr:cNvCxnSpPr/>
      </xdr:nvCxnSpPr>
      <xdr:spPr>
        <a:xfrm>
          <a:off x="13893800" y="13141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76</xdr:row>
      <xdr:rowOff>111761</xdr:rowOff>
    </xdr:to>
    <xdr:cxnSp macro="">
      <xdr:nvCxnSpPr>
        <xdr:cNvPr id="441" name="直線コネクタ 440"/>
        <xdr:cNvCxnSpPr/>
      </xdr:nvCxnSpPr>
      <xdr:spPr>
        <a:xfrm>
          <a:off x="13004800" y="130924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51" name="円/楕円 450"/>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52"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53" name="円/楕円 452"/>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54" name="テキスト ボックス 453"/>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5" name="円/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6" name="テキスト ボックス 45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7" name="円/楕円 45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58" name="テキスト ボックス 457"/>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59" name="円/楕円 458"/>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60" name="テキスト ボックス 459"/>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山口県長門市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36589</xdr:rowOff>
    </xdr:from>
    <xdr:to>
      <xdr:col>4</xdr:col>
      <xdr:colOff>1117600</xdr:colOff>
      <xdr:row>17</xdr:row>
      <xdr:rowOff>44983</xdr:rowOff>
    </xdr:to>
    <xdr:cxnSp macro="">
      <xdr:nvCxnSpPr>
        <xdr:cNvPr id="50" name="直線コネクタ 49"/>
        <xdr:cNvCxnSpPr/>
      </xdr:nvCxnSpPr>
      <xdr:spPr bwMode="auto">
        <a:xfrm flipV="1">
          <a:off x="5003800" y="2998864"/>
          <a:ext cx="6477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21366</xdr:rowOff>
    </xdr:from>
    <xdr:ext cx="762000" cy="259045"/>
    <xdr:sp macro="" textlink="">
      <xdr:nvSpPr>
        <xdr:cNvPr id="51" name="人口1人当たり決算額の推移平均値テキスト130"/>
        <xdr:cNvSpPr txBox="1"/>
      </xdr:nvSpPr>
      <xdr:spPr>
        <a:xfrm>
          <a:off x="5740400" y="2983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44983</xdr:rowOff>
    </xdr:from>
    <xdr:to>
      <xdr:col>4</xdr:col>
      <xdr:colOff>469900</xdr:colOff>
      <xdr:row>17</xdr:row>
      <xdr:rowOff>57963</xdr:rowOff>
    </xdr:to>
    <xdr:cxnSp macro="">
      <xdr:nvCxnSpPr>
        <xdr:cNvPr id="53" name="直線コネクタ 52"/>
        <xdr:cNvCxnSpPr/>
      </xdr:nvCxnSpPr>
      <xdr:spPr bwMode="auto">
        <a:xfrm flipV="1">
          <a:off x="4305300" y="3007258"/>
          <a:ext cx="698500" cy="1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57963</xdr:rowOff>
    </xdr:from>
    <xdr:to>
      <xdr:col>3</xdr:col>
      <xdr:colOff>904875</xdr:colOff>
      <xdr:row>17</xdr:row>
      <xdr:rowOff>95872</xdr:rowOff>
    </xdr:to>
    <xdr:cxnSp macro="">
      <xdr:nvCxnSpPr>
        <xdr:cNvPr id="56" name="直線コネクタ 55"/>
        <xdr:cNvCxnSpPr/>
      </xdr:nvCxnSpPr>
      <xdr:spPr bwMode="auto">
        <a:xfrm flipV="1">
          <a:off x="3606800" y="3020238"/>
          <a:ext cx="698500" cy="3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55740</xdr:rowOff>
    </xdr:from>
    <xdr:to>
      <xdr:col>3</xdr:col>
      <xdr:colOff>206375</xdr:colOff>
      <xdr:row>17</xdr:row>
      <xdr:rowOff>95872</xdr:rowOff>
    </xdr:to>
    <xdr:cxnSp macro="">
      <xdr:nvCxnSpPr>
        <xdr:cNvPr id="59" name="直線コネクタ 58"/>
        <xdr:cNvCxnSpPr/>
      </xdr:nvCxnSpPr>
      <xdr:spPr bwMode="auto">
        <a:xfrm>
          <a:off x="2908300" y="3018015"/>
          <a:ext cx="698500" cy="4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157239</xdr:rowOff>
    </xdr:from>
    <xdr:to>
      <xdr:col>5</xdr:col>
      <xdr:colOff>34925</xdr:colOff>
      <xdr:row>17</xdr:row>
      <xdr:rowOff>87389</xdr:rowOff>
    </xdr:to>
    <xdr:sp macro="" textlink="">
      <xdr:nvSpPr>
        <xdr:cNvPr id="69" name="円/楕円 68"/>
        <xdr:cNvSpPr/>
      </xdr:nvSpPr>
      <xdr:spPr bwMode="auto">
        <a:xfrm>
          <a:off x="56007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2316</xdr:rowOff>
    </xdr:from>
    <xdr:ext cx="762000" cy="259045"/>
    <xdr:sp macro="" textlink="">
      <xdr:nvSpPr>
        <xdr:cNvPr id="70" name="人口1人当たり決算額の推移該当値テキスト130"/>
        <xdr:cNvSpPr txBox="1"/>
      </xdr:nvSpPr>
      <xdr:spPr>
        <a:xfrm>
          <a:off x="57404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165633</xdr:rowOff>
    </xdr:from>
    <xdr:to>
      <xdr:col>4</xdr:col>
      <xdr:colOff>520700</xdr:colOff>
      <xdr:row>17</xdr:row>
      <xdr:rowOff>95783</xdr:rowOff>
    </xdr:to>
    <xdr:sp macro="" textlink="">
      <xdr:nvSpPr>
        <xdr:cNvPr id="71" name="円/楕円 70"/>
        <xdr:cNvSpPr/>
      </xdr:nvSpPr>
      <xdr:spPr bwMode="auto">
        <a:xfrm>
          <a:off x="4953000" y="29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105960</xdr:rowOff>
    </xdr:from>
    <xdr:ext cx="736600" cy="259045"/>
    <xdr:sp macro="" textlink="">
      <xdr:nvSpPr>
        <xdr:cNvPr id="72" name="テキスト ボックス 71"/>
        <xdr:cNvSpPr txBox="1"/>
      </xdr:nvSpPr>
      <xdr:spPr>
        <a:xfrm>
          <a:off x="4622800" y="2725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7163</xdr:rowOff>
    </xdr:from>
    <xdr:to>
      <xdr:col>3</xdr:col>
      <xdr:colOff>955675</xdr:colOff>
      <xdr:row>17</xdr:row>
      <xdr:rowOff>108763</xdr:rowOff>
    </xdr:to>
    <xdr:sp macro="" textlink="">
      <xdr:nvSpPr>
        <xdr:cNvPr id="73" name="円/楕円 72"/>
        <xdr:cNvSpPr/>
      </xdr:nvSpPr>
      <xdr:spPr bwMode="auto">
        <a:xfrm>
          <a:off x="42545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118940</xdr:rowOff>
    </xdr:from>
    <xdr:ext cx="762000" cy="259045"/>
    <xdr:sp macro="" textlink="">
      <xdr:nvSpPr>
        <xdr:cNvPr id="74" name="テキスト ボックス 73"/>
        <xdr:cNvSpPr txBox="1"/>
      </xdr:nvSpPr>
      <xdr:spPr>
        <a:xfrm>
          <a:off x="3924300" y="273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45072</xdr:rowOff>
    </xdr:from>
    <xdr:to>
      <xdr:col>3</xdr:col>
      <xdr:colOff>257175</xdr:colOff>
      <xdr:row>17</xdr:row>
      <xdr:rowOff>146672</xdr:rowOff>
    </xdr:to>
    <xdr:sp macro="" textlink="">
      <xdr:nvSpPr>
        <xdr:cNvPr id="75" name="円/楕円 74"/>
        <xdr:cNvSpPr/>
      </xdr:nvSpPr>
      <xdr:spPr bwMode="auto">
        <a:xfrm>
          <a:off x="3556000" y="300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156849</xdr:rowOff>
    </xdr:from>
    <xdr:ext cx="762000" cy="259045"/>
    <xdr:sp macro="" textlink="">
      <xdr:nvSpPr>
        <xdr:cNvPr id="76" name="テキスト ボックス 75"/>
        <xdr:cNvSpPr txBox="1"/>
      </xdr:nvSpPr>
      <xdr:spPr>
        <a:xfrm>
          <a:off x="3225800" y="277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4940</xdr:rowOff>
    </xdr:from>
    <xdr:to>
      <xdr:col>2</xdr:col>
      <xdr:colOff>692150</xdr:colOff>
      <xdr:row>17</xdr:row>
      <xdr:rowOff>106540</xdr:rowOff>
    </xdr:to>
    <xdr:sp macro="" textlink="">
      <xdr:nvSpPr>
        <xdr:cNvPr id="77" name="円/楕円 76"/>
        <xdr:cNvSpPr/>
      </xdr:nvSpPr>
      <xdr:spPr bwMode="auto">
        <a:xfrm>
          <a:off x="2857500" y="29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116717</xdr:rowOff>
    </xdr:from>
    <xdr:ext cx="762000" cy="259045"/>
    <xdr:sp macro="" textlink="">
      <xdr:nvSpPr>
        <xdr:cNvPr id="78" name="テキスト ボックス 77"/>
        <xdr:cNvSpPr txBox="1"/>
      </xdr:nvSpPr>
      <xdr:spPr>
        <a:xfrm>
          <a:off x="2527300" y="273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317832</xdr:rowOff>
    </xdr:from>
    <xdr:to>
      <xdr:col>4</xdr:col>
      <xdr:colOff>1117600</xdr:colOff>
      <xdr:row>37</xdr:row>
      <xdr:rowOff>342353</xdr:rowOff>
    </xdr:to>
    <xdr:cxnSp macro="">
      <xdr:nvCxnSpPr>
        <xdr:cNvPr id="112" name="直線コネクタ 111"/>
        <xdr:cNvCxnSpPr/>
      </xdr:nvCxnSpPr>
      <xdr:spPr bwMode="auto">
        <a:xfrm>
          <a:off x="5003800" y="7442532"/>
          <a:ext cx="6477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317832</xdr:rowOff>
    </xdr:from>
    <xdr:to>
      <xdr:col>4</xdr:col>
      <xdr:colOff>469900</xdr:colOff>
      <xdr:row>37</xdr:row>
      <xdr:rowOff>319656</xdr:rowOff>
    </xdr:to>
    <xdr:cxnSp macro="">
      <xdr:nvCxnSpPr>
        <xdr:cNvPr id="115" name="直線コネクタ 114"/>
        <xdr:cNvCxnSpPr/>
      </xdr:nvCxnSpPr>
      <xdr:spPr bwMode="auto">
        <a:xfrm flipV="1">
          <a:off x="4305300" y="7442532"/>
          <a:ext cx="698500" cy="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301327</xdr:rowOff>
    </xdr:from>
    <xdr:to>
      <xdr:col>3</xdr:col>
      <xdr:colOff>904875</xdr:colOff>
      <xdr:row>37</xdr:row>
      <xdr:rowOff>319656</xdr:rowOff>
    </xdr:to>
    <xdr:cxnSp macro="">
      <xdr:nvCxnSpPr>
        <xdr:cNvPr id="118" name="直線コネクタ 117"/>
        <xdr:cNvCxnSpPr/>
      </xdr:nvCxnSpPr>
      <xdr:spPr bwMode="auto">
        <a:xfrm>
          <a:off x="3606800" y="7426027"/>
          <a:ext cx="698500" cy="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266042</xdr:rowOff>
    </xdr:from>
    <xdr:to>
      <xdr:col>3</xdr:col>
      <xdr:colOff>206375</xdr:colOff>
      <xdr:row>37</xdr:row>
      <xdr:rowOff>301327</xdr:rowOff>
    </xdr:to>
    <xdr:cxnSp macro="">
      <xdr:nvCxnSpPr>
        <xdr:cNvPr id="121" name="直線コネクタ 120"/>
        <xdr:cNvCxnSpPr/>
      </xdr:nvCxnSpPr>
      <xdr:spPr bwMode="auto">
        <a:xfrm>
          <a:off x="2908300" y="7390742"/>
          <a:ext cx="698500" cy="3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291553</xdr:rowOff>
    </xdr:from>
    <xdr:to>
      <xdr:col>5</xdr:col>
      <xdr:colOff>34925</xdr:colOff>
      <xdr:row>38</xdr:row>
      <xdr:rowOff>50253</xdr:rowOff>
    </xdr:to>
    <xdr:sp macro="" textlink="">
      <xdr:nvSpPr>
        <xdr:cNvPr id="131" name="円/楕円 130"/>
        <xdr:cNvSpPr/>
      </xdr:nvSpPr>
      <xdr:spPr bwMode="auto">
        <a:xfrm>
          <a:off x="5600700" y="741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267032</xdr:rowOff>
    </xdr:from>
    <xdr:to>
      <xdr:col>4</xdr:col>
      <xdr:colOff>520700</xdr:colOff>
      <xdr:row>38</xdr:row>
      <xdr:rowOff>25732</xdr:rowOff>
    </xdr:to>
    <xdr:sp macro="" textlink="">
      <xdr:nvSpPr>
        <xdr:cNvPr id="133" name="円/楕円 132"/>
        <xdr:cNvSpPr/>
      </xdr:nvSpPr>
      <xdr:spPr bwMode="auto">
        <a:xfrm>
          <a:off x="4953000" y="739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35909</xdr:rowOff>
    </xdr:from>
    <xdr:ext cx="736600" cy="259045"/>
    <xdr:sp macro="" textlink="">
      <xdr:nvSpPr>
        <xdr:cNvPr id="134" name="テキスト ボックス 133"/>
        <xdr:cNvSpPr txBox="1"/>
      </xdr:nvSpPr>
      <xdr:spPr>
        <a:xfrm>
          <a:off x="4622800" y="716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268856</xdr:rowOff>
    </xdr:from>
    <xdr:to>
      <xdr:col>3</xdr:col>
      <xdr:colOff>955675</xdr:colOff>
      <xdr:row>38</xdr:row>
      <xdr:rowOff>27556</xdr:rowOff>
    </xdr:to>
    <xdr:sp macro="" textlink="">
      <xdr:nvSpPr>
        <xdr:cNvPr id="135" name="円/楕円 134"/>
        <xdr:cNvSpPr/>
      </xdr:nvSpPr>
      <xdr:spPr bwMode="auto">
        <a:xfrm>
          <a:off x="4254500" y="73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37733</xdr:rowOff>
    </xdr:from>
    <xdr:ext cx="762000" cy="259045"/>
    <xdr:sp macro="" textlink="">
      <xdr:nvSpPr>
        <xdr:cNvPr id="136" name="テキスト ボックス 135"/>
        <xdr:cNvSpPr txBox="1"/>
      </xdr:nvSpPr>
      <xdr:spPr>
        <a:xfrm>
          <a:off x="3924300" y="716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250527</xdr:rowOff>
    </xdr:from>
    <xdr:to>
      <xdr:col>3</xdr:col>
      <xdr:colOff>257175</xdr:colOff>
      <xdr:row>38</xdr:row>
      <xdr:rowOff>9227</xdr:rowOff>
    </xdr:to>
    <xdr:sp macro="" textlink="">
      <xdr:nvSpPr>
        <xdr:cNvPr id="137" name="円/楕円 136"/>
        <xdr:cNvSpPr/>
      </xdr:nvSpPr>
      <xdr:spPr bwMode="auto">
        <a:xfrm>
          <a:off x="3556000" y="737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19404</xdr:rowOff>
    </xdr:from>
    <xdr:ext cx="762000" cy="259045"/>
    <xdr:sp macro="" textlink="">
      <xdr:nvSpPr>
        <xdr:cNvPr id="138" name="テキスト ボックス 137"/>
        <xdr:cNvSpPr txBox="1"/>
      </xdr:nvSpPr>
      <xdr:spPr>
        <a:xfrm>
          <a:off x="3225800" y="71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215242</xdr:rowOff>
    </xdr:from>
    <xdr:to>
      <xdr:col>2</xdr:col>
      <xdr:colOff>692150</xdr:colOff>
      <xdr:row>37</xdr:row>
      <xdr:rowOff>316842</xdr:rowOff>
    </xdr:to>
    <xdr:sp macro="" textlink="">
      <xdr:nvSpPr>
        <xdr:cNvPr id="139" name="円/楕円 138"/>
        <xdr:cNvSpPr/>
      </xdr:nvSpPr>
      <xdr:spPr bwMode="auto">
        <a:xfrm>
          <a:off x="2857500" y="733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155569</xdr:rowOff>
    </xdr:from>
    <xdr:ext cx="762000" cy="259045"/>
    <xdr:sp macro="" textlink="">
      <xdr:nvSpPr>
        <xdr:cNvPr id="140" name="テキスト ボックス 139"/>
        <xdr:cNvSpPr txBox="1"/>
      </xdr:nvSpPr>
      <xdr:spPr>
        <a:xfrm>
          <a:off x="2527300" y="71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17691</xdr:rowOff>
    </xdr:from>
    <xdr:to>
      <xdr:col>6</xdr:col>
      <xdr:colOff>511175</xdr:colOff>
      <xdr:row>34</xdr:row>
      <xdr:rowOff>24193</xdr:rowOff>
    </xdr:to>
    <xdr:cxnSp macro="">
      <xdr:nvCxnSpPr>
        <xdr:cNvPr id="61" name="直線コネクタ 60"/>
        <xdr:cNvCxnSpPr/>
      </xdr:nvCxnSpPr>
      <xdr:spPr>
        <a:xfrm flipV="1">
          <a:off x="3797300" y="5846991"/>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140551</xdr:rowOff>
    </xdr:from>
    <xdr:to>
      <xdr:col>5</xdr:col>
      <xdr:colOff>358775</xdr:colOff>
      <xdr:row>34</xdr:row>
      <xdr:rowOff>24193</xdr:rowOff>
    </xdr:to>
    <xdr:cxnSp macro="">
      <xdr:nvCxnSpPr>
        <xdr:cNvPr id="64" name="直線コネクタ 63"/>
        <xdr:cNvCxnSpPr/>
      </xdr:nvCxnSpPr>
      <xdr:spPr>
        <a:xfrm>
          <a:off x="2908300" y="5798401"/>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140551</xdr:rowOff>
    </xdr:from>
    <xdr:to>
      <xdr:col>4</xdr:col>
      <xdr:colOff>155575</xdr:colOff>
      <xdr:row>33</xdr:row>
      <xdr:rowOff>164402</xdr:rowOff>
    </xdr:to>
    <xdr:cxnSp macro="">
      <xdr:nvCxnSpPr>
        <xdr:cNvPr id="67" name="直線コネクタ 66"/>
        <xdr:cNvCxnSpPr/>
      </xdr:nvCxnSpPr>
      <xdr:spPr>
        <a:xfrm flipV="1">
          <a:off x="2019300" y="5798401"/>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129667</xdr:rowOff>
    </xdr:from>
    <xdr:to>
      <xdr:col>2</xdr:col>
      <xdr:colOff>638175</xdr:colOff>
      <xdr:row>33</xdr:row>
      <xdr:rowOff>164402</xdr:rowOff>
    </xdr:to>
    <xdr:cxnSp macro="">
      <xdr:nvCxnSpPr>
        <xdr:cNvPr id="70" name="直線コネクタ 69"/>
        <xdr:cNvCxnSpPr/>
      </xdr:nvCxnSpPr>
      <xdr:spPr>
        <a:xfrm>
          <a:off x="1130300" y="5787517"/>
          <a:ext cx="8890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138341</xdr:rowOff>
    </xdr:from>
    <xdr:to>
      <xdr:col>6</xdr:col>
      <xdr:colOff>561975</xdr:colOff>
      <xdr:row>34</xdr:row>
      <xdr:rowOff>68491</xdr:rowOff>
    </xdr:to>
    <xdr:sp macro="" textlink="">
      <xdr:nvSpPr>
        <xdr:cNvPr id="80" name="円/楕円 79"/>
        <xdr:cNvSpPr/>
      </xdr:nvSpPr>
      <xdr:spPr>
        <a:xfrm>
          <a:off x="4584700" y="57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161218</xdr:rowOff>
    </xdr:from>
    <xdr:ext cx="534377" cy="259045"/>
    <xdr:sp macro="" textlink="">
      <xdr:nvSpPr>
        <xdr:cNvPr id="81" name="人件費該当値テキスト"/>
        <xdr:cNvSpPr txBox="1"/>
      </xdr:nvSpPr>
      <xdr:spPr>
        <a:xfrm>
          <a:off x="4686300" y="56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144843</xdr:rowOff>
    </xdr:from>
    <xdr:to>
      <xdr:col>5</xdr:col>
      <xdr:colOff>409575</xdr:colOff>
      <xdr:row>34</xdr:row>
      <xdr:rowOff>74993</xdr:rowOff>
    </xdr:to>
    <xdr:sp macro="" textlink="">
      <xdr:nvSpPr>
        <xdr:cNvPr id="82" name="円/楕円 81"/>
        <xdr:cNvSpPr/>
      </xdr:nvSpPr>
      <xdr:spPr>
        <a:xfrm>
          <a:off x="3746500" y="58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91520</xdr:rowOff>
    </xdr:from>
    <xdr:ext cx="534377" cy="259045"/>
    <xdr:sp macro="" textlink="">
      <xdr:nvSpPr>
        <xdr:cNvPr id="83" name="テキスト ボックス 82"/>
        <xdr:cNvSpPr txBox="1"/>
      </xdr:nvSpPr>
      <xdr:spPr>
        <a:xfrm>
          <a:off x="3530111" y="55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89751</xdr:rowOff>
    </xdr:from>
    <xdr:to>
      <xdr:col>4</xdr:col>
      <xdr:colOff>206375</xdr:colOff>
      <xdr:row>34</xdr:row>
      <xdr:rowOff>19901</xdr:rowOff>
    </xdr:to>
    <xdr:sp macro="" textlink="">
      <xdr:nvSpPr>
        <xdr:cNvPr id="84" name="円/楕円 83"/>
        <xdr:cNvSpPr/>
      </xdr:nvSpPr>
      <xdr:spPr>
        <a:xfrm>
          <a:off x="2857500" y="57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36428</xdr:rowOff>
    </xdr:from>
    <xdr:ext cx="599010" cy="259045"/>
    <xdr:sp macro="" textlink="">
      <xdr:nvSpPr>
        <xdr:cNvPr id="85" name="テキスト ボックス 84"/>
        <xdr:cNvSpPr txBox="1"/>
      </xdr:nvSpPr>
      <xdr:spPr>
        <a:xfrm>
          <a:off x="2608794" y="55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113602</xdr:rowOff>
    </xdr:from>
    <xdr:to>
      <xdr:col>3</xdr:col>
      <xdr:colOff>3175</xdr:colOff>
      <xdr:row>34</xdr:row>
      <xdr:rowOff>43752</xdr:rowOff>
    </xdr:to>
    <xdr:sp macro="" textlink="">
      <xdr:nvSpPr>
        <xdr:cNvPr id="86" name="円/楕円 85"/>
        <xdr:cNvSpPr/>
      </xdr:nvSpPr>
      <xdr:spPr>
        <a:xfrm>
          <a:off x="1968500" y="57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60279</xdr:rowOff>
    </xdr:from>
    <xdr:ext cx="599010" cy="259045"/>
    <xdr:sp macro="" textlink="">
      <xdr:nvSpPr>
        <xdr:cNvPr id="87" name="テキスト ボックス 86"/>
        <xdr:cNvSpPr txBox="1"/>
      </xdr:nvSpPr>
      <xdr:spPr>
        <a:xfrm>
          <a:off x="1719794" y="55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78867</xdr:rowOff>
    </xdr:from>
    <xdr:to>
      <xdr:col>1</xdr:col>
      <xdr:colOff>485775</xdr:colOff>
      <xdr:row>34</xdr:row>
      <xdr:rowOff>9017</xdr:rowOff>
    </xdr:to>
    <xdr:sp macro="" textlink="">
      <xdr:nvSpPr>
        <xdr:cNvPr id="88" name="円/楕円 87"/>
        <xdr:cNvSpPr/>
      </xdr:nvSpPr>
      <xdr:spPr>
        <a:xfrm>
          <a:off x="1079500" y="57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25544</xdr:rowOff>
    </xdr:from>
    <xdr:ext cx="599010" cy="259045"/>
    <xdr:sp macro="" textlink="">
      <xdr:nvSpPr>
        <xdr:cNvPr id="89" name="テキスト ボックス 88"/>
        <xdr:cNvSpPr txBox="1"/>
      </xdr:nvSpPr>
      <xdr:spPr>
        <a:xfrm>
          <a:off x="830794" y="551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88138</xdr:rowOff>
    </xdr:from>
    <xdr:to>
      <xdr:col>6</xdr:col>
      <xdr:colOff>511175</xdr:colOff>
      <xdr:row>56</xdr:row>
      <xdr:rowOff>3518</xdr:rowOff>
    </xdr:to>
    <xdr:cxnSp macro="">
      <xdr:nvCxnSpPr>
        <xdr:cNvPr id="119" name="直線コネクタ 118"/>
        <xdr:cNvCxnSpPr/>
      </xdr:nvCxnSpPr>
      <xdr:spPr>
        <a:xfrm flipV="1">
          <a:off x="3797300" y="9517888"/>
          <a:ext cx="8382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3518</xdr:rowOff>
    </xdr:from>
    <xdr:to>
      <xdr:col>5</xdr:col>
      <xdr:colOff>358775</xdr:colOff>
      <xdr:row>56</xdr:row>
      <xdr:rowOff>14630</xdr:rowOff>
    </xdr:to>
    <xdr:cxnSp macro="">
      <xdr:nvCxnSpPr>
        <xdr:cNvPr id="122" name="直線コネクタ 121"/>
        <xdr:cNvCxnSpPr/>
      </xdr:nvCxnSpPr>
      <xdr:spPr>
        <a:xfrm flipV="1">
          <a:off x="2908300" y="9604718"/>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14630</xdr:rowOff>
    </xdr:from>
    <xdr:to>
      <xdr:col>4</xdr:col>
      <xdr:colOff>155575</xdr:colOff>
      <xdr:row>56</xdr:row>
      <xdr:rowOff>72746</xdr:rowOff>
    </xdr:to>
    <xdr:cxnSp macro="">
      <xdr:nvCxnSpPr>
        <xdr:cNvPr id="125" name="直線コネクタ 124"/>
        <xdr:cNvCxnSpPr/>
      </xdr:nvCxnSpPr>
      <xdr:spPr>
        <a:xfrm flipV="1">
          <a:off x="2019300" y="9615830"/>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72746</xdr:rowOff>
    </xdr:from>
    <xdr:to>
      <xdr:col>2</xdr:col>
      <xdr:colOff>638175</xdr:colOff>
      <xdr:row>56</xdr:row>
      <xdr:rowOff>119482</xdr:rowOff>
    </xdr:to>
    <xdr:cxnSp macro="">
      <xdr:nvCxnSpPr>
        <xdr:cNvPr id="128" name="直線コネクタ 127"/>
        <xdr:cNvCxnSpPr/>
      </xdr:nvCxnSpPr>
      <xdr:spPr>
        <a:xfrm flipV="1">
          <a:off x="1130300" y="9673946"/>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37338</xdr:rowOff>
    </xdr:from>
    <xdr:to>
      <xdr:col>6</xdr:col>
      <xdr:colOff>561975</xdr:colOff>
      <xdr:row>55</xdr:row>
      <xdr:rowOff>138938</xdr:rowOff>
    </xdr:to>
    <xdr:sp macro="" textlink="">
      <xdr:nvSpPr>
        <xdr:cNvPr id="138" name="円/楕円 137"/>
        <xdr:cNvSpPr/>
      </xdr:nvSpPr>
      <xdr:spPr>
        <a:xfrm>
          <a:off x="45847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60215</xdr:rowOff>
    </xdr:from>
    <xdr:ext cx="534377" cy="259045"/>
    <xdr:sp macro="" textlink="">
      <xdr:nvSpPr>
        <xdr:cNvPr id="139" name="物件費該当値テキスト"/>
        <xdr:cNvSpPr txBox="1"/>
      </xdr:nvSpPr>
      <xdr:spPr>
        <a:xfrm>
          <a:off x="4686300" y="93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124168</xdr:rowOff>
    </xdr:from>
    <xdr:to>
      <xdr:col>5</xdr:col>
      <xdr:colOff>409575</xdr:colOff>
      <xdr:row>56</xdr:row>
      <xdr:rowOff>54318</xdr:rowOff>
    </xdr:to>
    <xdr:sp macro="" textlink="">
      <xdr:nvSpPr>
        <xdr:cNvPr id="140" name="円/楕円 139"/>
        <xdr:cNvSpPr/>
      </xdr:nvSpPr>
      <xdr:spPr>
        <a:xfrm>
          <a:off x="3746500" y="9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70845</xdr:rowOff>
    </xdr:from>
    <xdr:ext cx="534377" cy="259045"/>
    <xdr:sp macro="" textlink="">
      <xdr:nvSpPr>
        <xdr:cNvPr id="141" name="テキスト ボックス 140"/>
        <xdr:cNvSpPr txBox="1"/>
      </xdr:nvSpPr>
      <xdr:spPr>
        <a:xfrm>
          <a:off x="3530111" y="93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135280</xdr:rowOff>
    </xdr:from>
    <xdr:to>
      <xdr:col>4</xdr:col>
      <xdr:colOff>206375</xdr:colOff>
      <xdr:row>56</xdr:row>
      <xdr:rowOff>65430</xdr:rowOff>
    </xdr:to>
    <xdr:sp macro="" textlink="">
      <xdr:nvSpPr>
        <xdr:cNvPr id="142" name="円/楕円 141"/>
        <xdr:cNvSpPr/>
      </xdr:nvSpPr>
      <xdr:spPr>
        <a:xfrm>
          <a:off x="2857500" y="95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81957</xdr:rowOff>
    </xdr:from>
    <xdr:ext cx="534377" cy="259045"/>
    <xdr:sp macro="" textlink="">
      <xdr:nvSpPr>
        <xdr:cNvPr id="143" name="テキスト ボックス 142"/>
        <xdr:cNvSpPr txBox="1"/>
      </xdr:nvSpPr>
      <xdr:spPr>
        <a:xfrm>
          <a:off x="2641111" y="93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21946</xdr:rowOff>
    </xdr:from>
    <xdr:to>
      <xdr:col>3</xdr:col>
      <xdr:colOff>3175</xdr:colOff>
      <xdr:row>56</xdr:row>
      <xdr:rowOff>123546</xdr:rowOff>
    </xdr:to>
    <xdr:sp macro="" textlink="">
      <xdr:nvSpPr>
        <xdr:cNvPr id="144" name="円/楕円 143"/>
        <xdr:cNvSpPr/>
      </xdr:nvSpPr>
      <xdr:spPr>
        <a:xfrm>
          <a:off x="1968500" y="96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140073</xdr:rowOff>
    </xdr:from>
    <xdr:ext cx="534377" cy="259045"/>
    <xdr:sp macro="" textlink="">
      <xdr:nvSpPr>
        <xdr:cNvPr id="145" name="テキスト ボックス 144"/>
        <xdr:cNvSpPr txBox="1"/>
      </xdr:nvSpPr>
      <xdr:spPr>
        <a:xfrm>
          <a:off x="1752111" y="93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68682</xdr:rowOff>
    </xdr:from>
    <xdr:to>
      <xdr:col>1</xdr:col>
      <xdr:colOff>485775</xdr:colOff>
      <xdr:row>56</xdr:row>
      <xdr:rowOff>170282</xdr:rowOff>
    </xdr:to>
    <xdr:sp macro="" textlink="">
      <xdr:nvSpPr>
        <xdr:cNvPr id="146" name="円/楕円 145"/>
        <xdr:cNvSpPr/>
      </xdr:nvSpPr>
      <xdr:spPr>
        <a:xfrm>
          <a:off x="1079500" y="9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161409</xdr:rowOff>
    </xdr:from>
    <xdr:ext cx="534377" cy="259045"/>
    <xdr:sp macro="" textlink="">
      <xdr:nvSpPr>
        <xdr:cNvPr id="147" name="テキスト ボックス 146"/>
        <xdr:cNvSpPr txBox="1"/>
      </xdr:nvSpPr>
      <xdr:spPr>
        <a:xfrm>
          <a:off x="863111" y="97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91074</xdr:rowOff>
    </xdr:from>
    <xdr:to>
      <xdr:col>6</xdr:col>
      <xdr:colOff>511175</xdr:colOff>
      <xdr:row>78</xdr:row>
      <xdr:rowOff>94862</xdr:rowOff>
    </xdr:to>
    <xdr:cxnSp macro="">
      <xdr:nvCxnSpPr>
        <xdr:cNvPr id="178" name="直線コネクタ 177"/>
        <xdr:cNvCxnSpPr/>
      </xdr:nvCxnSpPr>
      <xdr:spPr>
        <a:xfrm>
          <a:off x="3797300" y="13464174"/>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91074</xdr:rowOff>
    </xdr:from>
    <xdr:to>
      <xdr:col>5</xdr:col>
      <xdr:colOff>358775</xdr:colOff>
      <xdr:row>78</xdr:row>
      <xdr:rowOff>101687</xdr:rowOff>
    </xdr:to>
    <xdr:cxnSp macro="">
      <xdr:nvCxnSpPr>
        <xdr:cNvPr id="181" name="直線コネクタ 180"/>
        <xdr:cNvCxnSpPr/>
      </xdr:nvCxnSpPr>
      <xdr:spPr>
        <a:xfrm flipV="1">
          <a:off x="2908300" y="13464174"/>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101687</xdr:rowOff>
    </xdr:from>
    <xdr:to>
      <xdr:col>4</xdr:col>
      <xdr:colOff>155575</xdr:colOff>
      <xdr:row>78</xdr:row>
      <xdr:rowOff>102471</xdr:rowOff>
    </xdr:to>
    <xdr:cxnSp macro="">
      <xdr:nvCxnSpPr>
        <xdr:cNvPr id="184" name="直線コネクタ 183"/>
        <xdr:cNvCxnSpPr/>
      </xdr:nvCxnSpPr>
      <xdr:spPr>
        <a:xfrm flipV="1">
          <a:off x="2019300" y="1347478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102471</xdr:rowOff>
    </xdr:from>
    <xdr:to>
      <xdr:col>2</xdr:col>
      <xdr:colOff>638175</xdr:colOff>
      <xdr:row>78</xdr:row>
      <xdr:rowOff>127715</xdr:rowOff>
    </xdr:to>
    <xdr:cxnSp macro="">
      <xdr:nvCxnSpPr>
        <xdr:cNvPr id="187" name="直線コネクタ 186"/>
        <xdr:cNvCxnSpPr/>
      </xdr:nvCxnSpPr>
      <xdr:spPr>
        <a:xfrm flipV="1">
          <a:off x="1130300" y="13475571"/>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44062</xdr:rowOff>
    </xdr:from>
    <xdr:to>
      <xdr:col>6</xdr:col>
      <xdr:colOff>561975</xdr:colOff>
      <xdr:row>78</xdr:row>
      <xdr:rowOff>145662</xdr:rowOff>
    </xdr:to>
    <xdr:sp macro="" textlink="">
      <xdr:nvSpPr>
        <xdr:cNvPr id="197" name="円/楕円 196"/>
        <xdr:cNvSpPr/>
      </xdr:nvSpPr>
      <xdr:spPr>
        <a:xfrm>
          <a:off x="4584700" y="1341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22489</xdr:rowOff>
    </xdr:from>
    <xdr:ext cx="469744" cy="259045"/>
    <xdr:sp macro="" textlink="">
      <xdr:nvSpPr>
        <xdr:cNvPr id="198" name="維持補修費該当値テキスト"/>
        <xdr:cNvSpPr txBox="1"/>
      </xdr:nvSpPr>
      <xdr:spPr>
        <a:xfrm>
          <a:off x="4686300" y="1339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40274</xdr:rowOff>
    </xdr:from>
    <xdr:to>
      <xdr:col>5</xdr:col>
      <xdr:colOff>409575</xdr:colOff>
      <xdr:row>78</xdr:row>
      <xdr:rowOff>141874</xdr:rowOff>
    </xdr:to>
    <xdr:sp macro="" textlink="">
      <xdr:nvSpPr>
        <xdr:cNvPr id="199" name="円/楕円 198"/>
        <xdr:cNvSpPr/>
      </xdr:nvSpPr>
      <xdr:spPr>
        <a:xfrm>
          <a:off x="3746500" y="134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133001</xdr:rowOff>
    </xdr:from>
    <xdr:ext cx="469744" cy="259045"/>
    <xdr:sp macro="" textlink="">
      <xdr:nvSpPr>
        <xdr:cNvPr id="200" name="テキスト ボックス 199"/>
        <xdr:cNvSpPr txBox="1"/>
      </xdr:nvSpPr>
      <xdr:spPr>
        <a:xfrm>
          <a:off x="3562427" y="135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50887</xdr:rowOff>
    </xdr:from>
    <xdr:to>
      <xdr:col>4</xdr:col>
      <xdr:colOff>206375</xdr:colOff>
      <xdr:row>78</xdr:row>
      <xdr:rowOff>152487</xdr:rowOff>
    </xdr:to>
    <xdr:sp macro="" textlink="">
      <xdr:nvSpPr>
        <xdr:cNvPr id="201" name="円/楕円 200"/>
        <xdr:cNvSpPr/>
      </xdr:nvSpPr>
      <xdr:spPr>
        <a:xfrm>
          <a:off x="2857500" y="134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143614</xdr:rowOff>
    </xdr:from>
    <xdr:ext cx="469744" cy="259045"/>
    <xdr:sp macro="" textlink="">
      <xdr:nvSpPr>
        <xdr:cNvPr id="202" name="テキスト ボックス 201"/>
        <xdr:cNvSpPr txBox="1"/>
      </xdr:nvSpPr>
      <xdr:spPr>
        <a:xfrm>
          <a:off x="2673427" y="1351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51671</xdr:rowOff>
    </xdr:from>
    <xdr:to>
      <xdr:col>3</xdr:col>
      <xdr:colOff>3175</xdr:colOff>
      <xdr:row>78</xdr:row>
      <xdr:rowOff>153271</xdr:rowOff>
    </xdr:to>
    <xdr:sp macro="" textlink="">
      <xdr:nvSpPr>
        <xdr:cNvPr id="203" name="円/楕円 202"/>
        <xdr:cNvSpPr/>
      </xdr:nvSpPr>
      <xdr:spPr>
        <a:xfrm>
          <a:off x="1968500" y="134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144398</xdr:rowOff>
    </xdr:from>
    <xdr:ext cx="469744" cy="259045"/>
    <xdr:sp macro="" textlink="">
      <xdr:nvSpPr>
        <xdr:cNvPr id="204" name="テキスト ボックス 203"/>
        <xdr:cNvSpPr txBox="1"/>
      </xdr:nvSpPr>
      <xdr:spPr>
        <a:xfrm>
          <a:off x="1784427" y="135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76915</xdr:rowOff>
    </xdr:from>
    <xdr:to>
      <xdr:col>1</xdr:col>
      <xdr:colOff>485775</xdr:colOff>
      <xdr:row>79</xdr:row>
      <xdr:rowOff>7065</xdr:rowOff>
    </xdr:to>
    <xdr:sp macro="" textlink="">
      <xdr:nvSpPr>
        <xdr:cNvPr id="205" name="円/楕円 204"/>
        <xdr:cNvSpPr/>
      </xdr:nvSpPr>
      <xdr:spPr>
        <a:xfrm>
          <a:off x="1079500" y="134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169642</xdr:rowOff>
    </xdr:from>
    <xdr:ext cx="469744" cy="259045"/>
    <xdr:sp macro="" textlink="">
      <xdr:nvSpPr>
        <xdr:cNvPr id="206" name="テキスト ボックス 205"/>
        <xdr:cNvSpPr txBox="1"/>
      </xdr:nvSpPr>
      <xdr:spPr>
        <a:xfrm>
          <a:off x="895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162713</xdr:rowOff>
    </xdr:from>
    <xdr:to>
      <xdr:col>6</xdr:col>
      <xdr:colOff>511175</xdr:colOff>
      <xdr:row>97</xdr:row>
      <xdr:rowOff>61176</xdr:rowOff>
    </xdr:to>
    <xdr:cxnSp macro="">
      <xdr:nvCxnSpPr>
        <xdr:cNvPr id="236" name="直線コネクタ 235"/>
        <xdr:cNvCxnSpPr/>
      </xdr:nvCxnSpPr>
      <xdr:spPr>
        <a:xfrm flipV="1">
          <a:off x="3797300" y="16621913"/>
          <a:ext cx="8382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61176</xdr:rowOff>
    </xdr:from>
    <xdr:to>
      <xdr:col>5</xdr:col>
      <xdr:colOff>358775</xdr:colOff>
      <xdr:row>97</xdr:row>
      <xdr:rowOff>105600</xdr:rowOff>
    </xdr:to>
    <xdr:cxnSp macro="">
      <xdr:nvCxnSpPr>
        <xdr:cNvPr id="239" name="直線コネクタ 238"/>
        <xdr:cNvCxnSpPr/>
      </xdr:nvCxnSpPr>
      <xdr:spPr>
        <a:xfrm flipV="1">
          <a:off x="2908300" y="16691826"/>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105600</xdr:rowOff>
    </xdr:from>
    <xdr:to>
      <xdr:col>4</xdr:col>
      <xdr:colOff>155575</xdr:colOff>
      <xdr:row>98</xdr:row>
      <xdr:rowOff>18886</xdr:rowOff>
    </xdr:to>
    <xdr:cxnSp macro="">
      <xdr:nvCxnSpPr>
        <xdr:cNvPr id="242" name="直線コネクタ 241"/>
        <xdr:cNvCxnSpPr/>
      </xdr:nvCxnSpPr>
      <xdr:spPr>
        <a:xfrm flipV="1">
          <a:off x="2019300" y="16736250"/>
          <a:ext cx="889000" cy="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17081</xdr:rowOff>
    </xdr:from>
    <xdr:to>
      <xdr:col>2</xdr:col>
      <xdr:colOff>638175</xdr:colOff>
      <xdr:row>98</xdr:row>
      <xdr:rowOff>18886</xdr:rowOff>
    </xdr:to>
    <xdr:cxnSp macro="">
      <xdr:nvCxnSpPr>
        <xdr:cNvPr id="245" name="直線コネクタ 244"/>
        <xdr:cNvCxnSpPr/>
      </xdr:nvCxnSpPr>
      <xdr:spPr>
        <a:xfrm>
          <a:off x="1130300" y="16819181"/>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111913</xdr:rowOff>
    </xdr:from>
    <xdr:to>
      <xdr:col>6</xdr:col>
      <xdr:colOff>561975</xdr:colOff>
      <xdr:row>97</xdr:row>
      <xdr:rowOff>42063</xdr:rowOff>
    </xdr:to>
    <xdr:sp macro="" textlink="">
      <xdr:nvSpPr>
        <xdr:cNvPr id="255" name="円/楕円 254"/>
        <xdr:cNvSpPr/>
      </xdr:nvSpPr>
      <xdr:spPr>
        <a:xfrm>
          <a:off x="45847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90340</xdr:rowOff>
    </xdr:from>
    <xdr:ext cx="534377" cy="259045"/>
    <xdr:sp macro="" textlink="">
      <xdr:nvSpPr>
        <xdr:cNvPr id="256" name="扶助費該当値テキスト"/>
        <xdr:cNvSpPr txBox="1"/>
      </xdr:nvSpPr>
      <xdr:spPr>
        <a:xfrm>
          <a:off x="4686300" y="165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10376</xdr:rowOff>
    </xdr:from>
    <xdr:to>
      <xdr:col>5</xdr:col>
      <xdr:colOff>409575</xdr:colOff>
      <xdr:row>97</xdr:row>
      <xdr:rowOff>111976</xdr:rowOff>
    </xdr:to>
    <xdr:sp macro="" textlink="">
      <xdr:nvSpPr>
        <xdr:cNvPr id="257" name="円/楕円 256"/>
        <xdr:cNvSpPr/>
      </xdr:nvSpPr>
      <xdr:spPr>
        <a:xfrm>
          <a:off x="3746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103103</xdr:rowOff>
    </xdr:from>
    <xdr:ext cx="534377" cy="259045"/>
    <xdr:sp macro="" textlink="">
      <xdr:nvSpPr>
        <xdr:cNvPr id="258" name="テキスト ボックス 257"/>
        <xdr:cNvSpPr txBox="1"/>
      </xdr:nvSpPr>
      <xdr:spPr>
        <a:xfrm>
          <a:off x="3530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54800</xdr:rowOff>
    </xdr:from>
    <xdr:to>
      <xdr:col>4</xdr:col>
      <xdr:colOff>206375</xdr:colOff>
      <xdr:row>97</xdr:row>
      <xdr:rowOff>156400</xdr:rowOff>
    </xdr:to>
    <xdr:sp macro="" textlink="">
      <xdr:nvSpPr>
        <xdr:cNvPr id="259" name="円/楕円 258"/>
        <xdr:cNvSpPr/>
      </xdr:nvSpPr>
      <xdr:spPr>
        <a:xfrm>
          <a:off x="2857500" y="166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147527</xdr:rowOff>
    </xdr:from>
    <xdr:ext cx="534377" cy="259045"/>
    <xdr:sp macro="" textlink="">
      <xdr:nvSpPr>
        <xdr:cNvPr id="260" name="テキスト ボックス 259"/>
        <xdr:cNvSpPr txBox="1"/>
      </xdr:nvSpPr>
      <xdr:spPr>
        <a:xfrm>
          <a:off x="2641111" y="167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139536</xdr:rowOff>
    </xdr:from>
    <xdr:to>
      <xdr:col>3</xdr:col>
      <xdr:colOff>3175</xdr:colOff>
      <xdr:row>98</xdr:row>
      <xdr:rowOff>69686</xdr:rowOff>
    </xdr:to>
    <xdr:sp macro="" textlink="">
      <xdr:nvSpPr>
        <xdr:cNvPr id="261" name="円/楕円 260"/>
        <xdr:cNvSpPr/>
      </xdr:nvSpPr>
      <xdr:spPr>
        <a:xfrm>
          <a:off x="1968500" y="167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60813</xdr:rowOff>
    </xdr:from>
    <xdr:ext cx="534377" cy="259045"/>
    <xdr:sp macro="" textlink="">
      <xdr:nvSpPr>
        <xdr:cNvPr id="262" name="テキスト ボックス 261"/>
        <xdr:cNvSpPr txBox="1"/>
      </xdr:nvSpPr>
      <xdr:spPr>
        <a:xfrm>
          <a:off x="1752111" y="168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137731</xdr:rowOff>
    </xdr:from>
    <xdr:to>
      <xdr:col>1</xdr:col>
      <xdr:colOff>485775</xdr:colOff>
      <xdr:row>98</xdr:row>
      <xdr:rowOff>67881</xdr:rowOff>
    </xdr:to>
    <xdr:sp macro="" textlink="">
      <xdr:nvSpPr>
        <xdr:cNvPr id="263" name="円/楕円 262"/>
        <xdr:cNvSpPr/>
      </xdr:nvSpPr>
      <xdr:spPr>
        <a:xfrm>
          <a:off x="1079500" y="16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59008</xdr:rowOff>
    </xdr:from>
    <xdr:ext cx="534377" cy="259045"/>
    <xdr:sp macro="" textlink="">
      <xdr:nvSpPr>
        <xdr:cNvPr id="264" name="テキスト ボックス 263"/>
        <xdr:cNvSpPr txBox="1"/>
      </xdr:nvSpPr>
      <xdr:spPr>
        <a:xfrm>
          <a:off x="863111" y="168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47774</xdr:rowOff>
    </xdr:from>
    <xdr:to>
      <xdr:col>15</xdr:col>
      <xdr:colOff>180975</xdr:colOff>
      <xdr:row>36</xdr:row>
      <xdr:rowOff>160703</xdr:rowOff>
    </xdr:to>
    <xdr:cxnSp macro="">
      <xdr:nvCxnSpPr>
        <xdr:cNvPr id="297" name="直線コネクタ 296"/>
        <xdr:cNvCxnSpPr/>
      </xdr:nvCxnSpPr>
      <xdr:spPr>
        <a:xfrm flipV="1">
          <a:off x="9639300" y="6219974"/>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52232</xdr:rowOff>
    </xdr:from>
    <xdr:to>
      <xdr:col>14</xdr:col>
      <xdr:colOff>28575</xdr:colOff>
      <xdr:row>36</xdr:row>
      <xdr:rowOff>160703</xdr:rowOff>
    </xdr:to>
    <xdr:cxnSp macro="">
      <xdr:nvCxnSpPr>
        <xdr:cNvPr id="300" name="直線コネクタ 299"/>
        <xdr:cNvCxnSpPr/>
      </xdr:nvCxnSpPr>
      <xdr:spPr>
        <a:xfrm>
          <a:off x="8750300" y="6224432"/>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52232</xdr:rowOff>
    </xdr:from>
    <xdr:to>
      <xdr:col>12</xdr:col>
      <xdr:colOff>511175</xdr:colOff>
      <xdr:row>37</xdr:row>
      <xdr:rowOff>37697</xdr:rowOff>
    </xdr:to>
    <xdr:cxnSp macro="">
      <xdr:nvCxnSpPr>
        <xdr:cNvPr id="303" name="直線コネクタ 302"/>
        <xdr:cNvCxnSpPr/>
      </xdr:nvCxnSpPr>
      <xdr:spPr>
        <a:xfrm flipV="1">
          <a:off x="7861300" y="6224432"/>
          <a:ext cx="889000" cy="15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37697</xdr:rowOff>
    </xdr:from>
    <xdr:to>
      <xdr:col>11</xdr:col>
      <xdr:colOff>307975</xdr:colOff>
      <xdr:row>37</xdr:row>
      <xdr:rowOff>104867</xdr:rowOff>
    </xdr:to>
    <xdr:cxnSp macro="">
      <xdr:nvCxnSpPr>
        <xdr:cNvPr id="306" name="直線コネクタ 305"/>
        <xdr:cNvCxnSpPr/>
      </xdr:nvCxnSpPr>
      <xdr:spPr>
        <a:xfrm flipV="1">
          <a:off x="6972300" y="6381347"/>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168424</xdr:rowOff>
    </xdr:from>
    <xdr:to>
      <xdr:col>15</xdr:col>
      <xdr:colOff>231775</xdr:colOff>
      <xdr:row>36</xdr:row>
      <xdr:rowOff>98574</xdr:rowOff>
    </xdr:to>
    <xdr:sp macro="" textlink="">
      <xdr:nvSpPr>
        <xdr:cNvPr id="316" name="円/楕円 315"/>
        <xdr:cNvSpPr/>
      </xdr:nvSpPr>
      <xdr:spPr>
        <a:xfrm>
          <a:off x="10426700" y="61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146851</xdr:rowOff>
    </xdr:from>
    <xdr:ext cx="534377" cy="259045"/>
    <xdr:sp macro="" textlink="">
      <xdr:nvSpPr>
        <xdr:cNvPr id="317" name="補助費等該当値テキスト"/>
        <xdr:cNvSpPr txBox="1"/>
      </xdr:nvSpPr>
      <xdr:spPr>
        <a:xfrm>
          <a:off x="10528300" y="61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109903</xdr:rowOff>
    </xdr:from>
    <xdr:to>
      <xdr:col>14</xdr:col>
      <xdr:colOff>79375</xdr:colOff>
      <xdr:row>37</xdr:row>
      <xdr:rowOff>40053</xdr:rowOff>
    </xdr:to>
    <xdr:sp macro="" textlink="">
      <xdr:nvSpPr>
        <xdr:cNvPr id="318" name="円/楕円 317"/>
        <xdr:cNvSpPr/>
      </xdr:nvSpPr>
      <xdr:spPr>
        <a:xfrm>
          <a:off x="9588500" y="62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31180</xdr:rowOff>
    </xdr:from>
    <xdr:ext cx="534377" cy="259045"/>
    <xdr:sp macro="" textlink="">
      <xdr:nvSpPr>
        <xdr:cNvPr id="319" name="テキスト ボックス 318"/>
        <xdr:cNvSpPr txBox="1"/>
      </xdr:nvSpPr>
      <xdr:spPr>
        <a:xfrm>
          <a:off x="9372111" y="637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1432</xdr:rowOff>
    </xdr:from>
    <xdr:to>
      <xdr:col>12</xdr:col>
      <xdr:colOff>561975</xdr:colOff>
      <xdr:row>36</xdr:row>
      <xdr:rowOff>103032</xdr:rowOff>
    </xdr:to>
    <xdr:sp macro="" textlink="">
      <xdr:nvSpPr>
        <xdr:cNvPr id="320" name="円/楕円 319"/>
        <xdr:cNvSpPr/>
      </xdr:nvSpPr>
      <xdr:spPr>
        <a:xfrm>
          <a:off x="8699500" y="61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119559</xdr:rowOff>
    </xdr:from>
    <xdr:ext cx="534377" cy="259045"/>
    <xdr:sp macro="" textlink="">
      <xdr:nvSpPr>
        <xdr:cNvPr id="321" name="テキスト ボックス 320"/>
        <xdr:cNvSpPr txBox="1"/>
      </xdr:nvSpPr>
      <xdr:spPr>
        <a:xfrm>
          <a:off x="8483111" y="59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158347</xdr:rowOff>
    </xdr:from>
    <xdr:to>
      <xdr:col>11</xdr:col>
      <xdr:colOff>358775</xdr:colOff>
      <xdr:row>37</xdr:row>
      <xdr:rowOff>88497</xdr:rowOff>
    </xdr:to>
    <xdr:sp macro="" textlink="">
      <xdr:nvSpPr>
        <xdr:cNvPr id="322" name="円/楕円 321"/>
        <xdr:cNvSpPr/>
      </xdr:nvSpPr>
      <xdr:spPr>
        <a:xfrm>
          <a:off x="7810500" y="63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79624</xdr:rowOff>
    </xdr:from>
    <xdr:ext cx="534377" cy="259045"/>
    <xdr:sp macro="" textlink="">
      <xdr:nvSpPr>
        <xdr:cNvPr id="323" name="テキスト ボックス 322"/>
        <xdr:cNvSpPr txBox="1"/>
      </xdr:nvSpPr>
      <xdr:spPr>
        <a:xfrm>
          <a:off x="7594111" y="642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54067</xdr:rowOff>
    </xdr:from>
    <xdr:to>
      <xdr:col>10</xdr:col>
      <xdr:colOff>155575</xdr:colOff>
      <xdr:row>37</xdr:row>
      <xdr:rowOff>155667</xdr:rowOff>
    </xdr:to>
    <xdr:sp macro="" textlink="">
      <xdr:nvSpPr>
        <xdr:cNvPr id="324" name="円/楕円 323"/>
        <xdr:cNvSpPr/>
      </xdr:nvSpPr>
      <xdr:spPr>
        <a:xfrm>
          <a:off x="6921500" y="6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146794</xdr:rowOff>
    </xdr:from>
    <xdr:ext cx="534377" cy="259045"/>
    <xdr:sp macro="" textlink="">
      <xdr:nvSpPr>
        <xdr:cNvPr id="325" name="テキスト ボックス 324"/>
        <xdr:cNvSpPr txBox="1"/>
      </xdr:nvSpPr>
      <xdr:spPr>
        <a:xfrm>
          <a:off x="6705111" y="6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133459</xdr:rowOff>
    </xdr:from>
    <xdr:to>
      <xdr:col>15</xdr:col>
      <xdr:colOff>180975</xdr:colOff>
      <xdr:row>56</xdr:row>
      <xdr:rowOff>80236</xdr:rowOff>
    </xdr:to>
    <xdr:cxnSp macro="">
      <xdr:nvCxnSpPr>
        <xdr:cNvPr id="352" name="直線コネクタ 351"/>
        <xdr:cNvCxnSpPr/>
      </xdr:nvCxnSpPr>
      <xdr:spPr>
        <a:xfrm flipV="1">
          <a:off x="9639300" y="9563209"/>
          <a:ext cx="838200" cy="1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168805</xdr:rowOff>
    </xdr:from>
    <xdr:to>
      <xdr:col>14</xdr:col>
      <xdr:colOff>28575</xdr:colOff>
      <xdr:row>56</xdr:row>
      <xdr:rowOff>80236</xdr:rowOff>
    </xdr:to>
    <xdr:cxnSp macro="">
      <xdr:nvCxnSpPr>
        <xdr:cNvPr id="355" name="直線コネクタ 354"/>
        <xdr:cNvCxnSpPr/>
      </xdr:nvCxnSpPr>
      <xdr:spPr>
        <a:xfrm>
          <a:off x="8750300" y="9598555"/>
          <a:ext cx="889000" cy="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168805</xdr:rowOff>
    </xdr:from>
    <xdr:to>
      <xdr:col>12</xdr:col>
      <xdr:colOff>511175</xdr:colOff>
      <xdr:row>56</xdr:row>
      <xdr:rowOff>148689</xdr:rowOff>
    </xdr:to>
    <xdr:cxnSp macro="">
      <xdr:nvCxnSpPr>
        <xdr:cNvPr id="358" name="直線コネクタ 357"/>
        <xdr:cNvCxnSpPr/>
      </xdr:nvCxnSpPr>
      <xdr:spPr>
        <a:xfrm flipV="1">
          <a:off x="7861300" y="9598555"/>
          <a:ext cx="889000" cy="1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148689</xdr:rowOff>
    </xdr:from>
    <xdr:to>
      <xdr:col>11</xdr:col>
      <xdr:colOff>307975</xdr:colOff>
      <xdr:row>56</xdr:row>
      <xdr:rowOff>161015</xdr:rowOff>
    </xdr:to>
    <xdr:cxnSp macro="">
      <xdr:nvCxnSpPr>
        <xdr:cNvPr id="361" name="直線コネクタ 360"/>
        <xdr:cNvCxnSpPr/>
      </xdr:nvCxnSpPr>
      <xdr:spPr>
        <a:xfrm flipV="1">
          <a:off x="6972300" y="9749889"/>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82659</xdr:rowOff>
    </xdr:from>
    <xdr:to>
      <xdr:col>15</xdr:col>
      <xdr:colOff>231775</xdr:colOff>
      <xdr:row>56</xdr:row>
      <xdr:rowOff>12809</xdr:rowOff>
    </xdr:to>
    <xdr:sp macro="" textlink="">
      <xdr:nvSpPr>
        <xdr:cNvPr id="371" name="円/楕円 370"/>
        <xdr:cNvSpPr/>
      </xdr:nvSpPr>
      <xdr:spPr>
        <a:xfrm>
          <a:off x="10426700" y="95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105536</xdr:rowOff>
    </xdr:from>
    <xdr:ext cx="599010" cy="259045"/>
    <xdr:sp macro="" textlink="">
      <xdr:nvSpPr>
        <xdr:cNvPr id="372" name="普通建設事業費該当値テキスト"/>
        <xdr:cNvSpPr txBox="1"/>
      </xdr:nvSpPr>
      <xdr:spPr>
        <a:xfrm>
          <a:off x="10528300" y="936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29436</xdr:rowOff>
    </xdr:from>
    <xdr:to>
      <xdr:col>14</xdr:col>
      <xdr:colOff>79375</xdr:colOff>
      <xdr:row>56</xdr:row>
      <xdr:rowOff>131036</xdr:rowOff>
    </xdr:to>
    <xdr:sp macro="" textlink="">
      <xdr:nvSpPr>
        <xdr:cNvPr id="373" name="円/楕円 372"/>
        <xdr:cNvSpPr/>
      </xdr:nvSpPr>
      <xdr:spPr>
        <a:xfrm>
          <a:off x="9588500" y="96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147563</xdr:rowOff>
    </xdr:from>
    <xdr:ext cx="534377" cy="259045"/>
    <xdr:sp macro="" textlink="">
      <xdr:nvSpPr>
        <xdr:cNvPr id="374" name="テキスト ボックス 373"/>
        <xdr:cNvSpPr txBox="1"/>
      </xdr:nvSpPr>
      <xdr:spPr>
        <a:xfrm>
          <a:off x="9372111" y="94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118005</xdr:rowOff>
    </xdr:from>
    <xdr:to>
      <xdr:col>12</xdr:col>
      <xdr:colOff>561975</xdr:colOff>
      <xdr:row>56</xdr:row>
      <xdr:rowOff>48155</xdr:rowOff>
    </xdr:to>
    <xdr:sp macro="" textlink="">
      <xdr:nvSpPr>
        <xdr:cNvPr id="375" name="円/楕円 374"/>
        <xdr:cNvSpPr/>
      </xdr:nvSpPr>
      <xdr:spPr>
        <a:xfrm>
          <a:off x="8699500" y="95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39282</xdr:rowOff>
    </xdr:from>
    <xdr:ext cx="599010" cy="259045"/>
    <xdr:sp macro="" textlink="">
      <xdr:nvSpPr>
        <xdr:cNvPr id="376" name="テキスト ボックス 375"/>
        <xdr:cNvSpPr txBox="1"/>
      </xdr:nvSpPr>
      <xdr:spPr>
        <a:xfrm>
          <a:off x="8450794" y="964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97889</xdr:rowOff>
    </xdr:from>
    <xdr:to>
      <xdr:col>11</xdr:col>
      <xdr:colOff>358775</xdr:colOff>
      <xdr:row>57</xdr:row>
      <xdr:rowOff>28039</xdr:rowOff>
    </xdr:to>
    <xdr:sp macro="" textlink="">
      <xdr:nvSpPr>
        <xdr:cNvPr id="377" name="円/楕円 376"/>
        <xdr:cNvSpPr/>
      </xdr:nvSpPr>
      <xdr:spPr>
        <a:xfrm>
          <a:off x="7810500" y="96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19166</xdr:rowOff>
    </xdr:from>
    <xdr:ext cx="534377" cy="259045"/>
    <xdr:sp macro="" textlink="">
      <xdr:nvSpPr>
        <xdr:cNvPr id="378" name="テキスト ボックス 377"/>
        <xdr:cNvSpPr txBox="1"/>
      </xdr:nvSpPr>
      <xdr:spPr>
        <a:xfrm>
          <a:off x="7594111" y="97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110215</xdr:rowOff>
    </xdr:from>
    <xdr:to>
      <xdr:col>10</xdr:col>
      <xdr:colOff>155575</xdr:colOff>
      <xdr:row>57</xdr:row>
      <xdr:rowOff>40365</xdr:rowOff>
    </xdr:to>
    <xdr:sp macro="" textlink="">
      <xdr:nvSpPr>
        <xdr:cNvPr id="379" name="円/楕円 378"/>
        <xdr:cNvSpPr/>
      </xdr:nvSpPr>
      <xdr:spPr>
        <a:xfrm>
          <a:off x="6921500" y="97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31492</xdr:rowOff>
    </xdr:from>
    <xdr:ext cx="534377" cy="259045"/>
    <xdr:sp macro="" textlink="">
      <xdr:nvSpPr>
        <xdr:cNvPr id="380" name="テキスト ボックス 379"/>
        <xdr:cNvSpPr txBox="1"/>
      </xdr:nvSpPr>
      <xdr:spPr>
        <a:xfrm>
          <a:off x="6705111" y="98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85666</xdr:rowOff>
    </xdr:from>
    <xdr:to>
      <xdr:col>15</xdr:col>
      <xdr:colOff>180975</xdr:colOff>
      <xdr:row>77</xdr:row>
      <xdr:rowOff>111606</xdr:rowOff>
    </xdr:to>
    <xdr:cxnSp macro="">
      <xdr:nvCxnSpPr>
        <xdr:cNvPr id="409" name="直線コネクタ 408"/>
        <xdr:cNvCxnSpPr/>
      </xdr:nvCxnSpPr>
      <xdr:spPr>
        <a:xfrm flipV="1">
          <a:off x="9639300" y="13287316"/>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68926</xdr:rowOff>
    </xdr:from>
    <xdr:to>
      <xdr:col>14</xdr:col>
      <xdr:colOff>28575</xdr:colOff>
      <xdr:row>77</xdr:row>
      <xdr:rowOff>111606</xdr:rowOff>
    </xdr:to>
    <xdr:cxnSp macro="">
      <xdr:nvCxnSpPr>
        <xdr:cNvPr id="412" name="直線コネクタ 411"/>
        <xdr:cNvCxnSpPr/>
      </xdr:nvCxnSpPr>
      <xdr:spPr>
        <a:xfrm>
          <a:off x="8750300" y="13270576"/>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34866</xdr:rowOff>
    </xdr:from>
    <xdr:to>
      <xdr:col>15</xdr:col>
      <xdr:colOff>231775</xdr:colOff>
      <xdr:row>77</xdr:row>
      <xdr:rowOff>136466</xdr:rowOff>
    </xdr:to>
    <xdr:sp macro="" textlink="">
      <xdr:nvSpPr>
        <xdr:cNvPr id="422" name="円/楕円 421"/>
        <xdr:cNvSpPr/>
      </xdr:nvSpPr>
      <xdr:spPr>
        <a:xfrm>
          <a:off x="10426700" y="132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57743</xdr:rowOff>
    </xdr:from>
    <xdr:ext cx="534377" cy="259045"/>
    <xdr:sp macro="" textlink="">
      <xdr:nvSpPr>
        <xdr:cNvPr id="423" name="普通建設事業費 （ うち新規整備　）該当値テキスト"/>
        <xdr:cNvSpPr txBox="1"/>
      </xdr:nvSpPr>
      <xdr:spPr>
        <a:xfrm>
          <a:off x="10528300" y="130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60806</xdr:rowOff>
    </xdr:from>
    <xdr:to>
      <xdr:col>14</xdr:col>
      <xdr:colOff>79375</xdr:colOff>
      <xdr:row>77</xdr:row>
      <xdr:rowOff>162406</xdr:rowOff>
    </xdr:to>
    <xdr:sp macro="" textlink="">
      <xdr:nvSpPr>
        <xdr:cNvPr id="424" name="円/楕円 423"/>
        <xdr:cNvSpPr/>
      </xdr:nvSpPr>
      <xdr:spPr>
        <a:xfrm>
          <a:off x="9588500" y="13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153533</xdr:rowOff>
    </xdr:from>
    <xdr:ext cx="534377" cy="259045"/>
    <xdr:sp macro="" textlink="">
      <xdr:nvSpPr>
        <xdr:cNvPr id="425" name="テキスト ボックス 424"/>
        <xdr:cNvSpPr txBox="1"/>
      </xdr:nvSpPr>
      <xdr:spPr>
        <a:xfrm>
          <a:off x="9372111" y="133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18126</xdr:rowOff>
    </xdr:from>
    <xdr:to>
      <xdr:col>12</xdr:col>
      <xdr:colOff>561975</xdr:colOff>
      <xdr:row>77</xdr:row>
      <xdr:rowOff>119726</xdr:rowOff>
    </xdr:to>
    <xdr:sp macro="" textlink="">
      <xdr:nvSpPr>
        <xdr:cNvPr id="426" name="円/楕円 425"/>
        <xdr:cNvSpPr/>
      </xdr:nvSpPr>
      <xdr:spPr>
        <a:xfrm>
          <a:off x="8699500" y="132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110853</xdr:rowOff>
    </xdr:from>
    <xdr:ext cx="534377" cy="259045"/>
    <xdr:sp macro="" textlink="">
      <xdr:nvSpPr>
        <xdr:cNvPr id="427" name="テキスト ボックス 426"/>
        <xdr:cNvSpPr txBox="1"/>
      </xdr:nvSpPr>
      <xdr:spPr>
        <a:xfrm>
          <a:off x="8483111" y="133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28617</xdr:rowOff>
    </xdr:from>
    <xdr:to>
      <xdr:col>15</xdr:col>
      <xdr:colOff>180975</xdr:colOff>
      <xdr:row>96</xdr:row>
      <xdr:rowOff>128412</xdr:rowOff>
    </xdr:to>
    <xdr:cxnSp macro="">
      <xdr:nvCxnSpPr>
        <xdr:cNvPr id="452" name="直線コネクタ 451"/>
        <xdr:cNvCxnSpPr/>
      </xdr:nvCxnSpPr>
      <xdr:spPr>
        <a:xfrm flipV="1">
          <a:off x="9639300" y="16487817"/>
          <a:ext cx="838200" cy="9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75874</xdr:rowOff>
    </xdr:from>
    <xdr:to>
      <xdr:col>14</xdr:col>
      <xdr:colOff>28575</xdr:colOff>
      <xdr:row>96</xdr:row>
      <xdr:rowOff>128412</xdr:rowOff>
    </xdr:to>
    <xdr:cxnSp macro="">
      <xdr:nvCxnSpPr>
        <xdr:cNvPr id="455" name="直線コネクタ 454"/>
        <xdr:cNvCxnSpPr/>
      </xdr:nvCxnSpPr>
      <xdr:spPr>
        <a:xfrm>
          <a:off x="8750300" y="16535074"/>
          <a:ext cx="889000" cy="5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149267</xdr:rowOff>
    </xdr:from>
    <xdr:to>
      <xdr:col>15</xdr:col>
      <xdr:colOff>231775</xdr:colOff>
      <xdr:row>96</xdr:row>
      <xdr:rowOff>79417</xdr:rowOff>
    </xdr:to>
    <xdr:sp macro="" textlink="">
      <xdr:nvSpPr>
        <xdr:cNvPr id="465" name="円/楕円 464"/>
        <xdr:cNvSpPr/>
      </xdr:nvSpPr>
      <xdr:spPr>
        <a:xfrm>
          <a:off x="10426700" y="164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694</xdr:rowOff>
    </xdr:from>
    <xdr:ext cx="534377" cy="259045"/>
    <xdr:sp macro="" textlink="">
      <xdr:nvSpPr>
        <xdr:cNvPr id="466" name="普通建設事業費 （ うち更新整備　）該当値テキスト"/>
        <xdr:cNvSpPr txBox="1"/>
      </xdr:nvSpPr>
      <xdr:spPr>
        <a:xfrm>
          <a:off x="10528300" y="162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77612</xdr:rowOff>
    </xdr:from>
    <xdr:to>
      <xdr:col>14</xdr:col>
      <xdr:colOff>79375</xdr:colOff>
      <xdr:row>97</xdr:row>
      <xdr:rowOff>7762</xdr:rowOff>
    </xdr:to>
    <xdr:sp macro="" textlink="">
      <xdr:nvSpPr>
        <xdr:cNvPr id="467" name="円/楕円 466"/>
        <xdr:cNvSpPr/>
      </xdr:nvSpPr>
      <xdr:spPr>
        <a:xfrm>
          <a:off x="9588500" y="165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24289</xdr:rowOff>
    </xdr:from>
    <xdr:ext cx="534377" cy="259045"/>
    <xdr:sp macro="" textlink="">
      <xdr:nvSpPr>
        <xdr:cNvPr id="468" name="テキスト ボックス 467"/>
        <xdr:cNvSpPr txBox="1"/>
      </xdr:nvSpPr>
      <xdr:spPr>
        <a:xfrm>
          <a:off x="9372111" y="163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25074</xdr:rowOff>
    </xdr:from>
    <xdr:to>
      <xdr:col>12</xdr:col>
      <xdr:colOff>561975</xdr:colOff>
      <xdr:row>96</xdr:row>
      <xdr:rowOff>126674</xdr:rowOff>
    </xdr:to>
    <xdr:sp macro="" textlink="">
      <xdr:nvSpPr>
        <xdr:cNvPr id="469" name="円/楕円 468"/>
        <xdr:cNvSpPr/>
      </xdr:nvSpPr>
      <xdr:spPr>
        <a:xfrm>
          <a:off x="8699500" y="164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143201</xdr:rowOff>
    </xdr:from>
    <xdr:ext cx="534377" cy="259045"/>
    <xdr:sp macro="" textlink="">
      <xdr:nvSpPr>
        <xdr:cNvPr id="470" name="テキスト ボックス 469"/>
        <xdr:cNvSpPr txBox="1"/>
      </xdr:nvSpPr>
      <xdr:spPr>
        <a:xfrm>
          <a:off x="8483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46431</xdr:rowOff>
    </xdr:from>
    <xdr:to>
      <xdr:col>23</xdr:col>
      <xdr:colOff>517525</xdr:colOff>
      <xdr:row>38</xdr:row>
      <xdr:rowOff>58547</xdr:rowOff>
    </xdr:to>
    <xdr:cxnSp macro="">
      <xdr:nvCxnSpPr>
        <xdr:cNvPr id="497" name="直線コネクタ 496"/>
        <xdr:cNvCxnSpPr/>
      </xdr:nvCxnSpPr>
      <xdr:spPr>
        <a:xfrm flipV="1">
          <a:off x="15481300" y="656153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58547</xdr:rowOff>
    </xdr:from>
    <xdr:to>
      <xdr:col>22</xdr:col>
      <xdr:colOff>365125</xdr:colOff>
      <xdr:row>38</xdr:row>
      <xdr:rowOff>96175</xdr:rowOff>
    </xdr:to>
    <xdr:cxnSp macro="">
      <xdr:nvCxnSpPr>
        <xdr:cNvPr id="500" name="直線コネクタ 499"/>
        <xdr:cNvCxnSpPr/>
      </xdr:nvCxnSpPr>
      <xdr:spPr>
        <a:xfrm flipV="1">
          <a:off x="14592300" y="6573647"/>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96175</xdr:rowOff>
    </xdr:from>
    <xdr:to>
      <xdr:col>21</xdr:col>
      <xdr:colOff>161925</xdr:colOff>
      <xdr:row>38</xdr:row>
      <xdr:rowOff>118326</xdr:rowOff>
    </xdr:to>
    <xdr:cxnSp macro="">
      <xdr:nvCxnSpPr>
        <xdr:cNvPr id="503" name="直線コネクタ 502"/>
        <xdr:cNvCxnSpPr/>
      </xdr:nvCxnSpPr>
      <xdr:spPr>
        <a:xfrm flipV="1">
          <a:off x="13703300" y="6611275"/>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118326</xdr:rowOff>
    </xdr:from>
    <xdr:to>
      <xdr:col>19</xdr:col>
      <xdr:colOff>644525</xdr:colOff>
      <xdr:row>38</xdr:row>
      <xdr:rowOff>126327</xdr:rowOff>
    </xdr:to>
    <xdr:cxnSp macro="">
      <xdr:nvCxnSpPr>
        <xdr:cNvPr id="506" name="直線コネクタ 505"/>
        <xdr:cNvCxnSpPr/>
      </xdr:nvCxnSpPr>
      <xdr:spPr>
        <a:xfrm flipV="1">
          <a:off x="12814300" y="663342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167081</xdr:rowOff>
    </xdr:from>
    <xdr:to>
      <xdr:col>23</xdr:col>
      <xdr:colOff>568325</xdr:colOff>
      <xdr:row>38</xdr:row>
      <xdr:rowOff>97231</xdr:rowOff>
    </xdr:to>
    <xdr:sp macro="" textlink="">
      <xdr:nvSpPr>
        <xdr:cNvPr id="516" name="円/楕円 515"/>
        <xdr:cNvSpPr/>
      </xdr:nvSpPr>
      <xdr:spPr>
        <a:xfrm>
          <a:off x="162687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7747</xdr:rowOff>
    </xdr:from>
    <xdr:to>
      <xdr:col>22</xdr:col>
      <xdr:colOff>415925</xdr:colOff>
      <xdr:row>38</xdr:row>
      <xdr:rowOff>109347</xdr:rowOff>
    </xdr:to>
    <xdr:sp macro="" textlink="">
      <xdr:nvSpPr>
        <xdr:cNvPr id="518" name="円/楕円 517"/>
        <xdr:cNvSpPr/>
      </xdr:nvSpPr>
      <xdr:spPr>
        <a:xfrm>
          <a:off x="15430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100474</xdr:rowOff>
    </xdr:from>
    <xdr:ext cx="469744" cy="259045"/>
    <xdr:sp macro="" textlink="">
      <xdr:nvSpPr>
        <xdr:cNvPr id="519" name="テキスト ボックス 518"/>
        <xdr:cNvSpPr txBox="1"/>
      </xdr:nvSpPr>
      <xdr:spPr>
        <a:xfrm>
          <a:off x="15246427"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45375</xdr:rowOff>
    </xdr:from>
    <xdr:to>
      <xdr:col>21</xdr:col>
      <xdr:colOff>212725</xdr:colOff>
      <xdr:row>38</xdr:row>
      <xdr:rowOff>146975</xdr:rowOff>
    </xdr:to>
    <xdr:sp macro="" textlink="">
      <xdr:nvSpPr>
        <xdr:cNvPr id="520" name="円/楕円 519"/>
        <xdr:cNvSpPr/>
      </xdr:nvSpPr>
      <xdr:spPr>
        <a:xfrm>
          <a:off x="14541500" y="65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138102</xdr:rowOff>
    </xdr:from>
    <xdr:ext cx="469744" cy="259045"/>
    <xdr:sp macro="" textlink="">
      <xdr:nvSpPr>
        <xdr:cNvPr id="521" name="テキスト ボックス 520"/>
        <xdr:cNvSpPr txBox="1"/>
      </xdr:nvSpPr>
      <xdr:spPr>
        <a:xfrm>
          <a:off x="14357427" y="66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67526</xdr:rowOff>
    </xdr:from>
    <xdr:to>
      <xdr:col>20</xdr:col>
      <xdr:colOff>9525</xdr:colOff>
      <xdr:row>38</xdr:row>
      <xdr:rowOff>169126</xdr:rowOff>
    </xdr:to>
    <xdr:sp macro="" textlink="">
      <xdr:nvSpPr>
        <xdr:cNvPr id="522" name="円/楕円 521"/>
        <xdr:cNvSpPr/>
      </xdr:nvSpPr>
      <xdr:spPr>
        <a:xfrm>
          <a:off x="13652500" y="65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160253</xdr:rowOff>
    </xdr:from>
    <xdr:ext cx="378565" cy="259045"/>
    <xdr:sp macro="" textlink="">
      <xdr:nvSpPr>
        <xdr:cNvPr id="523" name="テキスト ボックス 522"/>
        <xdr:cNvSpPr txBox="1"/>
      </xdr:nvSpPr>
      <xdr:spPr>
        <a:xfrm>
          <a:off x="13514017" y="667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75527</xdr:rowOff>
    </xdr:from>
    <xdr:to>
      <xdr:col>18</xdr:col>
      <xdr:colOff>492125</xdr:colOff>
      <xdr:row>39</xdr:row>
      <xdr:rowOff>5677</xdr:rowOff>
    </xdr:to>
    <xdr:sp macro="" textlink="">
      <xdr:nvSpPr>
        <xdr:cNvPr id="524" name="円/楕円 523"/>
        <xdr:cNvSpPr/>
      </xdr:nvSpPr>
      <xdr:spPr>
        <a:xfrm>
          <a:off x="12763500" y="65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168254</xdr:rowOff>
    </xdr:from>
    <xdr:ext cx="378565" cy="259045"/>
    <xdr:sp macro="" textlink="">
      <xdr:nvSpPr>
        <xdr:cNvPr id="525" name="テキスト ボックス 524"/>
        <xdr:cNvSpPr txBox="1"/>
      </xdr:nvSpPr>
      <xdr:spPr>
        <a:xfrm>
          <a:off x="12625017" y="668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68597</xdr:rowOff>
    </xdr:from>
    <xdr:to>
      <xdr:col>23</xdr:col>
      <xdr:colOff>517525</xdr:colOff>
      <xdr:row>77</xdr:row>
      <xdr:rowOff>90266</xdr:rowOff>
    </xdr:to>
    <xdr:cxnSp macro="">
      <xdr:nvCxnSpPr>
        <xdr:cNvPr id="611" name="直線コネクタ 610"/>
        <xdr:cNvCxnSpPr/>
      </xdr:nvCxnSpPr>
      <xdr:spPr>
        <a:xfrm>
          <a:off x="15481300" y="13270247"/>
          <a:ext cx="8382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65949</xdr:rowOff>
    </xdr:from>
    <xdr:to>
      <xdr:col>22</xdr:col>
      <xdr:colOff>365125</xdr:colOff>
      <xdr:row>77</xdr:row>
      <xdr:rowOff>68597</xdr:rowOff>
    </xdr:to>
    <xdr:cxnSp macro="">
      <xdr:nvCxnSpPr>
        <xdr:cNvPr id="614" name="直線コネクタ 613"/>
        <xdr:cNvCxnSpPr/>
      </xdr:nvCxnSpPr>
      <xdr:spPr>
        <a:xfrm>
          <a:off x="14592300" y="1326759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57849</xdr:rowOff>
    </xdr:from>
    <xdr:to>
      <xdr:col>21</xdr:col>
      <xdr:colOff>161925</xdr:colOff>
      <xdr:row>77</xdr:row>
      <xdr:rowOff>65949</xdr:rowOff>
    </xdr:to>
    <xdr:cxnSp macro="">
      <xdr:nvCxnSpPr>
        <xdr:cNvPr id="617" name="直線コネクタ 616"/>
        <xdr:cNvCxnSpPr/>
      </xdr:nvCxnSpPr>
      <xdr:spPr>
        <a:xfrm>
          <a:off x="13703300" y="13259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23842</xdr:rowOff>
    </xdr:from>
    <xdr:to>
      <xdr:col>19</xdr:col>
      <xdr:colOff>644525</xdr:colOff>
      <xdr:row>77</xdr:row>
      <xdr:rowOff>57849</xdr:rowOff>
    </xdr:to>
    <xdr:cxnSp macro="">
      <xdr:nvCxnSpPr>
        <xdr:cNvPr id="620" name="直線コネクタ 619"/>
        <xdr:cNvCxnSpPr/>
      </xdr:nvCxnSpPr>
      <xdr:spPr>
        <a:xfrm>
          <a:off x="12814300" y="13225492"/>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39466</xdr:rowOff>
    </xdr:from>
    <xdr:to>
      <xdr:col>23</xdr:col>
      <xdr:colOff>568325</xdr:colOff>
      <xdr:row>77</xdr:row>
      <xdr:rowOff>141066</xdr:rowOff>
    </xdr:to>
    <xdr:sp macro="" textlink="">
      <xdr:nvSpPr>
        <xdr:cNvPr id="630" name="円/楕円 629"/>
        <xdr:cNvSpPr/>
      </xdr:nvSpPr>
      <xdr:spPr>
        <a:xfrm>
          <a:off x="16268700" y="132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62343</xdr:rowOff>
    </xdr:from>
    <xdr:ext cx="534377" cy="259045"/>
    <xdr:sp macro="" textlink="">
      <xdr:nvSpPr>
        <xdr:cNvPr id="631" name="公債費該当値テキスト"/>
        <xdr:cNvSpPr txBox="1"/>
      </xdr:nvSpPr>
      <xdr:spPr>
        <a:xfrm>
          <a:off x="16370300" y="130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17797</xdr:rowOff>
    </xdr:from>
    <xdr:to>
      <xdr:col>22</xdr:col>
      <xdr:colOff>415925</xdr:colOff>
      <xdr:row>77</xdr:row>
      <xdr:rowOff>119397</xdr:rowOff>
    </xdr:to>
    <xdr:sp macro="" textlink="">
      <xdr:nvSpPr>
        <xdr:cNvPr id="632" name="円/楕円 631"/>
        <xdr:cNvSpPr/>
      </xdr:nvSpPr>
      <xdr:spPr>
        <a:xfrm>
          <a:off x="15430500" y="132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135924</xdr:rowOff>
    </xdr:from>
    <xdr:ext cx="534377" cy="259045"/>
    <xdr:sp macro="" textlink="">
      <xdr:nvSpPr>
        <xdr:cNvPr id="633" name="テキスト ボックス 632"/>
        <xdr:cNvSpPr txBox="1"/>
      </xdr:nvSpPr>
      <xdr:spPr>
        <a:xfrm>
          <a:off x="15214111" y="129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15149</xdr:rowOff>
    </xdr:from>
    <xdr:to>
      <xdr:col>21</xdr:col>
      <xdr:colOff>212725</xdr:colOff>
      <xdr:row>77</xdr:row>
      <xdr:rowOff>116749</xdr:rowOff>
    </xdr:to>
    <xdr:sp macro="" textlink="">
      <xdr:nvSpPr>
        <xdr:cNvPr id="634" name="円/楕円 633"/>
        <xdr:cNvSpPr/>
      </xdr:nvSpPr>
      <xdr:spPr>
        <a:xfrm>
          <a:off x="14541500" y="132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133276</xdr:rowOff>
    </xdr:from>
    <xdr:ext cx="534377" cy="259045"/>
    <xdr:sp macro="" textlink="">
      <xdr:nvSpPr>
        <xdr:cNvPr id="635" name="テキスト ボックス 634"/>
        <xdr:cNvSpPr txBox="1"/>
      </xdr:nvSpPr>
      <xdr:spPr>
        <a:xfrm>
          <a:off x="14325111" y="129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7049</xdr:rowOff>
    </xdr:from>
    <xdr:to>
      <xdr:col>20</xdr:col>
      <xdr:colOff>9525</xdr:colOff>
      <xdr:row>77</xdr:row>
      <xdr:rowOff>108649</xdr:rowOff>
    </xdr:to>
    <xdr:sp macro="" textlink="">
      <xdr:nvSpPr>
        <xdr:cNvPr id="636" name="円/楕円 635"/>
        <xdr:cNvSpPr/>
      </xdr:nvSpPr>
      <xdr:spPr>
        <a:xfrm>
          <a:off x="13652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125176</xdr:rowOff>
    </xdr:from>
    <xdr:ext cx="534377" cy="259045"/>
    <xdr:sp macro="" textlink="">
      <xdr:nvSpPr>
        <xdr:cNvPr id="637" name="テキスト ボックス 636"/>
        <xdr:cNvSpPr txBox="1"/>
      </xdr:nvSpPr>
      <xdr:spPr>
        <a:xfrm>
          <a:off x="13436111"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144492</xdr:rowOff>
    </xdr:from>
    <xdr:to>
      <xdr:col>18</xdr:col>
      <xdr:colOff>492125</xdr:colOff>
      <xdr:row>77</xdr:row>
      <xdr:rowOff>74642</xdr:rowOff>
    </xdr:to>
    <xdr:sp macro="" textlink="">
      <xdr:nvSpPr>
        <xdr:cNvPr id="638" name="円/楕円 637"/>
        <xdr:cNvSpPr/>
      </xdr:nvSpPr>
      <xdr:spPr>
        <a:xfrm>
          <a:off x="12763500" y="131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91169</xdr:rowOff>
    </xdr:from>
    <xdr:ext cx="534377" cy="259045"/>
    <xdr:sp macro="" textlink="">
      <xdr:nvSpPr>
        <xdr:cNvPr id="639" name="テキスト ボックス 638"/>
        <xdr:cNvSpPr txBox="1"/>
      </xdr:nvSpPr>
      <xdr:spPr>
        <a:xfrm>
          <a:off x="12547111" y="129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130373</xdr:rowOff>
    </xdr:from>
    <xdr:to>
      <xdr:col>23</xdr:col>
      <xdr:colOff>517525</xdr:colOff>
      <xdr:row>99</xdr:row>
      <xdr:rowOff>43162</xdr:rowOff>
    </xdr:to>
    <xdr:cxnSp macro="">
      <xdr:nvCxnSpPr>
        <xdr:cNvPr id="668" name="直線コネクタ 667"/>
        <xdr:cNvCxnSpPr/>
      </xdr:nvCxnSpPr>
      <xdr:spPr>
        <a:xfrm>
          <a:off x="15481300" y="16932473"/>
          <a:ext cx="8382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90185</xdr:rowOff>
    </xdr:from>
    <xdr:to>
      <xdr:col>22</xdr:col>
      <xdr:colOff>365125</xdr:colOff>
      <xdr:row>98</xdr:row>
      <xdr:rowOff>130373</xdr:rowOff>
    </xdr:to>
    <xdr:cxnSp macro="">
      <xdr:nvCxnSpPr>
        <xdr:cNvPr id="671" name="直線コネクタ 670"/>
        <xdr:cNvCxnSpPr/>
      </xdr:nvCxnSpPr>
      <xdr:spPr>
        <a:xfrm>
          <a:off x="14592300" y="1689228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90185</xdr:rowOff>
    </xdr:from>
    <xdr:to>
      <xdr:col>21</xdr:col>
      <xdr:colOff>161925</xdr:colOff>
      <xdr:row>98</xdr:row>
      <xdr:rowOff>109632</xdr:rowOff>
    </xdr:to>
    <xdr:cxnSp macro="">
      <xdr:nvCxnSpPr>
        <xdr:cNvPr id="674" name="直線コネクタ 673"/>
        <xdr:cNvCxnSpPr/>
      </xdr:nvCxnSpPr>
      <xdr:spPr>
        <a:xfrm flipV="1">
          <a:off x="13703300" y="16892285"/>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13238</xdr:rowOff>
    </xdr:from>
    <xdr:to>
      <xdr:col>19</xdr:col>
      <xdr:colOff>644525</xdr:colOff>
      <xdr:row>98</xdr:row>
      <xdr:rowOff>109632</xdr:rowOff>
    </xdr:to>
    <xdr:cxnSp macro="">
      <xdr:nvCxnSpPr>
        <xdr:cNvPr id="677" name="直線コネクタ 676"/>
        <xdr:cNvCxnSpPr/>
      </xdr:nvCxnSpPr>
      <xdr:spPr>
        <a:xfrm>
          <a:off x="12814300" y="16815338"/>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163812</xdr:rowOff>
    </xdr:from>
    <xdr:to>
      <xdr:col>23</xdr:col>
      <xdr:colOff>568325</xdr:colOff>
      <xdr:row>99</xdr:row>
      <xdr:rowOff>93962</xdr:rowOff>
    </xdr:to>
    <xdr:sp macro="" textlink="">
      <xdr:nvSpPr>
        <xdr:cNvPr id="687" name="円/楕円 686"/>
        <xdr:cNvSpPr/>
      </xdr:nvSpPr>
      <xdr:spPr>
        <a:xfrm>
          <a:off x="162687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78739</xdr:rowOff>
    </xdr:from>
    <xdr:ext cx="378565" cy="259045"/>
    <xdr:sp macro="" textlink="">
      <xdr:nvSpPr>
        <xdr:cNvPr id="688" name="積立金該当値テキスト"/>
        <xdr:cNvSpPr txBox="1"/>
      </xdr:nvSpPr>
      <xdr:spPr>
        <a:xfrm>
          <a:off x="16370300" y="1688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79573</xdr:rowOff>
    </xdr:from>
    <xdr:to>
      <xdr:col>22</xdr:col>
      <xdr:colOff>415925</xdr:colOff>
      <xdr:row>99</xdr:row>
      <xdr:rowOff>9723</xdr:rowOff>
    </xdr:to>
    <xdr:sp macro="" textlink="">
      <xdr:nvSpPr>
        <xdr:cNvPr id="689" name="円/楕円 688"/>
        <xdr:cNvSpPr/>
      </xdr:nvSpPr>
      <xdr:spPr>
        <a:xfrm>
          <a:off x="15430500" y="168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850</xdr:rowOff>
    </xdr:from>
    <xdr:ext cx="534377" cy="259045"/>
    <xdr:sp macro="" textlink="">
      <xdr:nvSpPr>
        <xdr:cNvPr id="690" name="テキスト ボックス 689"/>
        <xdr:cNvSpPr txBox="1"/>
      </xdr:nvSpPr>
      <xdr:spPr>
        <a:xfrm>
          <a:off x="15214111" y="169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39385</xdr:rowOff>
    </xdr:from>
    <xdr:to>
      <xdr:col>21</xdr:col>
      <xdr:colOff>212725</xdr:colOff>
      <xdr:row>98</xdr:row>
      <xdr:rowOff>140985</xdr:rowOff>
    </xdr:to>
    <xdr:sp macro="" textlink="">
      <xdr:nvSpPr>
        <xdr:cNvPr id="691" name="円/楕円 690"/>
        <xdr:cNvSpPr/>
      </xdr:nvSpPr>
      <xdr:spPr>
        <a:xfrm>
          <a:off x="14541500" y="168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132112</xdr:rowOff>
    </xdr:from>
    <xdr:ext cx="534377" cy="259045"/>
    <xdr:sp macro="" textlink="">
      <xdr:nvSpPr>
        <xdr:cNvPr id="692" name="テキスト ボックス 691"/>
        <xdr:cNvSpPr txBox="1"/>
      </xdr:nvSpPr>
      <xdr:spPr>
        <a:xfrm>
          <a:off x="14325111" y="169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58832</xdr:rowOff>
    </xdr:from>
    <xdr:to>
      <xdr:col>20</xdr:col>
      <xdr:colOff>9525</xdr:colOff>
      <xdr:row>98</xdr:row>
      <xdr:rowOff>160432</xdr:rowOff>
    </xdr:to>
    <xdr:sp macro="" textlink="">
      <xdr:nvSpPr>
        <xdr:cNvPr id="693" name="円/楕円 692"/>
        <xdr:cNvSpPr/>
      </xdr:nvSpPr>
      <xdr:spPr>
        <a:xfrm>
          <a:off x="13652500" y="168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151559</xdr:rowOff>
    </xdr:from>
    <xdr:ext cx="534377" cy="259045"/>
    <xdr:sp macro="" textlink="">
      <xdr:nvSpPr>
        <xdr:cNvPr id="694" name="テキスト ボックス 693"/>
        <xdr:cNvSpPr txBox="1"/>
      </xdr:nvSpPr>
      <xdr:spPr>
        <a:xfrm>
          <a:off x="13436111" y="169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133888</xdr:rowOff>
    </xdr:from>
    <xdr:to>
      <xdr:col>18</xdr:col>
      <xdr:colOff>492125</xdr:colOff>
      <xdr:row>98</xdr:row>
      <xdr:rowOff>64038</xdr:rowOff>
    </xdr:to>
    <xdr:sp macro="" textlink="">
      <xdr:nvSpPr>
        <xdr:cNvPr id="695" name="円/楕円 694"/>
        <xdr:cNvSpPr/>
      </xdr:nvSpPr>
      <xdr:spPr>
        <a:xfrm>
          <a:off x="12763500" y="167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55165</xdr:rowOff>
    </xdr:from>
    <xdr:ext cx="534377" cy="259045"/>
    <xdr:sp macro="" textlink="">
      <xdr:nvSpPr>
        <xdr:cNvPr id="696" name="テキスト ボックス 695"/>
        <xdr:cNvSpPr txBox="1"/>
      </xdr:nvSpPr>
      <xdr:spPr>
        <a:xfrm>
          <a:off x="12547111" y="168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154102</xdr:rowOff>
    </xdr:from>
    <xdr:to>
      <xdr:col>32</xdr:col>
      <xdr:colOff>187325</xdr:colOff>
      <xdr:row>39</xdr:row>
      <xdr:rowOff>35896</xdr:rowOff>
    </xdr:to>
    <xdr:cxnSp macro="">
      <xdr:nvCxnSpPr>
        <xdr:cNvPr id="725" name="直線コネクタ 724"/>
        <xdr:cNvCxnSpPr/>
      </xdr:nvCxnSpPr>
      <xdr:spPr>
        <a:xfrm flipV="1">
          <a:off x="21323300" y="6497752"/>
          <a:ext cx="838200" cy="2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34468</xdr:rowOff>
    </xdr:from>
    <xdr:to>
      <xdr:col>31</xdr:col>
      <xdr:colOff>34925</xdr:colOff>
      <xdr:row>39</xdr:row>
      <xdr:rowOff>35896</xdr:rowOff>
    </xdr:to>
    <xdr:cxnSp macro="">
      <xdr:nvCxnSpPr>
        <xdr:cNvPr id="728" name="直線コネクタ 727"/>
        <xdr:cNvCxnSpPr/>
      </xdr:nvCxnSpPr>
      <xdr:spPr>
        <a:xfrm>
          <a:off x="20434300" y="6721018"/>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34468</xdr:rowOff>
    </xdr:from>
    <xdr:to>
      <xdr:col>29</xdr:col>
      <xdr:colOff>517525</xdr:colOff>
      <xdr:row>39</xdr:row>
      <xdr:rowOff>36906</xdr:rowOff>
    </xdr:to>
    <xdr:cxnSp macro="">
      <xdr:nvCxnSpPr>
        <xdr:cNvPr id="731" name="直線コネクタ 730"/>
        <xdr:cNvCxnSpPr/>
      </xdr:nvCxnSpPr>
      <xdr:spPr>
        <a:xfrm flipV="1">
          <a:off x="19545300" y="672101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36373</xdr:rowOff>
    </xdr:from>
    <xdr:to>
      <xdr:col>28</xdr:col>
      <xdr:colOff>314325</xdr:colOff>
      <xdr:row>39</xdr:row>
      <xdr:rowOff>36906</xdr:rowOff>
    </xdr:to>
    <xdr:cxnSp macro="">
      <xdr:nvCxnSpPr>
        <xdr:cNvPr id="734" name="直線コネクタ 733"/>
        <xdr:cNvCxnSpPr/>
      </xdr:nvCxnSpPr>
      <xdr:spPr>
        <a:xfrm>
          <a:off x="18656300" y="672292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103302</xdr:rowOff>
    </xdr:from>
    <xdr:to>
      <xdr:col>32</xdr:col>
      <xdr:colOff>238125</xdr:colOff>
      <xdr:row>38</xdr:row>
      <xdr:rowOff>33452</xdr:rowOff>
    </xdr:to>
    <xdr:sp macro="" textlink="">
      <xdr:nvSpPr>
        <xdr:cNvPr id="744" name="円/楕円 743"/>
        <xdr:cNvSpPr/>
      </xdr:nvSpPr>
      <xdr:spPr>
        <a:xfrm>
          <a:off x="221107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126179</xdr:rowOff>
    </xdr:from>
    <xdr:ext cx="534377" cy="259045"/>
    <xdr:sp macro="" textlink="">
      <xdr:nvSpPr>
        <xdr:cNvPr id="745" name="投資及び出資金該当値テキスト"/>
        <xdr:cNvSpPr txBox="1"/>
      </xdr:nvSpPr>
      <xdr:spPr>
        <a:xfrm>
          <a:off x="22212300" y="62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156546</xdr:rowOff>
    </xdr:from>
    <xdr:to>
      <xdr:col>31</xdr:col>
      <xdr:colOff>85725</xdr:colOff>
      <xdr:row>39</xdr:row>
      <xdr:rowOff>86696</xdr:rowOff>
    </xdr:to>
    <xdr:sp macro="" textlink="">
      <xdr:nvSpPr>
        <xdr:cNvPr id="746" name="円/楕円 745"/>
        <xdr:cNvSpPr/>
      </xdr:nvSpPr>
      <xdr:spPr>
        <a:xfrm>
          <a:off x="21272500" y="66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77823</xdr:rowOff>
    </xdr:from>
    <xdr:ext cx="378565" cy="259045"/>
    <xdr:sp macro="" textlink="">
      <xdr:nvSpPr>
        <xdr:cNvPr id="747" name="テキスト ボックス 746"/>
        <xdr:cNvSpPr txBox="1"/>
      </xdr:nvSpPr>
      <xdr:spPr>
        <a:xfrm>
          <a:off x="21134017" y="676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155118</xdr:rowOff>
    </xdr:from>
    <xdr:to>
      <xdr:col>29</xdr:col>
      <xdr:colOff>568325</xdr:colOff>
      <xdr:row>39</xdr:row>
      <xdr:rowOff>85268</xdr:rowOff>
    </xdr:to>
    <xdr:sp macro="" textlink="">
      <xdr:nvSpPr>
        <xdr:cNvPr id="748" name="円/楕円 747"/>
        <xdr:cNvSpPr/>
      </xdr:nvSpPr>
      <xdr:spPr>
        <a:xfrm>
          <a:off x="20383500" y="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76395</xdr:rowOff>
    </xdr:from>
    <xdr:ext cx="378565" cy="259045"/>
    <xdr:sp macro="" textlink="">
      <xdr:nvSpPr>
        <xdr:cNvPr id="749" name="テキスト ボックス 748"/>
        <xdr:cNvSpPr txBox="1"/>
      </xdr:nvSpPr>
      <xdr:spPr>
        <a:xfrm>
          <a:off x="20245017" y="676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157556</xdr:rowOff>
    </xdr:from>
    <xdr:to>
      <xdr:col>28</xdr:col>
      <xdr:colOff>365125</xdr:colOff>
      <xdr:row>39</xdr:row>
      <xdr:rowOff>87706</xdr:rowOff>
    </xdr:to>
    <xdr:sp macro="" textlink="">
      <xdr:nvSpPr>
        <xdr:cNvPr id="750" name="円/楕円 749"/>
        <xdr:cNvSpPr/>
      </xdr:nvSpPr>
      <xdr:spPr>
        <a:xfrm>
          <a:off x="194945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78833</xdr:rowOff>
    </xdr:from>
    <xdr:ext cx="378565" cy="259045"/>
    <xdr:sp macro="" textlink="">
      <xdr:nvSpPr>
        <xdr:cNvPr id="751" name="テキスト ボックス 750"/>
        <xdr:cNvSpPr txBox="1"/>
      </xdr:nvSpPr>
      <xdr:spPr>
        <a:xfrm>
          <a:off x="19356017" y="6765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157023</xdr:rowOff>
    </xdr:from>
    <xdr:to>
      <xdr:col>27</xdr:col>
      <xdr:colOff>161925</xdr:colOff>
      <xdr:row>39</xdr:row>
      <xdr:rowOff>87173</xdr:rowOff>
    </xdr:to>
    <xdr:sp macro="" textlink="">
      <xdr:nvSpPr>
        <xdr:cNvPr id="752" name="円/楕円 751"/>
        <xdr:cNvSpPr/>
      </xdr:nvSpPr>
      <xdr:spPr>
        <a:xfrm>
          <a:off x="18605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78300</xdr:rowOff>
    </xdr:from>
    <xdr:ext cx="378565" cy="259045"/>
    <xdr:sp macro="" textlink="">
      <xdr:nvSpPr>
        <xdr:cNvPr id="753" name="テキスト ボックス 752"/>
        <xdr:cNvSpPr txBox="1"/>
      </xdr:nvSpPr>
      <xdr:spPr>
        <a:xfrm>
          <a:off x="18467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9986</xdr:rowOff>
    </xdr:from>
    <xdr:to>
      <xdr:col>32</xdr:col>
      <xdr:colOff>187325</xdr:colOff>
      <xdr:row>59</xdr:row>
      <xdr:rowOff>14688</xdr:rowOff>
    </xdr:to>
    <xdr:cxnSp macro="">
      <xdr:nvCxnSpPr>
        <xdr:cNvPr id="784" name="直線コネクタ 783"/>
        <xdr:cNvCxnSpPr/>
      </xdr:nvCxnSpPr>
      <xdr:spPr>
        <a:xfrm>
          <a:off x="21323300" y="10125536"/>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9986</xdr:rowOff>
    </xdr:from>
    <xdr:to>
      <xdr:col>31</xdr:col>
      <xdr:colOff>34925</xdr:colOff>
      <xdr:row>59</xdr:row>
      <xdr:rowOff>12370</xdr:rowOff>
    </xdr:to>
    <xdr:cxnSp macro="">
      <xdr:nvCxnSpPr>
        <xdr:cNvPr id="787" name="直線コネクタ 786"/>
        <xdr:cNvCxnSpPr/>
      </xdr:nvCxnSpPr>
      <xdr:spPr>
        <a:xfrm flipV="1">
          <a:off x="20434300" y="1012553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12370</xdr:rowOff>
    </xdr:from>
    <xdr:to>
      <xdr:col>29</xdr:col>
      <xdr:colOff>517525</xdr:colOff>
      <xdr:row>59</xdr:row>
      <xdr:rowOff>13350</xdr:rowOff>
    </xdr:to>
    <xdr:cxnSp macro="">
      <xdr:nvCxnSpPr>
        <xdr:cNvPr id="790" name="直線コネクタ 789"/>
        <xdr:cNvCxnSpPr/>
      </xdr:nvCxnSpPr>
      <xdr:spPr>
        <a:xfrm flipV="1">
          <a:off x="19545300" y="1012792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11619</xdr:rowOff>
    </xdr:from>
    <xdr:to>
      <xdr:col>28</xdr:col>
      <xdr:colOff>314325</xdr:colOff>
      <xdr:row>59</xdr:row>
      <xdr:rowOff>13350</xdr:rowOff>
    </xdr:to>
    <xdr:cxnSp macro="">
      <xdr:nvCxnSpPr>
        <xdr:cNvPr id="793" name="直線コネクタ 792"/>
        <xdr:cNvCxnSpPr/>
      </xdr:nvCxnSpPr>
      <xdr:spPr>
        <a:xfrm>
          <a:off x="18656300" y="10127169"/>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135338</xdr:rowOff>
    </xdr:from>
    <xdr:to>
      <xdr:col>32</xdr:col>
      <xdr:colOff>238125</xdr:colOff>
      <xdr:row>59</xdr:row>
      <xdr:rowOff>65488</xdr:rowOff>
    </xdr:to>
    <xdr:sp macro="" textlink="">
      <xdr:nvSpPr>
        <xdr:cNvPr id="803" name="円/楕円 802"/>
        <xdr:cNvSpPr/>
      </xdr:nvSpPr>
      <xdr:spPr>
        <a:xfrm>
          <a:off x="22110700" y="100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50265</xdr:rowOff>
    </xdr:from>
    <xdr:ext cx="469744" cy="259045"/>
    <xdr:sp macro="" textlink="">
      <xdr:nvSpPr>
        <xdr:cNvPr id="804" name="貸付金該当値テキスト"/>
        <xdr:cNvSpPr txBox="1"/>
      </xdr:nvSpPr>
      <xdr:spPr>
        <a:xfrm>
          <a:off x="22212300" y="99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130636</xdr:rowOff>
    </xdr:from>
    <xdr:to>
      <xdr:col>31</xdr:col>
      <xdr:colOff>85725</xdr:colOff>
      <xdr:row>59</xdr:row>
      <xdr:rowOff>60786</xdr:rowOff>
    </xdr:to>
    <xdr:sp macro="" textlink="">
      <xdr:nvSpPr>
        <xdr:cNvPr id="805" name="円/楕円 804"/>
        <xdr:cNvSpPr/>
      </xdr:nvSpPr>
      <xdr:spPr>
        <a:xfrm>
          <a:off x="21272500" y="10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51913</xdr:rowOff>
    </xdr:from>
    <xdr:ext cx="469744" cy="259045"/>
    <xdr:sp macro="" textlink="">
      <xdr:nvSpPr>
        <xdr:cNvPr id="806" name="テキスト ボックス 805"/>
        <xdr:cNvSpPr txBox="1"/>
      </xdr:nvSpPr>
      <xdr:spPr>
        <a:xfrm>
          <a:off x="21088427" y="101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133020</xdr:rowOff>
    </xdr:from>
    <xdr:to>
      <xdr:col>29</xdr:col>
      <xdr:colOff>568325</xdr:colOff>
      <xdr:row>59</xdr:row>
      <xdr:rowOff>63170</xdr:rowOff>
    </xdr:to>
    <xdr:sp macro="" textlink="">
      <xdr:nvSpPr>
        <xdr:cNvPr id="807" name="円/楕円 806"/>
        <xdr:cNvSpPr/>
      </xdr:nvSpPr>
      <xdr:spPr>
        <a:xfrm>
          <a:off x="20383500" y="100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54297</xdr:rowOff>
    </xdr:from>
    <xdr:ext cx="469744" cy="259045"/>
    <xdr:sp macro="" textlink="">
      <xdr:nvSpPr>
        <xdr:cNvPr id="808" name="テキスト ボックス 807"/>
        <xdr:cNvSpPr txBox="1"/>
      </xdr:nvSpPr>
      <xdr:spPr>
        <a:xfrm>
          <a:off x="20199427" y="101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134000</xdr:rowOff>
    </xdr:from>
    <xdr:to>
      <xdr:col>28</xdr:col>
      <xdr:colOff>365125</xdr:colOff>
      <xdr:row>59</xdr:row>
      <xdr:rowOff>64150</xdr:rowOff>
    </xdr:to>
    <xdr:sp macro="" textlink="">
      <xdr:nvSpPr>
        <xdr:cNvPr id="809" name="円/楕円 808"/>
        <xdr:cNvSpPr/>
      </xdr:nvSpPr>
      <xdr:spPr>
        <a:xfrm>
          <a:off x="19494500" y="100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55277</xdr:rowOff>
    </xdr:from>
    <xdr:ext cx="469744" cy="259045"/>
    <xdr:sp macro="" textlink="">
      <xdr:nvSpPr>
        <xdr:cNvPr id="810" name="テキスト ボックス 809"/>
        <xdr:cNvSpPr txBox="1"/>
      </xdr:nvSpPr>
      <xdr:spPr>
        <a:xfrm>
          <a:off x="19310427" y="101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132269</xdr:rowOff>
    </xdr:from>
    <xdr:to>
      <xdr:col>27</xdr:col>
      <xdr:colOff>161925</xdr:colOff>
      <xdr:row>59</xdr:row>
      <xdr:rowOff>62419</xdr:rowOff>
    </xdr:to>
    <xdr:sp macro="" textlink="">
      <xdr:nvSpPr>
        <xdr:cNvPr id="811" name="円/楕円 810"/>
        <xdr:cNvSpPr/>
      </xdr:nvSpPr>
      <xdr:spPr>
        <a:xfrm>
          <a:off x="18605500" y="100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53546</xdr:rowOff>
    </xdr:from>
    <xdr:ext cx="469744" cy="259045"/>
    <xdr:sp macro="" textlink="">
      <xdr:nvSpPr>
        <xdr:cNvPr id="812" name="テキスト ボックス 811"/>
        <xdr:cNvSpPr txBox="1"/>
      </xdr:nvSpPr>
      <xdr:spPr>
        <a:xfrm>
          <a:off x="18421427" y="1016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142704</xdr:rowOff>
    </xdr:from>
    <xdr:to>
      <xdr:col>32</xdr:col>
      <xdr:colOff>187325</xdr:colOff>
      <xdr:row>76</xdr:row>
      <xdr:rowOff>46317</xdr:rowOff>
    </xdr:to>
    <xdr:cxnSp macro="">
      <xdr:nvCxnSpPr>
        <xdr:cNvPr id="844" name="直線コネクタ 843"/>
        <xdr:cNvCxnSpPr/>
      </xdr:nvCxnSpPr>
      <xdr:spPr>
        <a:xfrm>
          <a:off x="21323300" y="12658554"/>
          <a:ext cx="838200" cy="4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142704</xdr:rowOff>
    </xdr:from>
    <xdr:to>
      <xdr:col>31</xdr:col>
      <xdr:colOff>34925</xdr:colOff>
      <xdr:row>74</xdr:row>
      <xdr:rowOff>17660</xdr:rowOff>
    </xdr:to>
    <xdr:cxnSp macro="">
      <xdr:nvCxnSpPr>
        <xdr:cNvPr id="847" name="直線コネクタ 846"/>
        <xdr:cNvCxnSpPr/>
      </xdr:nvCxnSpPr>
      <xdr:spPr>
        <a:xfrm flipV="1">
          <a:off x="20434300" y="1265855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17660</xdr:rowOff>
    </xdr:from>
    <xdr:to>
      <xdr:col>29</xdr:col>
      <xdr:colOff>517525</xdr:colOff>
      <xdr:row>74</xdr:row>
      <xdr:rowOff>105197</xdr:rowOff>
    </xdr:to>
    <xdr:cxnSp macro="">
      <xdr:nvCxnSpPr>
        <xdr:cNvPr id="850" name="直線コネクタ 849"/>
        <xdr:cNvCxnSpPr/>
      </xdr:nvCxnSpPr>
      <xdr:spPr>
        <a:xfrm flipV="1">
          <a:off x="19545300" y="12704960"/>
          <a:ext cx="889000" cy="8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105197</xdr:rowOff>
    </xdr:from>
    <xdr:to>
      <xdr:col>28</xdr:col>
      <xdr:colOff>314325</xdr:colOff>
      <xdr:row>74</xdr:row>
      <xdr:rowOff>138133</xdr:rowOff>
    </xdr:to>
    <xdr:cxnSp macro="">
      <xdr:nvCxnSpPr>
        <xdr:cNvPr id="853" name="直線コネクタ 852"/>
        <xdr:cNvCxnSpPr/>
      </xdr:nvCxnSpPr>
      <xdr:spPr>
        <a:xfrm flipV="1">
          <a:off x="18656300" y="12792497"/>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166967</xdr:rowOff>
    </xdr:from>
    <xdr:to>
      <xdr:col>32</xdr:col>
      <xdr:colOff>238125</xdr:colOff>
      <xdr:row>76</xdr:row>
      <xdr:rowOff>97117</xdr:rowOff>
    </xdr:to>
    <xdr:sp macro="" textlink="">
      <xdr:nvSpPr>
        <xdr:cNvPr id="863" name="円/楕円 862"/>
        <xdr:cNvSpPr/>
      </xdr:nvSpPr>
      <xdr:spPr>
        <a:xfrm>
          <a:off x="22110700" y="13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145394</xdr:rowOff>
    </xdr:from>
    <xdr:ext cx="534377" cy="259045"/>
    <xdr:sp macro="" textlink="">
      <xdr:nvSpPr>
        <xdr:cNvPr id="864" name="繰出金該当値テキスト"/>
        <xdr:cNvSpPr txBox="1"/>
      </xdr:nvSpPr>
      <xdr:spPr>
        <a:xfrm>
          <a:off x="22212300" y="130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54,719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91904</xdr:rowOff>
    </xdr:from>
    <xdr:to>
      <xdr:col>31</xdr:col>
      <xdr:colOff>85725</xdr:colOff>
      <xdr:row>74</xdr:row>
      <xdr:rowOff>22054</xdr:rowOff>
    </xdr:to>
    <xdr:sp macro="" textlink="">
      <xdr:nvSpPr>
        <xdr:cNvPr id="865" name="円/楕円 864"/>
        <xdr:cNvSpPr/>
      </xdr:nvSpPr>
      <xdr:spPr>
        <a:xfrm>
          <a:off x="21272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38581</xdr:rowOff>
    </xdr:from>
    <xdr:ext cx="534377" cy="259045"/>
    <xdr:sp macro="" textlink="">
      <xdr:nvSpPr>
        <xdr:cNvPr id="866" name="テキスト ボックス 865"/>
        <xdr:cNvSpPr txBox="1"/>
      </xdr:nvSpPr>
      <xdr:spPr>
        <a:xfrm>
          <a:off x="21056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138310</xdr:rowOff>
    </xdr:from>
    <xdr:to>
      <xdr:col>29</xdr:col>
      <xdr:colOff>568325</xdr:colOff>
      <xdr:row>74</xdr:row>
      <xdr:rowOff>68460</xdr:rowOff>
    </xdr:to>
    <xdr:sp macro="" textlink="">
      <xdr:nvSpPr>
        <xdr:cNvPr id="867" name="円/楕円 866"/>
        <xdr:cNvSpPr/>
      </xdr:nvSpPr>
      <xdr:spPr>
        <a:xfrm>
          <a:off x="20383500" y="126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84987</xdr:rowOff>
    </xdr:from>
    <xdr:ext cx="534377" cy="259045"/>
    <xdr:sp macro="" textlink="">
      <xdr:nvSpPr>
        <xdr:cNvPr id="868" name="テキスト ボックス 867"/>
        <xdr:cNvSpPr txBox="1"/>
      </xdr:nvSpPr>
      <xdr:spPr>
        <a:xfrm>
          <a:off x="20167111" y="124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54397</xdr:rowOff>
    </xdr:from>
    <xdr:to>
      <xdr:col>28</xdr:col>
      <xdr:colOff>365125</xdr:colOff>
      <xdr:row>74</xdr:row>
      <xdr:rowOff>155997</xdr:rowOff>
    </xdr:to>
    <xdr:sp macro="" textlink="">
      <xdr:nvSpPr>
        <xdr:cNvPr id="869" name="円/楕円 868"/>
        <xdr:cNvSpPr/>
      </xdr:nvSpPr>
      <xdr:spPr>
        <a:xfrm>
          <a:off x="19494500" y="127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1074</xdr:rowOff>
    </xdr:from>
    <xdr:ext cx="534377" cy="259045"/>
    <xdr:sp macro="" textlink="">
      <xdr:nvSpPr>
        <xdr:cNvPr id="870" name="テキスト ボックス 869"/>
        <xdr:cNvSpPr txBox="1"/>
      </xdr:nvSpPr>
      <xdr:spPr>
        <a:xfrm>
          <a:off x="19278111" y="1251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87333</xdr:rowOff>
    </xdr:from>
    <xdr:to>
      <xdr:col>27</xdr:col>
      <xdr:colOff>161925</xdr:colOff>
      <xdr:row>75</xdr:row>
      <xdr:rowOff>17483</xdr:rowOff>
    </xdr:to>
    <xdr:sp macro="" textlink="">
      <xdr:nvSpPr>
        <xdr:cNvPr id="871" name="円/楕円 870"/>
        <xdr:cNvSpPr/>
      </xdr:nvSpPr>
      <xdr:spPr>
        <a:xfrm>
          <a:off x="18605500" y="127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34010</xdr:rowOff>
    </xdr:from>
    <xdr:ext cx="534377" cy="259045"/>
    <xdr:sp macro="" textlink="">
      <xdr:nvSpPr>
        <xdr:cNvPr id="872" name="テキスト ボックス 871"/>
        <xdr:cNvSpPr txBox="1"/>
      </xdr:nvSpPr>
      <xdr:spPr>
        <a:xfrm>
          <a:off x="18389111" y="125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606,009</a:t>
          </a:r>
          <a:r>
            <a:rPr kumimoji="1" lang="ja-JP" altLang="ja-JP" sz="1100">
              <a:solidFill>
                <a:schemeClr val="dk1"/>
              </a:solidFill>
              <a:effectLst/>
              <a:latin typeface="+mn-lt"/>
              <a:ea typeface="+mn-ea"/>
              <a:cs typeface="+mn-cs"/>
            </a:rPr>
            <a:t>円となっており、前年度（</a:t>
          </a:r>
          <a:r>
            <a:rPr kumimoji="1" lang="en-US" altLang="ja-JP" sz="1100">
              <a:solidFill>
                <a:schemeClr val="dk1"/>
              </a:solidFill>
              <a:effectLst/>
              <a:latin typeface="+mn-lt"/>
              <a:ea typeface="+mn-ea"/>
              <a:cs typeface="+mn-cs"/>
            </a:rPr>
            <a:t>585,713</a:t>
          </a:r>
          <a:r>
            <a:rPr kumimoji="1" lang="ja-JP" altLang="ja-JP" sz="1100">
              <a:solidFill>
                <a:schemeClr val="dk1"/>
              </a:solidFill>
              <a:effectLst/>
              <a:latin typeface="+mn-lt"/>
              <a:ea typeface="+mn-ea"/>
              <a:cs typeface="+mn-cs"/>
            </a:rPr>
            <a:t>円）と比較して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％の増となっている。これは主に消防庁舎建設事業やながとスポーツ公園整備事業、新リサイクル施設整備事業などの普通建設事業費の大幅な増が要因となっている。</a:t>
          </a:r>
          <a:endParaRPr lang="ja-JP" altLang="ja-JP" sz="1100">
            <a:effectLst/>
          </a:endParaRPr>
        </a:p>
        <a:p>
          <a:r>
            <a:rPr kumimoji="1" lang="ja-JP" altLang="ja-JP" sz="1100">
              <a:solidFill>
                <a:schemeClr val="dk1"/>
              </a:solidFill>
              <a:effectLst/>
              <a:latin typeface="+mn-lt"/>
              <a:ea typeface="+mn-ea"/>
              <a:cs typeface="+mn-cs"/>
            </a:rPr>
            <a:t>　人件費は、前年度と比較して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％の増となっているが、退職者数増加による退職手当の増が要因であり、依然として類似団体平均値を上回っている。</a:t>
          </a:r>
          <a:endParaRPr lang="ja-JP" altLang="ja-JP" sz="1100">
            <a:effectLst/>
          </a:endParaRPr>
        </a:p>
        <a:p>
          <a:pPr rtl="0" eaLnBrk="1" fontAlgn="auto" latinLnBrk="0" hangingPunct="1"/>
          <a:r>
            <a:rPr kumimoji="1" lang="ja-JP" altLang="ja-JP" sz="1100">
              <a:solidFill>
                <a:schemeClr val="dk1"/>
              </a:solidFill>
              <a:effectLst/>
              <a:latin typeface="+mn-lt"/>
              <a:ea typeface="+mn-ea"/>
              <a:cs typeface="+mn-cs"/>
            </a:rPr>
            <a:t>　補助費等は、</a:t>
          </a:r>
          <a:r>
            <a:rPr lang="ja-JP" altLang="ja-JP" sz="1100" b="0" i="0" baseline="0">
              <a:solidFill>
                <a:schemeClr val="dk1"/>
              </a:solidFill>
              <a:effectLst/>
              <a:latin typeface="+mn-lt"/>
              <a:ea typeface="+mn-ea"/>
              <a:cs typeface="+mn-cs"/>
            </a:rPr>
            <a:t>下水道事業において、平成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年度から地方公営企業法の財務規定の適用を開始したため、これまで下水道事業へ繰出金として支出していたものが、補助費等での支出に性質が変わったことから増となっている。</a:t>
          </a:r>
          <a:endParaRPr lang="ja-JP" altLang="ja-JP" sz="1100">
            <a:effectLst/>
          </a:endParaRPr>
        </a:p>
        <a:p>
          <a:r>
            <a:rPr kumimoji="1" lang="ja-JP" altLang="ja-JP" sz="1100">
              <a:solidFill>
                <a:schemeClr val="dk1"/>
              </a:solidFill>
              <a:effectLst/>
              <a:latin typeface="+mn-lt"/>
              <a:ea typeface="+mn-ea"/>
              <a:cs typeface="+mn-cs"/>
            </a:rPr>
            <a:t>　積立金は、平成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億円を庁舎建設基金へ積み立てた反動減により、</a:t>
          </a:r>
          <a:r>
            <a:rPr kumimoji="1" lang="en-US" altLang="ja-JP" sz="1100">
              <a:solidFill>
                <a:schemeClr val="dk1"/>
              </a:solidFill>
              <a:effectLst/>
              <a:latin typeface="+mn-lt"/>
              <a:ea typeface="+mn-ea"/>
              <a:cs typeface="+mn-cs"/>
            </a:rPr>
            <a:t>98.5%</a:t>
          </a:r>
          <a:r>
            <a:rPr kumimoji="1" lang="ja-JP" altLang="ja-JP" sz="1100">
              <a:solidFill>
                <a:schemeClr val="dk1"/>
              </a:solidFill>
              <a:effectLst/>
              <a:latin typeface="+mn-lt"/>
              <a:ea typeface="+mn-ea"/>
              <a:cs typeface="+mn-cs"/>
            </a:rPr>
            <a:t>の減となっている。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35,557
35,200
357.29
22,466,671
21,547,868
583,718
12,909,864
22,737,499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29.9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3683</xdr:rowOff>
    </xdr:from>
    <xdr:to>
      <xdr:col>6</xdr:col>
      <xdr:colOff>511175</xdr:colOff>
      <xdr:row>36</xdr:row>
      <xdr:rowOff>45593</xdr:rowOff>
    </xdr:to>
    <xdr:cxnSp macro="">
      <xdr:nvCxnSpPr>
        <xdr:cNvPr id="61" name="直線コネクタ 60"/>
        <xdr:cNvCxnSpPr/>
      </xdr:nvCxnSpPr>
      <xdr:spPr>
        <a:xfrm>
          <a:off x="3797300" y="6175883"/>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3683</xdr:rowOff>
    </xdr:from>
    <xdr:to>
      <xdr:col>5</xdr:col>
      <xdr:colOff>358775</xdr:colOff>
      <xdr:row>36</xdr:row>
      <xdr:rowOff>38545</xdr:rowOff>
    </xdr:to>
    <xdr:cxnSp macro="">
      <xdr:nvCxnSpPr>
        <xdr:cNvPr id="64" name="直線コネクタ 63"/>
        <xdr:cNvCxnSpPr/>
      </xdr:nvCxnSpPr>
      <xdr:spPr>
        <a:xfrm flipV="1">
          <a:off x="2908300" y="6175883"/>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29401</xdr:rowOff>
    </xdr:from>
    <xdr:to>
      <xdr:col>4</xdr:col>
      <xdr:colOff>155575</xdr:colOff>
      <xdr:row>36</xdr:row>
      <xdr:rowOff>38545</xdr:rowOff>
    </xdr:to>
    <xdr:cxnSp macro="">
      <xdr:nvCxnSpPr>
        <xdr:cNvPr id="67" name="直線コネクタ 66"/>
        <xdr:cNvCxnSpPr/>
      </xdr:nvCxnSpPr>
      <xdr:spPr>
        <a:xfrm>
          <a:off x="2019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112268</xdr:rowOff>
    </xdr:from>
    <xdr:to>
      <xdr:col>2</xdr:col>
      <xdr:colOff>638175</xdr:colOff>
      <xdr:row>36</xdr:row>
      <xdr:rowOff>29401</xdr:rowOff>
    </xdr:to>
    <xdr:cxnSp macro="">
      <xdr:nvCxnSpPr>
        <xdr:cNvPr id="70" name="直線コネクタ 69"/>
        <xdr:cNvCxnSpPr/>
      </xdr:nvCxnSpPr>
      <xdr:spPr>
        <a:xfrm>
          <a:off x="1130300" y="611301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166243</xdr:rowOff>
    </xdr:from>
    <xdr:to>
      <xdr:col>6</xdr:col>
      <xdr:colOff>561975</xdr:colOff>
      <xdr:row>36</xdr:row>
      <xdr:rowOff>96393</xdr:rowOff>
    </xdr:to>
    <xdr:sp macro="" textlink="">
      <xdr:nvSpPr>
        <xdr:cNvPr id="80" name="円/楕円 79"/>
        <xdr:cNvSpPr/>
      </xdr:nvSpPr>
      <xdr:spPr>
        <a:xfrm>
          <a:off x="45847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144670</xdr:rowOff>
    </xdr:from>
    <xdr:ext cx="469744" cy="259045"/>
    <xdr:sp macro="" textlink="">
      <xdr:nvSpPr>
        <xdr:cNvPr id="81" name="議会費該当値テキスト"/>
        <xdr:cNvSpPr txBox="1"/>
      </xdr:nvSpPr>
      <xdr:spPr>
        <a:xfrm>
          <a:off x="4686300"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124333</xdr:rowOff>
    </xdr:from>
    <xdr:to>
      <xdr:col>5</xdr:col>
      <xdr:colOff>409575</xdr:colOff>
      <xdr:row>36</xdr:row>
      <xdr:rowOff>54483</xdr:rowOff>
    </xdr:to>
    <xdr:sp macro="" textlink="">
      <xdr:nvSpPr>
        <xdr:cNvPr id="82" name="円/楕円 81"/>
        <xdr:cNvSpPr/>
      </xdr:nvSpPr>
      <xdr:spPr>
        <a:xfrm>
          <a:off x="3746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45610</xdr:rowOff>
    </xdr:from>
    <xdr:ext cx="469744" cy="259045"/>
    <xdr:sp macro="" textlink="">
      <xdr:nvSpPr>
        <xdr:cNvPr id="83" name="テキスト ボックス 82"/>
        <xdr:cNvSpPr txBox="1"/>
      </xdr:nvSpPr>
      <xdr:spPr>
        <a:xfrm>
          <a:off x="3562427"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159195</xdr:rowOff>
    </xdr:from>
    <xdr:to>
      <xdr:col>4</xdr:col>
      <xdr:colOff>206375</xdr:colOff>
      <xdr:row>36</xdr:row>
      <xdr:rowOff>89345</xdr:rowOff>
    </xdr:to>
    <xdr:sp macro="" textlink="">
      <xdr:nvSpPr>
        <xdr:cNvPr id="84" name="円/楕円 83"/>
        <xdr:cNvSpPr/>
      </xdr:nvSpPr>
      <xdr:spPr>
        <a:xfrm>
          <a:off x="2857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80472</xdr:rowOff>
    </xdr:from>
    <xdr:ext cx="469744" cy="259045"/>
    <xdr:sp macro="" textlink="">
      <xdr:nvSpPr>
        <xdr:cNvPr id="85" name="テキスト ボックス 84"/>
        <xdr:cNvSpPr txBox="1"/>
      </xdr:nvSpPr>
      <xdr:spPr>
        <a:xfrm>
          <a:off x="2673427"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150051</xdr:rowOff>
    </xdr:from>
    <xdr:to>
      <xdr:col>3</xdr:col>
      <xdr:colOff>3175</xdr:colOff>
      <xdr:row>36</xdr:row>
      <xdr:rowOff>80201</xdr:rowOff>
    </xdr:to>
    <xdr:sp macro="" textlink="">
      <xdr:nvSpPr>
        <xdr:cNvPr id="86" name="円/楕円 85"/>
        <xdr:cNvSpPr/>
      </xdr:nvSpPr>
      <xdr:spPr>
        <a:xfrm>
          <a:off x="1968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71328</xdr:rowOff>
    </xdr:from>
    <xdr:ext cx="469744" cy="259045"/>
    <xdr:sp macro="" textlink="">
      <xdr:nvSpPr>
        <xdr:cNvPr id="87" name="テキスト ボックス 86"/>
        <xdr:cNvSpPr txBox="1"/>
      </xdr:nvSpPr>
      <xdr:spPr>
        <a:xfrm>
          <a:off x="1784427"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61468</xdr:rowOff>
    </xdr:from>
    <xdr:to>
      <xdr:col>1</xdr:col>
      <xdr:colOff>485775</xdr:colOff>
      <xdr:row>35</xdr:row>
      <xdr:rowOff>163068</xdr:rowOff>
    </xdr:to>
    <xdr:sp macro="" textlink="">
      <xdr:nvSpPr>
        <xdr:cNvPr id="88" name="円/楕円 87"/>
        <xdr:cNvSpPr/>
      </xdr:nvSpPr>
      <xdr:spPr>
        <a:xfrm>
          <a:off x="107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154195</xdr:rowOff>
    </xdr:from>
    <xdr:ext cx="469744" cy="259045"/>
    <xdr:sp macro="" textlink="">
      <xdr:nvSpPr>
        <xdr:cNvPr id="89" name="テキスト ボックス 88"/>
        <xdr:cNvSpPr txBox="1"/>
      </xdr:nvSpPr>
      <xdr:spPr>
        <a:xfrm>
          <a:off x="895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65208</xdr:rowOff>
    </xdr:from>
    <xdr:to>
      <xdr:col>6</xdr:col>
      <xdr:colOff>511175</xdr:colOff>
      <xdr:row>56</xdr:row>
      <xdr:rowOff>117928</xdr:rowOff>
    </xdr:to>
    <xdr:cxnSp macro="">
      <xdr:nvCxnSpPr>
        <xdr:cNvPr id="116" name="直線コネクタ 115"/>
        <xdr:cNvCxnSpPr/>
      </xdr:nvCxnSpPr>
      <xdr:spPr>
        <a:xfrm>
          <a:off x="3797300" y="9666408"/>
          <a:ext cx="838200" cy="5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33529</xdr:rowOff>
    </xdr:from>
    <xdr:to>
      <xdr:col>5</xdr:col>
      <xdr:colOff>358775</xdr:colOff>
      <xdr:row>56</xdr:row>
      <xdr:rowOff>65208</xdr:rowOff>
    </xdr:to>
    <xdr:cxnSp macro="">
      <xdr:nvCxnSpPr>
        <xdr:cNvPr id="119" name="直線コネクタ 118"/>
        <xdr:cNvCxnSpPr/>
      </xdr:nvCxnSpPr>
      <xdr:spPr>
        <a:xfrm>
          <a:off x="2908300" y="9634729"/>
          <a:ext cx="889000" cy="3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33529</xdr:rowOff>
    </xdr:from>
    <xdr:to>
      <xdr:col>4</xdr:col>
      <xdr:colOff>155575</xdr:colOff>
      <xdr:row>56</xdr:row>
      <xdr:rowOff>78215</xdr:rowOff>
    </xdr:to>
    <xdr:cxnSp macro="">
      <xdr:nvCxnSpPr>
        <xdr:cNvPr id="122" name="直線コネクタ 121"/>
        <xdr:cNvCxnSpPr/>
      </xdr:nvCxnSpPr>
      <xdr:spPr>
        <a:xfrm flipV="1">
          <a:off x="2019300" y="9634729"/>
          <a:ext cx="889000" cy="4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48941</xdr:rowOff>
    </xdr:from>
    <xdr:to>
      <xdr:col>2</xdr:col>
      <xdr:colOff>638175</xdr:colOff>
      <xdr:row>56</xdr:row>
      <xdr:rowOff>78215</xdr:rowOff>
    </xdr:to>
    <xdr:cxnSp macro="">
      <xdr:nvCxnSpPr>
        <xdr:cNvPr id="125" name="直線コネクタ 124"/>
        <xdr:cNvCxnSpPr/>
      </xdr:nvCxnSpPr>
      <xdr:spPr>
        <a:xfrm>
          <a:off x="1130300" y="9650141"/>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67128</xdr:rowOff>
    </xdr:from>
    <xdr:to>
      <xdr:col>6</xdr:col>
      <xdr:colOff>561975</xdr:colOff>
      <xdr:row>56</xdr:row>
      <xdr:rowOff>168728</xdr:rowOff>
    </xdr:to>
    <xdr:sp macro="" textlink="">
      <xdr:nvSpPr>
        <xdr:cNvPr id="135" name="円/楕円 134"/>
        <xdr:cNvSpPr/>
      </xdr:nvSpPr>
      <xdr:spPr>
        <a:xfrm>
          <a:off x="4584700" y="966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45555</xdr:rowOff>
    </xdr:from>
    <xdr:ext cx="534377" cy="259045"/>
    <xdr:sp macro="" textlink="">
      <xdr:nvSpPr>
        <xdr:cNvPr id="136" name="総務費該当値テキスト"/>
        <xdr:cNvSpPr txBox="1"/>
      </xdr:nvSpPr>
      <xdr:spPr>
        <a:xfrm>
          <a:off x="4686300" y="9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14408</xdr:rowOff>
    </xdr:from>
    <xdr:to>
      <xdr:col>5</xdr:col>
      <xdr:colOff>409575</xdr:colOff>
      <xdr:row>56</xdr:row>
      <xdr:rowOff>116008</xdr:rowOff>
    </xdr:to>
    <xdr:sp macro="" textlink="">
      <xdr:nvSpPr>
        <xdr:cNvPr id="137" name="円/楕円 136"/>
        <xdr:cNvSpPr/>
      </xdr:nvSpPr>
      <xdr:spPr>
        <a:xfrm>
          <a:off x="3746500" y="96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132535</xdr:rowOff>
    </xdr:from>
    <xdr:ext cx="534377" cy="259045"/>
    <xdr:sp macro="" textlink="">
      <xdr:nvSpPr>
        <xdr:cNvPr id="138" name="テキスト ボックス 137"/>
        <xdr:cNvSpPr txBox="1"/>
      </xdr:nvSpPr>
      <xdr:spPr>
        <a:xfrm>
          <a:off x="3530111" y="93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154179</xdr:rowOff>
    </xdr:from>
    <xdr:to>
      <xdr:col>4</xdr:col>
      <xdr:colOff>206375</xdr:colOff>
      <xdr:row>56</xdr:row>
      <xdr:rowOff>84329</xdr:rowOff>
    </xdr:to>
    <xdr:sp macro="" textlink="">
      <xdr:nvSpPr>
        <xdr:cNvPr id="139" name="円/楕円 138"/>
        <xdr:cNvSpPr/>
      </xdr:nvSpPr>
      <xdr:spPr>
        <a:xfrm>
          <a:off x="2857500" y="9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100856</xdr:rowOff>
    </xdr:from>
    <xdr:ext cx="534377" cy="259045"/>
    <xdr:sp macro="" textlink="">
      <xdr:nvSpPr>
        <xdr:cNvPr id="140" name="テキスト ボックス 139"/>
        <xdr:cNvSpPr txBox="1"/>
      </xdr:nvSpPr>
      <xdr:spPr>
        <a:xfrm>
          <a:off x="2641111" y="935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27415</xdr:rowOff>
    </xdr:from>
    <xdr:to>
      <xdr:col>3</xdr:col>
      <xdr:colOff>3175</xdr:colOff>
      <xdr:row>56</xdr:row>
      <xdr:rowOff>129015</xdr:rowOff>
    </xdr:to>
    <xdr:sp macro="" textlink="">
      <xdr:nvSpPr>
        <xdr:cNvPr id="141" name="円/楕円 140"/>
        <xdr:cNvSpPr/>
      </xdr:nvSpPr>
      <xdr:spPr>
        <a:xfrm>
          <a:off x="1968500" y="96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145542</xdr:rowOff>
    </xdr:from>
    <xdr:ext cx="534377" cy="259045"/>
    <xdr:sp macro="" textlink="">
      <xdr:nvSpPr>
        <xdr:cNvPr id="142" name="テキスト ボックス 141"/>
        <xdr:cNvSpPr txBox="1"/>
      </xdr:nvSpPr>
      <xdr:spPr>
        <a:xfrm>
          <a:off x="1752111" y="9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169591</xdr:rowOff>
    </xdr:from>
    <xdr:to>
      <xdr:col>1</xdr:col>
      <xdr:colOff>485775</xdr:colOff>
      <xdr:row>56</xdr:row>
      <xdr:rowOff>99741</xdr:rowOff>
    </xdr:to>
    <xdr:sp macro="" textlink="">
      <xdr:nvSpPr>
        <xdr:cNvPr id="143" name="円/楕円 142"/>
        <xdr:cNvSpPr/>
      </xdr:nvSpPr>
      <xdr:spPr>
        <a:xfrm>
          <a:off x="1079500" y="95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90868</xdr:rowOff>
    </xdr:from>
    <xdr:ext cx="534377" cy="259045"/>
    <xdr:sp macro="" textlink="">
      <xdr:nvSpPr>
        <xdr:cNvPr id="144" name="テキスト ボックス 143"/>
        <xdr:cNvSpPr txBox="1"/>
      </xdr:nvSpPr>
      <xdr:spPr>
        <a:xfrm>
          <a:off x="863111" y="96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169368</xdr:rowOff>
    </xdr:from>
    <xdr:to>
      <xdr:col>6</xdr:col>
      <xdr:colOff>511175</xdr:colOff>
      <xdr:row>77</xdr:row>
      <xdr:rowOff>40565</xdr:rowOff>
    </xdr:to>
    <xdr:cxnSp macro="">
      <xdr:nvCxnSpPr>
        <xdr:cNvPr id="172" name="直線コネクタ 171"/>
        <xdr:cNvCxnSpPr/>
      </xdr:nvCxnSpPr>
      <xdr:spPr>
        <a:xfrm flipV="1">
          <a:off x="3797300" y="13199568"/>
          <a:ext cx="8382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40565</xdr:rowOff>
    </xdr:from>
    <xdr:to>
      <xdr:col>5</xdr:col>
      <xdr:colOff>358775</xdr:colOff>
      <xdr:row>77</xdr:row>
      <xdr:rowOff>46651</xdr:rowOff>
    </xdr:to>
    <xdr:cxnSp macro="">
      <xdr:nvCxnSpPr>
        <xdr:cNvPr id="175" name="直線コネクタ 174"/>
        <xdr:cNvCxnSpPr/>
      </xdr:nvCxnSpPr>
      <xdr:spPr>
        <a:xfrm flipV="1">
          <a:off x="2908300" y="13242215"/>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46651</xdr:rowOff>
    </xdr:from>
    <xdr:to>
      <xdr:col>4</xdr:col>
      <xdr:colOff>155575</xdr:colOff>
      <xdr:row>77</xdr:row>
      <xdr:rowOff>106429</xdr:rowOff>
    </xdr:to>
    <xdr:cxnSp macro="">
      <xdr:nvCxnSpPr>
        <xdr:cNvPr id="178" name="直線コネクタ 177"/>
        <xdr:cNvCxnSpPr/>
      </xdr:nvCxnSpPr>
      <xdr:spPr>
        <a:xfrm flipV="1">
          <a:off x="2019300" y="13248301"/>
          <a:ext cx="8890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106429</xdr:rowOff>
    </xdr:from>
    <xdr:to>
      <xdr:col>2</xdr:col>
      <xdr:colOff>638175</xdr:colOff>
      <xdr:row>77</xdr:row>
      <xdr:rowOff>113320</xdr:rowOff>
    </xdr:to>
    <xdr:cxnSp macro="">
      <xdr:nvCxnSpPr>
        <xdr:cNvPr id="181" name="直線コネクタ 180"/>
        <xdr:cNvCxnSpPr/>
      </xdr:nvCxnSpPr>
      <xdr:spPr>
        <a:xfrm flipV="1">
          <a:off x="1130300" y="13308079"/>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118568</xdr:rowOff>
    </xdr:from>
    <xdr:to>
      <xdr:col>6</xdr:col>
      <xdr:colOff>561975</xdr:colOff>
      <xdr:row>77</xdr:row>
      <xdr:rowOff>48718</xdr:rowOff>
    </xdr:to>
    <xdr:sp macro="" textlink="">
      <xdr:nvSpPr>
        <xdr:cNvPr id="191" name="円/楕円 190"/>
        <xdr:cNvSpPr/>
      </xdr:nvSpPr>
      <xdr:spPr>
        <a:xfrm>
          <a:off x="4584700" y="131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96995</xdr:rowOff>
    </xdr:from>
    <xdr:ext cx="599010" cy="259045"/>
    <xdr:sp macro="" textlink="">
      <xdr:nvSpPr>
        <xdr:cNvPr id="192" name="民生費該当値テキスト"/>
        <xdr:cNvSpPr txBox="1"/>
      </xdr:nvSpPr>
      <xdr:spPr>
        <a:xfrm>
          <a:off x="4686300" y="1312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161215</xdr:rowOff>
    </xdr:from>
    <xdr:to>
      <xdr:col>5</xdr:col>
      <xdr:colOff>409575</xdr:colOff>
      <xdr:row>77</xdr:row>
      <xdr:rowOff>91365</xdr:rowOff>
    </xdr:to>
    <xdr:sp macro="" textlink="">
      <xdr:nvSpPr>
        <xdr:cNvPr id="193" name="円/楕円 192"/>
        <xdr:cNvSpPr/>
      </xdr:nvSpPr>
      <xdr:spPr>
        <a:xfrm>
          <a:off x="3746500" y="131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82492</xdr:rowOff>
    </xdr:from>
    <xdr:ext cx="599010" cy="259045"/>
    <xdr:sp macro="" textlink="">
      <xdr:nvSpPr>
        <xdr:cNvPr id="194" name="テキスト ボックス 193"/>
        <xdr:cNvSpPr txBox="1"/>
      </xdr:nvSpPr>
      <xdr:spPr>
        <a:xfrm>
          <a:off x="3497794" y="1328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167301</xdr:rowOff>
    </xdr:from>
    <xdr:to>
      <xdr:col>4</xdr:col>
      <xdr:colOff>206375</xdr:colOff>
      <xdr:row>77</xdr:row>
      <xdr:rowOff>97451</xdr:rowOff>
    </xdr:to>
    <xdr:sp macro="" textlink="">
      <xdr:nvSpPr>
        <xdr:cNvPr id="195" name="円/楕円 194"/>
        <xdr:cNvSpPr/>
      </xdr:nvSpPr>
      <xdr:spPr>
        <a:xfrm>
          <a:off x="2857500" y="131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88578</xdr:rowOff>
    </xdr:from>
    <xdr:ext cx="599010" cy="259045"/>
    <xdr:sp macro="" textlink="">
      <xdr:nvSpPr>
        <xdr:cNvPr id="196" name="テキスト ボックス 195"/>
        <xdr:cNvSpPr txBox="1"/>
      </xdr:nvSpPr>
      <xdr:spPr>
        <a:xfrm>
          <a:off x="2608794" y="1329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55629</xdr:rowOff>
    </xdr:from>
    <xdr:to>
      <xdr:col>3</xdr:col>
      <xdr:colOff>3175</xdr:colOff>
      <xdr:row>77</xdr:row>
      <xdr:rowOff>157229</xdr:rowOff>
    </xdr:to>
    <xdr:sp macro="" textlink="">
      <xdr:nvSpPr>
        <xdr:cNvPr id="197" name="円/楕円 196"/>
        <xdr:cNvSpPr/>
      </xdr:nvSpPr>
      <xdr:spPr>
        <a:xfrm>
          <a:off x="1968500" y="132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148356</xdr:rowOff>
    </xdr:from>
    <xdr:ext cx="599010" cy="259045"/>
    <xdr:sp macro="" textlink="">
      <xdr:nvSpPr>
        <xdr:cNvPr id="198" name="テキスト ボックス 197"/>
        <xdr:cNvSpPr txBox="1"/>
      </xdr:nvSpPr>
      <xdr:spPr>
        <a:xfrm>
          <a:off x="1719794" y="133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62520</xdr:rowOff>
    </xdr:from>
    <xdr:to>
      <xdr:col>1</xdr:col>
      <xdr:colOff>485775</xdr:colOff>
      <xdr:row>77</xdr:row>
      <xdr:rowOff>164120</xdr:rowOff>
    </xdr:to>
    <xdr:sp macro="" textlink="">
      <xdr:nvSpPr>
        <xdr:cNvPr id="199" name="円/楕円 198"/>
        <xdr:cNvSpPr/>
      </xdr:nvSpPr>
      <xdr:spPr>
        <a:xfrm>
          <a:off x="1079500" y="132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155247</xdr:rowOff>
    </xdr:from>
    <xdr:ext cx="599010" cy="259045"/>
    <xdr:sp macro="" textlink="">
      <xdr:nvSpPr>
        <xdr:cNvPr id="200" name="テキスト ボックス 199"/>
        <xdr:cNvSpPr txBox="1"/>
      </xdr:nvSpPr>
      <xdr:spPr>
        <a:xfrm>
          <a:off x="830794" y="133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101860</xdr:rowOff>
    </xdr:from>
    <xdr:to>
      <xdr:col>6</xdr:col>
      <xdr:colOff>511175</xdr:colOff>
      <xdr:row>96</xdr:row>
      <xdr:rowOff>135962</xdr:rowOff>
    </xdr:to>
    <xdr:cxnSp macro="">
      <xdr:nvCxnSpPr>
        <xdr:cNvPr id="225" name="直線コネクタ 224"/>
        <xdr:cNvCxnSpPr/>
      </xdr:nvCxnSpPr>
      <xdr:spPr>
        <a:xfrm flipV="1">
          <a:off x="3797300" y="16561060"/>
          <a:ext cx="838200" cy="3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154725</xdr:rowOff>
    </xdr:from>
    <xdr:to>
      <xdr:col>5</xdr:col>
      <xdr:colOff>358775</xdr:colOff>
      <xdr:row>96</xdr:row>
      <xdr:rowOff>135962</xdr:rowOff>
    </xdr:to>
    <xdr:cxnSp macro="">
      <xdr:nvCxnSpPr>
        <xdr:cNvPr id="228" name="直線コネクタ 227"/>
        <xdr:cNvCxnSpPr/>
      </xdr:nvCxnSpPr>
      <xdr:spPr>
        <a:xfrm>
          <a:off x="2908300" y="16442475"/>
          <a:ext cx="889000" cy="1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154725</xdr:rowOff>
    </xdr:from>
    <xdr:to>
      <xdr:col>4</xdr:col>
      <xdr:colOff>155575</xdr:colOff>
      <xdr:row>96</xdr:row>
      <xdr:rowOff>41087</xdr:rowOff>
    </xdr:to>
    <xdr:cxnSp macro="">
      <xdr:nvCxnSpPr>
        <xdr:cNvPr id="231" name="直線コネクタ 230"/>
        <xdr:cNvCxnSpPr/>
      </xdr:nvCxnSpPr>
      <xdr:spPr>
        <a:xfrm flipV="1">
          <a:off x="2019300" y="16442475"/>
          <a:ext cx="889000" cy="5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41087</xdr:rowOff>
    </xdr:from>
    <xdr:to>
      <xdr:col>2</xdr:col>
      <xdr:colOff>638175</xdr:colOff>
      <xdr:row>96</xdr:row>
      <xdr:rowOff>158719</xdr:rowOff>
    </xdr:to>
    <xdr:cxnSp macro="">
      <xdr:nvCxnSpPr>
        <xdr:cNvPr id="234" name="直線コネクタ 233"/>
        <xdr:cNvCxnSpPr/>
      </xdr:nvCxnSpPr>
      <xdr:spPr>
        <a:xfrm flipV="1">
          <a:off x="1130300" y="16500287"/>
          <a:ext cx="889000" cy="1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51060</xdr:rowOff>
    </xdr:from>
    <xdr:to>
      <xdr:col>6</xdr:col>
      <xdr:colOff>561975</xdr:colOff>
      <xdr:row>96</xdr:row>
      <xdr:rowOff>152660</xdr:rowOff>
    </xdr:to>
    <xdr:sp macro="" textlink="">
      <xdr:nvSpPr>
        <xdr:cNvPr id="244" name="円/楕円 243"/>
        <xdr:cNvSpPr/>
      </xdr:nvSpPr>
      <xdr:spPr>
        <a:xfrm>
          <a:off x="4584700" y="16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29487</xdr:rowOff>
    </xdr:from>
    <xdr:ext cx="534377" cy="259045"/>
    <xdr:sp macro="" textlink="">
      <xdr:nvSpPr>
        <xdr:cNvPr id="245" name="衛生費該当値テキスト"/>
        <xdr:cNvSpPr txBox="1"/>
      </xdr:nvSpPr>
      <xdr:spPr>
        <a:xfrm>
          <a:off x="4686300" y="164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85162</xdr:rowOff>
    </xdr:from>
    <xdr:to>
      <xdr:col>5</xdr:col>
      <xdr:colOff>409575</xdr:colOff>
      <xdr:row>97</xdr:row>
      <xdr:rowOff>15312</xdr:rowOff>
    </xdr:to>
    <xdr:sp macro="" textlink="">
      <xdr:nvSpPr>
        <xdr:cNvPr id="246" name="円/楕円 245"/>
        <xdr:cNvSpPr/>
      </xdr:nvSpPr>
      <xdr:spPr>
        <a:xfrm>
          <a:off x="3746500" y="165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6439</xdr:rowOff>
    </xdr:from>
    <xdr:ext cx="534377" cy="259045"/>
    <xdr:sp macro="" textlink="">
      <xdr:nvSpPr>
        <xdr:cNvPr id="247" name="テキスト ボックス 246"/>
        <xdr:cNvSpPr txBox="1"/>
      </xdr:nvSpPr>
      <xdr:spPr>
        <a:xfrm>
          <a:off x="3530111" y="166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103925</xdr:rowOff>
    </xdr:from>
    <xdr:to>
      <xdr:col>4</xdr:col>
      <xdr:colOff>206375</xdr:colOff>
      <xdr:row>96</xdr:row>
      <xdr:rowOff>34075</xdr:rowOff>
    </xdr:to>
    <xdr:sp macro="" textlink="">
      <xdr:nvSpPr>
        <xdr:cNvPr id="248" name="円/楕円 247"/>
        <xdr:cNvSpPr/>
      </xdr:nvSpPr>
      <xdr:spPr>
        <a:xfrm>
          <a:off x="2857500" y="163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50602</xdr:rowOff>
    </xdr:from>
    <xdr:ext cx="534377" cy="259045"/>
    <xdr:sp macro="" textlink="">
      <xdr:nvSpPr>
        <xdr:cNvPr id="249" name="テキスト ボックス 248"/>
        <xdr:cNvSpPr txBox="1"/>
      </xdr:nvSpPr>
      <xdr:spPr>
        <a:xfrm>
          <a:off x="2641111" y="161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161737</xdr:rowOff>
    </xdr:from>
    <xdr:to>
      <xdr:col>3</xdr:col>
      <xdr:colOff>3175</xdr:colOff>
      <xdr:row>96</xdr:row>
      <xdr:rowOff>91887</xdr:rowOff>
    </xdr:to>
    <xdr:sp macro="" textlink="">
      <xdr:nvSpPr>
        <xdr:cNvPr id="250" name="円/楕円 249"/>
        <xdr:cNvSpPr/>
      </xdr:nvSpPr>
      <xdr:spPr>
        <a:xfrm>
          <a:off x="1968500" y="164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108414</xdr:rowOff>
    </xdr:from>
    <xdr:ext cx="534377" cy="259045"/>
    <xdr:sp macro="" textlink="">
      <xdr:nvSpPr>
        <xdr:cNvPr id="251" name="テキスト ボックス 250"/>
        <xdr:cNvSpPr txBox="1"/>
      </xdr:nvSpPr>
      <xdr:spPr>
        <a:xfrm>
          <a:off x="1752111" y="1622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107919</xdr:rowOff>
    </xdr:from>
    <xdr:to>
      <xdr:col>1</xdr:col>
      <xdr:colOff>485775</xdr:colOff>
      <xdr:row>97</xdr:row>
      <xdr:rowOff>38069</xdr:rowOff>
    </xdr:to>
    <xdr:sp macro="" textlink="">
      <xdr:nvSpPr>
        <xdr:cNvPr id="252" name="円/楕円 251"/>
        <xdr:cNvSpPr/>
      </xdr:nvSpPr>
      <xdr:spPr>
        <a:xfrm>
          <a:off x="1079500" y="165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29196</xdr:rowOff>
    </xdr:from>
    <xdr:ext cx="534377" cy="259045"/>
    <xdr:sp macro="" textlink="">
      <xdr:nvSpPr>
        <xdr:cNvPr id="253" name="テキスト ボックス 252"/>
        <xdr:cNvSpPr txBox="1"/>
      </xdr:nvSpPr>
      <xdr:spPr>
        <a:xfrm>
          <a:off x="863111" y="166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107696</xdr:rowOff>
    </xdr:from>
    <xdr:to>
      <xdr:col>15</xdr:col>
      <xdr:colOff>180975</xdr:colOff>
      <xdr:row>38</xdr:row>
      <xdr:rowOff>167132</xdr:rowOff>
    </xdr:to>
    <xdr:cxnSp macro="">
      <xdr:nvCxnSpPr>
        <xdr:cNvPr id="284" name="直線コネクタ 283"/>
        <xdr:cNvCxnSpPr/>
      </xdr:nvCxnSpPr>
      <xdr:spPr>
        <a:xfrm>
          <a:off x="9639300" y="6622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65242</xdr:rowOff>
    </xdr:from>
    <xdr:to>
      <xdr:col>14</xdr:col>
      <xdr:colOff>28575</xdr:colOff>
      <xdr:row>38</xdr:row>
      <xdr:rowOff>107696</xdr:rowOff>
    </xdr:to>
    <xdr:cxnSp macro="">
      <xdr:nvCxnSpPr>
        <xdr:cNvPr id="287" name="直線コネクタ 286"/>
        <xdr:cNvCxnSpPr/>
      </xdr:nvCxnSpPr>
      <xdr:spPr>
        <a:xfrm>
          <a:off x="8750300" y="6065992"/>
          <a:ext cx="889000" cy="55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65242</xdr:rowOff>
    </xdr:from>
    <xdr:to>
      <xdr:col>12</xdr:col>
      <xdr:colOff>511175</xdr:colOff>
      <xdr:row>36</xdr:row>
      <xdr:rowOff>3846</xdr:rowOff>
    </xdr:to>
    <xdr:cxnSp macro="">
      <xdr:nvCxnSpPr>
        <xdr:cNvPr id="290" name="直線コネクタ 289"/>
        <xdr:cNvCxnSpPr/>
      </xdr:nvCxnSpPr>
      <xdr:spPr>
        <a:xfrm flipV="1">
          <a:off x="7861300" y="606599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65895</xdr:rowOff>
    </xdr:from>
    <xdr:to>
      <xdr:col>11</xdr:col>
      <xdr:colOff>307975</xdr:colOff>
      <xdr:row>36</xdr:row>
      <xdr:rowOff>3846</xdr:rowOff>
    </xdr:to>
    <xdr:cxnSp macro="">
      <xdr:nvCxnSpPr>
        <xdr:cNvPr id="293" name="直線コネクタ 292"/>
        <xdr:cNvCxnSpPr/>
      </xdr:nvCxnSpPr>
      <xdr:spPr>
        <a:xfrm>
          <a:off x="6972300" y="6066645"/>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116332</xdr:rowOff>
    </xdr:from>
    <xdr:to>
      <xdr:col>15</xdr:col>
      <xdr:colOff>231775</xdr:colOff>
      <xdr:row>39</xdr:row>
      <xdr:rowOff>46482</xdr:rowOff>
    </xdr:to>
    <xdr:sp macro="" textlink="">
      <xdr:nvSpPr>
        <xdr:cNvPr id="303" name="円/楕円 302"/>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31259</xdr:rowOff>
    </xdr:from>
    <xdr:ext cx="378565" cy="259045"/>
    <xdr:sp macro="" textlink="">
      <xdr:nvSpPr>
        <xdr:cNvPr id="304" name="労働費該当値テキスト"/>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56896</xdr:rowOff>
    </xdr:from>
    <xdr:to>
      <xdr:col>14</xdr:col>
      <xdr:colOff>79375</xdr:colOff>
      <xdr:row>38</xdr:row>
      <xdr:rowOff>158496</xdr:rowOff>
    </xdr:to>
    <xdr:sp macro="" textlink="">
      <xdr:nvSpPr>
        <xdr:cNvPr id="305" name="円/楕円 304"/>
        <xdr:cNvSpPr/>
      </xdr:nvSpPr>
      <xdr:spPr>
        <a:xfrm>
          <a:off x="9588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149623</xdr:rowOff>
    </xdr:from>
    <xdr:ext cx="378565" cy="259045"/>
    <xdr:sp macro="" textlink="">
      <xdr:nvSpPr>
        <xdr:cNvPr id="306" name="テキスト ボックス 305"/>
        <xdr:cNvSpPr txBox="1"/>
      </xdr:nvSpPr>
      <xdr:spPr>
        <a:xfrm>
          <a:off x="9450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14442</xdr:rowOff>
    </xdr:from>
    <xdr:to>
      <xdr:col>12</xdr:col>
      <xdr:colOff>561975</xdr:colOff>
      <xdr:row>35</xdr:row>
      <xdr:rowOff>116042</xdr:rowOff>
    </xdr:to>
    <xdr:sp macro="" textlink="">
      <xdr:nvSpPr>
        <xdr:cNvPr id="307" name="円/楕円 306"/>
        <xdr:cNvSpPr/>
      </xdr:nvSpPr>
      <xdr:spPr>
        <a:xfrm>
          <a:off x="8699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132569</xdr:rowOff>
    </xdr:from>
    <xdr:ext cx="469744" cy="259045"/>
    <xdr:sp macro="" textlink="">
      <xdr:nvSpPr>
        <xdr:cNvPr id="308" name="テキスト ボックス 307"/>
        <xdr:cNvSpPr txBox="1"/>
      </xdr:nvSpPr>
      <xdr:spPr>
        <a:xfrm>
          <a:off x="8515427" y="57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124496</xdr:rowOff>
    </xdr:from>
    <xdr:to>
      <xdr:col>11</xdr:col>
      <xdr:colOff>358775</xdr:colOff>
      <xdr:row>36</xdr:row>
      <xdr:rowOff>54646</xdr:rowOff>
    </xdr:to>
    <xdr:sp macro="" textlink="">
      <xdr:nvSpPr>
        <xdr:cNvPr id="309" name="円/楕円 308"/>
        <xdr:cNvSpPr/>
      </xdr:nvSpPr>
      <xdr:spPr>
        <a:xfrm>
          <a:off x="78105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45773</xdr:rowOff>
    </xdr:from>
    <xdr:ext cx="469744" cy="259045"/>
    <xdr:sp macro="" textlink="">
      <xdr:nvSpPr>
        <xdr:cNvPr id="310" name="テキスト ボックス 309"/>
        <xdr:cNvSpPr txBox="1"/>
      </xdr:nvSpPr>
      <xdr:spPr>
        <a:xfrm>
          <a:off x="7626427" y="62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15095</xdr:rowOff>
    </xdr:from>
    <xdr:to>
      <xdr:col>10</xdr:col>
      <xdr:colOff>155575</xdr:colOff>
      <xdr:row>35</xdr:row>
      <xdr:rowOff>116695</xdr:rowOff>
    </xdr:to>
    <xdr:sp macro="" textlink="">
      <xdr:nvSpPr>
        <xdr:cNvPr id="311" name="円/楕円 310"/>
        <xdr:cNvSpPr/>
      </xdr:nvSpPr>
      <xdr:spPr>
        <a:xfrm>
          <a:off x="6921500" y="60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107822</xdr:rowOff>
    </xdr:from>
    <xdr:ext cx="469744" cy="259045"/>
    <xdr:sp macro="" textlink="">
      <xdr:nvSpPr>
        <xdr:cNvPr id="312" name="テキスト ボックス 311"/>
        <xdr:cNvSpPr txBox="1"/>
      </xdr:nvSpPr>
      <xdr:spPr>
        <a:xfrm>
          <a:off x="6737427" y="610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111404</xdr:rowOff>
    </xdr:from>
    <xdr:to>
      <xdr:col>15</xdr:col>
      <xdr:colOff>180975</xdr:colOff>
      <xdr:row>55</xdr:row>
      <xdr:rowOff>56109</xdr:rowOff>
    </xdr:to>
    <xdr:cxnSp macro="">
      <xdr:nvCxnSpPr>
        <xdr:cNvPr id="341" name="直線コネクタ 340"/>
        <xdr:cNvCxnSpPr/>
      </xdr:nvCxnSpPr>
      <xdr:spPr>
        <a:xfrm flipV="1">
          <a:off x="9639300" y="9369704"/>
          <a:ext cx="838200" cy="1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56109</xdr:rowOff>
    </xdr:from>
    <xdr:to>
      <xdr:col>14</xdr:col>
      <xdr:colOff>28575</xdr:colOff>
      <xdr:row>55</xdr:row>
      <xdr:rowOff>112585</xdr:rowOff>
    </xdr:to>
    <xdr:cxnSp macro="">
      <xdr:nvCxnSpPr>
        <xdr:cNvPr id="344" name="直線コネクタ 343"/>
        <xdr:cNvCxnSpPr/>
      </xdr:nvCxnSpPr>
      <xdr:spPr>
        <a:xfrm flipV="1">
          <a:off x="8750300" y="9485859"/>
          <a:ext cx="889000" cy="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112585</xdr:rowOff>
    </xdr:from>
    <xdr:to>
      <xdr:col>12</xdr:col>
      <xdr:colOff>511175</xdr:colOff>
      <xdr:row>56</xdr:row>
      <xdr:rowOff>42101</xdr:rowOff>
    </xdr:to>
    <xdr:cxnSp macro="">
      <xdr:nvCxnSpPr>
        <xdr:cNvPr id="347" name="直線コネクタ 346"/>
        <xdr:cNvCxnSpPr/>
      </xdr:nvCxnSpPr>
      <xdr:spPr>
        <a:xfrm flipV="1">
          <a:off x="7861300" y="9542335"/>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136017</xdr:rowOff>
    </xdr:from>
    <xdr:to>
      <xdr:col>11</xdr:col>
      <xdr:colOff>307975</xdr:colOff>
      <xdr:row>56</xdr:row>
      <xdr:rowOff>42101</xdr:rowOff>
    </xdr:to>
    <xdr:cxnSp macro="">
      <xdr:nvCxnSpPr>
        <xdr:cNvPr id="350" name="直線コネクタ 349"/>
        <xdr:cNvCxnSpPr/>
      </xdr:nvCxnSpPr>
      <xdr:spPr>
        <a:xfrm>
          <a:off x="6972300" y="9565767"/>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60604</xdr:rowOff>
    </xdr:from>
    <xdr:to>
      <xdr:col>15</xdr:col>
      <xdr:colOff>231775</xdr:colOff>
      <xdr:row>54</xdr:row>
      <xdr:rowOff>162204</xdr:rowOff>
    </xdr:to>
    <xdr:sp macro="" textlink="">
      <xdr:nvSpPr>
        <xdr:cNvPr id="360" name="円/楕円 359"/>
        <xdr:cNvSpPr/>
      </xdr:nvSpPr>
      <xdr:spPr>
        <a:xfrm>
          <a:off x="10426700" y="93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83481</xdr:rowOff>
    </xdr:from>
    <xdr:ext cx="534377" cy="259045"/>
    <xdr:sp macro="" textlink="">
      <xdr:nvSpPr>
        <xdr:cNvPr id="361" name="農林水産業費該当値テキスト"/>
        <xdr:cNvSpPr txBox="1"/>
      </xdr:nvSpPr>
      <xdr:spPr>
        <a:xfrm>
          <a:off x="10528300" y="91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5309</xdr:rowOff>
    </xdr:from>
    <xdr:to>
      <xdr:col>14</xdr:col>
      <xdr:colOff>79375</xdr:colOff>
      <xdr:row>55</xdr:row>
      <xdr:rowOff>106909</xdr:rowOff>
    </xdr:to>
    <xdr:sp macro="" textlink="">
      <xdr:nvSpPr>
        <xdr:cNvPr id="362" name="円/楕円 361"/>
        <xdr:cNvSpPr/>
      </xdr:nvSpPr>
      <xdr:spPr>
        <a:xfrm>
          <a:off x="9588500" y="94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123436</xdr:rowOff>
    </xdr:from>
    <xdr:ext cx="534377" cy="259045"/>
    <xdr:sp macro="" textlink="">
      <xdr:nvSpPr>
        <xdr:cNvPr id="363" name="テキスト ボックス 362"/>
        <xdr:cNvSpPr txBox="1"/>
      </xdr:nvSpPr>
      <xdr:spPr>
        <a:xfrm>
          <a:off x="9372111" y="92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61785</xdr:rowOff>
    </xdr:from>
    <xdr:to>
      <xdr:col>12</xdr:col>
      <xdr:colOff>561975</xdr:colOff>
      <xdr:row>55</xdr:row>
      <xdr:rowOff>163385</xdr:rowOff>
    </xdr:to>
    <xdr:sp macro="" textlink="">
      <xdr:nvSpPr>
        <xdr:cNvPr id="364" name="円/楕円 363"/>
        <xdr:cNvSpPr/>
      </xdr:nvSpPr>
      <xdr:spPr>
        <a:xfrm>
          <a:off x="8699500" y="9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8462</xdr:rowOff>
    </xdr:from>
    <xdr:ext cx="534377" cy="259045"/>
    <xdr:sp macro="" textlink="">
      <xdr:nvSpPr>
        <xdr:cNvPr id="365" name="テキスト ボックス 364"/>
        <xdr:cNvSpPr txBox="1"/>
      </xdr:nvSpPr>
      <xdr:spPr>
        <a:xfrm>
          <a:off x="8483111" y="92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162751</xdr:rowOff>
    </xdr:from>
    <xdr:to>
      <xdr:col>11</xdr:col>
      <xdr:colOff>358775</xdr:colOff>
      <xdr:row>56</xdr:row>
      <xdr:rowOff>92901</xdr:rowOff>
    </xdr:to>
    <xdr:sp macro="" textlink="">
      <xdr:nvSpPr>
        <xdr:cNvPr id="366" name="円/楕円 365"/>
        <xdr:cNvSpPr/>
      </xdr:nvSpPr>
      <xdr:spPr>
        <a:xfrm>
          <a:off x="7810500" y="95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109428</xdr:rowOff>
    </xdr:from>
    <xdr:ext cx="534377" cy="259045"/>
    <xdr:sp macro="" textlink="">
      <xdr:nvSpPr>
        <xdr:cNvPr id="367" name="テキスト ボックス 366"/>
        <xdr:cNvSpPr txBox="1"/>
      </xdr:nvSpPr>
      <xdr:spPr>
        <a:xfrm>
          <a:off x="7594111" y="936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85217</xdr:rowOff>
    </xdr:from>
    <xdr:to>
      <xdr:col>10</xdr:col>
      <xdr:colOff>155575</xdr:colOff>
      <xdr:row>56</xdr:row>
      <xdr:rowOff>15367</xdr:rowOff>
    </xdr:to>
    <xdr:sp macro="" textlink="">
      <xdr:nvSpPr>
        <xdr:cNvPr id="368" name="円/楕円 367"/>
        <xdr:cNvSpPr/>
      </xdr:nvSpPr>
      <xdr:spPr>
        <a:xfrm>
          <a:off x="6921500" y="95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31894</xdr:rowOff>
    </xdr:from>
    <xdr:ext cx="534377" cy="259045"/>
    <xdr:sp macro="" textlink="">
      <xdr:nvSpPr>
        <xdr:cNvPr id="369" name="テキスト ボックス 368"/>
        <xdr:cNvSpPr txBox="1"/>
      </xdr:nvSpPr>
      <xdr:spPr>
        <a:xfrm>
          <a:off x="6705111" y="92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130911</xdr:rowOff>
    </xdr:from>
    <xdr:to>
      <xdr:col>15</xdr:col>
      <xdr:colOff>180975</xdr:colOff>
      <xdr:row>77</xdr:row>
      <xdr:rowOff>141732</xdr:rowOff>
    </xdr:to>
    <xdr:cxnSp macro="">
      <xdr:nvCxnSpPr>
        <xdr:cNvPr id="398" name="直線コネクタ 397"/>
        <xdr:cNvCxnSpPr/>
      </xdr:nvCxnSpPr>
      <xdr:spPr>
        <a:xfrm>
          <a:off x="9639300" y="13332561"/>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130911</xdr:rowOff>
    </xdr:from>
    <xdr:to>
      <xdr:col>14</xdr:col>
      <xdr:colOff>28575</xdr:colOff>
      <xdr:row>78</xdr:row>
      <xdr:rowOff>16090</xdr:rowOff>
    </xdr:to>
    <xdr:cxnSp macro="">
      <xdr:nvCxnSpPr>
        <xdr:cNvPr id="401" name="直線コネクタ 400"/>
        <xdr:cNvCxnSpPr/>
      </xdr:nvCxnSpPr>
      <xdr:spPr>
        <a:xfrm flipV="1">
          <a:off x="8750300" y="13332561"/>
          <a:ext cx="8890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5855</xdr:rowOff>
    </xdr:from>
    <xdr:to>
      <xdr:col>12</xdr:col>
      <xdr:colOff>511175</xdr:colOff>
      <xdr:row>78</xdr:row>
      <xdr:rowOff>16090</xdr:rowOff>
    </xdr:to>
    <xdr:cxnSp macro="">
      <xdr:nvCxnSpPr>
        <xdr:cNvPr id="404" name="直線コネクタ 403"/>
        <xdr:cNvCxnSpPr/>
      </xdr:nvCxnSpPr>
      <xdr:spPr>
        <a:xfrm>
          <a:off x="7861300" y="13378955"/>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5855</xdr:rowOff>
    </xdr:from>
    <xdr:to>
      <xdr:col>11</xdr:col>
      <xdr:colOff>307975</xdr:colOff>
      <xdr:row>78</xdr:row>
      <xdr:rowOff>25172</xdr:rowOff>
    </xdr:to>
    <xdr:cxnSp macro="">
      <xdr:nvCxnSpPr>
        <xdr:cNvPr id="407" name="直線コネクタ 406"/>
        <xdr:cNvCxnSpPr/>
      </xdr:nvCxnSpPr>
      <xdr:spPr>
        <a:xfrm flipV="1">
          <a:off x="6972300" y="13378955"/>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90932</xdr:rowOff>
    </xdr:from>
    <xdr:to>
      <xdr:col>15</xdr:col>
      <xdr:colOff>231775</xdr:colOff>
      <xdr:row>78</xdr:row>
      <xdr:rowOff>21082</xdr:rowOff>
    </xdr:to>
    <xdr:sp macro="" textlink="">
      <xdr:nvSpPr>
        <xdr:cNvPr id="417" name="円/楕円 416"/>
        <xdr:cNvSpPr/>
      </xdr:nvSpPr>
      <xdr:spPr>
        <a:xfrm>
          <a:off x="10426700" y="132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113809</xdr:rowOff>
    </xdr:from>
    <xdr:ext cx="534377" cy="259045"/>
    <xdr:sp macro="" textlink="">
      <xdr:nvSpPr>
        <xdr:cNvPr id="418" name="商工費該当値テキスト"/>
        <xdr:cNvSpPr txBox="1"/>
      </xdr:nvSpPr>
      <xdr:spPr>
        <a:xfrm>
          <a:off x="10528300" y="131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80111</xdr:rowOff>
    </xdr:from>
    <xdr:to>
      <xdr:col>14</xdr:col>
      <xdr:colOff>79375</xdr:colOff>
      <xdr:row>78</xdr:row>
      <xdr:rowOff>10261</xdr:rowOff>
    </xdr:to>
    <xdr:sp macro="" textlink="">
      <xdr:nvSpPr>
        <xdr:cNvPr id="419" name="円/楕円 418"/>
        <xdr:cNvSpPr/>
      </xdr:nvSpPr>
      <xdr:spPr>
        <a:xfrm>
          <a:off x="9588500" y="132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26788</xdr:rowOff>
    </xdr:from>
    <xdr:ext cx="534377" cy="259045"/>
    <xdr:sp macro="" textlink="">
      <xdr:nvSpPr>
        <xdr:cNvPr id="420" name="テキスト ボックス 419"/>
        <xdr:cNvSpPr txBox="1"/>
      </xdr:nvSpPr>
      <xdr:spPr>
        <a:xfrm>
          <a:off x="9372111" y="130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136740</xdr:rowOff>
    </xdr:from>
    <xdr:to>
      <xdr:col>12</xdr:col>
      <xdr:colOff>561975</xdr:colOff>
      <xdr:row>78</xdr:row>
      <xdr:rowOff>66890</xdr:rowOff>
    </xdr:to>
    <xdr:sp macro="" textlink="">
      <xdr:nvSpPr>
        <xdr:cNvPr id="421" name="円/楕円 420"/>
        <xdr:cNvSpPr/>
      </xdr:nvSpPr>
      <xdr:spPr>
        <a:xfrm>
          <a:off x="8699500" y="133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83417</xdr:rowOff>
    </xdr:from>
    <xdr:ext cx="534377" cy="259045"/>
    <xdr:sp macro="" textlink="">
      <xdr:nvSpPr>
        <xdr:cNvPr id="422" name="テキスト ボックス 421"/>
        <xdr:cNvSpPr txBox="1"/>
      </xdr:nvSpPr>
      <xdr:spPr>
        <a:xfrm>
          <a:off x="8483111" y="131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126505</xdr:rowOff>
    </xdr:from>
    <xdr:to>
      <xdr:col>11</xdr:col>
      <xdr:colOff>358775</xdr:colOff>
      <xdr:row>78</xdr:row>
      <xdr:rowOff>56655</xdr:rowOff>
    </xdr:to>
    <xdr:sp macro="" textlink="">
      <xdr:nvSpPr>
        <xdr:cNvPr id="423" name="円/楕円 422"/>
        <xdr:cNvSpPr/>
      </xdr:nvSpPr>
      <xdr:spPr>
        <a:xfrm>
          <a:off x="7810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73182</xdr:rowOff>
    </xdr:from>
    <xdr:ext cx="534377" cy="259045"/>
    <xdr:sp macro="" textlink="">
      <xdr:nvSpPr>
        <xdr:cNvPr id="424" name="テキスト ボックス 423"/>
        <xdr:cNvSpPr txBox="1"/>
      </xdr:nvSpPr>
      <xdr:spPr>
        <a:xfrm>
          <a:off x="7594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145822</xdr:rowOff>
    </xdr:from>
    <xdr:to>
      <xdr:col>10</xdr:col>
      <xdr:colOff>155575</xdr:colOff>
      <xdr:row>78</xdr:row>
      <xdr:rowOff>75972</xdr:rowOff>
    </xdr:to>
    <xdr:sp macro="" textlink="">
      <xdr:nvSpPr>
        <xdr:cNvPr id="425" name="円/楕円 424"/>
        <xdr:cNvSpPr/>
      </xdr:nvSpPr>
      <xdr:spPr>
        <a:xfrm>
          <a:off x="6921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92499</xdr:rowOff>
    </xdr:from>
    <xdr:ext cx="534377" cy="259045"/>
    <xdr:sp macro="" textlink="">
      <xdr:nvSpPr>
        <xdr:cNvPr id="426" name="テキスト ボックス 425"/>
        <xdr:cNvSpPr txBox="1"/>
      </xdr:nvSpPr>
      <xdr:spPr>
        <a:xfrm>
          <a:off x="6705111" y="131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33192</xdr:rowOff>
    </xdr:from>
    <xdr:to>
      <xdr:col>15</xdr:col>
      <xdr:colOff>180975</xdr:colOff>
      <xdr:row>97</xdr:row>
      <xdr:rowOff>40650</xdr:rowOff>
    </xdr:to>
    <xdr:cxnSp macro="">
      <xdr:nvCxnSpPr>
        <xdr:cNvPr id="459" name="直線コネクタ 458"/>
        <xdr:cNvCxnSpPr/>
      </xdr:nvCxnSpPr>
      <xdr:spPr>
        <a:xfrm flipV="1">
          <a:off x="9639300" y="16663842"/>
          <a:ext cx="8382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40650</xdr:rowOff>
    </xdr:from>
    <xdr:to>
      <xdr:col>14</xdr:col>
      <xdr:colOff>28575</xdr:colOff>
      <xdr:row>97</xdr:row>
      <xdr:rowOff>59519</xdr:rowOff>
    </xdr:to>
    <xdr:cxnSp macro="">
      <xdr:nvCxnSpPr>
        <xdr:cNvPr id="462" name="直線コネクタ 461"/>
        <xdr:cNvCxnSpPr/>
      </xdr:nvCxnSpPr>
      <xdr:spPr>
        <a:xfrm flipV="1">
          <a:off x="8750300" y="16671300"/>
          <a:ext cx="889000" cy="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59519</xdr:rowOff>
    </xdr:from>
    <xdr:to>
      <xdr:col>12</xdr:col>
      <xdr:colOff>511175</xdr:colOff>
      <xdr:row>97</xdr:row>
      <xdr:rowOff>90188</xdr:rowOff>
    </xdr:to>
    <xdr:cxnSp macro="">
      <xdr:nvCxnSpPr>
        <xdr:cNvPr id="465" name="直線コネクタ 464"/>
        <xdr:cNvCxnSpPr/>
      </xdr:nvCxnSpPr>
      <xdr:spPr>
        <a:xfrm flipV="1">
          <a:off x="7861300" y="16690169"/>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90188</xdr:rowOff>
    </xdr:from>
    <xdr:to>
      <xdr:col>11</xdr:col>
      <xdr:colOff>307975</xdr:colOff>
      <xdr:row>98</xdr:row>
      <xdr:rowOff>35734</xdr:rowOff>
    </xdr:to>
    <xdr:cxnSp macro="">
      <xdr:nvCxnSpPr>
        <xdr:cNvPr id="468" name="直線コネクタ 467"/>
        <xdr:cNvCxnSpPr/>
      </xdr:nvCxnSpPr>
      <xdr:spPr>
        <a:xfrm flipV="1">
          <a:off x="6972300" y="16720838"/>
          <a:ext cx="889000" cy="1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153842</xdr:rowOff>
    </xdr:from>
    <xdr:to>
      <xdr:col>15</xdr:col>
      <xdr:colOff>231775</xdr:colOff>
      <xdr:row>97</xdr:row>
      <xdr:rowOff>83992</xdr:rowOff>
    </xdr:to>
    <xdr:sp macro="" textlink="">
      <xdr:nvSpPr>
        <xdr:cNvPr id="478" name="円/楕円 477"/>
        <xdr:cNvSpPr/>
      </xdr:nvSpPr>
      <xdr:spPr>
        <a:xfrm>
          <a:off x="10426700" y="166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132269</xdr:rowOff>
    </xdr:from>
    <xdr:ext cx="534377" cy="259045"/>
    <xdr:sp macro="" textlink="">
      <xdr:nvSpPr>
        <xdr:cNvPr id="479" name="土木費該当値テキスト"/>
        <xdr:cNvSpPr txBox="1"/>
      </xdr:nvSpPr>
      <xdr:spPr>
        <a:xfrm>
          <a:off x="10528300" y="1659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161300</xdr:rowOff>
    </xdr:from>
    <xdr:to>
      <xdr:col>14</xdr:col>
      <xdr:colOff>79375</xdr:colOff>
      <xdr:row>97</xdr:row>
      <xdr:rowOff>91450</xdr:rowOff>
    </xdr:to>
    <xdr:sp macro="" textlink="">
      <xdr:nvSpPr>
        <xdr:cNvPr id="480" name="円/楕円 479"/>
        <xdr:cNvSpPr/>
      </xdr:nvSpPr>
      <xdr:spPr>
        <a:xfrm>
          <a:off x="9588500" y="1662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82577</xdr:rowOff>
    </xdr:from>
    <xdr:ext cx="534377" cy="259045"/>
    <xdr:sp macro="" textlink="">
      <xdr:nvSpPr>
        <xdr:cNvPr id="481" name="テキスト ボックス 480"/>
        <xdr:cNvSpPr txBox="1"/>
      </xdr:nvSpPr>
      <xdr:spPr>
        <a:xfrm>
          <a:off x="9372111" y="167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8719</xdr:rowOff>
    </xdr:from>
    <xdr:to>
      <xdr:col>12</xdr:col>
      <xdr:colOff>561975</xdr:colOff>
      <xdr:row>97</xdr:row>
      <xdr:rowOff>110319</xdr:rowOff>
    </xdr:to>
    <xdr:sp macro="" textlink="">
      <xdr:nvSpPr>
        <xdr:cNvPr id="482" name="円/楕円 481"/>
        <xdr:cNvSpPr/>
      </xdr:nvSpPr>
      <xdr:spPr>
        <a:xfrm>
          <a:off x="8699500" y="166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101446</xdr:rowOff>
    </xdr:from>
    <xdr:ext cx="534377" cy="259045"/>
    <xdr:sp macro="" textlink="">
      <xdr:nvSpPr>
        <xdr:cNvPr id="483" name="テキスト ボックス 482"/>
        <xdr:cNvSpPr txBox="1"/>
      </xdr:nvSpPr>
      <xdr:spPr>
        <a:xfrm>
          <a:off x="8483111" y="167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39388</xdr:rowOff>
    </xdr:from>
    <xdr:to>
      <xdr:col>11</xdr:col>
      <xdr:colOff>358775</xdr:colOff>
      <xdr:row>97</xdr:row>
      <xdr:rowOff>140988</xdr:rowOff>
    </xdr:to>
    <xdr:sp macro="" textlink="">
      <xdr:nvSpPr>
        <xdr:cNvPr id="484" name="円/楕円 483"/>
        <xdr:cNvSpPr/>
      </xdr:nvSpPr>
      <xdr:spPr>
        <a:xfrm>
          <a:off x="7810500" y="16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132115</xdr:rowOff>
    </xdr:from>
    <xdr:ext cx="534377" cy="259045"/>
    <xdr:sp macro="" textlink="">
      <xdr:nvSpPr>
        <xdr:cNvPr id="485" name="テキスト ボックス 484"/>
        <xdr:cNvSpPr txBox="1"/>
      </xdr:nvSpPr>
      <xdr:spPr>
        <a:xfrm>
          <a:off x="7594111" y="167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156384</xdr:rowOff>
    </xdr:from>
    <xdr:to>
      <xdr:col>10</xdr:col>
      <xdr:colOff>155575</xdr:colOff>
      <xdr:row>98</xdr:row>
      <xdr:rowOff>86534</xdr:rowOff>
    </xdr:to>
    <xdr:sp macro="" textlink="">
      <xdr:nvSpPr>
        <xdr:cNvPr id="486" name="円/楕円 485"/>
        <xdr:cNvSpPr/>
      </xdr:nvSpPr>
      <xdr:spPr>
        <a:xfrm>
          <a:off x="6921500" y="167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77661</xdr:rowOff>
    </xdr:from>
    <xdr:ext cx="534377" cy="259045"/>
    <xdr:sp macro="" textlink="">
      <xdr:nvSpPr>
        <xdr:cNvPr id="487" name="テキスト ボックス 486"/>
        <xdr:cNvSpPr txBox="1"/>
      </xdr:nvSpPr>
      <xdr:spPr>
        <a:xfrm>
          <a:off x="6705111" y="168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24700</xdr:rowOff>
    </xdr:from>
    <xdr:to>
      <xdr:col>23</xdr:col>
      <xdr:colOff>517525</xdr:colOff>
      <xdr:row>37</xdr:row>
      <xdr:rowOff>81150</xdr:rowOff>
    </xdr:to>
    <xdr:cxnSp macro="">
      <xdr:nvCxnSpPr>
        <xdr:cNvPr id="520" name="直線コネクタ 519"/>
        <xdr:cNvCxnSpPr/>
      </xdr:nvCxnSpPr>
      <xdr:spPr>
        <a:xfrm flipV="1">
          <a:off x="15481300" y="6196900"/>
          <a:ext cx="838200" cy="2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81150</xdr:rowOff>
    </xdr:from>
    <xdr:to>
      <xdr:col>22</xdr:col>
      <xdr:colOff>365125</xdr:colOff>
      <xdr:row>38</xdr:row>
      <xdr:rowOff>65277</xdr:rowOff>
    </xdr:to>
    <xdr:cxnSp macro="">
      <xdr:nvCxnSpPr>
        <xdr:cNvPr id="523" name="直線コネクタ 522"/>
        <xdr:cNvCxnSpPr/>
      </xdr:nvCxnSpPr>
      <xdr:spPr>
        <a:xfrm flipV="1">
          <a:off x="14592300" y="6424800"/>
          <a:ext cx="889000" cy="15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47703</xdr:rowOff>
    </xdr:from>
    <xdr:to>
      <xdr:col>21</xdr:col>
      <xdr:colOff>161925</xdr:colOff>
      <xdr:row>38</xdr:row>
      <xdr:rowOff>65277</xdr:rowOff>
    </xdr:to>
    <xdr:cxnSp macro="">
      <xdr:nvCxnSpPr>
        <xdr:cNvPr id="526" name="直線コネクタ 525"/>
        <xdr:cNvCxnSpPr/>
      </xdr:nvCxnSpPr>
      <xdr:spPr>
        <a:xfrm>
          <a:off x="13703300" y="6562803"/>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2954</xdr:rowOff>
    </xdr:from>
    <xdr:to>
      <xdr:col>19</xdr:col>
      <xdr:colOff>644525</xdr:colOff>
      <xdr:row>38</xdr:row>
      <xdr:rowOff>47703</xdr:rowOff>
    </xdr:to>
    <xdr:cxnSp macro="">
      <xdr:nvCxnSpPr>
        <xdr:cNvPr id="529" name="直線コネクタ 528"/>
        <xdr:cNvCxnSpPr/>
      </xdr:nvCxnSpPr>
      <xdr:spPr>
        <a:xfrm>
          <a:off x="12814300" y="6346604"/>
          <a:ext cx="889000" cy="2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145350</xdr:rowOff>
    </xdr:from>
    <xdr:to>
      <xdr:col>23</xdr:col>
      <xdr:colOff>568325</xdr:colOff>
      <xdr:row>36</xdr:row>
      <xdr:rowOff>75500</xdr:rowOff>
    </xdr:to>
    <xdr:sp macro="" textlink="">
      <xdr:nvSpPr>
        <xdr:cNvPr id="539" name="円/楕円 538"/>
        <xdr:cNvSpPr/>
      </xdr:nvSpPr>
      <xdr:spPr>
        <a:xfrm>
          <a:off x="16268700" y="61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168227</xdr:rowOff>
    </xdr:from>
    <xdr:ext cx="534377" cy="259045"/>
    <xdr:sp macro="" textlink="">
      <xdr:nvSpPr>
        <xdr:cNvPr id="540" name="消防費該当値テキスト"/>
        <xdr:cNvSpPr txBox="1"/>
      </xdr:nvSpPr>
      <xdr:spPr>
        <a:xfrm>
          <a:off x="16370300" y="59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30350</xdr:rowOff>
    </xdr:from>
    <xdr:to>
      <xdr:col>22</xdr:col>
      <xdr:colOff>415925</xdr:colOff>
      <xdr:row>37</xdr:row>
      <xdr:rowOff>131950</xdr:rowOff>
    </xdr:to>
    <xdr:sp macro="" textlink="">
      <xdr:nvSpPr>
        <xdr:cNvPr id="541" name="円/楕円 540"/>
        <xdr:cNvSpPr/>
      </xdr:nvSpPr>
      <xdr:spPr>
        <a:xfrm>
          <a:off x="15430500" y="63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148477</xdr:rowOff>
    </xdr:from>
    <xdr:ext cx="534377" cy="259045"/>
    <xdr:sp macro="" textlink="">
      <xdr:nvSpPr>
        <xdr:cNvPr id="542" name="テキスト ボックス 541"/>
        <xdr:cNvSpPr txBox="1"/>
      </xdr:nvSpPr>
      <xdr:spPr>
        <a:xfrm>
          <a:off x="15214111" y="61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14477</xdr:rowOff>
    </xdr:from>
    <xdr:to>
      <xdr:col>21</xdr:col>
      <xdr:colOff>212725</xdr:colOff>
      <xdr:row>38</xdr:row>
      <xdr:rowOff>116077</xdr:rowOff>
    </xdr:to>
    <xdr:sp macro="" textlink="">
      <xdr:nvSpPr>
        <xdr:cNvPr id="543" name="円/楕円 542"/>
        <xdr:cNvSpPr/>
      </xdr:nvSpPr>
      <xdr:spPr>
        <a:xfrm>
          <a:off x="14541500" y="65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107204</xdr:rowOff>
    </xdr:from>
    <xdr:ext cx="534377" cy="259045"/>
    <xdr:sp macro="" textlink="">
      <xdr:nvSpPr>
        <xdr:cNvPr id="544" name="テキスト ボックス 543"/>
        <xdr:cNvSpPr txBox="1"/>
      </xdr:nvSpPr>
      <xdr:spPr>
        <a:xfrm>
          <a:off x="14325111" y="66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168353</xdr:rowOff>
    </xdr:from>
    <xdr:to>
      <xdr:col>20</xdr:col>
      <xdr:colOff>9525</xdr:colOff>
      <xdr:row>38</xdr:row>
      <xdr:rowOff>98503</xdr:rowOff>
    </xdr:to>
    <xdr:sp macro="" textlink="">
      <xdr:nvSpPr>
        <xdr:cNvPr id="545" name="円/楕円 544"/>
        <xdr:cNvSpPr/>
      </xdr:nvSpPr>
      <xdr:spPr>
        <a:xfrm>
          <a:off x="13652500" y="65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89630</xdr:rowOff>
    </xdr:from>
    <xdr:ext cx="534377" cy="259045"/>
    <xdr:sp macro="" textlink="">
      <xdr:nvSpPr>
        <xdr:cNvPr id="546" name="テキスト ボックス 545"/>
        <xdr:cNvSpPr txBox="1"/>
      </xdr:nvSpPr>
      <xdr:spPr>
        <a:xfrm>
          <a:off x="13436111" y="660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123604</xdr:rowOff>
    </xdr:from>
    <xdr:to>
      <xdr:col>18</xdr:col>
      <xdr:colOff>492125</xdr:colOff>
      <xdr:row>37</xdr:row>
      <xdr:rowOff>53754</xdr:rowOff>
    </xdr:to>
    <xdr:sp macro="" textlink="">
      <xdr:nvSpPr>
        <xdr:cNvPr id="547" name="円/楕円 546"/>
        <xdr:cNvSpPr/>
      </xdr:nvSpPr>
      <xdr:spPr>
        <a:xfrm>
          <a:off x="12763500" y="62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70281</xdr:rowOff>
    </xdr:from>
    <xdr:ext cx="534377" cy="259045"/>
    <xdr:sp macro="" textlink="">
      <xdr:nvSpPr>
        <xdr:cNvPr id="548" name="テキスト ボックス 547"/>
        <xdr:cNvSpPr txBox="1"/>
      </xdr:nvSpPr>
      <xdr:spPr>
        <a:xfrm>
          <a:off x="12547111" y="60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146909</xdr:rowOff>
    </xdr:from>
    <xdr:to>
      <xdr:col>23</xdr:col>
      <xdr:colOff>517525</xdr:colOff>
      <xdr:row>56</xdr:row>
      <xdr:rowOff>170820</xdr:rowOff>
    </xdr:to>
    <xdr:cxnSp macro="">
      <xdr:nvCxnSpPr>
        <xdr:cNvPr id="577" name="直線コネクタ 576"/>
        <xdr:cNvCxnSpPr/>
      </xdr:nvCxnSpPr>
      <xdr:spPr>
        <a:xfrm>
          <a:off x="15481300" y="9748109"/>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9284</xdr:rowOff>
    </xdr:from>
    <xdr:to>
      <xdr:col>22</xdr:col>
      <xdr:colOff>365125</xdr:colOff>
      <xdr:row>56</xdr:row>
      <xdr:rowOff>146909</xdr:rowOff>
    </xdr:to>
    <xdr:cxnSp macro="">
      <xdr:nvCxnSpPr>
        <xdr:cNvPr id="580" name="直線コネクタ 579"/>
        <xdr:cNvCxnSpPr/>
      </xdr:nvCxnSpPr>
      <xdr:spPr>
        <a:xfrm>
          <a:off x="14592300" y="9610484"/>
          <a:ext cx="889000" cy="13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9284</xdr:rowOff>
    </xdr:from>
    <xdr:to>
      <xdr:col>21</xdr:col>
      <xdr:colOff>161925</xdr:colOff>
      <xdr:row>57</xdr:row>
      <xdr:rowOff>43063</xdr:rowOff>
    </xdr:to>
    <xdr:cxnSp macro="">
      <xdr:nvCxnSpPr>
        <xdr:cNvPr id="583" name="直線コネクタ 582"/>
        <xdr:cNvCxnSpPr/>
      </xdr:nvCxnSpPr>
      <xdr:spPr>
        <a:xfrm flipV="1">
          <a:off x="13703300" y="9610484"/>
          <a:ext cx="889000" cy="20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38567</xdr:rowOff>
    </xdr:from>
    <xdr:to>
      <xdr:col>19</xdr:col>
      <xdr:colOff>644525</xdr:colOff>
      <xdr:row>57</xdr:row>
      <xdr:rowOff>43063</xdr:rowOff>
    </xdr:to>
    <xdr:cxnSp macro="">
      <xdr:nvCxnSpPr>
        <xdr:cNvPr id="586" name="直線コネクタ 585"/>
        <xdr:cNvCxnSpPr/>
      </xdr:nvCxnSpPr>
      <xdr:spPr>
        <a:xfrm>
          <a:off x="12814300" y="981121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120020</xdr:rowOff>
    </xdr:from>
    <xdr:to>
      <xdr:col>23</xdr:col>
      <xdr:colOff>568325</xdr:colOff>
      <xdr:row>57</xdr:row>
      <xdr:rowOff>50170</xdr:rowOff>
    </xdr:to>
    <xdr:sp macro="" textlink="">
      <xdr:nvSpPr>
        <xdr:cNvPr id="596" name="円/楕円 595"/>
        <xdr:cNvSpPr/>
      </xdr:nvSpPr>
      <xdr:spPr>
        <a:xfrm>
          <a:off x="16268700" y="97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98447</xdr:rowOff>
    </xdr:from>
    <xdr:ext cx="534377" cy="259045"/>
    <xdr:sp macro="" textlink="">
      <xdr:nvSpPr>
        <xdr:cNvPr id="597" name="教育費該当値テキスト"/>
        <xdr:cNvSpPr txBox="1"/>
      </xdr:nvSpPr>
      <xdr:spPr>
        <a:xfrm>
          <a:off x="16370300" y="96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96109</xdr:rowOff>
    </xdr:from>
    <xdr:to>
      <xdr:col>22</xdr:col>
      <xdr:colOff>415925</xdr:colOff>
      <xdr:row>57</xdr:row>
      <xdr:rowOff>26259</xdr:rowOff>
    </xdr:to>
    <xdr:sp macro="" textlink="">
      <xdr:nvSpPr>
        <xdr:cNvPr id="598" name="円/楕円 597"/>
        <xdr:cNvSpPr/>
      </xdr:nvSpPr>
      <xdr:spPr>
        <a:xfrm>
          <a:off x="15430500" y="96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17386</xdr:rowOff>
    </xdr:from>
    <xdr:ext cx="534377" cy="259045"/>
    <xdr:sp macro="" textlink="">
      <xdr:nvSpPr>
        <xdr:cNvPr id="599" name="テキスト ボックス 598"/>
        <xdr:cNvSpPr txBox="1"/>
      </xdr:nvSpPr>
      <xdr:spPr>
        <a:xfrm>
          <a:off x="15214111" y="9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129934</xdr:rowOff>
    </xdr:from>
    <xdr:to>
      <xdr:col>21</xdr:col>
      <xdr:colOff>212725</xdr:colOff>
      <xdr:row>56</xdr:row>
      <xdr:rowOff>60084</xdr:rowOff>
    </xdr:to>
    <xdr:sp macro="" textlink="">
      <xdr:nvSpPr>
        <xdr:cNvPr id="600" name="円/楕円 599"/>
        <xdr:cNvSpPr/>
      </xdr:nvSpPr>
      <xdr:spPr>
        <a:xfrm>
          <a:off x="14541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76611</xdr:rowOff>
    </xdr:from>
    <xdr:ext cx="534377" cy="259045"/>
    <xdr:sp macro="" textlink="">
      <xdr:nvSpPr>
        <xdr:cNvPr id="601" name="テキスト ボックス 600"/>
        <xdr:cNvSpPr txBox="1"/>
      </xdr:nvSpPr>
      <xdr:spPr>
        <a:xfrm>
          <a:off x="14325111" y="93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163713</xdr:rowOff>
    </xdr:from>
    <xdr:to>
      <xdr:col>20</xdr:col>
      <xdr:colOff>9525</xdr:colOff>
      <xdr:row>57</xdr:row>
      <xdr:rowOff>93863</xdr:rowOff>
    </xdr:to>
    <xdr:sp macro="" textlink="">
      <xdr:nvSpPr>
        <xdr:cNvPr id="602" name="円/楕円 601"/>
        <xdr:cNvSpPr/>
      </xdr:nvSpPr>
      <xdr:spPr>
        <a:xfrm>
          <a:off x="13652500" y="97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84990</xdr:rowOff>
    </xdr:from>
    <xdr:ext cx="534377" cy="259045"/>
    <xdr:sp macro="" textlink="">
      <xdr:nvSpPr>
        <xdr:cNvPr id="603" name="テキスト ボックス 602"/>
        <xdr:cNvSpPr txBox="1"/>
      </xdr:nvSpPr>
      <xdr:spPr>
        <a:xfrm>
          <a:off x="13436111" y="98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159217</xdr:rowOff>
    </xdr:from>
    <xdr:to>
      <xdr:col>18</xdr:col>
      <xdr:colOff>492125</xdr:colOff>
      <xdr:row>57</xdr:row>
      <xdr:rowOff>89367</xdr:rowOff>
    </xdr:to>
    <xdr:sp macro="" textlink="">
      <xdr:nvSpPr>
        <xdr:cNvPr id="604" name="円/楕円 603"/>
        <xdr:cNvSpPr/>
      </xdr:nvSpPr>
      <xdr:spPr>
        <a:xfrm>
          <a:off x="12763500" y="97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80494</xdr:rowOff>
    </xdr:from>
    <xdr:ext cx="534377" cy="259045"/>
    <xdr:sp macro="" textlink="">
      <xdr:nvSpPr>
        <xdr:cNvPr id="605" name="テキスト ボックス 604"/>
        <xdr:cNvSpPr txBox="1"/>
      </xdr:nvSpPr>
      <xdr:spPr>
        <a:xfrm>
          <a:off x="12547111" y="98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46431</xdr:rowOff>
    </xdr:from>
    <xdr:to>
      <xdr:col>23</xdr:col>
      <xdr:colOff>517525</xdr:colOff>
      <xdr:row>78</xdr:row>
      <xdr:rowOff>58547</xdr:rowOff>
    </xdr:to>
    <xdr:cxnSp macro="">
      <xdr:nvCxnSpPr>
        <xdr:cNvPr id="632" name="直線コネクタ 631"/>
        <xdr:cNvCxnSpPr/>
      </xdr:nvCxnSpPr>
      <xdr:spPr>
        <a:xfrm flipV="1">
          <a:off x="15481300" y="1341953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58547</xdr:rowOff>
    </xdr:from>
    <xdr:to>
      <xdr:col>22</xdr:col>
      <xdr:colOff>365125</xdr:colOff>
      <xdr:row>78</xdr:row>
      <xdr:rowOff>96174</xdr:rowOff>
    </xdr:to>
    <xdr:cxnSp macro="">
      <xdr:nvCxnSpPr>
        <xdr:cNvPr id="635" name="直線コネクタ 634"/>
        <xdr:cNvCxnSpPr/>
      </xdr:nvCxnSpPr>
      <xdr:spPr>
        <a:xfrm flipV="1">
          <a:off x="14592300" y="13431647"/>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96174</xdr:rowOff>
    </xdr:from>
    <xdr:to>
      <xdr:col>21</xdr:col>
      <xdr:colOff>161925</xdr:colOff>
      <xdr:row>78</xdr:row>
      <xdr:rowOff>118326</xdr:rowOff>
    </xdr:to>
    <xdr:cxnSp macro="">
      <xdr:nvCxnSpPr>
        <xdr:cNvPr id="638" name="直線コネクタ 637"/>
        <xdr:cNvCxnSpPr/>
      </xdr:nvCxnSpPr>
      <xdr:spPr>
        <a:xfrm flipV="1">
          <a:off x="13703300" y="13469274"/>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118326</xdr:rowOff>
    </xdr:from>
    <xdr:to>
      <xdr:col>19</xdr:col>
      <xdr:colOff>644525</xdr:colOff>
      <xdr:row>78</xdr:row>
      <xdr:rowOff>126327</xdr:rowOff>
    </xdr:to>
    <xdr:cxnSp macro="">
      <xdr:nvCxnSpPr>
        <xdr:cNvPr id="641" name="直線コネクタ 640"/>
        <xdr:cNvCxnSpPr/>
      </xdr:nvCxnSpPr>
      <xdr:spPr>
        <a:xfrm flipV="1">
          <a:off x="12814300" y="1349142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167081</xdr:rowOff>
    </xdr:from>
    <xdr:to>
      <xdr:col>23</xdr:col>
      <xdr:colOff>568325</xdr:colOff>
      <xdr:row>78</xdr:row>
      <xdr:rowOff>97231</xdr:rowOff>
    </xdr:to>
    <xdr:sp macro="" textlink="">
      <xdr:nvSpPr>
        <xdr:cNvPr id="651" name="円/楕円 650"/>
        <xdr:cNvSpPr/>
      </xdr:nvSpPr>
      <xdr:spPr>
        <a:xfrm>
          <a:off x="162687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7747</xdr:rowOff>
    </xdr:from>
    <xdr:to>
      <xdr:col>22</xdr:col>
      <xdr:colOff>415925</xdr:colOff>
      <xdr:row>78</xdr:row>
      <xdr:rowOff>109347</xdr:rowOff>
    </xdr:to>
    <xdr:sp macro="" textlink="">
      <xdr:nvSpPr>
        <xdr:cNvPr id="653" name="円/楕円 652"/>
        <xdr:cNvSpPr/>
      </xdr:nvSpPr>
      <xdr:spPr>
        <a:xfrm>
          <a:off x="15430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100474</xdr:rowOff>
    </xdr:from>
    <xdr:ext cx="469744" cy="259045"/>
    <xdr:sp macro="" textlink="">
      <xdr:nvSpPr>
        <xdr:cNvPr id="654" name="テキスト ボックス 653"/>
        <xdr:cNvSpPr txBox="1"/>
      </xdr:nvSpPr>
      <xdr:spPr>
        <a:xfrm>
          <a:off x="15246427"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45374</xdr:rowOff>
    </xdr:from>
    <xdr:to>
      <xdr:col>21</xdr:col>
      <xdr:colOff>212725</xdr:colOff>
      <xdr:row>78</xdr:row>
      <xdr:rowOff>146974</xdr:rowOff>
    </xdr:to>
    <xdr:sp macro="" textlink="">
      <xdr:nvSpPr>
        <xdr:cNvPr id="655" name="円/楕円 654"/>
        <xdr:cNvSpPr/>
      </xdr:nvSpPr>
      <xdr:spPr>
        <a:xfrm>
          <a:off x="14541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138101</xdr:rowOff>
    </xdr:from>
    <xdr:ext cx="469744" cy="259045"/>
    <xdr:sp macro="" textlink="">
      <xdr:nvSpPr>
        <xdr:cNvPr id="656" name="テキスト ボックス 655"/>
        <xdr:cNvSpPr txBox="1"/>
      </xdr:nvSpPr>
      <xdr:spPr>
        <a:xfrm>
          <a:off x="14357427" y="1351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67526</xdr:rowOff>
    </xdr:from>
    <xdr:to>
      <xdr:col>20</xdr:col>
      <xdr:colOff>9525</xdr:colOff>
      <xdr:row>78</xdr:row>
      <xdr:rowOff>169126</xdr:rowOff>
    </xdr:to>
    <xdr:sp macro="" textlink="">
      <xdr:nvSpPr>
        <xdr:cNvPr id="657" name="円/楕円 656"/>
        <xdr:cNvSpPr/>
      </xdr:nvSpPr>
      <xdr:spPr>
        <a:xfrm>
          <a:off x="136525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160253</xdr:rowOff>
    </xdr:from>
    <xdr:ext cx="378565" cy="259045"/>
    <xdr:sp macro="" textlink="">
      <xdr:nvSpPr>
        <xdr:cNvPr id="658" name="テキスト ボックス 657"/>
        <xdr:cNvSpPr txBox="1"/>
      </xdr:nvSpPr>
      <xdr:spPr>
        <a:xfrm>
          <a:off x="13514017" y="1353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75527</xdr:rowOff>
    </xdr:from>
    <xdr:to>
      <xdr:col>18</xdr:col>
      <xdr:colOff>492125</xdr:colOff>
      <xdr:row>79</xdr:row>
      <xdr:rowOff>5677</xdr:rowOff>
    </xdr:to>
    <xdr:sp macro="" textlink="">
      <xdr:nvSpPr>
        <xdr:cNvPr id="659" name="円/楕円 658"/>
        <xdr:cNvSpPr/>
      </xdr:nvSpPr>
      <xdr:spPr>
        <a:xfrm>
          <a:off x="12763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168254</xdr:rowOff>
    </xdr:from>
    <xdr:ext cx="378565" cy="259045"/>
    <xdr:sp macro="" textlink="">
      <xdr:nvSpPr>
        <xdr:cNvPr id="660" name="テキスト ボックス 659"/>
        <xdr:cNvSpPr txBox="1"/>
      </xdr:nvSpPr>
      <xdr:spPr>
        <a:xfrm>
          <a:off x="12625017" y="1354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68597</xdr:rowOff>
    </xdr:from>
    <xdr:to>
      <xdr:col>23</xdr:col>
      <xdr:colOff>517525</xdr:colOff>
      <xdr:row>97</xdr:row>
      <xdr:rowOff>90266</xdr:rowOff>
    </xdr:to>
    <xdr:cxnSp macro="">
      <xdr:nvCxnSpPr>
        <xdr:cNvPr id="689" name="直線コネクタ 688"/>
        <xdr:cNvCxnSpPr/>
      </xdr:nvCxnSpPr>
      <xdr:spPr>
        <a:xfrm>
          <a:off x="15481300" y="16699247"/>
          <a:ext cx="8382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65949</xdr:rowOff>
    </xdr:from>
    <xdr:to>
      <xdr:col>22</xdr:col>
      <xdr:colOff>365125</xdr:colOff>
      <xdr:row>97</xdr:row>
      <xdr:rowOff>68597</xdr:rowOff>
    </xdr:to>
    <xdr:cxnSp macro="">
      <xdr:nvCxnSpPr>
        <xdr:cNvPr id="692" name="直線コネクタ 691"/>
        <xdr:cNvCxnSpPr/>
      </xdr:nvCxnSpPr>
      <xdr:spPr>
        <a:xfrm>
          <a:off x="14592300" y="1669659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57849</xdr:rowOff>
    </xdr:from>
    <xdr:to>
      <xdr:col>21</xdr:col>
      <xdr:colOff>161925</xdr:colOff>
      <xdr:row>97</xdr:row>
      <xdr:rowOff>65949</xdr:rowOff>
    </xdr:to>
    <xdr:cxnSp macro="">
      <xdr:nvCxnSpPr>
        <xdr:cNvPr id="695" name="直線コネクタ 694"/>
        <xdr:cNvCxnSpPr/>
      </xdr:nvCxnSpPr>
      <xdr:spPr>
        <a:xfrm>
          <a:off x="13703300" y="16688499"/>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23842</xdr:rowOff>
    </xdr:from>
    <xdr:to>
      <xdr:col>19</xdr:col>
      <xdr:colOff>644525</xdr:colOff>
      <xdr:row>97</xdr:row>
      <xdr:rowOff>57849</xdr:rowOff>
    </xdr:to>
    <xdr:cxnSp macro="">
      <xdr:nvCxnSpPr>
        <xdr:cNvPr id="698" name="直線コネクタ 697"/>
        <xdr:cNvCxnSpPr/>
      </xdr:nvCxnSpPr>
      <xdr:spPr>
        <a:xfrm>
          <a:off x="12814300" y="16654492"/>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39466</xdr:rowOff>
    </xdr:from>
    <xdr:to>
      <xdr:col>23</xdr:col>
      <xdr:colOff>568325</xdr:colOff>
      <xdr:row>97</xdr:row>
      <xdr:rowOff>141066</xdr:rowOff>
    </xdr:to>
    <xdr:sp macro="" textlink="">
      <xdr:nvSpPr>
        <xdr:cNvPr id="708" name="円/楕円 707"/>
        <xdr:cNvSpPr/>
      </xdr:nvSpPr>
      <xdr:spPr>
        <a:xfrm>
          <a:off x="16268700" y="1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62343</xdr:rowOff>
    </xdr:from>
    <xdr:ext cx="534377" cy="259045"/>
    <xdr:sp macro="" textlink="">
      <xdr:nvSpPr>
        <xdr:cNvPr id="709" name="公債費該当値テキスト"/>
        <xdr:cNvSpPr txBox="1"/>
      </xdr:nvSpPr>
      <xdr:spPr>
        <a:xfrm>
          <a:off x="16370300" y="165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17797</xdr:rowOff>
    </xdr:from>
    <xdr:to>
      <xdr:col>22</xdr:col>
      <xdr:colOff>415925</xdr:colOff>
      <xdr:row>97</xdr:row>
      <xdr:rowOff>119397</xdr:rowOff>
    </xdr:to>
    <xdr:sp macro="" textlink="">
      <xdr:nvSpPr>
        <xdr:cNvPr id="710" name="円/楕円 709"/>
        <xdr:cNvSpPr/>
      </xdr:nvSpPr>
      <xdr:spPr>
        <a:xfrm>
          <a:off x="15430500" y="166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135924</xdr:rowOff>
    </xdr:from>
    <xdr:ext cx="534377" cy="259045"/>
    <xdr:sp macro="" textlink="">
      <xdr:nvSpPr>
        <xdr:cNvPr id="711" name="テキスト ボックス 710"/>
        <xdr:cNvSpPr txBox="1"/>
      </xdr:nvSpPr>
      <xdr:spPr>
        <a:xfrm>
          <a:off x="15214111" y="164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15149</xdr:rowOff>
    </xdr:from>
    <xdr:to>
      <xdr:col>21</xdr:col>
      <xdr:colOff>212725</xdr:colOff>
      <xdr:row>97</xdr:row>
      <xdr:rowOff>116749</xdr:rowOff>
    </xdr:to>
    <xdr:sp macro="" textlink="">
      <xdr:nvSpPr>
        <xdr:cNvPr id="712" name="円/楕円 711"/>
        <xdr:cNvSpPr/>
      </xdr:nvSpPr>
      <xdr:spPr>
        <a:xfrm>
          <a:off x="14541500" y="16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133276</xdr:rowOff>
    </xdr:from>
    <xdr:ext cx="534377" cy="259045"/>
    <xdr:sp macro="" textlink="">
      <xdr:nvSpPr>
        <xdr:cNvPr id="713" name="テキスト ボックス 712"/>
        <xdr:cNvSpPr txBox="1"/>
      </xdr:nvSpPr>
      <xdr:spPr>
        <a:xfrm>
          <a:off x="14325111" y="164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7049</xdr:rowOff>
    </xdr:from>
    <xdr:to>
      <xdr:col>20</xdr:col>
      <xdr:colOff>9525</xdr:colOff>
      <xdr:row>97</xdr:row>
      <xdr:rowOff>108649</xdr:rowOff>
    </xdr:to>
    <xdr:sp macro="" textlink="">
      <xdr:nvSpPr>
        <xdr:cNvPr id="714" name="円/楕円 713"/>
        <xdr:cNvSpPr/>
      </xdr:nvSpPr>
      <xdr:spPr>
        <a:xfrm>
          <a:off x="13652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125176</xdr:rowOff>
    </xdr:from>
    <xdr:ext cx="534377" cy="259045"/>
    <xdr:sp macro="" textlink="">
      <xdr:nvSpPr>
        <xdr:cNvPr id="715" name="テキスト ボックス 714"/>
        <xdr:cNvSpPr txBox="1"/>
      </xdr:nvSpPr>
      <xdr:spPr>
        <a:xfrm>
          <a:off x="13436111" y="164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144492</xdr:rowOff>
    </xdr:from>
    <xdr:to>
      <xdr:col>18</xdr:col>
      <xdr:colOff>492125</xdr:colOff>
      <xdr:row>97</xdr:row>
      <xdr:rowOff>74642</xdr:rowOff>
    </xdr:to>
    <xdr:sp macro="" textlink="">
      <xdr:nvSpPr>
        <xdr:cNvPr id="716" name="円/楕円 715"/>
        <xdr:cNvSpPr/>
      </xdr:nvSpPr>
      <xdr:spPr>
        <a:xfrm>
          <a:off x="12763500" y="166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91169</xdr:rowOff>
    </xdr:from>
    <xdr:ext cx="534377" cy="259045"/>
    <xdr:sp macro="" textlink="">
      <xdr:nvSpPr>
        <xdr:cNvPr id="717" name="テキスト ボックス 716"/>
        <xdr:cNvSpPr txBox="1"/>
      </xdr:nvSpPr>
      <xdr:spPr>
        <a:xfrm>
          <a:off x="12547111" y="163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63119</xdr:rowOff>
    </xdr:from>
    <xdr:to>
      <xdr:col>32</xdr:col>
      <xdr:colOff>187325</xdr:colOff>
      <xdr:row>38</xdr:row>
      <xdr:rowOff>109296</xdr:rowOff>
    </xdr:to>
    <xdr:cxnSp macro="">
      <xdr:nvCxnSpPr>
        <xdr:cNvPr id="744" name="直線コネクタ 743"/>
        <xdr:cNvCxnSpPr/>
      </xdr:nvCxnSpPr>
      <xdr:spPr>
        <a:xfrm flipV="1">
          <a:off x="21323300" y="6578219"/>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5" name="諸支出金平均値テキスト"/>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115697</xdr:rowOff>
    </xdr:from>
    <xdr:to>
      <xdr:col>31</xdr:col>
      <xdr:colOff>34925</xdr:colOff>
      <xdr:row>38</xdr:row>
      <xdr:rowOff>109296</xdr:rowOff>
    </xdr:to>
    <xdr:cxnSp macro="">
      <xdr:nvCxnSpPr>
        <xdr:cNvPr id="747" name="直線コネクタ 746"/>
        <xdr:cNvCxnSpPr/>
      </xdr:nvCxnSpPr>
      <xdr:spPr>
        <a:xfrm>
          <a:off x="20434300" y="6287897"/>
          <a:ext cx="8890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115697</xdr:rowOff>
    </xdr:from>
    <xdr:to>
      <xdr:col>29</xdr:col>
      <xdr:colOff>517525</xdr:colOff>
      <xdr:row>38</xdr:row>
      <xdr:rowOff>110439</xdr:rowOff>
    </xdr:to>
    <xdr:cxnSp macro="">
      <xdr:nvCxnSpPr>
        <xdr:cNvPr id="750" name="直線コネクタ 749"/>
        <xdr:cNvCxnSpPr/>
      </xdr:nvCxnSpPr>
      <xdr:spPr>
        <a:xfrm flipV="1">
          <a:off x="19545300" y="6287897"/>
          <a:ext cx="8890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126306</xdr:rowOff>
    </xdr:from>
    <xdr:ext cx="378565" cy="259045"/>
    <xdr:sp macro="" textlink="">
      <xdr:nvSpPr>
        <xdr:cNvPr id="752" name="テキスト ボックス 751"/>
        <xdr:cNvSpPr txBox="1"/>
      </xdr:nvSpPr>
      <xdr:spPr>
        <a:xfrm>
          <a:off x="20245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52375</xdr:rowOff>
    </xdr:from>
    <xdr:to>
      <xdr:col>28</xdr:col>
      <xdr:colOff>314325</xdr:colOff>
      <xdr:row>38</xdr:row>
      <xdr:rowOff>110439</xdr:rowOff>
    </xdr:to>
    <xdr:cxnSp macro="">
      <xdr:nvCxnSpPr>
        <xdr:cNvPr id="753" name="直線コネクタ 752"/>
        <xdr:cNvCxnSpPr/>
      </xdr:nvCxnSpPr>
      <xdr:spPr>
        <a:xfrm>
          <a:off x="18656300" y="5195875"/>
          <a:ext cx="889000" cy="14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66641</xdr:rowOff>
    </xdr:from>
    <xdr:ext cx="378565" cy="259045"/>
    <xdr:sp macro="" textlink="">
      <xdr:nvSpPr>
        <xdr:cNvPr id="757" name="テキスト ボックス 756"/>
        <xdr:cNvSpPr txBox="1"/>
      </xdr:nvSpPr>
      <xdr:spPr>
        <a:xfrm>
          <a:off x="18467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12319</xdr:rowOff>
    </xdr:from>
    <xdr:to>
      <xdr:col>32</xdr:col>
      <xdr:colOff>238125</xdr:colOff>
      <xdr:row>38</xdr:row>
      <xdr:rowOff>113919</xdr:rowOff>
    </xdr:to>
    <xdr:sp macro="" textlink="">
      <xdr:nvSpPr>
        <xdr:cNvPr id="763" name="円/楕円 762"/>
        <xdr:cNvSpPr/>
      </xdr:nvSpPr>
      <xdr:spPr>
        <a:xfrm>
          <a:off x="221107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143146</xdr:rowOff>
    </xdr:from>
    <xdr:ext cx="378565" cy="259045"/>
    <xdr:sp macro="" textlink="">
      <xdr:nvSpPr>
        <xdr:cNvPr id="764" name="諸支出金該当値テキスト"/>
        <xdr:cNvSpPr txBox="1"/>
      </xdr:nvSpPr>
      <xdr:spPr>
        <a:xfrm>
          <a:off x="22212300" y="6315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58496</xdr:rowOff>
    </xdr:from>
    <xdr:to>
      <xdr:col>31</xdr:col>
      <xdr:colOff>85725</xdr:colOff>
      <xdr:row>38</xdr:row>
      <xdr:rowOff>160096</xdr:rowOff>
    </xdr:to>
    <xdr:sp macro="" textlink="">
      <xdr:nvSpPr>
        <xdr:cNvPr id="765" name="円/楕円 764"/>
        <xdr:cNvSpPr/>
      </xdr:nvSpPr>
      <xdr:spPr>
        <a:xfrm>
          <a:off x="21272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151223</xdr:rowOff>
    </xdr:from>
    <xdr:ext cx="378565" cy="259045"/>
    <xdr:sp macro="" textlink="">
      <xdr:nvSpPr>
        <xdr:cNvPr id="766" name="テキスト ボックス 765"/>
        <xdr:cNvSpPr txBox="1"/>
      </xdr:nvSpPr>
      <xdr:spPr>
        <a:xfrm>
          <a:off x="21134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64897</xdr:rowOff>
    </xdr:from>
    <xdr:to>
      <xdr:col>29</xdr:col>
      <xdr:colOff>568325</xdr:colOff>
      <xdr:row>36</xdr:row>
      <xdr:rowOff>166497</xdr:rowOff>
    </xdr:to>
    <xdr:sp macro="" textlink="">
      <xdr:nvSpPr>
        <xdr:cNvPr id="767" name="円/楕円 766"/>
        <xdr:cNvSpPr/>
      </xdr:nvSpPr>
      <xdr:spPr>
        <a:xfrm>
          <a:off x="20383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11574</xdr:rowOff>
    </xdr:from>
    <xdr:ext cx="469744" cy="259045"/>
    <xdr:sp macro="" textlink="">
      <xdr:nvSpPr>
        <xdr:cNvPr id="768" name="テキスト ボックス 767"/>
        <xdr:cNvSpPr txBox="1"/>
      </xdr:nvSpPr>
      <xdr:spPr>
        <a:xfrm>
          <a:off x="20199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59639</xdr:rowOff>
    </xdr:from>
    <xdr:to>
      <xdr:col>28</xdr:col>
      <xdr:colOff>365125</xdr:colOff>
      <xdr:row>38</xdr:row>
      <xdr:rowOff>161239</xdr:rowOff>
    </xdr:to>
    <xdr:sp macro="" textlink="">
      <xdr:nvSpPr>
        <xdr:cNvPr id="769" name="円/楕円 768"/>
        <xdr:cNvSpPr/>
      </xdr:nvSpPr>
      <xdr:spPr>
        <a:xfrm>
          <a:off x="19494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152366</xdr:rowOff>
    </xdr:from>
    <xdr:ext cx="378565" cy="259045"/>
    <xdr:sp macro="" textlink="">
      <xdr:nvSpPr>
        <xdr:cNvPr id="770" name="テキスト ボックス 769"/>
        <xdr:cNvSpPr txBox="1"/>
      </xdr:nvSpPr>
      <xdr:spPr>
        <a:xfrm>
          <a:off x="19356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1575</xdr:rowOff>
    </xdr:from>
    <xdr:to>
      <xdr:col>27</xdr:col>
      <xdr:colOff>161925</xdr:colOff>
      <xdr:row>30</xdr:row>
      <xdr:rowOff>103175</xdr:rowOff>
    </xdr:to>
    <xdr:sp macro="" textlink="">
      <xdr:nvSpPr>
        <xdr:cNvPr id="771" name="円/楕円 770"/>
        <xdr:cNvSpPr/>
      </xdr:nvSpPr>
      <xdr:spPr>
        <a:xfrm>
          <a:off x="18605500" y="51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119702</xdr:rowOff>
    </xdr:from>
    <xdr:ext cx="469744" cy="259045"/>
    <xdr:sp macro="" textlink="">
      <xdr:nvSpPr>
        <xdr:cNvPr id="772" name="テキスト ボックス 771"/>
        <xdr:cNvSpPr txBox="1"/>
      </xdr:nvSpPr>
      <xdr:spPr>
        <a:xfrm>
          <a:off x="18421427" y="49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総務費は、庁舎建設基金への積立の減や防災行政無線整備事業の完了から、前年度と比較して</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の減となり、類似団体平均値を下回った。</a:t>
          </a:r>
          <a:endParaRPr lang="ja-JP" altLang="ja-JP" sz="1400">
            <a:effectLst/>
          </a:endParaRPr>
        </a:p>
        <a:p>
          <a:r>
            <a:rPr kumimoji="1" lang="ja-JP" altLang="ja-JP" sz="1100">
              <a:solidFill>
                <a:schemeClr val="dk1"/>
              </a:solidFill>
              <a:effectLst/>
              <a:latin typeface="+mn-lt"/>
              <a:ea typeface="+mn-ea"/>
              <a:cs typeface="+mn-cs"/>
            </a:rPr>
            <a:t>　衛生費は、新リサイクル施設整備事業の実施や水道事業の浄水場整備に係る出資金の増により、前年度と比較して</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の増となった。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農林水産業費は、食鳥処理施設の整備費用を補助する強い農業づくり交付金事業、道の駅の整備を進める仙崎地区グランドデザイン整備事業の実施により、前年度と比較して</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の増となり、類似団体平均値を大きく上回っている。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消防費は消防庁舎建設事業の増により、前年度と比較して</a:t>
          </a: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％の大幅な増となり、類似団体平均値を大きく上回っている。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公債費は近年実施した繰上償還や市債の発行抑制により、前年度と比較し</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％の減となったが、依然として類似団体平均値を上回っている。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年度については、交付税措置率の低いものを中心として起債の発行抑制を行ったことにより、実質単年度収支は赤字となったが、前年度からの繰越金により、実質収支は黒字となっている。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なお、市民税法人税割やふるさと応援寄附金の増により、財政調整基金の取崩しを行わなかったため、財政調整基金残高は前年度とほぼ同額を維持している。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国民健康保険事業、介護保険事業及び後期高齢者医療事業については、各年度ごとの制度改正や対象者数の変動による増減はあるものの、黒字を維持している。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湯本温泉事業及び電気通信事業については、一般会計からの繰出しにより収支を調整している。また、電気通信事業は収益事業会計であり、一般会計と合わせて普通会計を構成している。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なお、公共下水道事業、農業集落排水事業及び漁業集落排水事業については、平成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年度から一つの下水道事業として、公営企業会計に移行している。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いずれの会計も、平成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年度は赤字を生じておらず、今後も適正な財政運営・企業経営を行っていくとともに、更なる財政健全化への取組を進める。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22466671</v>
      </c>
      <c r="BO4" s="381"/>
      <c r="BP4" s="381"/>
      <c r="BQ4" s="381"/>
      <c r="BR4" s="381"/>
      <c r="BS4" s="381"/>
      <c r="BT4" s="381"/>
      <c r="BU4" s="382"/>
      <c r="BV4" s="380">
        <v>21979116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21547868</v>
      </c>
      <c r="BO5" s="418"/>
      <c r="BP5" s="418"/>
      <c r="BQ5" s="418"/>
      <c r="BR5" s="418"/>
      <c r="BS5" s="418"/>
      <c r="BT5" s="418"/>
      <c r="BU5" s="419"/>
      <c r="BV5" s="417">
        <v>21161797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89.5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918803</v>
      </c>
      <c r="BO6" s="418"/>
      <c r="BP6" s="418"/>
      <c r="BQ6" s="418"/>
      <c r="BR6" s="418"/>
      <c r="BS6" s="418"/>
      <c r="BT6" s="418"/>
      <c r="BU6" s="419"/>
      <c r="BV6" s="417">
        <v>817319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89.4</v>
      </c>
      <c r="CU6" s="455"/>
      <c r="CV6" s="455"/>
      <c r="CW6" s="455"/>
      <c r="CX6" s="455"/>
      <c r="CY6" s="455"/>
      <c r="CZ6" s="455"/>
      <c r="DA6" s="456"/>
      <c r="DB6" s="454">
        <v>90.2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335085</v>
      </c>
      <c r="BO7" s="418"/>
      <c r="BP7" s="418"/>
      <c r="BQ7" s="418"/>
      <c r="BR7" s="418"/>
      <c r="BS7" s="418"/>
      <c r="BT7" s="418"/>
      <c r="BU7" s="419"/>
      <c r="BV7" s="417">
        <v>136122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12909864</v>
      </c>
      <c r="CU7" s="418"/>
      <c r="CV7" s="418"/>
      <c r="CW7" s="418"/>
      <c r="CX7" s="418"/>
      <c r="CY7" s="418"/>
      <c r="CZ7" s="418"/>
      <c r="DA7" s="419"/>
      <c r="DB7" s="417">
        <v>13376714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583718</v>
      </c>
      <c r="BO8" s="418"/>
      <c r="BP8" s="418"/>
      <c r="BQ8" s="418"/>
      <c r="BR8" s="418"/>
      <c r="BS8" s="418"/>
      <c r="BT8" s="418"/>
      <c r="BU8" s="419"/>
      <c r="BV8" s="417">
        <v>681197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35439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-97479</v>
      </c>
      <c r="BO9" s="418"/>
      <c r="BP9" s="418"/>
      <c r="BQ9" s="418"/>
      <c r="BR9" s="418"/>
      <c r="BS9" s="418"/>
      <c r="BT9" s="418"/>
      <c r="BU9" s="419"/>
      <c r="BV9" s="417">
        <v>265335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17.7</v>
      </c>
      <c r="CU9" s="415"/>
      <c r="CV9" s="415"/>
      <c r="CW9" s="415"/>
      <c r="CX9" s="415"/>
      <c r="CY9" s="415"/>
      <c r="CZ9" s="415"/>
      <c r="DA9" s="416"/>
      <c r="DB9" s="414">
        <v>19.2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38349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538</v>
      </c>
      <c r="BO10" s="418"/>
      <c r="BP10" s="418"/>
      <c r="BQ10" s="418"/>
      <c r="BR10" s="418"/>
      <c r="BS10" s="418"/>
      <c r="BT10" s="418"/>
      <c r="BU10" s="419"/>
      <c r="BV10" s="417">
        <v>632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61120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35557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35200</v>
      </c>
      <c r="S13" s="499"/>
      <c r="T13" s="499"/>
      <c r="U13" s="499"/>
      <c r="V13" s="500"/>
      <c r="W13" s="433" t="s">
        <v>125</v>
      </c>
      <c r="X13" s="434"/>
      <c r="Y13" s="434"/>
      <c r="Z13" s="434"/>
      <c r="AA13" s="434"/>
      <c r="AB13" s="424"/>
      <c r="AC13" s="468">
        <v>2348</v>
      </c>
      <c r="AD13" s="469"/>
      <c r="AE13" s="469"/>
      <c r="AF13" s="469"/>
      <c r="AG13" s="508"/>
      <c r="AH13" s="468">
        <v>2741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-96941</v>
      </c>
      <c r="BO13" s="418"/>
      <c r="BP13" s="418"/>
      <c r="BQ13" s="418"/>
      <c r="BR13" s="418"/>
      <c r="BS13" s="418"/>
      <c r="BT13" s="418"/>
      <c r="BU13" s="419"/>
      <c r="BV13" s="417">
        <v>327087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10.5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36130</v>
      </c>
      <c r="S14" s="499"/>
      <c r="T14" s="499"/>
      <c r="U14" s="499"/>
      <c r="V14" s="500"/>
      <c r="W14" s="407"/>
      <c r="X14" s="408"/>
      <c r="Y14" s="408"/>
      <c r="Z14" s="408"/>
      <c r="AA14" s="408"/>
      <c r="AB14" s="397"/>
      <c r="AC14" s="501">
        <v>13.6</v>
      </c>
      <c r="AD14" s="502"/>
      <c r="AE14" s="502"/>
      <c r="AF14" s="502"/>
      <c r="AG14" s="503"/>
      <c r="AH14" s="501">
        <v>14.9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29.9</v>
      </c>
      <c r="CU14" s="513"/>
      <c r="CV14" s="513"/>
      <c r="CW14" s="513"/>
      <c r="CX14" s="513"/>
      <c r="CY14" s="513"/>
      <c r="CZ14" s="513"/>
      <c r="DA14" s="514"/>
      <c r="DB14" s="512">
        <v>34.200000000000003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35795</v>
      </c>
      <c r="S15" s="499"/>
      <c r="T15" s="499"/>
      <c r="U15" s="499"/>
      <c r="V15" s="500"/>
      <c r="W15" s="433" t="s">
        <v>131</v>
      </c>
      <c r="X15" s="434"/>
      <c r="Y15" s="434"/>
      <c r="Z15" s="434"/>
      <c r="AA15" s="434"/>
      <c r="AB15" s="424"/>
      <c r="AC15" s="468">
        <v>3940</v>
      </c>
      <c r="AD15" s="469"/>
      <c r="AE15" s="469"/>
      <c r="AF15" s="469"/>
      <c r="AG15" s="508"/>
      <c r="AH15" s="468">
        <v>4280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3471135</v>
      </c>
      <c r="BO15" s="381"/>
      <c r="BP15" s="381"/>
      <c r="BQ15" s="381"/>
      <c r="BR15" s="381"/>
      <c r="BS15" s="381"/>
      <c r="BT15" s="381"/>
      <c r="BU15" s="382"/>
      <c r="BV15" s="380">
        <v>3457573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22.9</v>
      </c>
      <c r="AD16" s="502"/>
      <c r="AE16" s="502"/>
      <c r="AF16" s="502"/>
      <c r="AG16" s="503"/>
      <c r="AH16" s="501">
        <v>23.3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10652956</v>
      </c>
      <c r="BO16" s="418"/>
      <c r="BP16" s="418"/>
      <c r="BQ16" s="418"/>
      <c r="BR16" s="418"/>
      <c r="BS16" s="418"/>
      <c r="BT16" s="418"/>
      <c r="BU16" s="419"/>
      <c r="BV16" s="417">
        <v>10453723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10944</v>
      </c>
      <c r="AD17" s="469"/>
      <c r="AE17" s="469"/>
      <c r="AF17" s="469"/>
      <c r="AG17" s="508"/>
      <c r="AH17" s="468">
        <v>11337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4370590</v>
      </c>
      <c r="BO17" s="418"/>
      <c r="BP17" s="418"/>
      <c r="BQ17" s="418"/>
      <c r="BR17" s="418"/>
      <c r="BS17" s="418"/>
      <c r="BT17" s="418"/>
      <c r="BU17" s="419"/>
      <c r="BV17" s="417">
        <v>4352908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357.29</v>
      </c>
      <c r="M18" s="530"/>
      <c r="N18" s="530"/>
      <c r="O18" s="530"/>
      <c r="P18" s="530"/>
      <c r="Q18" s="530"/>
      <c r="R18" s="531"/>
      <c r="S18" s="531"/>
      <c r="T18" s="531"/>
      <c r="U18" s="531"/>
      <c r="V18" s="532"/>
      <c r="W18" s="435"/>
      <c r="X18" s="436"/>
      <c r="Y18" s="436"/>
      <c r="Z18" s="436"/>
      <c r="AA18" s="436"/>
      <c r="AB18" s="427"/>
      <c r="AC18" s="533">
        <v>63.5</v>
      </c>
      <c r="AD18" s="534"/>
      <c r="AE18" s="534"/>
      <c r="AF18" s="534"/>
      <c r="AG18" s="535"/>
      <c r="AH18" s="533">
        <v>61.8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11254900</v>
      </c>
      <c r="BO18" s="418"/>
      <c r="BP18" s="418"/>
      <c r="BQ18" s="418"/>
      <c r="BR18" s="418"/>
      <c r="BS18" s="418"/>
      <c r="BT18" s="418"/>
      <c r="BU18" s="419"/>
      <c r="BV18" s="417">
        <v>11590110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99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14902919</v>
      </c>
      <c r="BO19" s="418"/>
      <c r="BP19" s="418"/>
      <c r="BQ19" s="418"/>
      <c r="BR19" s="418"/>
      <c r="BS19" s="418"/>
      <c r="BT19" s="418"/>
      <c r="BU19" s="419"/>
      <c r="BV19" s="417">
        <v>14968631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14666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22737499</v>
      </c>
      <c r="BO23" s="418"/>
      <c r="BP23" s="418"/>
      <c r="BQ23" s="418"/>
      <c r="BR23" s="418"/>
      <c r="BS23" s="418"/>
      <c r="BT23" s="418"/>
      <c r="BU23" s="419"/>
      <c r="BV23" s="417">
        <v>23035983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7900</v>
      </c>
      <c r="R24" s="469"/>
      <c r="S24" s="469"/>
      <c r="T24" s="469"/>
      <c r="U24" s="469"/>
      <c r="V24" s="508"/>
      <c r="W24" s="563"/>
      <c r="X24" s="551"/>
      <c r="Y24" s="552"/>
      <c r="Z24" s="467" t="s">
        <v>155</v>
      </c>
      <c r="AA24" s="447"/>
      <c r="AB24" s="447"/>
      <c r="AC24" s="447"/>
      <c r="AD24" s="447"/>
      <c r="AE24" s="447"/>
      <c r="AF24" s="447"/>
      <c r="AG24" s="448"/>
      <c r="AH24" s="468">
        <v>413</v>
      </c>
      <c r="AI24" s="469"/>
      <c r="AJ24" s="469"/>
      <c r="AK24" s="469"/>
      <c r="AL24" s="508"/>
      <c r="AM24" s="468">
        <v>1265845</v>
      </c>
      <c r="AN24" s="469"/>
      <c r="AO24" s="469"/>
      <c r="AP24" s="469"/>
      <c r="AQ24" s="469"/>
      <c r="AR24" s="508"/>
      <c r="AS24" s="468">
        <v>3065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18680068</v>
      </c>
      <c r="BO24" s="418"/>
      <c r="BP24" s="418"/>
      <c r="BQ24" s="418"/>
      <c r="BR24" s="418"/>
      <c r="BS24" s="418"/>
      <c r="BT24" s="418"/>
      <c r="BU24" s="419"/>
      <c r="BV24" s="417">
        <v>19186300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6300</v>
      </c>
      <c r="R25" s="469"/>
      <c r="S25" s="469"/>
      <c r="T25" s="469"/>
      <c r="U25" s="469"/>
      <c r="V25" s="508"/>
      <c r="W25" s="563"/>
      <c r="X25" s="551"/>
      <c r="Y25" s="552"/>
      <c r="Z25" s="467" t="s">
        <v>158</v>
      </c>
      <c r="AA25" s="447"/>
      <c r="AB25" s="447"/>
      <c r="AC25" s="447"/>
      <c r="AD25" s="447"/>
      <c r="AE25" s="447"/>
      <c r="AF25" s="447"/>
      <c r="AG25" s="448"/>
      <c r="AH25" s="468">
        <v>65</v>
      </c>
      <c r="AI25" s="469"/>
      <c r="AJ25" s="469"/>
      <c r="AK25" s="469"/>
      <c r="AL25" s="508"/>
      <c r="AM25" s="468">
        <v>164840</v>
      </c>
      <c r="AN25" s="469"/>
      <c r="AO25" s="469"/>
      <c r="AP25" s="469"/>
      <c r="AQ25" s="469"/>
      <c r="AR25" s="508"/>
      <c r="AS25" s="468">
        <v>2536</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5694410</v>
      </c>
      <c r="BO25" s="381"/>
      <c r="BP25" s="381"/>
      <c r="BQ25" s="381"/>
      <c r="BR25" s="381"/>
      <c r="BS25" s="381"/>
      <c r="BT25" s="381"/>
      <c r="BU25" s="382"/>
      <c r="BV25" s="380">
        <v>2557999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5600</v>
      </c>
      <c r="R26" s="469"/>
      <c r="S26" s="469"/>
      <c r="T26" s="469"/>
      <c r="U26" s="469"/>
      <c r="V26" s="508"/>
      <c r="W26" s="563"/>
      <c r="X26" s="551"/>
      <c r="Y26" s="552"/>
      <c r="Z26" s="467" t="s">
        <v>161</v>
      </c>
      <c r="AA26" s="573"/>
      <c r="AB26" s="573"/>
      <c r="AC26" s="573"/>
      <c r="AD26" s="573"/>
      <c r="AE26" s="573"/>
      <c r="AF26" s="573"/>
      <c r="AG26" s="574"/>
      <c r="AH26" s="468">
        <v>14</v>
      </c>
      <c r="AI26" s="469"/>
      <c r="AJ26" s="469"/>
      <c r="AK26" s="469"/>
      <c r="AL26" s="508"/>
      <c r="AM26" s="468">
        <v>45192</v>
      </c>
      <c r="AN26" s="469"/>
      <c r="AO26" s="469"/>
      <c r="AP26" s="469"/>
      <c r="AQ26" s="469"/>
      <c r="AR26" s="508"/>
      <c r="AS26" s="468">
        <v>3228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4250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446906</v>
      </c>
      <c r="BO27" s="587"/>
      <c r="BP27" s="587"/>
      <c r="BQ27" s="587"/>
      <c r="BR27" s="587"/>
      <c r="BS27" s="587"/>
      <c r="BT27" s="587"/>
      <c r="BU27" s="588"/>
      <c r="BV27" s="586">
        <v>446826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3600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2102170</v>
      </c>
      <c r="BO28" s="381"/>
      <c r="BP28" s="381"/>
      <c r="BQ28" s="381"/>
      <c r="BR28" s="381"/>
      <c r="BS28" s="381"/>
      <c r="BT28" s="381"/>
      <c r="BU28" s="382"/>
      <c r="BV28" s="380">
        <v>2101632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16</v>
      </c>
      <c r="M29" s="469"/>
      <c r="N29" s="469"/>
      <c r="O29" s="469"/>
      <c r="P29" s="508"/>
      <c r="Q29" s="468">
        <v>3200</v>
      </c>
      <c r="R29" s="469"/>
      <c r="S29" s="469"/>
      <c r="T29" s="469"/>
      <c r="U29" s="469"/>
      <c r="V29" s="508"/>
      <c r="W29" s="564"/>
      <c r="X29" s="565"/>
      <c r="Y29" s="566"/>
      <c r="Z29" s="467" t="s">
        <v>172</v>
      </c>
      <c r="AA29" s="447"/>
      <c r="AB29" s="447"/>
      <c r="AC29" s="447"/>
      <c r="AD29" s="447"/>
      <c r="AE29" s="447"/>
      <c r="AF29" s="447"/>
      <c r="AG29" s="448"/>
      <c r="AH29" s="468">
        <v>415</v>
      </c>
      <c r="AI29" s="469"/>
      <c r="AJ29" s="469"/>
      <c r="AK29" s="469"/>
      <c r="AL29" s="508"/>
      <c r="AM29" s="468">
        <v>1272087</v>
      </c>
      <c r="AN29" s="469"/>
      <c r="AO29" s="469"/>
      <c r="AP29" s="469"/>
      <c r="AQ29" s="469"/>
      <c r="AR29" s="508"/>
      <c r="AS29" s="468">
        <v>3065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85789</v>
      </c>
      <c r="BO29" s="418"/>
      <c r="BP29" s="418"/>
      <c r="BQ29" s="418"/>
      <c r="BR29" s="418"/>
      <c r="BS29" s="418"/>
      <c r="BT29" s="418"/>
      <c r="BU29" s="419"/>
      <c r="BV29" s="417">
        <v>85410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4362861</v>
      </c>
      <c r="BO30" s="587"/>
      <c r="BP30" s="587"/>
      <c r="BQ30" s="587"/>
      <c r="BR30" s="587"/>
      <c r="BS30" s="587"/>
      <c r="BT30" s="587"/>
      <c r="BU30" s="588"/>
      <c r="BV30" s="586">
        <v>4365076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湯本温泉事業特別会計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山口県市町総合事務組合一般会計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長門市文化振興財団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電気通信事業特別会計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山口県市町総合事務組合消防団員補償等特別会計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やまぐち農林振興公社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山口県市町総合事務組合非常勤職員公務災害補償特別会計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ながと物産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山口県市町総合事務組合山口県市町公平委員会特別会計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山口県市町総合事務組合山口県自治会館管理特別会計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山口県後期高齢者医療広域連合一般会計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山口県後期高齢者医療広域連合後期高齢者医療特別会計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萩・長門清掃一部事務組合一般会計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豊浦大津環境浄化組合一般会計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85" t="s">
        <v>517</v>
      </c>
      <c r="D34" s="1185"/>
      <c r="E34" s="1186"/>
      <c r="F34" s="32">
        <v>3.32</v>
      </c>
      <c r="G34" s="33">
        <v>4.84</v>
      </c>
      <c r="H34" s="33">
        <v>3.07</v>
      </c>
      <c r="I34" s="33">
        <v>5.09</v>
      </c>
      <c r="J34" s="34">
        <v>4.5199999999999996</v>
      </c>
      <c r="K34" s="22"/>
      <c r="L34" s="22"/>
      <c r="M34" s="22"/>
      <c r="N34" s="22"/>
      <c r="O34" s="22"/>
      <c r="P34" s="22"/>
    </row>
    <row r="35" spans="1:16" ht="39" customHeight="1" x14ac:dyDescent="0.15">
      <c r="A35" s="22"/>
      <c r="B35" s="35"/>
      <c r="C35" s="1179" t="s">
        <v>518</v>
      </c>
      <c r="D35" s="1180"/>
      <c r="E35" s="1181"/>
      <c r="F35" s="36">
        <v>5.63</v>
      </c>
      <c r="G35" s="37">
        <v>4.58</v>
      </c>
      <c r="H35" s="37">
        <v>4.17</v>
      </c>
      <c r="I35" s="37">
        <v>3.83</v>
      </c>
      <c r="J35" s="38">
        <v>4.12</v>
      </c>
      <c r="K35" s="22"/>
      <c r="L35" s="22"/>
      <c r="M35" s="22"/>
      <c r="N35" s="22"/>
      <c r="O35" s="22"/>
      <c r="P35" s="22"/>
    </row>
    <row r="36" spans="1:16" ht="39" customHeight="1" x14ac:dyDescent="0.15">
      <c r="A36" s="22"/>
      <c r="B36" s="35"/>
      <c r="C36" s="1179" t="s">
        <v>519</v>
      </c>
      <c r="D36" s="1180"/>
      <c r="E36" s="1181"/>
      <c r="F36" s="36">
        <v>1.32</v>
      </c>
      <c r="G36" s="37">
        <v>1.87</v>
      </c>
      <c r="H36" s="37">
        <v>2.09</v>
      </c>
      <c r="I36" s="37">
        <v>1.47</v>
      </c>
      <c r="J36" s="38">
        <v>1.86</v>
      </c>
      <c r="K36" s="22"/>
      <c r="L36" s="22"/>
      <c r="M36" s="22"/>
      <c r="N36" s="22"/>
      <c r="O36" s="22"/>
      <c r="P36" s="22"/>
    </row>
    <row r="37" spans="1:16" ht="39" customHeight="1" x14ac:dyDescent="0.15">
      <c r="A37" s="22"/>
      <c r="B37" s="35"/>
      <c r="C37" s="1179" t="s">
        <v>520</v>
      </c>
      <c r="D37" s="1180"/>
      <c r="E37" s="1181"/>
      <c r="F37" s="36">
        <v>0.55000000000000004</v>
      </c>
      <c r="G37" s="37">
        <v>0.45</v>
      </c>
      <c r="H37" s="37">
        <v>0.65</v>
      </c>
      <c r="I37" s="37">
        <v>0.92</v>
      </c>
      <c r="J37" s="38">
        <v>1.74</v>
      </c>
      <c r="K37" s="22"/>
      <c r="L37" s="22"/>
      <c r="M37" s="22"/>
      <c r="N37" s="22"/>
      <c r="O37" s="22"/>
      <c r="P37" s="22"/>
    </row>
    <row r="38" spans="1:16" ht="39" customHeight="1" x14ac:dyDescent="0.15">
      <c r="A38" s="22"/>
      <c r="B38" s="35"/>
      <c r="C38" s="1179" t="s">
        <v>521</v>
      </c>
      <c r="D38" s="1180"/>
      <c r="E38" s="1181"/>
      <c r="F38" s="36" t="s">
        <v>471</v>
      </c>
      <c r="G38" s="37" t="s">
        <v>471</v>
      </c>
      <c r="H38" s="37" t="s">
        <v>471</v>
      </c>
      <c r="I38" s="37" t="s">
        <v>471</v>
      </c>
      <c r="J38" s="38">
        <v>1.72</v>
      </c>
      <c r="K38" s="22"/>
      <c r="L38" s="22"/>
      <c r="M38" s="22"/>
      <c r="N38" s="22"/>
      <c r="O38" s="22"/>
      <c r="P38" s="22"/>
    </row>
    <row r="39" spans="1:16" ht="39" customHeight="1" x14ac:dyDescent="0.15">
      <c r="A39" s="22"/>
      <c r="B39" s="35"/>
      <c r="C39" s="1179" t="s">
        <v>522</v>
      </c>
      <c r="D39" s="1180"/>
      <c r="E39" s="1181"/>
      <c r="F39" s="36">
        <v>0.09</v>
      </c>
      <c r="G39" s="37">
        <v>7.0000000000000007E-2</v>
      </c>
      <c r="H39" s="37">
        <v>0.09</v>
      </c>
      <c r="I39" s="37">
        <v>0.09</v>
      </c>
      <c r="J39" s="38">
        <v>0.11</v>
      </c>
      <c r="K39" s="22"/>
      <c r="L39" s="22"/>
      <c r="M39" s="22"/>
      <c r="N39" s="22"/>
      <c r="O39" s="22"/>
      <c r="P39" s="22"/>
    </row>
    <row r="40" spans="1:16" ht="39" customHeight="1" x14ac:dyDescent="0.15">
      <c r="A40" s="22"/>
      <c r="B40" s="35"/>
      <c r="C40" s="1179" t="s">
        <v>523</v>
      </c>
      <c r="D40" s="1180"/>
      <c r="E40" s="1181"/>
      <c r="F40" s="36">
        <v>0.06</v>
      </c>
      <c r="G40" s="37">
        <v>0.05</v>
      </c>
      <c r="H40" s="37">
        <v>0</v>
      </c>
      <c r="I40" s="37">
        <v>0</v>
      </c>
      <c r="J40" s="38">
        <v>0</v>
      </c>
      <c r="K40" s="22"/>
      <c r="L40" s="22"/>
      <c r="M40" s="22"/>
      <c r="N40" s="22"/>
      <c r="O40" s="22"/>
      <c r="P40" s="22"/>
    </row>
    <row r="41" spans="1:16" ht="39" customHeight="1" x14ac:dyDescent="0.15">
      <c r="A41" s="22"/>
      <c r="B41" s="35"/>
      <c r="C41" s="1179" t="s">
        <v>524</v>
      </c>
      <c r="D41" s="1180"/>
      <c r="E41" s="1181"/>
      <c r="F41" s="36">
        <v>0</v>
      </c>
      <c r="G41" s="37">
        <v>0</v>
      </c>
      <c r="H41" s="37">
        <v>0</v>
      </c>
      <c r="I41" s="37">
        <v>0</v>
      </c>
      <c r="J41" s="38">
        <v>0</v>
      </c>
      <c r="K41" s="22"/>
      <c r="L41" s="22"/>
      <c r="M41" s="22"/>
      <c r="N41" s="22"/>
      <c r="O41" s="22"/>
      <c r="P41" s="22"/>
    </row>
    <row r="42" spans="1:16" ht="39" customHeight="1" x14ac:dyDescent="0.15">
      <c r="A42" s="22"/>
      <c r="B42" s="39"/>
      <c r="C42" s="1179" t="s">
        <v>525</v>
      </c>
      <c r="D42" s="1180"/>
      <c r="E42" s="1181"/>
      <c r="F42" s="36" t="s">
        <v>471</v>
      </c>
      <c r="G42" s="37" t="s">
        <v>471</v>
      </c>
      <c r="H42" s="37" t="s">
        <v>471</v>
      </c>
      <c r="I42" s="37" t="s">
        <v>471</v>
      </c>
      <c r="J42" s="38" t="s">
        <v>471</v>
      </c>
      <c r="K42" s="22"/>
      <c r="L42" s="22"/>
      <c r="M42" s="22"/>
      <c r="N42" s="22"/>
      <c r="O42" s="22"/>
      <c r="P42" s="22"/>
    </row>
    <row r="43" spans="1:16" ht="39" customHeight="1" thickBot="1" x14ac:dyDescent="0.2">
      <c r="A43" s="22"/>
      <c r="B43" s="40"/>
      <c r="C43" s="1182" t="s">
        <v>526</v>
      </c>
      <c r="D43" s="1183"/>
      <c r="E43" s="1184"/>
      <c r="F43" s="41">
        <v>0</v>
      </c>
      <c r="G43" s="42">
        <v>0</v>
      </c>
      <c r="H43" s="42">
        <v>0</v>
      </c>
      <c r="I43" s="42">
        <v>6.8</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3257</v>
      </c>
      <c r="L45" s="60">
        <v>3225</v>
      </c>
      <c r="M45" s="60">
        <v>3104</v>
      </c>
      <c r="N45" s="60">
        <v>2962</v>
      </c>
      <c r="O45" s="61">
        <v>2773</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471</v>
      </c>
      <c r="L46" s="64" t="s">
        <v>471</v>
      </c>
      <c r="M46" s="64" t="s">
        <v>471</v>
      </c>
      <c r="N46" s="64" t="s">
        <v>471</v>
      </c>
      <c r="O46" s="65" t="s">
        <v>471</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471</v>
      </c>
      <c r="L47" s="64" t="s">
        <v>471</v>
      </c>
      <c r="M47" s="64" t="s">
        <v>471</v>
      </c>
      <c r="N47" s="64" t="s">
        <v>471</v>
      </c>
      <c r="O47" s="65" t="s">
        <v>471</v>
      </c>
      <c r="P47" s="48"/>
      <c r="Q47" s="48"/>
      <c r="R47" s="48"/>
      <c r="S47" s="48"/>
      <c r="T47" s="48"/>
      <c r="U47" s="48"/>
    </row>
    <row r="48" spans="1:21" ht="30.75" customHeight="1" x14ac:dyDescent="0.15">
      <c r="A48" s="48"/>
      <c r="B48" s="1197"/>
      <c r="C48" s="1198"/>
      <c r="D48" s="62"/>
      <c r="E48" s="1189" t="s">
        <v>15</v>
      </c>
      <c r="F48" s="1189"/>
      <c r="G48" s="1189"/>
      <c r="H48" s="1189"/>
      <c r="I48" s="1189"/>
      <c r="J48" s="1190"/>
      <c r="K48" s="63">
        <v>816</v>
      </c>
      <c r="L48" s="64">
        <v>818</v>
      </c>
      <c r="M48" s="64">
        <v>834</v>
      </c>
      <c r="N48" s="64">
        <v>835</v>
      </c>
      <c r="O48" s="65">
        <v>723</v>
      </c>
      <c r="P48" s="48"/>
      <c r="Q48" s="48"/>
      <c r="R48" s="48"/>
      <c r="S48" s="48"/>
      <c r="T48" s="48"/>
      <c r="U48" s="48"/>
    </row>
    <row r="49" spans="1:21" ht="30.75" customHeight="1" x14ac:dyDescent="0.15">
      <c r="A49" s="48"/>
      <c r="B49" s="1197"/>
      <c r="C49" s="1198"/>
      <c r="D49" s="62"/>
      <c r="E49" s="1189" t="s">
        <v>16</v>
      </c>
      <c r="F49" s="1189"/>
      <c r="G49" s="1189"/>
      <c r="H49" s="1189"/>
      <c r="I49" s="1189"/>
      <c r="J49" s="1190"/>
      <c r="K49" s="63">
        <v>25</v>
      </c>
      <c r="L49" s="64">
        <v>25</v>
      </c>
      <c r="M49" s="64">
        <v>26</v>
      </c>
      <c r="N49" s="64">
        <v>30</v>
      </c>
      <c r="O49" s="65">
        <v>13</v>
      </c>
      <c r="P49" s="48"/>
      <c r="Q49" s="48"/>
      <c r="R49" s="48"/>
      <c r="S49" s="48"/>
      <c r="T49" s="48"/>
      <c r="U49" s="48"/>
    </row>
    <row r="50" spans="1:21" ht="30.75" customHeight="1" x14ac:dyDescent="0.15">
      <c r="A50" s="48"/>
      <c r="B50" s="1197"/>
      <c r="C50" s="1198"/>
      <c r="D50" s="62"/>
      <c r="E50" s="1189" t="s">
        <v>17</v>
      </c>
      <c r="F50" s="1189"/>
      <c r="G50" s="1189"/>
      <c r="H50" s="1189"/>
      <c r="I50" s="1189"/>
      <c r="J50" s="1190"/>
      <c r="K50" s="63">
        <v>292</v>
      </c>
      <c r="L50" s="64">
        <v>61</v>
      </c>
      <c r="M50" s="64">
        <v>39</v>
      </c>
      <c r="N50" s="64">
        <v>38</v>
      </c>
      <c r="O50" s="65">
        <v>28</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471</v>
      </c>
      <c r="L51" s="64" t="s">
        <v>471</v>
      </c>
      <c r="M51" s="64" t="s">
        <v>471</v>
      </c>
      <c r="N51" s="64" t="s">
        <v>471</v>
      </c>
      <c r="O51" s="65" t="s">
        <v>471</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2744</v>
      </c>
      <c r="L52" s="64">
        <v>2849</v>
      </c>
      <c r="M52" s="64">
        <v>2918</v>
      </c>
      <c r="N52" s="64">
        <v>2784</v>
      </c>
      <c r="O52" s="65">
        <v>2703</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1646</v>
      </c>
      <c r="L53" s="69">
        <v>1280</v>
      </c>
      <c r="M53" s="69">
        <v>1085</v>
      </c>
      <c r="N53" s="69">
        <v>1081</v>
      </c>
      <c r="O53" s="70">
        <v>834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203" t="s">
        <v>24</v>
      </c>
      <c r="C41" s="1204"/>
      <c r="D41" s="81"/>
      <c r="E41" s="1209" t="s">
        <v>25</v>
      </c>
      <c r="F41" s="1209"/>
      <c r="G41" s="1209"/>
      <c r="H41" s="1210"/>
      <c r="I41" s="82">
        <v>25539</v>
      </c>
      <c r="J41" s="83">
        <v>23789</v>
      </c>
      <c r="K41" s="83">
        <v>23682</v>
      </c>
      <c r="L41" s="83">
        <v>23038</v>
      </c>
      <c r="M41" s="84">
        <v>22739</v>
      </c>
    </row>
    <row r="42" spans="2:13" ht="27.75" customHeight="1" x14ac:dyDescent="0.15">
      <c r="B42" s="1205"/>
      <c r="C42" s="1206"/>
      <c r="D42" s="85"/>
      <c r="E42" s="1211" t="s">
        <v>26</v>
      </c>
      <c r="F42" s="1211"/>
      <c r="G42" s="1211"/>
      <c r="H42" s="1212"/>
      <c r="I42" s="86">
        <v>189</v>
      </c>
      <c r="J42" s="87">
        <v>135</v>
      </c>
      <c r="K42" s="87">
        <v>102</v>
      </c>
      <c r="L42" s="87">
        <v>69</v>
      </c>
      <c r="M42" s="88">
        <v>43</v>
      </c>
    </row>
    <row r="43" spans="2:13" ht="27.75" customHeight="1" x14ac:dyDescent="0.15">
      <c r="B43" s="1205"/>
      <c r="C43" s="1206"/>
      <c r="D43" s="85"/>
      <c r="E43" s="1211" t="s">
        <v>27</v>
      </c>
      <c r="F43" s="1211"/>
      <c r="G43" s="1211"/>
      <c r="H43" s="1212"/>
      <c r="I43" s="86">
        <v>8481</v>
      </c>
      <c r="J43" s="87">
        <v>8043</v>
      </c>
      <c r="K43" s="87">
        <v>7646</v>
      </c>
      <c r="L43" s="87">
        <v>7444</v>
      </c>
      <c r="M43" s="88">
        <v>7149</v>
      </c>
    </row>
    <row r="44" spans="2:13" ht="27.75" customHeight="1" x14ac:dyDescent="0.15">
      <c r="B44" s="1205"/>
      <c r="C44" s="1206"/>
      <c r="D44" s="85"/>
      <c r="E44" s="1211" t="s">
        <v>28</v>
      </c>
      <c r="F44" s="1211"/>
      <c r="G44" s="1211"/>
      <c r="H44" s="1212"/>
      <c r="I44" s="86">
        <v>73</v>
      </c>
      <c r="J44" s="87">
        <v>50</v>
      </c>
      <c r="K44" s="87">
        <v>29</v>
      </c>
      <c r="L44" s="87">
        <v>8</v>
      </c>
      <c r="M44" s="88" t="s">
        <v>471</v>
      </c>
    </row>
    <row r="45" spans="2:13" ht="27.75" customHeight="1" x14ac:dyDescent="0.15">
      <c r="B45" s="1205"/>
      <c r="C45" s="1206"/>
      <c r="D45" s="85"/>
      <c r="E45" s="1211" t="s">
        <v>29</v>
      </c>
      <c r="F45" s="1211"/>
      <c r="G45" s="1211"/>
      <c r="H45" s="1212"/>
      <c r="I45" s="86">
        <v>4440</v>
      </c>
      <c r="J45" s="87">
        <v>4117</v>
      </c>
      <c r="K45" s="87">
        <v>3677</v>
      </c>
      <c r="L45" s="87">
        <v>3512</v>
      </c>
      <c r="M45" s="88">
        <v>3412</v>
      </c>
    </row>
    <row r="46" spans="2:13" ht="27.75" customHeight="1" x14ac:dyDescent="0.15">
      <c r="B46" s="1205"/>
      <c r="C46" s="1206"/>
      <c r="D46" s="89"/>
      <c r="E46" s="1211" t="s">
        <v>30</v>
      </c>
      <c r="F46" s="1211"/>
      <c r="G46" s="1211"/>
      <c r="H46" s="1212"/>
      <c r="I46" s="86" t="s">
        <v>471</v>
      </c>
      <c r="J46" s="87" t="s">
        <v>471</v>
      </c>
      <c r="K46" s="87" t="s">
        <v>471</v>
      </c>
      <c r="L46" s="87" t="s">
        <v>471</v>
      </c>
      <c r="M46" s="88" t="s">
        <v>471</v>
      </c>
    </row>
    <row r="47" spans="2:13" ht="27.75" customHeight="1" x14ac:dyDescent="0.15">
      <c r="B47" s="1205"/>
      <c r="C47" s="1206"/>
      <c r="D47" s="90"/>
      <c r="E47" s="1213" t="s">
        <v>31</v>
      </c>
      <c r="F47" s="1214"/>
      <c r="G47" s="1214"/>
      <c r="H47" s="1215"/>
      <c r="I47" s="86" t="s">
        <v>471</v>
      </c>
      <c r="J47" s="87" t="s">
        <v>471</v>
      </c>
      <c r="K47" s="87" t="s">
        <v>471</v>
      </c>
      <c r="L47" s="87" t="s">
        <v>471</v>
      </c>
      <c r="M47" s="88" t="s">
        <v>471</v>
      </c>
    </row>
    <row r="48" spans="2:13" ht="27.75" customHeight="1" x14ac:dyDescent="0.15">
      <c r="B48" s="1205"/>
      <c r="C48" s="1206"/>
      <c r="D48" s="85"/>
      <c r="E48" s="1211" t="s">
        <v>32</v>
      </c>
      <c r="F48" s="1211"/>
      <c r="G48" s="1211"/>
      <c r="H48" s="1212"/>
      <c r="I48" s="86" t="s">
        <v>471</v>
      </c>
      <c r="J48" s="87" t="s">
        <v>471</v>
      </c>
      <c r="K48" s="87" t="s">
        <v>471</v>
      </c>
      <c r="L48" s="87" t="s">
        <v>471</v>
      </c>
      <c r="M48" s="88" t="s">
        <v>471</v>
      </c>
    </row>
    <row r="49" spans="2:13" ht="27.75" customHeight="1" x14ac:dyDescent="0.15">
      <c r="B49" s="1207"/>
      <c r="C49" s="1208"/>
      <c r="D49" s="85"/>
      <c r="E49" s="1211" t="s">
        <v>33</v>
      </c>
      <c r="F49" s="1211"/>
      <c r="G49" s="1211"/>
      <c r="H49" s="1212"/>
      <c r="I49" s="86" t="s">
        <v>471</v>
      </c>
      <c r="J49" s="87" t="s">
        <v>471</v>
      </c>
      <c r="K49" s="87" t="s">
        <v>471</v>
      </c>
      <c r="L49" s="87" t="s">
        <v>471</v>
      </c>
      <c r="M49" s="88" t="s">
        <v>471</v>
      </c>
    </row>
    <row r="50" spans="2:13" ht="27.75" customHeight="1" x14ac:dyDescent="0.15">
      <c r="B50" s="1216" t="s">
        <v>34</v>
      </c>
      <c r="C50" s="1217"/>
      <c r="D50" s="91"/>
      <c r="E50" s="1211" t="s">
        <v>35</v>
      </c>
      <c r="F50" s="1211"/>
      <c r="G50" s="1211"/>
      <c r="H50" s="1212"/>
      <c r="I50" s="86">
        <v>3293</v>
      </c>
      <c r="J50" s="87">
        <v>4094</v>
      </c>
      <c r="K50" s="87">
        <v>4281</v>
      </c>
      <c r="L50" s="87">
        <v>4511</v>
      </c>
      <c r="M50" s="88">
        <v>4694</v>
      </c>
    </row>
    <row r="51" spans="2:13" ht="27.75" customHeight="1" x14ac:dyDescent="0.15">
      <c r="B51" s="1205"/>
      <c r="C51" s="1206"/>
      <c r="D51" s="85"/>
      <c r="E51" s="1211" t="s">
        <v>36</v>
      </c>
      <c r="F51" s="1211"/>
      <c r="G51" s="1211"/>
      <c r="H51" s="1212"/>
      <c r="I51" s="86">
        <v>2002</v>
      </c>
      <c r="J51" s="87">
        <v>1539</v>
      </c>
      <c r="K51" s="87">
        <v>1364</v>
      </c>
      <c r="L51" s="87">
        <v>1242</v>
      </c>
      <c r="M51" s="88">
        <v>1086</v>
      </c>
    </row>
    <row r="52" spans="2:13" ht="27.75" customHeight="1" x14ac:dyDescent="0.15">
      <c r="B52" s="1207"/>
      <c r="C52" s="1208"/>
      <c r="D52" s="85"/>
      <c r="E52" s="1211" t="s">
        <v>37</v>
      </c>
      <c r="F52" s="1211"/>
      <c r="G52" s="1211"/>
      <c r="H52" s="1212"/>
      <c r="I52" s="86">
        <v>24506</v>
      </c>
      <c r="J52" s="87">
        <v>23958</v>
      </c>
      <c r="K52" s="87">
        <v>24259</v>
      </c>
      <c r="L52" s="87">
        <v>24616</v>
      </c>
      <c r="M52" s="88">
        <v>24449</v>
      </c>
    </row>
    <row r="53" spans="2:13" ht="27.75" customHeight="1" thickBot="1" x14ac:dyDescent="0.2">
      <c r="B53" s="1218" t="s">
        <v>38</v>
      </c>
      <c r="C53" s="1219"/>
      <c r="D53" s="92"/>
      <c r="E53" s="1220" t="s">
        <v>39</v>
      </c>
      <c r="F53" s="1220"/>
      <c r="G53" s="1220"/>
      <c r="H53" s="1221"/>
      <c r="I53" s="93">
        <v>8921</v>
      </c>
      <c r="J53" s="94">
        <v>6542</v>
      </c>
      <c r="K53" s="94">
        <v>5232</v>
      </c>
      <c r="L53" s="94">
        <v>3701</v>
      </c>
      <c r="M53" s="95">
        <v>3114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4" t="s">
        <v>557</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3"/>
      <c r="H50" s="1244"/>
      <c r="I50" s="1244"/>
      <c r="J50" s="1245"/>
      <c r="K50" s="356" t="s">
        <v>510</v>
      </c>
      <c r="L50" s="356" t="s">
        <v>511</v>
      </c>
      <c r="M50" s="356" t="s">
        <v>512</v>
      </c>
      <c r="N50" s="356" t="s">
        <v>513</v>
      </c>
      <c r="O50" s="356" t="s">
        <v>514</v>
      </c>
    </row>
    <row r="51" spans="1:17" x14ac:dyDescent="0.15">
      <c r="B51" s="250"/>
      <c r="C51" s="246"/>
      <c r="D51" s="246"/>
      <c r="E51" s="246"/>
      <c r="F51" s="246"/>
      <c r="G51" s="1246" t="s">
        <v>550</v>
      </c>
      <c r="H51" s="1247"/>
      <c r="I51" s="1252" t="s">
        <v>551</v>
      </c>
      <c r="J51" s="1252"/>
      <c r="K51" s="1256"/>
      <c r="L51" s="1256"/>
      <c r="M51" s="1256"/>
      <c r="N51" s="1222">
        <v>34.200000000000003</v>
      </c>
      <c r="O51" s="1256"/>
    </row>
    <row r="52" spans="1:17" x14ac:dyDescent="0.15">
      <c r="B52" s="250"/>
      <c r="C52" s="246"/>
      <c r="D52" s="246"/>
      <c r="E52" s="246"/>
      <c r="F52" s="246"/>
      <c r="G52" s="1248"/>
      <c r="H52" s="1249"/>
      <c r="I52" s="1253"/>
      <c r="J52" s="1253"/>
      <c r="K52" s="1222"/>
      <c r="L52" s="1222"/>
      <c r="M52" s="1222"/>
      <c r="N52" s="1222"/>
      <c r="O52" s="1222"/>
    </row>
    <row r="53" spans="1:17" x14ac:dyDescent="0.15">
      <c r="A53" s="357"/>
      <c r="B53" s="250"/>
      <c r="C53" s="246"/>
      <c r="D53" s="246"/>
      <c r="E53" s="246"/>
      <c r="F53" s="246"/>
      <c r="G53" s="1248"/>
      <c r="H53" s="1249"/>
      <c r="I53" s="1232" t="s">
        <v>556</v>
      </c>
      <c r="J53" s="1232"/>
      <c r="K53" s="1257"/>
      <c r="L53" s="1257"/>
      <c r="M53" s="1257"/>
      <c r="N53" s="1254">
        <v>56.3</v>
      </c>
      <c r="O53" s="1257"/>
    </row>
    <row r="54" spans="1:17" x14ac:dyDescent="0.15">
      <c r="A54" s="357"/>
      <c r="B54" s="250"/>
      <c r="C54" s="246"/>
      <c r="D54" s="246"/>
      <c r="E54" s="246"/>
      <c r="F54" s="246"/>
      <c r="G54" s="1250"/>
      <c r="H54" s="1251"/>
      <c r="I54" s="1232"/>
      <c r="J54" s="1232"/>
      <c r="K54" s="1255"/>
      <c r="L54" s="1255"/>
      <c r="M54" s="1255"/>
      <c r="N54" s="1255"/>
      <c r="O54" s="1255"/>
    </row>
    <row r="55" spans="1:17" x14ac:dyDescent="0.15">
      <c r="A55" s="357"/>
      <c r="B55" s="250"/>
      <c r="C55" s="246"/>
      <c r="D55" s="246"/>
      <c r="E55" s="246"/>
      <c r="F55" s="246"/>
      <c r="G55" s="1226" t="s">
        <v>552</v>
      </c>
      <c r="H55" s="1227"/>
      <c r="I55" s="1232" t="s">
        <v>551</v>
      </c>
      <c r="J55" s="1232"/>
      <c r="K55" s="1256"/>
      <c r="L55" s="1256"/>
      <c r="M55" s="1256"/>
      <c r="N55" s="1222">
        <v>58.5</v>
      </c>
      <c r="O55" s="1256"/>
    </row>
    <row r="56" spans="1:17" x14ac:dyDescent="0.15">
      <c r="A56" s="357"/>
      <c r="B56" s="250"/>
      <c r="C56" s="246"/>
      <c r="D56" s="246"/>
      <c r="E56" s="246"/>
      <c r="F56" s="246"/>
      <c r="G56" s="1228"/>
      <c r="H56" s="1229"/>
      <c r="I56" s="1232"/>
      <c r="J56" s="1232"/>
      <c r="K56" s="1222"/>
      <c r="L56" s="1222"/>
      <c r="M56" s="1222"/>
      <c r="N56" s="1222"/>
      <c r="O56" s="1222"/>
    </row>
    <row r="57" spans="1:17" s="357" customFormat="1" x14ac:dyDescent="0.15">
      <c r="B57" s="358"/>
      <c r="C57" s="354"/>
      <c r="D57" s="354"/>
      <c r="E57" s="354"/>
      <c r="F57" s="354"/>
      <c r="G57" s="1228"/>
      <c r="H57" s="1229"/>
      <c r="I57" s="1224" t="s">
        <v>556</v>
      </c>
      <c r="J57" s="1224"/>
      <c r="K57" s="1257"/>
      <c r="L57" s="1257"/>
      <c r="M57" s="1257"/>
      <c r="N57" s="1254">
        <v>52.9</v>
      </c>
      <c r="O57" s="1257"/>
      <c r="P57" s="359"/>
      <c r="Q57" s="358"/>
    </row>
    <row r="58" spans="1:17" s="357" customFormat="1" x14ac:dyDescent="0.15">
      <c r="A58" s="245"/>
      <c r="B58" s="358"/>
      <c r="C58" s="354"/>
      <c r="D58" s="354"/>
      <c r="E58" s="354"/>
      <c r="F58" s="354"/>
      <c r="G58" s="1230"/>
      <c r="H58" s="1231"/>
      <c r="I58" s="1224"/>
      <c r="J58" s="1224"/>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4" t="s">
        <v>558</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3"/>
      <c r="H72" s="1244"/>
      <c r="I72" s="1244"/>
      <c r="J72" s="1245"/>
      <c r="K72" s="356" t="s">
        <v>510</v>
      </c>
      <c r="L72" s="356" t="s">
        <v>511</v>
      </c>
      <c r="M72" s="356" t="s">
        <v>512</v>
      </c>
      <c r="N72" s="356" t="s">
        <v>513</v>
      </c>
      <c r="O72" s="356" t="s">
        <v>514</v>
      </c>
    </row>
    <row r="73" spans="2:30" x14ac:dyDescent="0.15">
      <c r="B73" s="250"/>
      <c r="C73" s="246"/>
      <c r="D73" s="246"/>
      <c r="E73" s="246"/>
      <c r="F73" s="246"/>
      <c r="G73" s="1246" t="s">
        <v>550</v>
      </c>
      <c r="H73" s="1247"/>
      <c r="I73" s="1252" t="s">
        <v>551</v>
      </c>
      <c r="J73" s="1252"/>
      <c r="K73" s="1233">
        <v>81</v>
      </c>
      <c r="L73" s="1233">
        <v>58.9</v>
      </c>
      <c r="M73" s="1222">
        <v>48.3</v>
      </c>
      <c r="N73" s="1222">
        <v>34.200000000000003</v>
      </c>
      <c r="O73" s="1222">
        <v>29.9</v>
      </c>
      <c r="S73" s="245">
        <v>9.9</v>
      </c>
    </row>
    <row r="74" spans="2:30" x14ac:dyDescent="0.15">
      <c r="B74" s="250"/>
      <c r="C74" s="246"/>
      <c r="D74" s="246"/>
      <c r="E74" s="246"/>
      <c r="F74" s="246"/>
      <c r="G74" s="1248"/>
      <c r="H74" s="1249"/>
      <c r="I74" s="1253"/>
      <c r="J74" s="1253"/>
      <c r="K74" s="1233"/>
      <c r="L74" s="1233"/>
      <c r="M74" s="1222"/>
      <c r="N74" s="1222"/>
      <c r="O74" s="1222"/>
    </row>
    <row r="75" spans="2:30" x14ac:dyDescent="0.15">
      <c r="B75" s="250"/>
      <c r="C75" s="246"/>
      <c r="D75" s="246"/>
      <c r="E75" s="246"/>
      <c r="F75" s="246"/>
      <c r="G75" s="1248"/>
      <c r="H75" s="1249"/>
      <c r="I75" s="1232" t="s">
        <v>555</v>
      </c>
      <c r="J75" s="1232"/>
      <c r="K75" s="1254">
        <v>15.3</v>
      </c>
      <c r="L75" s="1254">
        <v>14</v>
      </c>
      <c r="M75" s="1254">
        <v>12.1</v>
      </c>
      <c r="N75" s="1254">
        <v>10.5</v>
      </c>
      <c r="O75" s="1254">
        <v>9.3000000000000007</v>
      </c>
      <c r="U75" s="245">
        <v>81.2</v>
      </c>
      <c r="W75" s="245">
        <v>87.2</v>
      </c>
      <c r="Y75" s="245">
        <v>99.8</v>
      </c>
      <c r="AA75" s="245">
        <v>109.5</v>
      </c>
      <c r="AC75" s="245">
        <v>115.2</v>
      </c>
    </row>
    <row r="76" spans="2:30" x14ac:dyDescent="0.15">
      <c r="B76" s="250"/>
      <c r="C76" s="246"/>
      <c r="D76" s="246"/>
      <c r="E76" s="246"/>
      <c r="F76" s="246"/>
      <c r="G76" s="1250"/>
      <c r="H76" s="1251"/>
      <c r="I76" s="1232"/>
      <c r="J76" s="1232"/>
      <c r="K76" s="1255"/>
      <c r="L76" s="1255"/>
      <c r="M76" s="1255"/>
      <c r="N76" s="1255"/>
      <c r="O76" s="1255"/>
    </row>
    <row r="77" spans="2:30" x14ac:dyDescent="0.15">
      <c r="B77" s="250"/>
      <c r="C77" s="246"/>
      <c r="D77" s="246"/>
      <c r="E77" s="246"/>
      <c r="F77" s="246"/>
      <c r="G77" s="1226" t="s">
        <v>552</v>
      </c>
      <c r="H77" s="1227"/>
      <c r="I77" s="1232" t="s">
        <v>551</v>
      </c>
      <c r="J77" s="1232"/>
      <c r="K77" s="1233">
        <v>76.2</v>
      </c>
      <c r="L77" s="1233">
        <v>65.3</v>
      </c>
      <c r="M77" s="1222">
        <v>60.8</v>
      </c>
      <c r="N77" s="1222">
        <v>58.5</v>
      </c>
      <c r="O77" s="1222">
        <v>54.6</v>
      </c>
      <c r="R77" s="245">
        <v>12.3</v>
      </c>
      <c r="T77" s="245">
        <v>11.1</v>
      </c>
    </row>
    <row r="78" spans="2:30" x14ac:dyDescent="0.15">
      <c r="B78" s="250"/>
      <c r="C78" s="246"/>
      <c r="D78" s="246"/>
      <c r="E78" s="246"/>
      <c r="F78" s="246"/>
      <c r="G78" s="1228"/>
      <c r="H78" s="1229"/>
      <c r="I78" s="1232"/>
      <c r="J78" s="1232"/>
      <c r="K78" s="1233"/>
      <c r="L78" s="1233"/>
      <c r="M78" s="1222"/>
      <c r="N78" s="1222"/>
      <c r="O78" s="1222"/>
    </row>
    <row r="79" spans="2:30" x14ac:dyDescent="0.15">
      <c r="B79" s="250"/>
      <c r="C79" s="246"/>
      <c r="D79" s="246"/>
      <c r="E79" s="246"/>
      <c r="F79" s="246"/>
      <c r="G79" s="1228"/>
      <c r="H79" s="1229"/>
      <c r="I79" s="1223" t="s">
        <v>555</v>
      </c>
      <c r="J79" s="1224"/>
      <c r="K79" s="1225">
        <v>12.8</v>
      </c>
      <c r="L79" s="1225">
        <v>12</v>
      </c>
      <c r="M79" s="1225">
        <v>11.1</v>
      </c>
      <c r="N79" s="1225">
        <v>10.7</v>
      </c>
      <c r="O79" s="1225">
        <v>10</v>
      </c>
      <c r="V79" s="245">
        <v>53.5</v>
      </c>
      <c r="X79" s="245">
        <v>48.2</v>
      </c>
      <c r="Z79" s="245">
        <v>34.200000000000003</v>
      </c>
      <c r="AB79" s="245">
        <v>30.3</v>
      </c>
      <c r="AD79" s="245">
        <v>28.9</v>
      </c>
    </row>
    <row r="80" spans="2:30" x14ac:dyDescent="0.15">
      <c r="B80" s="250"/>
      <c r="C80" s="246"/>
      <c r="D80" s="246"/>
      <c r="E80" s="246"/>
      <c r="F80" s="246"/>
      <c r="G80" s="1230"/>
      <c r="H80" s="1231"/>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509</v>
      </c>
      <c r="G2" s="113"/>
      <c r="H2" s="114"/>
    </row>
    <row r="3" spans="1:8" x14ac:dyDescent="0.15">
      <c r="A3" s="110" t="s">
        <v>502</v>
      </c>
      <c r="B3" s="115"/>
      <c r="C3" s="116"/>
      <c r="D3" s="117">
        <v>70338</v>
      </c>
      <c r="E3" s="118"/>
      <c r="F3" s="119">
        <v>75709</v>
      </c>
      <c r="G3" s="120"/>
      <c r="H3" s="121"/>
    </row>
    <row r="4" spans="1:8" x14ac:dyDescent="0.15">
      <c r="A4" s="122"/>
      <c r="B4" s="123"/>
      <c r="C4" s="124"/>
      <c r="D4" s="125">
        <v>52178</v>
      </c>
      <c r="E4" s="126"/>
      <c r="F4" s="127">
        <v>35212</v>
      </c>
      <c r="G4" s="128"/>
      <c r="H4" s="129"/>
    </row>
    <row r="5" spans="1:8" x14ac:dyDescent="0.15">
      <c r="A5" s="110" t="s">
        <v>504</v>
      </c>
      <c r="B5" s="115"/>
      <c r="C5" s="116"/>
      <c r="D5" s="117">
        <v>73034</v>
      </c>
      <c r="E5" s="118"/>
      <c r="F5" s="119">
        <v>90961</v>
      </c>
      <c r="G5" s="120"/>
      <c r="H5" s="121"/>
    </row>
    <row r="6" spans="1:8" x14ac:dyDescent="0.15">
      <c r="A6" s="122"/>
      <c r="B6" s="123"/>
      <c r="C6" s="124"/>
      <c r="D6" s="125">
        <v>37121</v>
      </c>
      <c r="E6" s="126"/>
      <c r="F6" s="127">
        <v>37720</v>
      </c>
      <c r="G6" s="128"/>
      <c r="H6" s="129"/>
    </row>
    <row r="7" spans="1:8" x14ac:dyDescent="0.15">
      <c r="A7" s="110" t="s">
        <v>505</v>
      </c>
      <c r="B7" s="115"/>
      <c r="C7" s="116"/>
      <c r="D7" s="117">
        <v>106134</v>
      </c>
      <c r="E7" s="118"/>
      <c r="F7" s="119">
        <v>106614</v>
      </c>
      <c r="G7" s="120"/>
      <c r="H7" s="121"/>
    </row>
    <row r="8" spans="1:8" x14ac:dyDescent="0.15">
      <c r="A8" s="122"/>
      <c r="B8" s="123"/>
      <c r="C8" s="124"/>
      <c r="D8" s="125">
        <v>62337</v>
      </c>
      <c r="E8" s="126"/>
      <c r="F8" s="127">
        <v>45545</v>
      </c>
      <c r="G8" s="128"/>
      <c r="H8" s="129"/>
    </row>
    <row r="9" spans="1:8" x14ac:dyDescent="0.15">
      <c r="A9" s="110" t="s">
        <v>506</v>
      </c>
      <c r="B9" s="115"/>
      <c r="C9" s="116"/>
      <c r="D9" s="117">
        <v>88006</v>
      </c>
      <c r="E9" s="118"/>
      <c r="F9" s="119">
        <v>85459</v>
      </c>
      <c r="G9" s="120"/>
      <c r="H9" s="121"/>
    </row>
    <row r="10" spans="1:8" x14ac:dyDescent="0.15">
      <c r="A10" s="122"/>
      <c r="B10" s="123"/>
      <c r="C10" s="124"/>
      <c r="D10" s="125">
        <v>59204</v>
      </c>
      <c r="E10" s="126"/>
      <c r="F10" s="127">
        <v>44378</v>
      </c>
      <c r="G10" s="128"/>
      <c r="H10" s="129"/>
    </row>
    <row r="11" spans="1:8" x14ac:dyDescent="0.15">
      <c r="A11" s="110" t="s">
        <v>507</v>
      </c>
      <c r="B11" s="115"/>
      <c r="C11" s="116"/>
      <c r="D11" s="117">
        <v>113865</v>
      </c>
      <c r="E11" s="118"/>
      <c r="F11" s="119">
        <v>83280</v>
      </c>
      <c r="G11" s="120"/>
      <c r="H11" s="121"/>
    </row>
    <row r="12" spans="1:8" x14ac:dyDescent="0.15">
      <c r="A12" s="122"/>
      <c r="B12" s="123"/>
      <c r="C12" s="130"/>
      <c r="D12" s="125">
        <v>67793</v>
      </c>
      <c r="E12" s="126"/>
      <c r="F12" s="127">
        <v>43123</v>
      </c>
      <c r="G12" s="128"/>
      <c r="H12" s="129"/>
    </row>
    <row r="13" spans="1:8" x14ac:dyDescent="0.15">
      <c r="A13" s="110"/>
      <c r="B13" s="115"/>
      <c r="C13" s="131"/>
      <c r="D13" s="132">
        <v>90275</v>
      </c>
      <c r="E13" s="133"/>
      <c r="F13" s="134">
        <v>88405</v>
      </c>
      <c r="G13" s="135"/>
      <c r="H13" s="121"/>
    </row>
    <row r="14" spans="1:8" x14ac:dyDescent="0.15">
      <c r="A14" s="122"/>
      <c r="B14" s="123"/>
      <c r="C14" s="124"/>
      <c r="D14" s="125">
        <v>55727</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3.38</v>
      </c>
      <c r="C19" s="136">
        <f>ROUND(VALUE(SUBSTITUTE(実質収支比率等に係る経年分析!G$48,"▲","-")),2)</f>
        <v>4.9000000000000004</v>
      </c>
      <c r="D19" s="136">
        <f>ROUND(VALUE(SUBSTITUTE(実質収支比率等に係る経年分析!H$48,"▲","-")),2)</f>
        <v>3.08</v>
      </c>
      <c r="E19" s="136">
        <f>ROUND(VALUE(SUBSTITUTE(実質収支比率等に係る経年分析!I$48,"▲","-")),2)</f>
        <v>5.09</v>
      </c>
      <c r="F19" s="136">
        <f>ROUND(VALUE(SUBSTITUTE(実質収支比率等に係る経年分析!J$48,"▲","-")),2)</f>
        <v>4.5199999999999996</v>
      </c>
    </row>
    <row r="20" spans="1:11" x14ac:dyDescent="0.15">
      <c r="A20" s="136" t="s">
        <v>44</v>
      </c>
      <c r="B20" s="136">
        <f>ROUND(VALUE(SUBSTITUTE(実質収支比率等に係る経年分析!F$47,"▲","-")),2)</f>
        <v>12.39</v>
      </c>
      <c r="C20" s="136">
        <f>ROUND(VALUE(SUBSTITUTE(実質収支比率等に係る経年分析!G$47,"▲","-")),2)</f>
        <v>15.33</v>
      </c>
      <c r="D20" s="136">
        <f>ROUND(VALUE(SUBSTITUTE(実質収支比率等に係る経年分析!H$47,"▲","-")),2)</f>
        <v>15.56</v>
      </c>
      <c r="E20" s="136">
        <f>ROUND(VALUE(SUBSTITUTE(実質収支比率等に係る経年分析!I$47,"▲","-")),2)</f>
        <v>15.71</v>
      </c>
      <c r="F20" s="136">
        <f>ROUND(VALUE(SUBSTITUTE(実質収支比率等に係る経年分析!J$47,"▲","-")),2)</f>
        <v>16.28</v>
      </c>
    </row>
    <row r="21" spans="1:11" x14ac:dyDescent="0.15">
      <c r="A21" s="136" t="s">
        <v>45</v>
      </c>
      <c r="B21" s="136">
        <f>IF(ISNUMBER(VALUE(SUBSTITUTE(実質収支比率等に係る経年分析!F$49,"▲","-"))),ROUND(VALUE(SUBSTITUTE(実質収支比率等に係る経年分析!F$49,"▲","-")),2),NA())</f>
        <v>4.58</v>
      </c>
      <c r="C21" s="136">
        <f>IF(ISNUMBER(VALUE(SUBSTITUTE(実質収支比率等に係る経年分析!G$49,"▲","-"))),ROUND(VALUE(SUBSTITUTE(実質収支比率等に係る経年分析!G$49,"▲","-")),2),NA())</f>
        <v>4.7699999999999996</v>
      </c>
      <c r="D21" s="136">
        <f>IF(ISNUMBER(VALUE(SUBSTITUTE(実質収支比率等に係る経年分析!H$49,"▲","-"))),ROUND(VALUE(SUBSTITUTE(実質収支比率等に係る経年分析!H$49,"▲","-")),2),NA())</f>
        <v>-1.89</v>
      </c>
      <c r="E21" s="136">
        <f>IF(ISNUMBER(VALUE(SUBSTITUTE(実質収支比率等に係る経年分析!I$49,"▲","-"))),ROUND(VALUE(SUBSTITUTE(実質収支比率等に係る経年分析!I$49,"▲","-")),2),NA())</f>
        <v>2.4500000000000002</v>
      </c>
      <c r="F21" s="136">
        <f>IF(ISNUMBER(VALUE(SUBSTITUTE(実質収支比率等に係る経年分析!J$49,"▲","-"))),ROUND(VALUE(SUBSTITUTE(実質収支比率等に係る経年分析!J$49,"▲","-")),2),NA())</f>
        <v>-0.75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6.8</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湯本温泉事業特別会計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電気通信事業特別会計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0.55000000000000004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1.74</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4.5199999999999996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2744</v>
      </c>
      <c r="E42" s="138"/>
      <c r="F42" s="138"/>
      <c r="G42" s="138">
        <f>'実質公債費比率（分子）の構造'!L$52</f>
        <v>2849</v>
      </c>
      <c r="H42" s="138"/>
      <c r="I42" s="138"/>
      <c r="J42" s="138">
        <f>'実質公債費比率（分子）の構造'!M$52</f>
        <v>2918</v>
      </c>
      <c r="K42" s="138"/>
      <c r="L42" s="138"/>
      <c r="M42" s="138">
        <f>'実質公債費比率（分子）の構造'!N$52</f>
        <v>2784</v>
      </c>
      <c r="N42" s="138"/>
      <c r="O42" s="138"/>
      <c r="P42" s="138">
        <f>'実質公債費比率（分子）の構造'!O$52</f>
        <v>2703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292</v>
      </c>
      <c r="C44" s="138"/>
      <c r="D44" s="138"/>
      <c r="E44" s="138">
        <f>'実質公債費比率（分子）の構造'!L$50</f>
        <v>61</v>
      </c>
      <c r="F44" s="138"/>
      <c r="G44" s="138"/>
      <c r="H44" s="138">
        <f>'実質公債費比率（分子）の構造'!M$50</f>
        <v>39</v>
      </c>
      <c r="I44" s="138"/>
      <c r="J44" s="138"/>
      <c r="K44" s="138">
        <f>'実質公債費比率（分子）の構造'!N$50</f>
        <v>38</v>
      </c>
      <c r="L44" s="138"/>
      <c r="M44" s="138"/>
      <c r="N44" s="138">
        <f>'実質公債費比率（分子）の構造'!O$50</f>
        <v>28</v>
      </c>
      <c r="O44" s="138"/>
      <c r="P44" s="138"/>
    </row>
    <row r="45" spans="1:16" x14ac:dyDescent="0.15">
      <c r="A45" s="138" t="s">
        <v>55</v>
      </c>
      <c r="B45" s="138">
        <f>'実質公債費比率（分子）の構造'!K$49</f>
        <v>25</v>
      </c>
      <c r="C45" s="138"/>
      <c r="D45" s="138"/>
      <c r="E45" s="138">
        <f>'実質公債費比率（分子）の構造'!L$49</f>
        <v>25</v>
      </c>
      <c r="F45" s="138"/>
      <c r="G45" s="138"/>
      <c r="H45" s="138">
        <f>'実質公債費比率（分子）の構造'!M$49</f>
        <v>26</v>
      </c>
      <c r="I45" s="138"/>
      <c r="J45" s="138"/>
      <c r="K45" s="138">
        <f>'実質公債費比率（分子）の構造'!N$49</f>
        <v>30</v>
      </c>
      <c r="L45" s="138"/>
      <c r="M45" s="138"/>
      <c r="N45" s="138">
        <f>'実質公債費比率（分子）の構造'!O$49</f>
        <v>13</v>
      </c>
      <c r="O45" s="138"/>
      <c r="P45" s="138"/>
    </row>
    <row r="46" spans="1:16" x14ac:dyDescent="0.15">
      <c r="A46" s="138" t="s">
        <v>56</v>
      </c>
      <c r="B46" s="138">
        <f>'実質公債費比率（分子）の構造'!K$48</f>
        <v>816</v>
      </c>
      <c r="C46" s="138"/>
      <c r="D46" s="138"/>
      <c r="E46" s="138">
        <f>'実質公債費比率（分子）の構造'!L$48</f>
        <v>818</v>
      </c>
      <c r="F46" s="138"/>
      <c r="G46" s="138"/>
      <c r="H46" s="138">
        <f>'実質公債費比率（分子）の構造'!M$48</f>
        <v>834</v>
      </c>
      <c r="I46" s="138"/>
      <c r="J46" s="138"/>
      <c r="K46" s="138">
        <f>'実質公債費比率（分子）の構造'!N$48</f>
        <v>835</v>
      </c>
      <c r="L46" s="138"/>
      <c r="M46" s="138"/>
      <c r="N46" s="138">
        <f>'実質公債費比率（分子）の構造'!O$48</f>
        <v>723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3257</v>
      </c>
      <c r="C49" s="138"/>
      <c r="D49" s="138"/>
      <c r="E49" s="138">
        <f>'実質公債費比率（分子）の構造'!L$45</f>
        <v>3225</v>
      </c>
      <c r="F49" s="138"/>
      <c r="G49" s="138"/>
      <c r="H49" s="138">
        <f>'実質公債費比率（分子）の構造'!M$45</f>
        <v>3104</v>
      </c>
      <c r="I49" s="138"/>
      <c r="J49" s="138"/>
      <c r="K49" s="138">
        <f>'実質公債費比率（分子）の構造'!N$45</f>
        <v>2962</v>
      </c>
      <c r="L49" s="138"/>
      <c r="M49" s="138"/>
      <c r="N49" s="138">
        <f>'実質公債費比率（分子）の構造'!O$45</f>
        <v>2773</v>
      </c>
      <c r="O49" s="138"/>
      <c r="P49" s="138"/>
    </row>
    <row r="50" spans="1:16" x14ac:dyDescent="0.15">
      <c r="A50" s="138" t="s">
        <v>60</v>
      </c>
      <c r="B50" s="138" t="e">
        <f>NA()</f>
        <v>#N/A</v>
      </c>
      <c r="C50" s="138">
        <f>IF(ISNUMBER('実質公債費比率（分子）の構造'!K$53),'実質公債費比率（分子）の構造'!K$53,NA())</f>
        <v>1646</v>
      </c>
      <c r="D50" s="138" t="e">
        <f>NA()</f>
        <v>#N/A</v>
      </c>
      <c r="E50" s="138" t="e">
        <f>NA()</f>
        <v>#N/A</v>
      </c>
      <c r="F50" s="138">
        <f>IF(ISNUMBER('実質公債費比率（分子）の構造'!L$53),'実質公債費比率（分子）の構造'!L$53,NA())</f>
        <v>1280</v>
      </c>
      <c r="G50" s="138" t="e">
        <f>NA()</f>
        <v>#N/A</v>
      </c>
      <c r="H50" s="138" t="e">
        <f>NA()</f>
        <v>#N/A</v>
      </c>
      <c r="I50" s="138">
        <f>IF(ISNUMBER('実質公債費比率（分子）の構造'!M$53),'実質公債費比率（分子）の構造'!M$53,NA())</f>
        <v>1085</v>
      </c>
      <c r="J50" s="138" t="e">
        <f>NA()</f>
        <v>#N/A</v>
      </c>
      <c r="K50" s="138" t="e">
        <f>NA()</f>
        <v>#N/A</v>
      </c>
      <c r="L50" s="138">
        <f>IF(ISNUMBER('実質公債費比率（分子）の構造'!N$53),'実質公債費比率（分子）の構造'!N$53,NA())</f>
        <v>1081</v>
      </c>
      <c r="M50" s="138" t="e">
        <f>NA()</f>
        <v>#N/A</v>
      </c>
      <c r="N50" s="138" t="e">
        <f>NA()</f>
        <v>#N/A</v>
      </c>
      <c r="O50" s="138">
        <f>IF(ISNUMBER('実質公債費比率（分子）の構造'!O$53),'実質公債費比率（分子）の構造'!O$53,NA())</f>
        <v>834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24506</v>
      </c>
      <c r="E56" s="137"/>
      <c r="F56" s="137"/>
      <c r="G56" s="137">
        <f>'将来負担比率（分子）の構造'!J$52</f>
        <v>23958</v>
      </c>
      <c r="H56" s="137"/>
      <c r="I56" s="137"/>
      <c r="J56" s="137">
        <f>'将来負担比率（分子）の構造'!K$52</f>
        <v>24259</v>
      </c>
      <c r="K56" s="137"/>
      <c r="L56" s="137"/>
      <c r="M56" s="137">
        <f>'将来負担比率（分子）の構造'!L$52</f>
        <v>24616</v>
      </c>
      <c r="N56" s="137"/>
      <c r="O56" s="137"/>
      <c r="P56" s="137">
        <f>'将来負担比率（分子）の構造'!M$52</f>
        <v>24449</v>
      </c>
    </row>
    <row r="57" spans="1:16" x14ac:dyDescent="0.15">
      <c r="A57" s="137" t="s">
        <v>36</v>
      </c>
      <c r="B57" s="137"/>
      <c r="C57" s="137"/>
      <c r="D57" s="137">
        <f>'将来負担比率（分子）の構造'!I$51</f>
        <v>2002</v>
      </c>
      <c r="E57" s="137"/>
      <c r="F57" s="137"/>
      <c r="G57" s="137">
        <f>'将来負担比率（分子）の構造'!J$51</f>
        <v>1539</v>
      </c>
      <c r="H57" s="137"/>
      <c r="I57" s="137"/>
      <c r="J57" s="137">
        <f>'将来負担比率（分子）の構造'!K$51</f>
        <v>1364</v>
      </c>
      <c r="K57" s="137"/>
      <c r="L57" s="137"/>
      <c r="M57" s="137">
        <f>'将来負担比率（分子）の構造'!L$51</f>
        <v>1242</v>
      </c>
      <c r="N57" s="137"/>
      <c r="O57" s="137"/>
      <c r="P57" s="137">
        <f>'将来負担比率（分子）の構造'!M$51</f>
        <v>1086</v>
      </c>
    </row>
    <row r="58" spans="1:16" x14ac:dyDescent="0.15">
      <c r="A58" s="137" t="s">
        <v>35</v>
      </c>
      <c r="B58" s="137"/>
      <c r="C58" s="137"/>
      <c r="D58" s="137">
        <f>'将来負担比率（分子）の構造'!I$50</f>
        <v>3293</v>
      </c>
      <c r="E58" s="137"/>
      <c r="F58" s="137"/>
      <c r="G58" s="137">
        <f>'将来負担比率（分子）の構造'!J$50</f>
        <v>4094</v>
      </c>
      <c r="H58" s="137"/>
      <c r="I58" s="137"/>
      <c r="J58" s="137">
        <f>'将来負担比率（分子）の構造'!K$50</f>
        <v>4281</v>
      </c>
      <c r="K58" s="137"/>
      <c r="L58" s="137"/>
      <c r="M58" s="137">
        <f>'将来負担比率（分子）の構造'!L$50</f>
        <v>4511</v>
      </c>
      <c r="N58" s="137"/>
      <c r="O58" s="137"/>
      <c r="P58" s="137">
        <f>'将来負担比率（分子）の構造'!M$50</f>
        <v>4694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4440</v>
      </c>
      <c r="C62" s="137"/>
      <c r="D62" s="137"/>
      <c r="E62" s="137">
        <f>'将来負担比率（分子）の構造'!J$45</f>
        <v>4117</v>
      </c>
      <c r="F62" s="137"/>
      <c r="G62" s="137"/>
      <c r="H62" s="137">
        <f>'将来負担比率（分子）の構造'!K$45</f>
        <v>3677</v>
      </c>
      <c r="I62" s="137"/>
      <c r="J62" s="137"/>
      <c r="K62" s="137">
        <f>'将来負担比率（分子）の構造'!L$45</f>
        <v>3512</v>
      </c>
      <c r="L62" s="137"/>
      <c r="M62" s="137"/>
      <c r="N62" s="137">
        <f>'将来負担比率（分子）の構造'!M$45</f>
        <v>3412</v>
      </c>
      <c r="O62" s="137"/>
      <c r="P62" s="137"/>
    </row>
    <row r="63" spans="1:16" x14ac:dyDescent="0.15">
      <c r="A63" s="137" t="s">
        <v>28</v>
      </c>
      <c r="B63" s="137">
        <f>'将来負担比率（分子）の構造'!I$44</f>
        <v>73</v>
      </c>
      <c r="C63" s="137"/>
      <c r="D63" s="137"/>
      <c r="E63" s="137">
        <f>'将来負担比率（分子）の構造'!J$44</f>
        <v>50</v>
      </c>
      <c r="F63" s="137"/>
      <c r="G63" s="137"/>
      <c r="H63" s="137">
        <f>'将来負担比率（分子）の構造'!K$44</f>
        <v>29</v>
      </c>
      <c r="I63" s="137"/>
      <c r="J63" s="137"/>
      <c r="K63" s="137">
        <f>'将来負担比率（分子）の構造'!L$44</f>
        <v>8</v>
      </c>
      <c r="L63" s="137"/>
      <c r="M63" s="137"/>
      <c r="N63" s="137" t="str">
        <f>'将来負担比率（分子）の構造'!M$44</f>
        <v>-</v>
      </c>
      <c r="O63" s="137"/>
      <c r="P63" s="137"/>
    </row>
    <row r="64" spans="1:16" x14ac:dyDescent="0.15">
      <c r="A64" s="137" t="s">
        <v>27</v>
      </c>
      <c r="B64" s="137">
        <f>'将来負担比率（分子）の構造'!I$43</f>
        <v>8481</v>
      </c>
      <c r="C64" s="137"/>
      <c r="D64" s="137"/>
      <c r="E64" s="137">
        <f>'将来負担比率（分子）の構造'!J$43</f>
        <v>8043</v>
      </c>
      <c r="F64" s="137"/>
      <c r="G64" s="137"/>
      <c r="H64" s="137">
        <f>'将来負担比率（分子）の構造'!K$43</f>
        <v>7646</v>
      </c>
      <c r="I64" s="137"/>
      <c r="J64" s="137"/>
      <c r="K64" s="137">
        <f>'将来負担比率（分子）の構造'!L$43</f>
        <v>7444</v>
      </c>
      <c r="L64" s="137"/>
      <c r="M64" s="137"/>
      <c r="N64" s="137">
        <f>'将来負担比率（分子）の構造'!M$43</f>
        <v>7149</v>
      </c>
      <c r="O64" s="137"/>
      <c r="P64" s="137"/>
    </row>
    <row r="65" spans="1:16" x14ac:dyDescent="0.15">
      <c r="A65" s="137" t="s">
        <v>26</v>
      </c>
      <c r="B65" s="137">
        <f>'将来負担比率（分子）の構造'!I$42</f>
        <v>189</v>
      </c>
      <c r="C65" s="137"/>
      <c r="D65" s="137"/>
      <c r="E65" s="137">
        <f>'将来負担比率（分子）の構造'!J$42</f>
        <v>135</v>
      </c>
      <c r="F65" s="137"/>
      <c r="G65" s="137"/>
      <c r="H65" s="137">
        <f>'将来負担比率（分子）の構造'!K$42</f>
        <v>102</v>
      </c>
      <c r="I65" s="137"/>
      <c r="J65" s="137"/>
      <c r="K65" s="137">
        <f>'将来負担比率（分子）の構造'!L$42</f>
        <v>69</v>
      </c>
      <c r="L65" s="137"/>
      <c r="M65" s="137"/>
      <c r="N65" s="137">
        <f>'将来負担比率（分子）の構造'!M$42</f>
        <v>43</v>
      </c>
      <c r="O65" s="137"/>
      <c r="P65" s="137"/>
    </row>
    <row r="66" spans="1:16" x14ac:dyDescent="0.15">
      <c r="A66" s="137" t="s">
        <v>25</v>
      </c>
      <c r="B66" s="137">
        <f>'将来負担比率（分子）の構造'!I$41</f>
        <v>25539</v>
      </c>
      <c r="C66" s="137"/>
      <c r="D66" s="137"/>
      <c r="E66" s="137">
        <f>'将来負担比率（分子）の構造'!J$41</f>
        <v>23789</v>
      </c>
      <c r="F66" s="137"/>
      <c r="G66" s="137"/>
      <c r="H66" s="137">
        <f>'将来負担比率（分子）の構造'!K$41</f>
        <v>23682</v>
      </c>
      <c r="I66" s="137"/>
      <c r="J66" s="137"/>
      <c r="K66" s="137">
        <f>'将来負担比率（分子）の構造'!L$41</f>
        <v>23038</v>
      </c>
      <c r="L66" s="137"/>
      <c r="M66" s="137"/>
      <c r="N66" s="137">
        <f>'将来負担比率（分子）の構造'!M$41</f>
        <v>22739</v>
      </c>
      <c r="O66" s="137"/>
      <c r="P66" s="137"/>
    </row>
    <row r="67" spans="1:16" x14ac:dyDescent="0.15">
      <c r="A67" s="137" t="s">
        <v>64</v>
      </c>
      <c r="B67" s="137" t="e">
        <f>NA()</f>
        <v>#N/A</v>
      </c>
      <c r="C67" s="137">
        <f>IF(ISNUMBER('将来負担比率（分子）の構造'!I$53), IF('将来負担比率（分子）の構造'!I$53 &lt; 0, 0, '将来負担比率（分子）の構造'!I$53), NA())</f>
        <v>8921</v>
      </c>
      <c r="D67" s="137" t="e">
        <f>NA()</f>
        <v>#N/A</v>
      </c>
      <c r="E67" s="137" t="e">
        <f>NA()</f>
        <v>#N/A</v>
      </c>
      <c r="F67" s="137">
        <f>IF(ISNUMBER('将来負担比率（分子）の構造'!J$53), IF('将来負担比率（分子）の構造'!J$53 &lt; 0, 0, '将来負担比率（分子）の構造'!J$53), NA())</f>
        <v>6542</v>
      </c>
      <c r="G67" s="137" t="e">
        <f>NA()</f>
        <v>#N/A</v>
      </c>
      <c r="H67" s="137" t="e">
        <f>NA()</f>
        <v>#N/A</v>
      </c>
      <c r="I67" s="137">
        <f>IF(ISNUMBER('将来負担比率（分子）の構造'!K$53), IF('将来負担比率（分子）の構造'!K$53 &lt; 0, 0, '将来負担比率（分子）の構造'!K$53), NA())</f>
        <v>5232</v>
      </c>
      <c r="J67" s="137" t="e">
        <f>NA()</f>
        <v>#N/A</v>
      </c>
      <c r="K67" s="137" t="e">
        <f>NA()</f>
        <v>#N/A</v>
      </c>
      <c r="L67" s="137">
        <f>IF(ISNUMBER('将来負担比率（分子）の構造'!L$53), IF('将来負担比率（分子）の構造'!L$53 &lt; 0, 0, '将来負担比率（分子）の構造'!L$53), NA())</f>
        <v>3701</v>
      </c>
      <c r="M67" s="137" t="e">
        <f>NA()</f>
        <v>#N/A</v>
      </c>
      <c r="N67" s="137" t="e">
        <f>NA()</f>
        <v>#N/A</v>
      </c>
      <c r="O67" s="137">
        <f>IF(ISNUMBER('将来負担比率（分子）の構造'!M$53), IF('将来負担比率（分子）の構造'!M$53 &lt; 0, 0, '将来負担比率（分子）の構造'!M$53), NA())</f>
        <v>3114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3795450</v>
      </c>
      <c r="S5" s="615"/>
      <c r="T5" s="615"/>
      <c r="U5" s="615"/>
      <c r="V5" s="615"/>
      <c r="W5" s="615"/>
      <c r="X5" s="615"/>
      <c r="Y5" s="616"/>
      <c r="Z5" s="617">
        <v>16.899999999999999</v>
      </c>
      <c r="AA5" s="617"/>
      <c r="AB5" s="617"/>
      <c r="AC5" s="617"/>
      <c r="AD5" s="618">
        <v>3711405</v>
      </c>
      <c r="AE5" s="618"/>
      <c r="AF5" s="618"/>
      <c r="AG5" s="618"/>
      <c r="AH5" s="618"/>
      <c r="AI5" s="618"/>
      <c r="AJ5" s="618"/>
      <c r="AK5" s="618"/>
      <c r="AL5" s="619">
        <v>29.5</v>
      </c>
      <c r="AM5" s="620"/>
      <c r="AN5" s="620"/>
      <c r="AO5" s="621"/>
      <c r="AP5" s="611" t="s">
        <v>211</v>
      </c>
      <c r="AQ5" s="612"/>
      <c r="AR5" s="612"/>
      <c r="AS5" s="612"/>
      <c r="AT5" s="612"/>
      <c r="AU5" s="612"/>
      <c r="AV5" s="612"/>
      <c r="AW5" s="612"/>
      <c r="AX5" s="612"/>
      <c r="AY5" s="612"/>
      <c r="AZ5" s="612"/>
      <c r="BA5" s="612"/>
      <c r="BB5" s="612"/>
      <c r="BC5" s="612"/>
      <c r="BD5" s="612"/>
      <c r="BE5" s="612"/>
      <c r="BF5" s="613"/>
      <c r="BG5" s="625">
        <v>3674267</v>
      </c>
      <c r="BH5" s="626"/>
      <c r="BI5" s="626"/>
      <c r="BJ5" s="626"/>
      <c r="BK5" s="626"/>
      <c r="BL5" s="626"/>
      <c r="BM5" s="626"/>
      <c r="BN5" s="627"/>
      <c r="BO5" s="628">
        <v>96.8</v>
      </c>
      <c r="BP5" s="628"/>
      <c r="BQ5" s="628"/>
      <c r="BR5" s="628"/>
      <c r="BS5" s="629">
        <v>51369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194388</v>
      </c>
      <c r="S6" s="626"/>
      <c r="T6" s="626"/>
      <c r="U6" s="626"/>
      <c r="V6" s="626"/>
      <c r="W6" s="626"/>
      <c r="X6" s="626"/>
      <c r="Y6" s="627"/>
      <c r="Z6" s="628">
        <v>0.9</v>
      </c>
      <c r="AA6" s="628"/>
      <c r="AB6" s="628"/>
      <c r="AC6" s="628"/>
      <c r="AD6" s="629">
        <v>194388</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3674267</v>
      </c>
      <c r="BH6" s="626"/>
      <c r="BI6" s="626"/>
      <c r="BJ6" s="626"/>
      <c r="BK6" s="626"/>
      <c r="BL6" s="626"/>
      <c r="BM6" s="626"/>
      <c r="BN6" s="627"/>
      <c r="BO6" s="628">
        <v>96.8</v>
      </c>
      <c r="BP6" s="628"/>
      <c r="BQ6" s="628"/>
      <c r="BR6" s="628"/>
      <c r="BS6" s="629">
        <v>51369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166898</v>
      </c>
      <c r="CS6" s="626"/>
      <c r="CT6" s="626"/>
      <c r="CU6" s="626"/>
      <c r="CV6" s="626"/>
      <c r="CW6" s="626"/>
      <c r="CX6" s="626"/>
      <c r="CY6" s="627"/>
      <c r="CZ6" s="628">
        <v>0.8</v>
      </c>
      <c r="DA6" s="628"/>
      <c r="DB6" s="628"/>
      <c r="DC6" s="628"/>
      <c r="DD6" s="634" t="s">
        <v>218</v>
      </c>
      <c r="DE6" s="626"/>
      <c r="DF6" s="626"/>
      <c r="DG6" s="626"/>
      <c r="DH6" s="626"/>
      <c r="DI6" s="626"/>
      <c r="DJ6" s="626"/>
      <c r="DK6" s="626"/>
      <c r="DL6" s="626"/>
      <c r="DM6" s="626"/>
      <c r="DN6" s="626"/>
      <c r="DO6" s="626"/>
      <c r="DP6" s="627"/>
      <c r="DQ6" s="634">
        <v>166898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5131</v>
      </c>
      <c r="S7" s="626"/>
      <c r="T7" s="626"/>
      <c r="U7" s="626"/>
      <c r="V7" s="626"/>
      <c r="W7" s="626"/>
      <c r="X7" s="626"/>
      <c r="Y7" s="627"/>
      <c r="Z7" s="628">
        <v>0</v>
      </c>
      <c r="AA7" s="628"/>
      <c r="AB7" s="628"/>
      <c r="AC7" s="628"/>
      <c r="AD7" s="629">
        <v>5131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1653333</v>
      </c>
      <c r="BH7" s="626"/>
      <c r="BI7" s="626"/>
      <c r="BJ7" s="626"/>
      <c r="BK7" s="626"/>
      <c r="BL7" s="626"/>
      <c r="BM7" s="626"/>
      <c r="BN7" s="627"/>
      <c r="BO7" s="628">
        <v>43.6</v>
      </c>
      <c r="BP7" s="628"/>
      <c r="BQ7" s="628"/>
      <c r="BR7" s="628"/>
      <c r="BS7" s="629">
        <v>51369</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2836102</v>
      </c>
      <c r="CS7" s="626"/>
      <c r="CT7" s="626"/>
      <c r="CU7" s="626"/>
      <c r="CV7" s="626"/>
      <c r="CW7" s="626"/>
      <c r="CX7" s="626"/>
      <c r="CY7" s="627"/>
      <c r="CZ7" s="628">
        <v>13.2</v>
      </c>
      <c r="DA7" s="628"/>
      <c r="DB7" s="628"/>
      <c r="DC7" s="628"/>
      <c r="DD7" s="634">
        <v>213801</v>
      </c>
      <c r="DE7" s="626"/>
      <c r="DF7" s="626"/>
      <c r="DG7" s="626"/>
      <c r="DH7" s="626"/>
      <c r="DI7" s="626"/>
      <c r="DJ7" s="626"/>
      <c r="DK7" s="626"/>
      <c r="DL7" s="626"/>
      <c r="DM7" s="626"/>
      <c r="DN7" s="626"/>
      <c r="DO7" s="626"/>
      <c r="DP7" s="627"/>
      <c r="DQ7" s="634">
        <v>2192322</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11546</v>
      </c>
      <c r="S8" s="626"/>
      <c r="T8" s="626"/>
      <c r="U8" s="626"/>
      <c r="V8" s="626"/>
      <c r="W8" s="626"/>
      <c r="X8" s="626"/>
      <c r="Y8" s="627"/>
      <c r="Z8" s="628">
        <v>0.1</v>
      </c>
      <c r="AA8" s="628"/>
      <c r="AB8" s="628"/>
      <c r="AC8" s="628"/>
      <c r="AD8" s="629">
        <v>11546</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58137</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5991741</v>
      </c>
      <c r="CS8" s="626"/>
      <c r="CT8" s="626"/>
      <c r="CU8" s="626"/>
      <c r="CV8" s="626"/>
      <c r="CW8" s="626"/>
      <c r="CX8" s="626"/>
      <c r="CY8" s="627"/>
      <c r="CZ8" s="628">
        <v>27.8</v>
      </c>
      <c r="DA8" s="628"/>
      <c r="DB8" s="628"/>
      <c r="DC8" s="628"/>
      <c r="DD8" s="634">
        <v>115170</v>
      </c>
      <c r="DE8" s="626"/>
      <c r="DF8" s="626"/>
      <c r="DG8" s="626"/>
      <c r="DH8" s="626"/>
      <c r="DI8" s="626"/>
      <c r="DJ8" s="626"/>
      <c r="DK8" s="626"/>
      <c r="DL8" s="626"/>
      <c r="DM8" s="626"/>
      <c r="DN8" s="626"/>
      <c r="DO8" s="626"/>
      <c r="DP8" s="627"/>
      <c r="DQ8" s="634">
        <v>3094621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6918</v>
      </c>
      <c r="S9" s="626"/>
      <c r="T9" s="626"/>
      <c r="U9" s="626"/>
      <c r="V9" s="626"/>
      <c r="W9" s="626"/>
      <c r="X9" s="626"/>
      <c r="Y9" s="627"/>
      <c r="Z9" s="628">
        <v>0</v>
      </c>
      <c r="AA9" s="628"/>
      <c r="AB9" s="628"/>
      <c r="AC9" s="628"/>
      <c r="AD9" s="629">
        <v>6918</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1256250</v>
      </c>
      <c r="BH9" s="626"/>
      <c r="BI9" s="626"/>
      <c r="BJ9" s="626"/>
      <c r="BK9" s="626"/>
      <c r="BL9" s="626"/>
      <c r="BM9" s="626"/>
      <c r="BN9" s="627"/>
      <c r="BO9" s="628">
        <v>33.1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1657718</v>
      </c>
      <c r="CS9" s="626"/>
      <c r="CT9" s="626"/>
      <c r="CU9" s="626"/>
      <c r="CV9" s="626"/>
      <c r="CW9" s="626"/>
      <c r="CX9" s="626"/>
      <c r="CY9" s="627"/>
      <c r="CZ9" s="628">
        <v>7.7</v>
      </c>
      <c r="DA9" s="628"/>
      <c r="DB9" s="628"/>
      <c r="DC9" s="628"/>
      <c r="DD9" s="634">
        <v>453550</v>
      </c>
      <c r="DE9" s="626"/>
      <c r="DF9" s="626"/>
      <c r="DG9" s="626"/>
      <c r="DH9" s="626"/>
      <c r="DI9" s="626"/>
      <c r="DJ9" s="626"/>
      <c r="DK9" s="626"/>
      <c r="DL9" s="626"/>
      <c r="DM9" s="626"/>
      <c r="DN9" s="626"/>
      <c r="DO9" s="626"/>
      <c r="DP9" s="627"/>
      <c r="DQ9" s="634">
        <v>1137914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591559</v>
      </c>
      <c r="S10" s="626"/>
      <c r="T10" s="626"/>
      <c r="U10" s="626"/>
      <c r="V10" s="626"/>
      <c r="W10" s="626"/>
      <c r="X10" s="626"/>
      <c r="Y10" s="627"/>
      <c r="Z10" s="628">
        <v>2.6</v>
      </c>
      <c r="AA10" s="628"/>
      <c r="AB10" s="628"/>
      <c r="AC10" s="628"/>
      <c r="AD10" s="629">
        <v>591559</v>
      </c>
      <c r="AE10" s="629"/>
      <c r="AF10" s="629"/>
      <c r="AG10" s="629"/>
      <c r="AH10" s="629"/>
      <c r="AI10" s="629"/>
      <c r="AJ10" s="629"/>
      <c r="AK10" s="629"/>
      <c r="AL10" s="630">
        <v>4.7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79886</v>
      </c>
      <c r="BH10" s="626"/>
      <c r="BI10" s="626"/>
      <c r="BJ10" s="626"/>
      <c r="BK10" s="626"/>
      <c r="BL10" s="626"/>
      <c r="BM10" s="626"/>
      <c r="BN10" s="627"/>
      <c r="BO10" s="628">
        <v>2.1</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11238</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9938</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6885</v>
      </c>
      <c r="S11" s="626"/>
      <c r="T11" s="626"/>
      <c r="U11" s="626"/>
      <c r="V11" s="626"/>
      <c r="W11" s="626"/>
      <c r="X11" s="626"/>
      <c r="Y11" s="627"/>
      <c r="Z11" s="628">
        <v>0</v>
      </c>
      <c r="AA11" s="628"/>
      <c r="AB11" s="628"/>
      <c r="AC11" s="628"/>
      <c r="AD11" s="629">
        <v>6885</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259060</v>
      </c>
      <c r="BH11" s="626"/>
      <c r="BI11" s="626"/>
      <c r="BJ11" s="626"/>
      <c r="BK11" s="626"/>
      <c r="BL11" s="626"/>
      <c r="BM11" s="626"/>
      <c r="BN11" s="627"/>
      <c r="BO11" s="628">
        <v>6.8</v>
      </c>
      <c r="BP11" s="628"/>
      <c r="BQ11" s="628"/>
      <c r="BR11" s="628"/>
      <c r="BS11" s="634">
        <v>51369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2212627</v>
      </c>
      <c r="CS11" s="626"/>
      <c r="CT11" s="626"/>
      <c r="CU11" s="626"/>
      <c r="CV11" s="626"/>
      <c r="CW11" s="626"/>
      <c r="CX11" s="626"/>
      <c r="CY11" s="627"/>
      <c r="CZ11" s="628">
        <v>10.3</v>
      </c>
      <c r="DA11" s="628"/>
      <c r="DB11" s="628"/>
      <c r="DC11" s="628"/>
      <c r="DD11" s="634">
        <v>825410</v>
      </c>
      <c r="DE11" s="626"/>
      <c r="DF11" s="626"/>
      <c r="DG11" s="626"/>
      <c r="DH11" s="626"/>
      <c r="DI11" s="626"/>
      <c r="DJ11" s="626"/>
      <c r="DK11" s="626"/>
      <c r="DL11" s="626"/>
      <c r="DM11" s="626"/>
      <c r="DN11" s="626"/>
      <c r="DO11" s="626"/>
      <c r="DP11" s="627"/>
      <c r="DQ11" s="634">
        <v>1230059</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1687699</v>
      </c>
      <c r="BH12" s="626"/>
      <c r="BI12" s="626"/>
      <c r="BJ12" s="626"/>
      <c r="BK12" s="626"/>
      <c r="BL12" s="626"/>
      <c r="BM12" s="626"/>
      <c r="BN12" s="627"/>
      <c r="BO12" s="628">
        <v>44.5</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687686</v>
      </c>
      <c r="CS12" s="626"/>
      <c r="CT12" s="626"/>
      <c r="CU12" s="626"/>
      <c r="CV12" s="626"/>
      <c r="CW12" s="626"/>
      <c r="CX12" s="626"/>
      <c r="CY12" s="627"/>
      <c r="CZ12" s="628">
        <v>3.2</v>
      </c>
      <c r="DA12" s="628"/>
      <c r="DB12" s="628"/>
      <c r="DC12" s="628"/>
      <c r="DD12" s="634">
        <v>51709</v>
      </c>
      <c r="DE12" s="626"/>
      <c r="DF12" s="626"/>
      <c r="DG12" s="626"/>
      <c r="DH12" s="626"/>
      <c r="DI12" s="626"/>
      <c r="DJ12" s="626"/>
      <c r="DK12" s="626"/>
      <c r="DL12" s="626"/>
      <c r="DM12" s="626"/>
      <c r="DN12" s="626"/>
      <c r="DO12" s="626"/>
      <c r="DP12" s="627"/>
      <c r="DQ12" s="634">
        <v>466943</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45132</v>
      </c>
      <c r="S13" s="626"/>
      <c r="T13" s="626"/>
      <c r="U13" s="626"/>
      <c r="V13" s="626"/>
      <c r="W13" s="626"/>
      <c r="X13" s="626"/>
      <c r="Y13" s="627"/>
      <c r="Z13" s="628">
        <v>0.2</v>
      </c>
      <c r="AA13" s="628"/>
      <c r="AB13" s="628"/>
      <c r="AC13" s="628"/>
      <c r="AD13" s="629">
        <v>45132</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1674767</v>
      </c>
      <c r="BH13" s="626"/>
      <c r="BI13" s="626"/>
      <c r="BJ13" s="626"/>
      <c r="BK13" s="626"/>
      <c r="BL13" s="626"/>
      <c r="BM13" s="626"/>
      <c r="BN13" s="627"/>
      <c r="BO13" s="628">
        <v>44.1</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1677652</v>
      </c>
      <c r="CS13" s="626"/>
      <c r="CT13" s="626"/>
      <c r="CU13" s="626"/>
      <c r="CV13" s="626"/>
      <c r="CW13" s="626"/>
      <c r="CX13" s="626"/>
      <c r="CY13" s="627"/>
      <c r="CZ13" s="628">
        <v>7.8</v>
      </c>
      <c r="DA13" s="628"/>
      <c r="DB13" s="628"/>
      <c r="DC13" s="628"/>
      <c r="DD13" s="634">
        <v>909461</v>
      </c>
      <c r="DE13" s="626"/>
      <c r="DF13" s="626"/>
      <c r="DG13" s="626"/>
      <c r="DH13" s="626"/>
      <c r="DI13" s="626"/>
      <c r="DJ13" s="626"/>
      <c r="DK13" s="626"/>
      <c r="DL13" s="626"/>
      <c r="DM13" s="626"/>
      <c r="DN13" s="626"/>
      <c r="DO13" s="626"/>
      <c r="DP13" s="627"/>
      <c r="DQ13" s="634">
        <v>806812</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107374</v>
      </c>
      <c r="BH14" s="626"/>
      <c r="BI14" s="626"/>
      <c r="BJ14" s="626"/>
      <c r="BK14" s="626"/>
      <c r="BL14" s="626"/>
      <c r="BM14" s="626"/>
      <c r="BN14" s="627"/>
      <c r="BO14" s="628">
        <v>2.8</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1566259</v>
      </c>
      <c r="CS14" s="626"/>
      <c r="CT14" s="626"/>
      <c r="CU14" s="626"/>
      <c r="CV14" s="626"/>
      <c r="CW14" s="626"/>
      <c r="CX14" s="626"/>
      <c r="CY14" s="627"/>
      <c r="CZ14" s="628">
        <v>7.3</v>
      </c>
      <c r="DA14" s="628"/>
      <c r="DB14" s="628"/>
      <c r="DC14" s="628"/>
      <c r="DD14" s="634">
        <v>1037818</v>
      </c>
      <c r="DE14" s="626"/>
      <c r="DF14" s="626"/>
      <c r="DG14" s="626"/>
      <c r="DH14" s="626"/>
      <c r="DI14" s="626"/>
      <c r="DJ14" s="626"/>
      <c r="DK14" s="626"/>
      <c r="DL14" s="626"/>
      <c r="DM14" s="626"/>
      <c r="DN14" s="626"/>
      <c r="DO14" s="626"/>
      <c r="DP14" s="627"/>
      <c r="DQ14" s="634">
        <v>959141</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10089</v>
      </c>
      <c r="S15" s="626"/>
      <c r="T15" s="626"/>
      <c r="U15" s="626"/>
      <c r="V15" s="626"/>
      <c r="W15" s="626"/>
      <c r="X15" s="626"/>
      <c r="Y15" s="627"/>
      <c r="Z15" s="628">
        <v>0</v>
      </c>
      <c r="AA15" s="628"/>
      <c r="AB15" s="628"/>
      <c r="AC15" s="628"/>
      <c r="AD15" s="629">
        <v>10089</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225861</v>
      </c>
      <c r="BH15" s="626"/>
      <c r="BI15" s="626"/>
      <c r="BJ15" s="626"/>
      <c r="BK15" s="626"/>
      <c r="BL15" s="626"/>
      <c r="BM15" s="626"/>
      <c r="BN15" s="627"/>
      <c r="BO15" s="628">
        <v>6</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1810411</v>
      </c>
      <c r="CS15" s="626"/>
      <c r="CT15" s="626"/>
      <c r="CU15" s="626"/>
      <c r="CV15" s="626"/>
      <c r="CW15" s="626"/>
      <c r="CX15" s="626"/>
      <c r="CY15" s="627"/>
      <c r="CZ15" s="628">
        <v>8.4</v>
      </c>
      <c r="DA15" s="628"/>
      <c r="DB15" s="628"/>
      <c r="DC15" s="628"/>
      <c r="DD15" s="634">
        <v>429875</v>
      </c>
      <c r="DE15" s="626"/>
      <c r="DF15" s="626"/>
      <c r="DG15" s="626"/>
      <c r="DH15" s="626"/>
      <c r="DI15" s="626"/>
      <c r="DJ15" s="626"/>
      <c r="DK15" s="626"/>
      <c r="DL15" s="626"/>
      <c r="DM15" s="626"/>
      <c r="DN15" s="626"/>
      <c r="DO15" s="626"/>
      <c r="DP15" s="627"/>
      <c r="DQ15" s="634">
        <v>1274360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8975915</v>
      </c>
      <c r="S16" s="626"/>
      <c r="T16" s="626"/>
      <c r="U16" s="626"/>
      <c r="V16" s="626"/>
      <c r="W16" s="626"/>
      <c r="X16" s="626"/>
      <c r="Y16" s="627"/>
      <c r="Z16" s="628">
        <v>40</v>
      </c>
      <c r="AA16" s="628"/>
      <c r="AB16" s="628"/>
      <c r="AC16" s="628"/>
      <c r="AD16" s="629">
        <v>7965516</v>
      </c>
      <c r="AE16" s="629"/>
      <c r="AF16" s="629"/>
      <c r="AG16" s="629"/>
      <c r="AH16" s="629"/>
      <c r="AI16" s="629"/>
      <c r="AJ16" s="629"/>
      <c r="AK16" s="629"/>
      <c r="AL16" s="630">
        <v>63.2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145058</v>
      </c>
      <c r="CS16" s="626"/>
      <c r="CT16" s="626"/>
      <c r="CU16" s="626"/>
      <c r="CV16" s="626"/>
      <c r="CW16" s="626"/>
      <c r="CX16" s="626"/>
      <c r="CY16" s="627"/>
      <c r="CZ16" s="628">
        <v>0.7</v>
      </c>
      <c r="DA16" s="628"/>
      <c r="DB16" s="628"/>
      <c r="DC16" s="628"/>
      <c r="DD16" s="634" t="s">
        <v>113</v>
      </c>
      <c r="DE16" s="626"/>
      <c r="DF16" s="626"/>
      <c r="DG16" s="626"/>
      <c r="DH16" s="626"/>
      <c r="DI16" s="626"/>
      <c r="DJ16" s="626"/>
      <c r="DK16" s="626"/>
      <c r="DL16" s="626"/>
      <c r="DM16" s="626"/>
      <c r="DN16" s="626"/>
      <c r="DO16" s="626"/>
      <c r="DP16" s="627"/>
      <c r="DQ16" s="634">
        <v>2642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7965516</v>
      </c>
      <c r="S17" s="626"/>
      <c r="T17" s="626"/>
      <c r="U17" s="626"/>
      <c r="V17" s="626"/>
      <c r="W17" s="626"/>
      <c r="X17" s="626"/>
      <c r="Y17" s="627"/>
      <c r="Z17" s="628">
        <v>35.5</v>
      </c>
      <c r="AA17" s="628"/>
      <c r="AB17" s="628"/>
      <c r="AC17" s="628"/>
      <c r="AD17" s="629">
        <v>7965516</v>
      </c>
      <c r="AE17" s="629"/>
      <c r="AF17" s="629"/>
      <c r="AG17" s="629"/>
      <c r="AH17" s="629"/>
      <c r="AI17" s="629"/>
      <c r="AJ17" s="629"/>
      <c r="AK17" s="629"/>
      <c r="AL17" s="630">
        <v>63.2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2772573</v>
      </c>
      <c r="CS17" s="626"/>
      <c r="CT17" s="626"/>
      <c r="CU17" s="626"/>
      <c r="CV17" s="626"/>
      <c r="CW17" s="626"/>
      <c r="CX17" s="626"/>
      <c r="CY17" s="627"/>
      <c r="CZ17" s="628">
        <v>12.9</v>
      </c>
      <c r="DA17" s="628"/>
      <c r="DB17" s="628"/>
      <c r="DC17" s="628"/>
      <c r="DD17" s="634" t="s">
        <v>113</v>
      </c>
      <c r="DE17" s="626"/>
      <c r="DF17" s="626"/>
      <c r="DG17" s="626"/>
      <c r="DH17" s="626"/>
      <c r="DI17" s="626"/>
      <c r="DJ17" s="626"/>
      <c r="DK17" s="626"/>
      <c r="DL17" s="626"/>
      <c r="DM17" s="626"/>
      <c r="DN17" s="626"/>
      <c r="DO17" s="626"/>
      <c r="DP17" s="627"/>
      <c r="DQ17" s="634">
        <v>2642466</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1010399</v>
      </c>
      <c r="S18" s="626"/>
      <c r="T18" s="626"/>
      <c r="U18" s="626"/>
      <c r="V18" s="626"/>
      <c r="W18" s="626"/>
      <c r="X18" s="626"/>
      <c r="Y18" s="627"/>
      <c r="Z18" s="628">
        <v>4.5</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11905</v>
      </c>
      <c r="CS18" s="626"/>
      <c r="CT18" s="626"/>
      <c r="CU18" s="626"/>
      <c r="CV18" s="626"/>
      <c r="CW18" s="626"/>
      <c r="CX18" s="626"/>
      <c r="CY18" s="627"/>
      <c r="CZ18" s="628">
        <v>0.1</v>
      </c>
      <c r="DA18" s="628"/>
      <c r="DB18" s="628"/>
      <c r="DC18" s="628"/>
      <c r="DD18" s="634">
        <v>11905</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121183</v>
      </c>
      <c r="BH19" s="626"/>
      <c r="BI19" s="626"/>
      <c r="BJ19" s="626"/>
      <c r="BK19" s="626"/>
      <c r="BL19" s="626"/>
      <c r="BM19" s="626"/>
      <c r="BN19" s="627"/>
      <c r="BO19" s="628">
        <v>3.2</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13643013</v>
      </c>
      <c r="S20" s="626"/>
      <c r="T20" s="626"/>
      <c r="U20" s="626"/>
      <c r="V20" s="626"/>
      <c r="W20" s="626"/>
      <c r="X20" s="626"/>
      <c r="Y20" s="627"/>
      <c r="Z20" s="628">
        <v>60.7</v>
      </c>
      <c r="AA20" s="628"/>
      <c r="AB20" s="628"/>
      <c r="AC20" s="628"/>
      <c r="AD20" s="629">
        <v>12548569</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121183</v>
      </c>
      <c r="BH20" s="626"/>
      <c r="BI20" s="626"/>
      <c r="BJ20" s="626"/>
      <c r="BK20" s="626"/>
      <c r="BL20" s="626"/>
      <c r="BM20" s="626"/>
      <c r="BN20" s="627"/>
      <c r="BO20" s="628">
        <v>3.2</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21547868</v>
      </c>
      <c r="CS20" s="626"/>
      <c r="CT20" s="626"/>
      <c r="CU20" s="626"/>
      <c r="CV20" s="626"/>
      <c r="CW20" s="626"/>
      <c r="CX20" s="626"/>
      <c r="CY20" s="627"/>
      <c r="CZ20" s="628">
        <v>100</v>
      </c>
      <c r="DA20" s="628"/>
      <c r="DB20" s="628"/>
      <c r="DC20" s="628"/>
      <c r="DD20" s="634">
        <v>4048699</v>
      </c>
      <c r="DE20" s="626"/>
      <c r="DF20" s="626"/>
      <c r="DG20" s="626"/>
      <c r="DH20" s="626"/>
      <c r="DI20" s="626"/>
      <c r="DJ20" s="626"/>
      <c r="DK20" s="626"/>
      <c r="DL20" s="626"/>
      <c r="DM20" s="626"/>
      <c r="DN20" s="626"/>
      <c r="DO20" s="626"/>
      <c r="DP20" s="627"/>
      <c r="DQ20" s="634">
        <v>13984116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4152</v>
      </c>
      <c r="S21" s="626"/>
      <c r="T21" s="626"/>
      <c r="U21" s="626"/>
      <c r="V21" s="626"/>
      <c r="W21" s="626"/>
      <c r="X21" s="626"/>
      <c r="Y21" s="627"/>
      <c r="Z21" s="628">
        <v>0</v>
      </c>
      <c r="AA21" s="628"/>
      <c r="AB21" s="628"/>
      <c r="AC21" s="628"/>
      <c r="AD21" s="629">
        <v>4152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37138</v>
      </c>
      <c r="BH21" s="626"/>
      <c r="BI21" s="626"/>
      <c r="BJ21" s="626"/>
      <c r="BK21" s="626"/>
      <c r="BL21" s="626"/>
      <c r="BM21" s="626"/>
      <c r="BN21" s="627"/>
      <c r="BO21" s="628">
        <v>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75349</v>
      </c>
      <c r="S22" s="626"/>
      <c r="T22" s="626"/>
      <c r="U22" s="626"/>
      <c r="V22" s="626"/>
      <c r="W22" s="626"/>
      <c r="X22" s="626"/>
      <c r="Y22" s="627"/>
      <c r="Z22" s="628">
        <v>0.3</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681243</v>
      </c>
      <c r="S23" s="626"/>
      <c r="T23" s="626"/>
      <c r="U23" s="626"/>
      <c r="V23" s="626"/>
      <c r="W23" s="626"/>
      <c r="X23" s="626"/>
      <c r="Y23" s="627"/>
      <c r="Z23" s="628">
        <v>3</v>
      </c>
      <c r="AA23" s="628"/>
      <c r="AB23" s="628"/>
      <c r="AC23" s="628"/>
      <c r="AD23" s="629">
        <v>15008</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84045</v>
      </c>
      <c r="BH23" s="626"/>
      <c r="BI23" s="626"/>
      <c r="BJ23" s="626"/>
      <c r="BK23" s="626"/>
      <c r="BL23" s="626"/>
      <c r="BM23" s="626"/>
      <c r="BN23" s="627"/>
      <c r="BO23" s="628">
        <v>2.2000000000000002</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21318</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9556667</v>
      </c>
      <c r="CS24" s="615"/>
      <c r="CT24" s="615"/>
      <c r="CU24" s="615"/>
      <c r="CV24" s="615"/>
      <c r="CW24" s="615"/>
      <c r="CX24" s="615"/>
      <c r="CY24" s="616"/>
      <c r="CZ24" s="652">
        <v>44.4</v>
      </c>
      <c r="DA24" s="653"/>
      <c r="DB24" s="653"/>
      <c r="DC24" s="654"/>
      <c r="DD24" s="651">
        <v>6954835</v>
      </c>
      <c r="DE24" s="615"/>
      <c r="DF24" s="615"/>
      <c r="DG24" s="615"/>
      <c r="DH24" s="615"/>
      <c r="DI24" s="615"/>
      <c r="DJ24" s="615"/>
      <c r="DK24" s="616"/>
      <c r="DL24" s="651">
        <v>6895774</v>
      </c>
      <c r="DM24" s="615"/>
      <c r="DN24" s="615"/>
      <c r="DO24" s="615"/>
      <c r="DP24" s="615"/>
      <c r="DQ24" s="615"/>
      <c r="DR24" s="615"/>
      <c r="DS24" s="615"/>
      <c r="DT24" s="615"/>
      <c r="DU24" s="615"/>
      <c r="DV24" s="616"/>
      <c r="DW24" s="619">
        <v>54.8</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2318173</v>
      </c>
      <c r="S25" s="626"/>
      <c r="T25" s="626"/>
      <c r="U25" s="626"/>
      <c r="V25" s="626"/>
      <c r="W25" s="626"/>
      <c r="X25" s="626"/>
      <c r="Y25" s="627"/>
      <c r="Z25" s="628">
        <v>10.3</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3541730</v>
      </c>
      <c r="CS25" s="657"/>
      <c r="CT25" s="657"/>
      <c r="CU25" s="657"/>
      <c r="CV25" s="657"/>
      <c r="CW25" s="657"/>
      <c r="CX25" s="657"/>
      <c r="CY25" s="658"/>
      <c r="CZ25" s="659">
        <v>16.399999999999999</v>
      </c>
      <c r="DA25" s="660"/>
      <c r="DB25" s="660"/>
      <c r="DC25" s="661"/>
      <c r="DD25" s="634">
        <v>3335478</v>
      </c>
      <c r="DE25" s="657"/>
      <c r="DF25" s="657"/>
      <c r="DG25" s="657"/>
      <c r="DH25" s="657"/>
      <c r="DI25" s="657"/>
      <c r="DJ25" s="657"/>
      <c r="DK25" s="658"/>
      <c r="DL25" s="634">
        <v>3276572</v>
      </c>
      <c r="DM25" s="657"/>
      <c r="DN25" s="657"/>
      <c r="DO25" s="657"/>
      <c r="DP25" s="657"/>
      <c r="DQ25" s="657"/>
      <c r="DR25" s="657"/>
      <c r="DS25" s="657"/>
      <c r="DT25" s="657"/>
      <c r="DU25" s="657"/>
      <c r="DV25" s="658"/>
      <c r="DW25" s="630">
        <v>26</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2287405</v>
      </c>
      <c r="CS26" s="626"/>
      <c r="CT26" s="626"/>
      <c r="CU26" s="626"/>
      <c r="CV26" s="626"/>
      <c r="CW26" s="626"/>
      <c r="CX26" s="626"/>
      <c r="CY26" s="627"/>
      <c r="CZ26" s="659">
        <v>10.6</v>
      </c>
      <c r="DA26" s="660"/>
      <c r="DB26" s="660"/>
      <c r="DC26" s="661"/>
      <c r="DD26" s="634">
        <v>2131297</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1832906</v>
      </c>
      <c r="S27" s="626"/>
      <c r="T27" s="626"/>
      <c r="U27" s="626"/>
      <c r="V27" s="626"/>
      <c r="W27" s="626"/>
      <c r="X27" s="626"/>
      <c r="Y27" s="627"/>
      <c r="Z27" s="628">
        <v>8.1999999999999993</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3795450</v>
      </c>
      <c r="BH27" s="626"/>
      <c r="BI27" s="626"/>
      <c r="BJ27" s="626"/>
      <c r="BK27" s="626"/>
      <c r="BL27" s="626"/>
      <c r="BM27" s="626"/>
      <c r="BN27" s="627"/>
      <c r="BO27" s="628">
        <v>100</v>
      </c>
      <c r="BP27" s="628"/>
      <c r="BQ27" s="628"/>
      <c r="BR27" s="628"/>
      <c r="BS27" s="634">
        <v>51369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3242364</v>
      </c>
      <c r="CS27" s="657"/>
      <c r="CT27" s="657"/>
      <c r="CU27" s="657"/>
      <c r="CV27" s="657"/>
      <c r="CW27" s="657"/>
      <c r="CX27" s="657"/>
      <c r="CY27" s="658"/>
      <c r="CZ27" s="659">
        <v>15</v>
      </c>
      <c r="DA27" s="660"/>
      <c r="DB27" s="660"/>
      <c r="DC27" s="661"/>
      <c r="DD27" s="634">
        <v>976891</v>
      </c>
      <c r="DE27" s="657"/>
      <c r="DF27" s="657"/>
      <c r="DG27" s="657"/>
      <c r="DH27" s="657"/>
      <c r="DI27" s="657"/>
      <c r="DJ27" s="657"/>
      <c r="DK27" s="658"/>
      <c r="DL27" s="634">
        <v>976736</v>
      </c>
      <c r="DM27" s="657"/>
      <c r="DN27" s="657"/>
      <c r="DO27" s="657"/>
      <c r="DP27" s="657"/>
      <c r="DQ27" s="657"/>
      <c r="DR27" s="657"/>
      <c r="DS27" s="657"/>
      <c r="DT27" s="657"/>
      <c r="DU27" s="657"/>
      <c r="DV27" s="658"/>
      <c r="DW27" s="630">
        <v>7.8</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66152</v>
      </c>
      <c r="S28" s="626"/>
      <c r="T28" s="626"/>
      <c r="U28" s="626"/>
      <c r="V28" s="626"/>
      <c r="W28" s="626"/>
      <c r="X28" s="626"/>
      <c r="Y28" s="627"/>
      <c r="Z28" s="628">
        <v>0.3</v>
      </c>
      <c r="AA28" s="628"/>
      <c r="AB28" s="628"/>
      <c r="AC28" s="628"/>
      <c r="AD28" s="629">
        <v>25537</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2772573</v>
      </c>
      <c r="CS28" s="626"/>
      <c r="CT28" s="626"/>
      <c r="CU28" s="626"/>
      <c r="CV28" s="626"/>
      <c r="CW28" s="626"/>
      <c r="CX28" s="626"/>
      <c r="CY28" s="627"/>
      <c r="CZ28" s="659">
        <v>12.9</v>
      </c>
      <c r="DA28" s="660"/>
      <c r="DB28" s="660"/>
      <c r="DC28" s="661"/>
      <c r="DD28" s="634">
        <v>2642466</v>
      </c>
      <c r="DE28" s="626"/>
      <c r="DF28" s="626"/>
      <c r="DG28" s="626"/>
      <c r="DH28" s="626"/>
      <c r="DI28" s="626"/>
      <c r="DJ28" s="626"/>
      <c r="DK28" s="627"/>
      <c r="DL28" s="634">
        <v>2642466</v>
      </c>
      <c r="DM28" s="626"/>
      <c r="DN28" s="626"/>
      <c r="DO28" s="626"/>
      <c r="DP28" s="626"/>
      <c r="DQ28" s="626"/>
      <c r="DR28" s="626"/>
      <c r="DS28" s="626"/>
      <c r="DT28" s="626"/>
      <c r="DU28" s="626"/>
      <c r="DV28" s="627"/>
      <c r="DW28" s="630">
        <v>21</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192128</v>
      </c>
      <c r="S29" s="626"/>
      <c r="T29" s="626"/>
      <c r="U29" s="626"/>
      <c r="V29" s="626"/>
      <c r="W29" s="626"/>
      <c r="X29" s="626"/>
      <c r="Y29" s="627"/>
      <c r="Z29" s="628">
        <v>0.9</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2772573</v>
      </c>
      <c r="CS29" s="657"/>
      <c r="CT29" s="657"/>
      <c r="CU29" s="657"/>
      <c r="CV29" s="657"/>
      <c r="CW29" s="657"/>
      <c r="CX29" s="657"/>
      <c r="CY29" s="658"/>
      <c r="CZ29" s="659">
        <v>12.9</v>
      </c>
      <c r="DA29" s="660"/>
      <c r="DB29" s="660"/>
      <c r="DC29" s="661"/>
      <c r="DD29" s="634">
        <v>2642466</v>
      </c>
      <c r="DE29" s="657"/>
      <c r="DF29" s="657"/>
      <c r="DG29" s="657"/>
      <c r="DH29" s="657"/>
      <c r="DI29" s="657"/>
      <c r="DJ29" s="657"/>
      <c r="DK29" s="658"/>
      <c r="DL29" s="634">
        <v>2642466</v>
      </c>
      <c r="DM29" s="657"/>
      <c r="DN29" s="657"/>
      <c r="DO29" s="657"/>
      <c r="DP29" s="657"/>
      <c r="DQ29" s="657"/>
      <c r="DR29" s="657"/>
      <c r="DS29" s="657"/>
      <c r="DT29" s="657"/>
      <c r="DU29" s="657"/>
      <c r="DV29" s="658"/>
      <c r="DW29" s="630">
        <v>21</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7310</v>
      </c>
      <c r="S30" s="626"/>
      <c r="T30" s="626"/>
      <c r="U30" s="626"/>
      <c r="V30" s="626"/>
      <c r="W30" s="626"/>
      <c r="X30" s="626"/>
      <c r="Y30" s="627"/>
      <c r="Z30" s="628">
        <v>0</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98.5</v>
      </c>
      <c r="BH30" s="684"/>
      <c r="BI30" s="684"/>
      <c r="BJ30" s="684"/>
      <c r="BK30" s="684"/>
      <c r="BL30" s="684"/>
      <c r="BM30" s="620">
        <v>92</v>
      </c>
      <c r="BN30" s="684"/>
      <c r="BO30" s="684"/>
      <c r="BP30" s="684"/>
      <c r="BQ30" s="685"/>
      <c r="BR30" s="683">
        <v>98.4</v>
      </c>
      <c r="BS30" s="684"/>
      <c r="BT30" s="684"/>
      <c r="BU30" s="684"/>
      <c r="BV30" s="684"/>
      <c r="BW30" s="684"/>
      <c r="BX30" s="620">
        <v>90.2</v>
      </c>
      <c r="BY30" s="684"/>
      <c r="BZ30" s="684"/>
      <c r="CA30" s="684"/>
      <c r="CB30" s="685"/>
      <c r="CD30" s="688"/>
      <c r="CE30" s="689"/>
      <c r="CF30" s="639" t="s">
        <v>294</v>
      </c>
      <c r="CG30" s="640"/>
      <c r="CH30" s="640"/>
      <c r="CI30" s="640"/>
      <c r="CJ30" s="640"/>
      <c r="CK30" s="640"/>
      <c r="CL30" s="640"/>
      <c r="CM30" s="640"/>
      <c r="CN30" s="640"/>
      <c r="CO30" s="640"/>
      <c r="CP30" s="640"/>
      <c r="CQ30" s="641"/>
      <c r="CR30" s="625">
        <v>2544384</v>
      </c>
      <c r="CS30" s="626"/>
      <c r="CT30" s="626"/>
      <c r="CU30" s="626"/>
      <c r="CV30" s="626"/>
      <c r="CW30" s="626"/>
      <c r="CX30" s="626"/>
      <c r="CY30" s="627"/>
      <c r="CZ30" s="659">
        <v>11.8</v>
      </c>
      <c r="DA30" s="660"/>
      <c r="DB30" s="660"/>
      <c r="DC30" s="661"/>
      <c r="DD30" s="634">
        <v>2422967</v>
      </c>
      <c r="DE30" s="626"/>
      <c r="DF30" s="626"/>
      <c r="DG30" s="626"/>
      <c r="DH30" s="626"/>
      <c r="DI30" s="626"/>
      <c r="DJ30" s="626"/>
      <c r="DK30" s="627"/>
      <c r="DL30" s="634">
        <v>2422967</v>
      </c>
      <c r="DM30" s="626"/>
      <c r="DN30" s="626"/>
      <c r="DO30" s="626"/>
      <c r="DP30" s="626"/>
      <c r="DQ30" s="626"/>
      <c r="DR30" s="626"/>
      <c r="DS30" s="626"/>
      <c r="DT30" s="626"/>
      <c r="DU30" s="626"/>
      <c r="DV30" s="627"/>
      <c r="DW30" s="630">
        <v>19.2</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817319</v>
      </c>
      <c r="S31" s="626"/>
      <c r="T31" s="626"/>
      <c r="U31" s="626"/>
      <c r="V31" s="626"/>
      <c r="W31" s="626"/>
      <c r="X31" s="626"/>
      <c r="Y31" s="627"/>
      <c r="Z31" s="628">
        <v>3.6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96.7</v>
      </c>
      <c r="BN31" s="681"/>
      <c r="BO31" s="681"/>
      <c r="BP31" s="681"/>
      <c r="BQ31" s="682"/>
      <c r="BR31" s="680">
        <v>98.9</v>
      </c>
      <c r="BS31" s="657"/>
      <c r="BT31" s="657"/>
      <c r="BU31" s="657"/>
      <c r="BV31" s="657"/>
      <c r="BW31" s="657"/>
      <c r="BX31" s="631">
        <v>95.7</v>
      </c>
      <c r="BY31" s="681"/>
      <c r="BZ31" s="681"/>
      <c r="CA31" s="681"/>
      <c r="CB31" s="682"/>
      <c r="CD31" s="688"/>
      <c r="CE31" s="689"/>
      <c r="CF31" s="639" t="s">
        <v>298</v>
      </c>
      <c r="CG31" s="640"/>
      <c r="CH31" s="640"/>
      <c r="CI31" s="640"/>
      <c r="CJ31" s="640"/>
      <c r="CK31" s="640"/>
      <c r="CL31" s="640"/>
      <c r="CM31" s="640"/>
      <c r="CN31" s="640"/>
      <c r="CO31" s="640"/>
      <c r="CP31" s="640"/>
      <c r="CQ31" s="641"/>
      <c r="CR31" s="625">
        <v>228189</v>
      </c>
      <c r="CS31" s="657"/>
      <c r="CT31" s="657"/>
      <c r="CU31" s="657"/>
      <c r="CV31" s="657"/>
      <c r="CW31" s="657"/>
      <c r="CX31" s="657"/>
      <c r="CY31" s="658"/>
      <c r="CZ31" s="659">
        <v>1.1000000000000001</v>
      </c>
      <c r="DA31" s="660"/>
      <c r="DB31" s="660"/>
      <c r="DC31" s="661"/>
      <c r="DD31" s="634">
        <v>219499</v>
      </c>
      <c r="DE31" s="657"/>
      <c r="DF31" s="657"/>
      <c r="DG31" s="657"/>
      <c r="DH31" s="657"/>
      <c r="DI31" s="657"/>
      <c r="DJ31" s="657"/>
      <c r="DK31" s="658"/>
      <c r="DL31" s="634">
        <v>219499</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561708</v>
      </c>
      <c r="S32" s="626"/>
      <c r="T32" s="626"/>
      <c r="U32" s="626"/>
      <c r="V32" s="626"/>
      <c r="W32" s="626"/>
      <c r="X32" s="626"/>
      <c r="Y32" s="627"/>
      <c r="Z32" s="628">
        <v>2.5</v>
      </c>
      <c r="AA32" s="628"/>
      <c r="AB32" s="628"/>
      <c r="AC32" s="628"/>
      <c r="AD32" s="629">
        <v>575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97.7</v>
      </c>
      <c r="BH32" s="693"/>
      <c r="BI32" s="693"/>
      <c r="BJ32" s="693"/>
      <c r="BK32" s="693"/>
      <c r="BL32" s="693"/>
      <c r="BM32" s="694">
        <v>87.3</v>
      </c>
      <c r="BN32" s="693"/>
      <c r="BO32" s="693"/>
      <c r="BP32" s="693"/>
      <c r="BQ32" s="695"/>
      <c r="BR32" s="692">
        <v>97.8</v>
      </c>
      <c r="BS32" s="693"/>
      <c r="BT32" s="693"/>
      <c r="BU32" s="693"/>
      <c r="BV32" s="693"/>
      <c r="BW32" s="693"/>
      <c r="BX32" s="694">
        <v>85.5</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2245900</v>
      </c>
      <c r="S33" s="626"/>
      <c r="T33" s="626"/>
      <c r="U33" s="626"/>
      <c r="V33" s="626"/>
      <c r="W33" s="626"/>
      <c r="X33" s="626"/>
      <c r="Y33" s="627"/>
      <c r="Z33" s="628">
        <v>10</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7797444</v>
      </c>
      <c r="CS33" s="657"/>
      <c r="CT33" s="657"/>
      <c r="CU33" s="657"/>
      <c r="CV33" s="657"/>
      <c r="CW33" s="657"/>
      <c r="CX33" s="657"/>
      <c r="CY33" s="658"/>
      <c r="CZ33" s="659">
        <v>36.200000000000003</v>
      </c>
      <c r="DA33" s="660"/>
      <c r="DB33" s="660"/>
      <c r="DC33" s="661"/>
      <c r="DD33" s="634">
        <v>5790700</v>
      </c>
      <c r="DE33" s="657"/>
      <c r="DF33" s="657"/>
      <c r="DG33" s="657"/>
      <c r="DH33" s="657"/>
      <c r="DI33" s="657"/>
      <c r="DJ33" s="657"/>
      <c r="DK33" s="658"/>
      <c r="DL33" s="634">
        <v>4359126</v>
      </c>
      <c r="DM33" s="657"/>
      <c r="DN33" s="657"/>
      <c r="DO33" s="657"/>
      <c r="DP33" s="657"/>
      <c r="DQ33" s="657"/>
      <c r="DR33" s="657"/>
      <c r="DS33" s="657"/>
      <c r="DT33" s="657"/>
      <c r="DU33" s="657"/>
      <c r="DV33" s="658"/>
      <c r="DW33" s="630">
        <v>34.6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2864488</v>
      </c>
      <c r="CS34" s="626"/>
      <c r="CT34" s="626"/>
      <c r="CU34" s="626"/>
      <c r="CV34" s="626"/>
      <c r="CW34" s="626"/>
      <c r="CX34" s="626"/>
      <c r="CY34" s="627"/>
      <c r="CZ34" s="659">
        <v>13.3</v>
      </c>
      <c r="DA34" s="660"/>
      <c r="DB34" s="660"/>
      <c r="DC34" s="661"/>
      <c r="DD34" s="634">
        <v>1938386</v>
      </c>
      <c r="DE34" s="626"/>
      <c r="DF34" s="626"/>
      <c r="DG34" s="626"/>
      <c r="DH34" s="626"/>
      <c r="DI34" s="626"/>
      <c r="DJ34" s="626"/>
      <c r="DK34" s="627"/>
      <c r="DL34" s="634">
        <v>1638447</v>
      </c>
      <c r="DM34" s="626"/>
      <c r="DN34" s="626"/>
      <c r="DO34" s="626"/>
      <c r="DP34" s="626"/>
      <c r="DQ34" s="626"/>
      <c r="DR34" s="626"/>
      <c r="DS34" s="626"/>
      <c r="DT34" s="626"/>
      <c r="DU34" s="626"/>
      <c r="DV34" s="627"/>
      <c r="DW34" s="630">
        <v>13</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3104277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241397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191049</v>
      </c>
      <c r="CS35" s="657"/>
      <c r="CT35" s="657"/>
      <c r="CU35" s="657"/>
      <c r="CV35" s="657"/>
      <c r="CW35" s="657"/>
      <c r="CX35" s="657"/>
      <c r="CY35" s="658"/>
      <c r="CZ35" s="659">
        <v>0.9</v>
      </c>
      <c r="DA35" s="660"/>
      <c r="DB35" s="660"/>
      <c r="DC35" s="661"/>
      <c r="DD35" s="634">
        <v>160971</v>
      </c>
      <c r="DE35" s="657"/>
      <c r="DF35" s="657"/>
      <c r="DG35" s="657"/>
      <c r="DH35" s="657"/>
      <c r="DI35" s="657"/>
      <c r="DJ35" s="657"/>
      <c r="DK35" s="658"/>
      <c r="DL35" s="634">
        <v>160500</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22466671</v>
      </c>
      <c r="S36" s="698"/>
      <c r="T36" s="698"/>
      <c r="U36" s="698"/>
      <c r="V36" s="698"/>
      <c r="W36" s="698"/>
      <c r="X36" s="698"/>
      <c r="Y36" s="699"/>
      <c r="Z36" s="700">
        <v>100</v>
      </c>
      <c r="AA36" s="700"/>
      <c r="AB36" s="700"/>
      <c r="AC36" s="700"/>
      <c r="AD36" s="701">
        <v>12593841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903027</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98497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2263234</v>
      </c>
      <c r="CS36" s="626"/>
      <c r="CT36" s="626"/>
      <c r="CU36" s="626"/>
      <c r="CV36" s="626"/>
      <c r="CW36" s="626"/>
      <c r="CX36" s="626"/>
      <c r="CY36" s="627"/>
      <c r="CZ36" s="659">
        <v>10.5</v>
      </c>
      <c r="DA36" s="660"/>
      <c r="DB36" s="660"/>
      <c r="DC36" s="661"/>
      <c r="DD36" s="634">
        <v>1767164</v>
      </c>
      <c r="DE36" s="626"/>
      <c r="DF36" s="626"/>
      <c r="DG36" s="626"/>
      <c r="DH36" s="626"/>
      <c r="DI36" s="626"/>
      <c r="DJ36" s="626"/>
      <c r="DK36" s="627"/>
      <c r="DL36" s="634">
        <v>1139416</v>
      </c>
      <c r="DM36" s="626"/>
      <c r="DN36" s="626"/>
      <c r="DO36" s="626"/>
      <c r="DP36" s="626"/>
      <c r="DQ36" s="626"/>
      <c r="DR36" s="626"/>
      <c r="DS36" s="626"/>
      <c r="DT36" s="626"/>
      <c r="DU36" s="626"/>
      <c r="DV36" s="627"/>
      <c r="DW36" s="630">
        <v>9</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255610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5958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188533</v>
      </c>
      <c r="CS37" s="657"/>
      <c r="CT37" s="657"/>
      <c r="CU37" s="657"/>
      <c r="CV37" s="657"/>
      <c r="CW37" s="657"/>
      <c r="CX37" s="657"/>
      <c r="CY37" s="658"/>
      <c r="CZ37" s="659">
        <v>0.9</v>
      </c>
      <c r="DA37" s="660"/>
      <c r="DB37" s="660"/>
      <c r="DC37" s="661"/>
      <c r="DD37" s="634">
        <v>188533</v>
      </c>
      <c r="DE37" s="657"/>
      <c r="DF37" s="657"/>
      <c r="DG37" s="657"/>
      <c r="DH37" s="657"/>
      <c r="DI37" s="657"/>
      <c r="DJ37" s="657"/>
      <c r="DK37" s="658"/>
      <c r="DL37" s="634">
        <v>188533</v>
      </c>
      <c r="DM37" s="657"/>
      <c r="DN37" s="657"/>
      <c r="DO37" s="657"/>
      <c r="DP37" s="657"/>
      <c r="DQ37" s="657"/>
      <c r="DR37" s="657"/>
      <c r="DS37" s="657"/>
      <c r="DT37" s="657"/>
      <c r="DU37" s="657"/>
      <c r="DV37" s="658"/>
      <c r="DW37" s="630">
        <v>1.5</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74374</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9298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1945640</v>
      </c>
      <c r="CS38" s="626"/>
      <c r="CT38" s="626"/>
      <c r="CU38" s="626"/>
      <c r="CV38" s="626"/>
      <c r="CW38" s="626"/>
      <c r="CX38" s="626"/>
      <c r="CY38" s="627"/>
      <c r="CZ38" s="659">
        <v>9</v>
      </c>
      <c r="DA38" s="660"/>
      <c r="DB38" s="660"/>
      <c r="DC38" s="661"/>
      <c r="DD38" s="634">
        <v>1598167</v>
      </c>
      <c r="DE38" s="626"/>
      <c r="DF38" s="626"/>
      <c r="DG38" s="626"/>
      <c r="DH38" s="626"/>
      <c r="DI38" s="626"/>
      <c r="DJ38" s="626"/>
      <c r="DK38" s="627"/>
      <c r="DL38" s="634">
        <v>1420763</v>
      </c>
      <c r="DM38" s="626"/>
      <c r="DN38" s="626"/>
      <c r="DO38" s="626"/>
      <c r="DP38" s="626"/>
      <c r="DQ38" s="626"/>
      <c r="DR38" s="626"/>
      <c r="DS38" s="626"/>
      <c r="DT38" s="626"/>
      <c r="DU38" s="626"/>
      <c r="DV38" s="627"/>
      <c r="DW38" s="630">
        <v>11.3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398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6012</v>
      </c>
      <c r="CS39" s="657"/>
      <c r="CT39" s="657"/>
      <c r="CU39" s="657"/>
      <c r="CV39" s="657"/>
      <c r="CW39" s="657"/>
      <c r="CX39" s="657"/>
      <c r="CY39" s="658"/>
      <c r="CZ39" s="659">
        <v>0</v>
      </c>
      <c r="DA39" s="660"/>
      <c r="DB39" s="660"/>
      <c r="DC39" s="661"/>
      <c r="DD39" s="634">
        <v>1050</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469087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527021</v>
      </c>
      <c r="CS40" s="626"/>
      <c r="CT40" s="626"/>
      <c r="CU40" s="626"/>
      <c r="CV40" s="626"/>
      <c r="CW40" s="626"/>
      <c r="CX40" s="626"/>
      <c r="CY40" s="627"/>
      <c r="CZ40" s="659">
        <v>2.4</v>
      </c>
      <c r="DA40" s="660"/>
      <c r="DB40" s="660"/>
      <c r="DC40" s="661"/>
      <c r="DD40" s="634">
        <v>324962</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1401781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414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4193757</v>
      </c>
      <c r="CS42" s="626"/>
      <c r="CT42" s="626"/>
      <c r="CU42" s="626"/>
      <c r="CV42" s="626"/>
      <c r="CW42" s="626"/>
      <c r="CX42" s="626"/>
      <c r="CY42" s="627"/>
      <c r="CZ42" s="659">
        <v>19.5</v>
      </c>
      <c r="DA42" s="708"/>
      <c r="DB42" s="708"/>
      <c r="DC42" s="709"/>
      <c r="DD42" s="634">
        <v>1238581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82665</v>
      </c>
      <c r="CS43" s="657"/>
      <c r="CT43" s="657"/>
      <c r="CU43" s="657"/>
      <c r="CV43" s="657"/>
      <c r="CW43" s="657"/>
      <c r="CX43" s="657"/>
      <c r="CY43" s="658"/>
      <c r="CZ43" s="659">
        <v>0.4</v>
      </c>
      <c r="DA43" s="660"/>
      <c r="DB43" s="660"/>
      <c r="DC43" s="661"/>
      <c r="DD43" s="634">
        <v>82665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4048699</v>
      </c>
      <c r="CS44" s="626"/>
      <c r="CT44" s="626"/>
      <c r="CU44" s="626"/>
      <c r="CV44" s="626"/>
      <c r="CW44" s="626"/>
      <c r="CX44" s="626"/>
      <c r="CY44" s="627"/>
      <c r="CZ44" s="659">
        <v>18.8</v>
      </c>
      <c r="DA44" s="708"/>
      <c r="DB44" s="708"/>
      <c r="DC44" s="709"/>
      <c r="DD44" s="634">
        <v>1235939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1528630</v>
      </c>
      <c r="CS45" s="657"/>
      <c r="CT45" s="657"/>
      <c r="CU45" s="657"/>
      <c r="CV45" s="657"/>
      <c r="CW45" s="657"/>
      <c r="CX45" s="657"/>
      <c r="CY45" s="658"/>
      <c r="CZ45" s="659">
        <v>7.1</v>
      </c>
      <c r="DA45" s="660"/>
      <c r="DB45" s="660"/>
      <c r="DC45" s="661"/>
      <c r="DD45" s="634">
        <v>152649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2410507</v>
      </c>
      <c r="CS46" s="626"/>
      <c r="CT46" s="626"/>
      <c r="CU46" s="626"/>
      <c r="CV46" s="626"/>
      <c r="CW46" s="626"/>
      <c r="CX46" s="626"/>
      <c r="CY46" s="627"/>
      <c r="CZ46" s="659">
        <v>11.2</v>
      </c>
      <c r="DA46" s="708"/>
      <c r="DB46" s="708"/>
      <c r="DC46" s="709"/>
      <c r="DD46" s="634">
        <v>995940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145058</v>
      </c>
      <c r="CS47" s="657"/>
      <c r="CT47" s="657"/>
      <c r="CU47" s="657"/>
      <c r="CV47" s="657"/>
      <c r="CW47" s="657"/>
      <c r="CX47" s="657"/>
      <c r="CY47" s="658"/>
      <c r="CZ47" s="659">
        <v>0.7</v>
      </c>
      <c r="DA47" s="660"/>
      <c r="DB47" s="660"/>
      <c r="DC47" s="661"/>
      <c r="DD47" s="634">
        <v>2642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21547868</v>
      </c>
      <c r="CS49" s="693"/>
      <c r="CT49" s="693"/>
      <c r="CU49" s="693"/>
      <c r="CV49" s="693"/>
      <c r="CW49" s="693"/>
      <c r="CX49" s="693"/>
      <c r="CY49" s="720"/>
      <c r="CZ49" s="721">
        <v>100</v>
      </c>
      <c r="DA49" s="722"/>
      <c r="DB49" s="722"/>
      <c r="DC49" s="723"/>
      <c r="DD49" s="724">
        <v>13984116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517</v>
      </c>
      <c r="C7" s="752"/>
      <c r="D7" s="752"/>
      <c r="E7" s="752"/>
      <c r="F7" s="752"/>
      <c r="G7" s="752"/>
      <c r="H7" s="752"/>
      <c r="I7" s="752"/>
      <c r="J7" s="752"/>
      <c r="K7" s="752"/>
      <c r="L7" s="752"/>
      <c r="M7" s="752"/>
      <c r="N7" s="752"/>
      <c r="O7" s="752"/>
      <c r="P7" s="753"/>
      <c r="Q7" s="754">
        <v>22363</v>
      </c>
      <c r="R7" s="755"/>
      <c r="S7" s="755"/>
      <c r="T7" s="755"/>
      <c r="U7" s="755"/>
      <c r="V7" s="755">
        <v>21444</v>
      </c>
      <c r="W7" s="755"/>
      <c r="X7" s="755"/>
      <c r="Y7" s="755"/>
      <c r="Z7" s="755"/>
      <c r="AA7" s="755">
        <v>919</v>
      </c>
      <c r="AB7" s="755"/>
      <c r="AC7" s="755"/>
      <c r="AD7" s="755"/>
      <c r="AE7" s="756"/>
      <c r="AF7" s="757">
        <v>584</v>
      </c>
      <c r="AG7" s="758"/>
      <c r="AH7" s="758"/>
      <c r="AI7" s="758"/>
      <c r="AJ7" s="759"/>
      <c r="AK7" s="794">
        <v>7</v>
      </c>
      <c r="AL7" s="795"/>
      <c r="AM7" s="795"/>
      <c r="AN7" s="795"/>
      <c r="AO7" s="795"/>
      <c r="AP7" s="795">
        <v>22739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-1</v>
      </c>
      <c r="CI7" s="792"/>
      <c r="CJ7" s="792"/>
      <c r="CK7" s="792"/>
      <c r="CL7" s="793"/>
      <c r="CM7" s="791">
        <v>31</v>
      </c>
      <c r="CN7" s="792"/>
      <c r="CO7" s="792"/>
      <c r="CP7" s="792"/>
      <c r="CQ7" s="793"/>
      <c r="CR7" s="791">
        <v>20</v>
      </c>
      <c r="CS7" s="792"/>
      <c r="CT7" s="792"/>
      <c r="CU7" s="792"/>
      <c r="CV7" s="793"/>
      <c r="CW7" s="791">
        <v>0</v>
      </c>
      <c r="CX7" s="792"/>
      <c r="CY7" s="792"/>
      <c r="CZ7" s="792"/>
      <c r="DA7" s="793"/>
      <c r="DB7" s="791" t="s">
        <v>471</v>
      </c>
      <c r="DC7" s="792"/>
      <c r="DD7" s="792"/>
      <c r="DE7" s="792"/>
      <c r="DF7" s="793"/>
      <c r="DG7" s="791" t="s">
        <v>471</v>
      </c>
      <c r="DH7" s="792"/>
      <c r="DI7" s="792"/>
      <c r="DJ7" s="792"/>
      <c r="DK7" s="793"/>
      <c r="DL7" s="791" t="s">
        <v>471</v>
      </c>
      <c r="DM7" s="792"/>
      <c r="DN7" s="792"/>
      <c r="DO7" s="792"/>
      <c r="DP7" s="793"/>
      <c r="DQ7" s="791" t="s">
        <v>471</v>
      </c>
      <c r="DR7" s="792"/>
      <c r="DS7" s="792"/>
      <c r="DT7" s="792"/>
      <c r="DU7" s="793"/>
      <c r="DV7" s="772"/>
      <c r="DW7" s="773"/>
      <c r="DX7" s="773"/>
      <c r="DY7" s="773"/>
      <c r="DZ7" s="774"/>
      <c r="EA7" s="207"/>
    </row>
    <row r="8" spans="1:131" s="208" customFormat="1" ht="26.25" customHeight="1" x14ac:dyDescent="0.15">
      <c r="A8" s="214">
        <v>2</v>
      </c>
      <c r="B8" s="775" t="s">
        <v>523</v>
      </c>
      <c r="C8" s="776"/>
      <c r="D8" s="776"/>
      <c r="E8" s="776"/>
      <c r="F8" s="776"/>
      <c r="G8" s="776"/>
      <c r="H8" s="776"/>
      <c r="I8" s="776"/>
      <c r="J8" s="776"/>
      <c r="K8" s="776"/>
      <c r="L8" s="776"/>
      <c r="M8" s="776"/>
      <c r="N8" s="776"/>
      <c r="O8" s="776"/>
      <c r="P8" s="777"/>
      <c r="Q8" s="778">
        <v>148</v>
      </c>
      <c r="R8" s="779"/>
      <c r="S8" s="779"/>
      <c r="T8" s="779"/>
      <c r="U8" s="779"/>
      <c r="V8" s="779">
        <v>148</v>
      </c>
      <c r="W8" s="779"/>
      <c r="X8" s="779"/>
      <c r="Y8" s="779"/>
      <c r="Z8" s="779"/>
      <c r="AA8" s="779" t="s">
        <v>471</v>
      </c>
      <c r="AB8" s="779"/>
      <c r="AC8" s="779"/>
      <c r="AD8" s="779"/>
      <c r="AE8" s="780"/>
      <c r="AF8" s="781" t="s">
        <v>471</v>
      </c>
      <c r="AG8" s="782"/>
      <c r="AH8" s="782"/>
      <c r="AI8" s="782"/>
      <c r="AJ8" s="783"/>
      <c r="AK8" s="784">
        <v>39</v>
      </c>
      <c r="AL8" s="785"/>
      <c r="AM8" s="785"/>
      <c r="AN8" s="785"/>
      <c r="AO8" s="785"/>
      <c r="AP8" s="785" t="s">
        <v>471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-81</v>
      </c>
      <c r="CI8" s="802"/>
      <c r="CJ8" s="802"/>
      <c r="CK8" s="802"/>
      <c r="CL8" s="803"/>
      <c r="CM8" s="801">
        <v>11972</v>
      </c>
      <c r="CN8" s="802"/>
      <c r="CO8" s="802"/>
      <c r="CP8" s="802"/>
      <c r="CQ8" s="803"/>
      <c r="CR8" s="801">
        <v>0</v>
      </c>
      <c r="CS8" s="802"/>
      <c r="CT8" s="802"/>
      <c r="CU8" s="802"/>
      <c r="CV8" s="803"/>
      <c r="CW8" s="801">
        <v>0</v>
      </c>
      <c r="CX8" s="802"/>
      <c r="CY8" s="802"/>
      <c r="CZ8" s="802"/>
      <c r="DA8" s="803"/>
      <c r="DB8" s="801" t="s">
        <v>471</v>
      </c>
      <c r="DC8" s="802"/>
      <c r="DD8" s="802"/>
      <c r="DE8" s="802"/>
      <c r="DF8" s="803"/>
      <c r="DG8" s="801" t="s">
        <v>471</v>
      </c>
      <c r="DH8" s="802"/>
      <c r="DI8" s="802"/>
      <c r="DJ8" s="802"/>
      <c r="DK8" s="803"/>
      <c r="DL8" s="801" t="s">
        <v>471</v>
      </c>
      <c r="DM8" s="802"/>
      <c r="DN8" s="802"/>
      <c r="DO8" s="802"/>
      <c r="DP8" s="803"/>
      <c r="DQ8" s="801" t="s">
        <v>471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544</v>
      </c>
      <c r="BT9" s="789"/>
      <c r="BU9" s="789"/>
      <c r="BV9" s="789"/>
      <c r="BW9" s="789"/>
      <c r="BX9" s="789"/>
      <c r="BY9" s="789"/>
      <c r="BZ9" s="789"/>
      <c r="CA9" s="789"/>
      <c r="CB9" s="789"/>
      <c r="CC9" s="789"/>
      <c r="CD9" s="789"/>
      <c r="CE9" s="789"/>
      <c r="CF9" s="789"/>
      <c r="CG9" s="790"/>
      <c r="CH9" s="801">
        <v>0</v>
      </c>
      <c r="CI9" s="802"/>
      <c r="CJ9" s="802"/>
      <c r="CK9" s="802"/>
      <c r="CL9" s="803"/>
      <c r="CM9" s="801">
        <v>8</v>
      </c>
      <c r="CN9" s="802"/>
      <c r="CO9" s="802"/>
      <c r="CP9" s="802"/>
      <c r="CQ9" s="803"/>
      <c r="CR9" s="801">
        <v>2</v>
      </c>
      <c r="CS9" s="802"/>
      <c r="CT9" s="802"/>
      <c r="CU9" s="802"/>
      <c r="CV9" s="803"/>
      <c r="CW9" s="801">
        <v>15</v>
      </c>
      <c r="CX9" s="802"/>
      <c r="CY9" s="802"/>
      <c r="CZ9" s="802"/>
      <c r="DA9" s="803"/>
      <c r="DB9" s="801" t="s">
        <v>471</v>
      </c>
      <c r="DC9" s="802"/>
      <c r="DD9" s="802"/>
      <c r="DE9" s="802"/>
      <c r="DF9" s="803"/>
      <c r="DG9" s="801" t="s">
        <v>471</v>
      </c>
      <c r="DH9" s="802"/>
      <c r="DI9" s="802"/>
      <c r="DJ9" s="802"/>
      <c r="DK9" s="803"/>
      <c r="DL9" s="801" t="s">
        <v>471</v>
      </c>
      <c r="DM9" s="802"/>
      <c r="DN9" s="802"/>
      <c r="DO9" s="802"/>
      <c r="DP9" s="803"/>
      <c r="DQ9" s="801" t="s">
        <v>471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527</v>
      </c>
      <c r="C23" s="811"/>
      <c r="D23" s="811"/>
      <c r="E23" s="811"/>
      <c r="F23" s="811"/>
      <c r="G23" s="811"/>
      <c r="H23" s="811"/>
      <c r="I23" s="811"/>
      <c r="J23" s="811"/>
      <c r="K23" s="811"/>
      <c r="L23" s="811"/>
      <c r="M23" s="811"/>
      <c r="N23" s="811"/>
      <c r="O23" s="811"/>
      <c r="P23" s="812"/>
      <c r="Q23" s="813">
        <v>22467</v>
      </c>
      <c r="R23" s="814"/>
      <c r="S23" s="814"/>
      <c r="T23" s="814"/>
      <c r="U23" s="814"/>
      <c r="V23" s="815">
        <v>21592</v>
      </c>
      <c r="W23" s="816"/>
      <c r="X23" s="816"/>
      <c r="Y23" s="816"/>
      <c r="Z23" s="817"/>
      <c r="AA23" s="815">
        <v>919</v>
      </c>
      <c r="AB23" s="816"/>
      <c r="AC23" s="816"/>
      <c r="AD23" s="816"/>
      <c r="AE23" s="818"/>
      <c r="AF23" s="819">
        <v>584</v>
      </c>
      <c r="AG23" s="814"/>
      <c r="AH23" s="814"/>
      <c r="AI23" s="814"/>
      <c r="AJ23" s="820"/>
      <c r="AK23" s="821"/>
      <c r="AL23" s="822"/>
      <c r="AM23" s="822"/>
      <c r="AN23" s="822"/>
      <c r="AO23" s="822"/>
      <c r="AP23" s="814">
        <v>22739</v>
      </c>
      <c r="AQ23" s="814"/>
      <c r="AR23" s="814"/>
      <c r="AS23" s="814"/>
      <c r="AT23" s="814"/>
      <c r="AU23" s="823"/>
      <c r="AV23" s="823"/>
      <c r="AW23" s="823"/>
      <c r="AX23" s="823"/>
      <c r="AY23" s="824"/>
      <c r="AZ23" s="832" t="s">
        <v>113</v>
      </c>
      <c r="BA23" s="816"/>
      <c r="BB23" s="816"/>
      <c r="BC23" s="816"/>
      <c r="BD23" s="818"/>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369</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3" t="s">
        <v>374</v>
      </c>
      <c r="AG26" s="834"/>
      <c r="AH26" s="834"/>
      <c r="AI26" s="834"/>
      <c r="AJ26" s="835"/>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519</v>
      </c>
      <c r="C28" s="752"/>
      <c r="D28" s="752"/>
      <c r="E28" s="752"/>
      <c r="F28" s="752"/>
      <c r="G28" s="752"/>
      <c r="H28" s="752"/>
      <c r="I28" s="752"/>
      <c r="J28" s="752"/>
      <c r="K28" s="752"/>
      <c r="L28" s="752"/>
      <c r="M28" s="752"/>
      <c r="N28" s="752"/>
      <c r="O28" s="752"/>
      <c r="P28" s="753"/>
      <c r="Q28" s="843">
        <v>6145</v>
      </c>
      <c r="R28" s="844"/>
      <c r="S28" s="844"/>
      <c r="T28" s="844"/>
      <c r="U28" s="844"/>
      <c r="V28" s="844">
        <v>5903</v>
      </c>
      <c r="W28" s="844"/>
      <c r="X28" s="844"/>
      <c r="Y28" s="844"/>
      <c r="Z28" s="844"/>
      <c r="AA28" s="844">
        <v>241</v>
      </c>
      <c r="AB28" s="844"/>
      <c r="AC28" s="844"/>
      <c r="AD28" s="844"/>
      <c r="AE28" s="845"/>
      <c r="AF28" s="846">
        <v>241</v>
      </c>
      <c r="AG28" s="844"/>
      <c r="AH28" s="844"/>
      <c r="AI28" s="844"/>
      <c r="AJ28" s="847"/>
      <c r="AK28" s="848">
        <v>469</v>
      </c>
      <c r="AL28" s="839"/>
      <c r="AM28" s="839"/>
      <c r="AN28" s="839"/>
      <c r="AO28" s="839"/>
      <c r="AP28" s="839" t="s">
        <v>471</v>
      </c>
      <c r="AQ28" s="839"/>
      <c r="AR28" s="839"/>
      <c r="AS28" s="839"/>
      <c r="AT28" s="839"/>
      <c r="AU28" s="839" t="s">
        <v>471</v>
      </c>
      <c r="AV28" s="839"/>
      <c r="AW28" s="839"/>
      <c r="AX28" s="839"/>
      <c r="AY28" s="839"/>
      <c r="AZ28" s="840" t="s">
        <v>471</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520</v>
      </c>
      <c r="C29" s="776"/>
      <c r="D29" s="776"/>
      <c r="E29" s="776"/>
      <c r="F29" s="776"/>
      <c r="G29" s="776"/>
      <c r="H29" s="776"/>
      <c r="I29" s="776"/>
      <c r="J29" s="776"/>
      <c r="K29" s="776"/>
      <c r="L29" s="776"/>
      <c r="M29" s="776"/>
      <c r="N29" s="776"/>
      <c r="O29" s="776"/>
      <c r="P29" s="777"/>
      <c r="Q29" s="778">
        <v>3960</v>
      </c>
      <c r="R29" s="779"/>
      <c r="S29" s="779"/>
      <c r="T29" s="779"/>
      <c r="U29" s="779"/>
      <c r="V29" s="779">
        <v>3735</v>
      </c>
      <c r="W29" s="779"/>
      <c r="X29" s="779"/>
      <c r="Y29" s="779"/>
      <c r="Z29" s="779"/>
      <c r="AA29" s="779">
        <v>225</v>
      </c>
      <c r="AB29" s="779"/>
      <c r="AC29" s="779"/>
      <c r="AD29" s="779"/>
      <c r="AE29" s="780"/>
      <c r="AF29" s="781">
        <v>225</v>
      </c>
      <c r="AG29" s="782"/>
      <c r="AH29" s="782"/>
      <c r="AI29" s="782"/>
      <c r="AJ29" s="783"/>
      <c r="AK29" s="851">
        <v>530</v>
      </c>
      <c r="AL29" s="852"/>
      <c r="AM29" s="852"/>
      <c r="AN29" s="852"/>
      <c r="AO29" s="852"/>
      <c r="AP29" s="852" t="s">
        <v>471</v>
      </c>
      <c r="AQ29" s="852"/>
      <c r="AR29" s="852"/>
      <c r="AS29" s="852"/>
      <c r="AT29" s="852"/>
      <c r="AU29" s="852" t="s">
        <v>471</v>
      </c>
      <c r="AV29" s="852"/>
      <c r="AW29" s="852"/>
      <c r="AX29" s="852"/>
      <c r="AY29" s="852"/>
      <c r="AZ29" s="853" t="s">
        <v>471</v>
      </c>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522</v>
      </c>
      <c r="C30" s="776"/>
      <c r="D30" s="776"/>
      <c r="E30" s="776"/>
      <c r="F30" s="776"/>
      <c r="G30" s="776"/>
      <c r="H30" s="776"/>
      <c r="I30" s="776"/>
      <c r="J30" s="776"/>
      <c r="K30" s="776"/>
      <c r="L30" s="776"/>
      <c r="M30" s="776"/>
      <c r="N30" s="776"/>
      <c r="O30" s="776"/>
      <c r="P30" s="777"/>
      <c r="Q30" s="778">
        <v>652</v>
      </c>
      <c r="R30" s="779"/>
      <c r="S30" s="779"/>
      <c r="T30" s="779"/>
      <c r="U30" s="779"/>
      <c r="V30" s="779">
        <v>638</v>
      </c>
      <c r="W30" s="779"/>
      <c r="X30" s="779"/>
      <c r="Y30" s="779"/>
      <c r="Z30" s="779"/>
      <c r="AA30" s="779">
        <v>14</v>
      </c>
      <c r="AB30" s="779"/>
      <c r="AC30" s="779"/>
      <c r="AD30" s="779"/>
      <c r="AE30" s="780"/>
      <c r="AF30" s="781">
        <v>14</v>
      </c>
      <c r="AG30" s="782"/>
      <c r="AH30" s="782"/>
      <c r="AI30" s="782"/>
      <c r="AJ30" s="783"/>
      <c r="AK30" s="851">
        <v>207</v>
      </c>
      <c r="AL30" s="852"/>
      <c r="AM30" s="852"/>
      <c r="AN30" s="852"/>
      <c r="AO30" s="852"/>
      <c r="AP30" s="852" t="s">
        <v>471</v>
      </c>
      <c r="AQ30" s="852"/>
      <c r="AR30" s="852"/>
      <c r="AS30" s="852"/>
      <c r="AT30" s="852"/>
      <c r="AU30" s="852" t="s">
        <v>471</v>
      </c>
      <c r="AV30" s="852"/>
      <c r="AW30" s="852"/>
      <c r="AX30" s="852"/>
      <c r="AY30" s="852"/>
      <c r="AZ30" s="853" t="s">
        <v>471</v>
      </c>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518</v>
      </c>
      <c r="C31" s="776"/>
      <c r="D31" s="776"/>
      <c r="E31" s="776"/>
      <c r="F31" s="776"/>
      <c r="G31" s="776"/>
      <c r="H31" s="776"/>
      <c r="I31" s="776"/>
      <c r="J31" s="776"/>
      <c r="K31" s="776"/>
      <c r="L31" s="776"/>
      <c r="M31" s="776"/>
      <c r="N31" s="776"/>
      <c r="O31" s="776"/>
      <c r="P31" s="777"/>
      <c r="Q31" s="778">
        <v>705</v>
      </c>
      <c r="R31" s="779"/>
      <c r="S31" s="779"/>
      <c r="T31" s="779"/>
      <c r="U31" s="779"/>
      <c r="V31" s="779">
        <v>709</v>
      </c>
      <c r="W31" s="779"/>
      <c r="X31" s="779"/>
      <c r="Y31" s="779"/>
      <c r="Z31" s="779"/>
      <c r="AA31" s="779">
        <v>-4</v>
      </c>
      <c r="AB31" s="779"/>
      <c r="AC31" s="779"/>
      <c r="AD31" s="779"/>
      <c r="AE31" s="780"/>
      <c r="AF31" s="781">
        <v>533</v>
      </c>
      <c r="AG31" s="782"/>
      <c r="AH31" s="782"/>
      <c r="AI31" s="782"/>
      <c r="AJ31" s="783"/>
      <c r="AK31" s="851">
        <v>256</v>
      </c>
      <c r="AL31" s="852"/>
      <c r="AM31" s="852"/>
      <c r="AN31" s="852"/>
      <c r="AO31" s="852"/>
      <c r="AP31" s="852">
        <v>3508</v>
      </c>
      <c r="AQ31" s="852"/>
      <c r="AR31" s="852"/>
      <c r="AS31" s="852"/>
      <c r="AT31" s="852"/>
      <c r="AU31" s="852">
        <v>1140</v>
      </c>
      <c r="AV31" s="852"/>
      <c r="AW31" s="852"/>
      <c r="AX31" s="852"/>
      <c r="AY31" s="852"/>
      <c r="AZ31" s="853" t="s">
        <v>471</v>
      </c>
      <c r="BA31" s="853"/>
      <c r="BB31" s="853"/>
      <c r="BC31" s="853"/>
      <c r="BD31" s="853"/>
      <c r="BE31" s="849" t="s">
        <v>528</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521</v>
      </c>
      <c r="C32" s="776"/>
      <c r="D32" s="776"/>
      <c r="E32" s="776"/>
      <c r="F32" s="776"/>
      <c r="G32" s="776"/>
      <c r="H32" s="776"/>
      <c r="I32" s="776"/>
      <c r="J32" s="776"/>
      <c r="K32" s="776"/>
      <c r="L32" s="776"/>
      <c r="M32" s="776"/>
      <c r="N32" s="776"/>
      <c r="O32" s="776"/>
      <c r="P32" s="777"/>
      <c r="Q32" s="778">
        <v>1589</v>
      </c>
      <c r="R32" s="779"/>
      <c r="S32" s="779"/>
      <c r="T32" s="779"/>
      <c r="U32" s="779"/>
      <c r="V32" s="779">
        <v>1563</v>
      </c>
      <c r="W32" s="779"/>
      <c r="X32" s="779"/>
      <c r="Y32" s="779"/>
      <c r="Z32" s="779"/>
      <c r="AA32" s="779">
        <v>27</v>
      </c>
      <c r="AB32" s="779"/>
      <c r="AC32" s="779"/>
      <c r="AD32" s="779"/>
      <c r="AE32" s="780"/>
      <c r="AF32" s="781">
        <v>223</v>
      </c>
      <c r="AG32" s="782"/>
      <c r="AH32" s="782"/>
      <c r="AI32" s="782"/>
      <c r="AJ32" s="783"/>
      <c r="AK32" s="851">
        <v>868</v>
      </c>
      <c r="AL32" s="852"/>
      <c r="AM32" s="852"/>
      <c r="AN32" s="852"/>
      <c r="AO32" s="852"/>
      <c r="AP32" s="852">
        <v>7465</v>
      </c>
      <c r="AQ32" s="852"/>
      <c r="AR32" s="852"/>
      <c r="AS32" s="852"/>
      <c r="AT32" s="852"/>
      <c r="AU32" s="852">
        <v>5972</v>
      </c>
      <c r="AV32" s="852"/>
      <c r="AW32" s="852"/>
      <c r="AX32" s="852"/>
      <c r="AY32" s="852"/>
      <c r="AZ32" s="853" t="s">
        <v>471</v>
      </c>
      <c r="BA32" s="853"/>
      <c r="BB32" s="853"/>
      <c r="BC32" s="853"/>
      <c r="BD32" s="853"/>
      <c r="BE32" s="849" t="s">
        <v>528</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524</v>
      </c>
      <c r="C33" s="776"/>
      <c r="D33" s="776"/>
      <c r="E33" s="776"/>
      <c r="F33" s="776"/>
      <c r="G33" s="776"/>
      <c r="H33" s="776"/>
      <c r="I33" s="776"/>
      <c r="J33" s="776"/>
      <c r="K33" s="776"/>
      <c r="L33" s="776"/>
      <c r="M33" s="776"/>
      <c r="N33" s="776"/>
      <c r="O33" s="776"/>
      <c r="P33" s="777"/>
      <c r="Q33" s="778">
        <v>102</v>
      </c>
      <c r="R33" s="779"/>
      <c r="S33" s="779"/>
      <c r="T33" s="779"/>
      <c r="U33" s="779"/>
      <c r="V33" s="779">
        <v>102</v>
      </c>
      <c r="W33" s="779"/>
      <c r="X33" s="779"/>
      <c r="Y33" s="779"/>
      <c r="Z33" s="779"/>
      <c r="AA33" s="779" t="s">
        <v>471</v>
      </c>
      <c r="AB33" s="779"/>
      <c r="AC33" s="779"/>
      <c r="AD33" s="779"/>
      <c r="AE33" s="780"/>
      <c r="AF33" s="781" t="s">
        <v>471</v>
      </c>
      <c r="AG33" s="782"/>
      <c r="AH33" s="782"/>
      <c r="AI33" s="782"/>
      <c r="AJ33" s="783"/>
      <c r="AK33" s="851">
        <v>74</v>
      </c>
      <c r="AL33" s="852"/>
      <c r="AM33" s="852"/>
      <c r="AN33" s="852"/>
      <c r="AO33" s="852"/>
      <c r="AP33" s="852">
        <v>52</v>
      </c>
      <c r="AQ33" s="852"/>
      <c r="AR33" s="852"/>
      <c r="AS33" s="852"/>
      <c r="AT33" s="852"/>
      <c r="AU33" s="852">
        <v>36</v>
      </c>
      <c r="AV33" s="852"/>
      <c r="AW33" s="852"/>
      <c r="AX33" s="852"/>
      <c r="AY33" s="852"/>
      <c r="AZ33" s="853" t="s">
        <v>471</v>
      </c>
      <c r="BA33" s="853"/>
      <c r="BB33" s="853"/>
      <c r="BC33" s="853"/>
      <c r="BD33" s="853"/>
      <c r="BE33" s="849" t="s">
        <v>529</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383</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530</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1236</v>
      </c>
      <c r="AG63" s="863"/>
      <c r="AH63" s="863"/>
      <c r="AI63" s="863"/>
      <c r="AJ63" s="864"/>
      <c r="AK63" s="865"/>
      <c r="AL63" s="860"/>
      <c r="AM63" s="860"/>
      <c r="AN63" s="860"/>
      <c r="AO63" s="860"/>
      <c r="AP63" s="863">
        <v>11026</v>
      </c>
      <c r="AQ63" s="863"/>
      <c r="AR63" s="863"/>
      <c r="AS63" s="863"/>
      <c r="AT63" s="863"/>
      <c r="AU63" s="863">
        <v>7149</v>
      </c>
      <c r="AV63" s="863"/>
      <c r="AW63" s="863"/>
      <c r="AX63" s="863"/>
      <c r="AY63" s="863"/>
      <c r="AZ63" s="867"/>
      <c r="BA63" s="867"/>
      <c r="BB63" s="867"/>
      <c r="BC63" s="867"/>
      <c r="BD63" s="867"/>
      <c r="BE63" s="868"/>
      <c r="BF63" s="868"/>
      <c r="BG63" s="868"/>
      <c r="BH63" s="868"/>
      <c r="BI63" s="869"/>
      <c r="BJ63" s="870" t="s">
        <v>113</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385</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3" t="s">
        <v>374</v>
      </c>
      <c r="AG66" s="834"/>
      <c r="AH66" s="834"/>
      <c r="AI66" s="834"/>
      <c r="AJ66" s="874"/>
      <c r="AK66" s="737" t="s">
        <v>375</v>
      </c>
      <c r="AL66" s="761"/>
      <c r="AM66" s="761"/>
      <c r="AN66" s="761"/>
      <c r="AO66" s="762"/>
      <c r="AP66" s="737" t="s">
        <v>376</v>
      </c>
      <c r="AQ66" s="738"/>
      <c r="AR66" s="738"/>
      <c r="AS66" s="738"/>
      <c r="AT66" s="739"/>
      <c r="AU66" s="737" t="s">
        <v>386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531</v>
      </c>
      <c r="C68" s="891"/>
      <c r="D68" s="891"/>
      <c r="E68" s="891"/>
      <c r="F68" s="891"/>
      <c r="G68" s="891"/>
      <c r="H68" s="891"/>
      <c r="I68" s="891"/>
      <c r="J68" s="891"/>
      <c r="K68" s="891"/>
      <c r="L68" s="891"/>
      <c r="M68" s="891"/>
      <c r="N68" s="891"/>
      <c r="O68" s="891"/>
      <c r="P68" s="892"/>
      <c r="Q68" s="893">
        <v>781</v>
      </c>
      <c r="R68" s="887"/>
      <c r="S68" s="887"/>
      <c r="T68" s="887"/>
      <c r="U68" s="887"/>
      <c r="V68" s="887">
        <v>775</v>
      </c>
      <c r="W68" s="887"/>
      <c r="X68" s="887"/>
      <c r="Y68" s="887"/>
      <c r="Z68" s="887"/>
      <c r="AA68" s="887">
        <v>7</v>
      </c>
      <c r="AB68" s="887"/>
      <c r="AC68" s="887"/>
      <c r="AD68" s="887"/>
      <c r="AE68" s="887"/>
      <c r="AF68" s="887">
        <v>7</v>
      </c>
      <c r="AG68" s="887"/>
      <c r="AH68" s="887"/>
      <c r="AI68" s="887"/>
      <c r="AJ68" s="887"/>
      <c r="AK68" s="887">
        <v>307</v>
      </c>
      <c r="AL68" s="887"/>
      <c r="AM68" s="887"/>
      <c r="AN68" s="887"/>
      <c r="AO68" s="887"/>
      <c r="AP68" s="887" t="s">
        <v>471</v>
      </c>
      <c r="AQ68" s="887"/>
      <c r="AR68" s="887"/>
      <c r="AS68" s="887"/>
      <c r="AT68" s="887"/>
      <c r="AU68" s="887" t="s">
        <v>471</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532</v>
      </c>
      <c r="C69" s="895"/>
      <c r="D69" s="895"/>
      <c r="E69" s="895"/>
      <c r="F69" s="895"/>
      <c r="G69" s="895"/>
      <c r="H69" s="895"/>
      <c r="I69" s="895"/>
      <c r="J69" s="895"/>
      <c r="K69" s="895"/>
      <c r="L69" s="895"/>
      <c r="M69" s="895"/>
      <c r="N69" s="895"/>
      <c r="O69" s="895"/>
      <c r="P69" s="896"/>
      <c r="Q69" s="897">
        <v>192</v>
      </c>
      <c r="R69" s="852"/>
      <c r="S69" s="852"/>
      <c r="T69" s="852"/>
      <c r="U69" s="852"/>
      <c r="V69" s="852">
        <v>191</v>
      </c>
      <c r="W69" s="852"/>
      <c r="X69" s="852"/>
      <c r="Y69" s="852"/>
      <c r="Z69" s="852"/>
      <c r="AA69" s="852">
        <v>2</v>
      </c>
      <c r="AB69" s="852"/>
      <c r="AC69" s="852"/>
      <c r="AD69" s="852"/>
      <c r="AE69" s="852"/>
      <c r="AF69" s="852">
        <v>2</v>
      </c>
      <c r="AG69" s="852"/>
      <c r="AH69" s="852"/>
      <c r="AI69" s="852"/>
      <c r="AJ69" s="852"/>
      <c r="AK69" s="852" t="s">
        <v>471</v>
      </c>
      <c r="AL69" s="852"/>
      <c r="AM69" s="852"/>
      <c r="AN69" s="852"/>
      <c r="AO69" s="852"/>
      <c r="AP69" s="852" t="s">
        <v>471</v>
      </c>
      <c r="AQ69" s="852"/>
      <c r="AR69" s="852"/>
      <c r="AS69" s="852"/>
      <c r="AT69" s="852"/>
      <c r="AU69" s="852" t="s">
        <v>471</v>
      </c>
      <c r="AV69" s="852"/>
      <c r="AW69" s="852"/>
      <c r="AX69" s="852"/>
      <c r="AY69" s="852"/>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533</v>
      </c>
      <c r="C70" s="895"/>
      <c r="D70" s="895"/>
      <c r="E70" s="895"/>
      <c r="F70" s="895"/>
      <c r="G70" s="895"/>
      <c r="H70" s="895"/>
      <c r="I70" s="895"/>
      <c r="J70" s="895"/>
      <c r="K70" s="895"/>
      <c r="L70" s="895"/>
      <c r="M70" s="895"/>
      <c r="N70" s="895"/>
      <c r="O70" s="895"/>
      <c r="P70" s="896"/>
      <c r="Q70" s="897">
        <v>22</v>
      </c>
      <c r="R70" s="852"/>
      <c r="S70" s="852"/>
      <c r="T70" s="852"/>
      <c r="U70" s="852"/>
      <c r="V70" s="852">
        <v>21</v>
      </c>
      <c r="W70" s="852"/>
      <c r="X70" s="852"/>
      <c r="Y70" s="852"/>
      <c r="Z70" s="852"/>
      <c r="AA70" s="852">
        <v>1</v>
      </c>
      <c r="AB70" s="852"/>
      <c r="AC70" s="852"/>
      <c r="AD70" s="852"/>
      <c r="AE70" s="852"/>
      <c r="AF70" s="852">
        <v>1</v>
      </c>
      <c r="AG70" s="852"/>
      <c r="AH70" s="852"/>
      <c r="AI70" s="852"/>
      <c r="AJ70" s="852"/>
      <c r="AK70" s="852">
        <v>2</v>
      </c>
      <c r="AL70" s="852"/>
      <c r="AM70" s="852"/>
      <c r="AN70" s="852"/>
      <c r="AO70" s="852"/>
      <c r="AP70" s="852" t="s">
        <v>471</v>
      </c>
      <c r="AQ70" s="852"/>
      <c r="AR70" s="852"/>
      <c r="AS70" s="852"/>
      <c r="AT70" s="852"/>
      <c r="AU70" s="852" t="s">
        <v>471</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534</v>
      </c>
      <c r="C71" s="895"/>
      <c r="D71" s="895"/>
      <c r="E71" s="895"/>
      <c r="F71" s="895"/>
      <c r="G71" s="895"/>
      <c r="H71" s="895"/>
      <c r="I71" s="895"/>
      <c r="J71" s="895"/>
      <c r="K71" s="895"/>
      <c r="L71" s="895"/>
      <c r="M71" s="895"/>
      <c r="N71" s="895"/>
      <c r="O71" s="895"/>
      <c r="P71" s="896"/>
      <c r="Q71" s="897">
        <v>14</v>
      </c>
      <c r="R71" s="852"/>
      <c r="S71" s="852"/>
      <c r="T71" s="852"/>
      <c r="U71" s="852"/>
      <c r="V71" s="852">
        <v>10</v>
      </c>
      <c r="W71" s="852"/>
      <c r="X71" s="852"/>
      <c r="Y71" s="852"/>
      <c r="Z71" s="852"/>
      <c r="AA71" s="852">
        <v>4</v>
      </c>
      <c r="AB71" s="852"/>
      <c r="AC71" s="852"/>
      <c r="AD71" s="852"/>
      <c r="AE71" s="852"/>
      <c r="AF71" s="852">
        <v>4</v>
      </c>
      <c r="AG71" s="852"/>
      <c r="AH71" s="852"/>
      <c r="AI71" s="852"/>
      <c r="AJ71" s="852"/>
      <c r="AK71" s="852" t="s">
        <v>471</v>
      </c>
      <c r="AL71" s="852"/>
      <c r="AM71" s="852"/>
      <c r="AN71" s="852"/>
      <c r="AO71" s="852"/>
      <c r="AP71" s="852" t="s">
        <v>471</v>
      </c>
      <c r="AQ71" s="852"/>
      <c r="AR71" s="852"/>
      <c r="AS71" s="852"/>
      <c r="AT71" s="852"/>
      <c r="AU71" s="852" t="s">
        <v>471</v>
      </c>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535</v>
      </c>
      <c r="C72" s="895"/>
      <c r="D72" s="895"/>
      <c r="E72" s="895"/>
      <c r="F72" s="895"/>
      <c r="G72" s="895"/>
      <c r="H72" s="895"/>
      <c r="I72" s="895"/>
      <c r="J72" s="895"/>
      <c r="K72" s="895"/>
      <c r="L72" s="895"/>
      <c r="M72" s="895"/>
      <c r="N72" s="895"/>
      <c r="O72" s="895"/>
      <c r="P72" s="896"/>
      <c r="Q72" s="897">
        <v>36</v>
      </c>
      <c r="R72" s="852"/>
      <c r="S72" s="852"/>
      <c r="T72" s="852"/>
      <c r="U72" s="852"/>
      <c r="V72" s="852">
        <v>30</v>
      </c>
      <c r="W72" s="852"/>
      <c r="X72" s="852"/>
      <c r="Y72" s="852"/>
      <c r="Z72" s="852"/>
      <c r="AA72" s="852">
        <v>6</v>
      </c>
      <c r="AB72" s="852"/>
      <c r="AC72" s="852"/>
      <c r="AD72" s="852"/>
      <c r="AE72" s="852"/>
      <c r="AF72" s="852">
        <v>6</v>
      </c>
      <c r="AG72" s="852"/>
      <c r="AH72" s="852"/>
      <c r="AI72" s="852"/>
      <c r="AJ72" s="852"/>
      <c r="AK72" s="852" t="s">
        <v>471</v>
      </c>
      <c r="AL72" s="852"/>
      <c r="AM72" s="852"/>
      <c r="AN72" s="852"/>
      <c r="AO72" s="852"/>
      <c r="AP72" s="852" t="s">
        <v>471</v>
      </c>
      <c r="AQ72" s="852"/>
      <c r="AR72" s="852"/>
      <c r="AS72" s="852"/>
      <c r="AT72" s="852"/>
      <c r="AU72" s="852" t="s">
        <v>471</v>
      </c>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536</v>
      </c>
      <c r="C73" s="895"/>
      <c r="D73" s="895"/>
      <c r="E73" s="895"/>
      <c r="F73" s="895"/>
      <c r="G73" s="895"/>
      <c r="H73" s="895"/>
      <c r="I73" s="895"/>
      <c r="J73" s="895"/>
      <c r="K73" s="895"/>
      <c r="L73" s="895"/>
      <c r="M73" s="895"/>
      <c r="N73" s="895"/>
      <c r="O73" s="895"/>
      <c r="P73" s="896"/>
      <c r="Q73" s="897">
        <v>82</v>
      </c>
      <c r="R73" s="852"/>
      <c r="S73" s="852"/>
      <c r="T73" s="852"/>
      <c r="U73" s="852"/>
      <c r="V73" s="852">
        <v>80</v>
      </c>
      <c r="W73" s="852"/>
      <c r="X73" s="852"/>
      <c r="Y73" s="852"/>
      <c r="Z73" s="852"/>
      <c r="AA73" s="852">
        <v>2</v>
      </c>
      <c r="AB73" s="852"/>
      <c r="AC73" s="852"/>
      <c r="AD73" s="852"/>
      <c r="AE73" s="852"/>
      <c r="AF73" s="852">
        <v>2</v>
      </c>
      <c r="AG73" s="852"/>
      <c r="AH73" s="852"/>
      <c r="AI73" s="852"/>
      <c r="AJ73" s="852"/>
      <c r="AK73" s="852" t="s">
        <v>471</v>
      </c>
      <c r="AL73" s="852"/>
      <c r="AM73" s="852"/>
      <c r="AN73" s="852"/>
      <c r="AO73" s="852"/>
      <c r="AP73" s="852" t="s">
        <v>471</v>
      </c>
      <c r="AQ73" s="852"/>
      <c r="AR73" s="852"/>
      <c r="AS73" s="852"/>
      <c r="AT73" s="852"/>
      <c r="AU73" s="852" t="s">
        <v>471</v>
      </c>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537</v>
      </c>
      <c r="C74" s="895"/>
      <c r="D74" s="895"/>
      <c r="E74" s="895"/>
      <c r="F74" s="895"/>
      <c r="G74" s="895"/>
      <c r="H74" s="895"/>
      <c r="I74" s="895"/>
      <c r="J74" s="895"/>
      <c r="K74" s="895"/>
      <c r="L74" s="895"/>
      <c r="M74" s="895"/>
      <c r="N74" s="895"/>
      <c r="O74" s="895"/>
      <c r="P74" s="896"/>
      <c r="Q74" s="897">
        <v>232896</v>
      </c>
      <c r="R74" s="852"/>
      <c r="S74" s="852"/>
      <c r="T74" s="852"/>
      <c r="U74" s="852"/>
      <c r="V74" s="852">
        <v>226370</v>
      </c>
      <c r="W74" s="852"/>
      <c r="X74" s="852"/>
      <c r="Y74" s="852"/>
      <c r="Z74" s="852"/>
      <c r="AA74" s="852">
        <v>6526</v>
      </c>
      <c r="AB74" s="852"/>
      <c r="AC74" s="852"/>
      <c r="AD74" s="852"/>
      <c r="AE74" s="852"/>
      <c r="AF74" s="852">
        <v>6526</v>
      </c>
      <c r="AG74" s="852"/>
      <c r="AH74" s="852"/>
      <c r="AI74" s="852"/>
      <c r="AJ74" s="852"/>
      <c r="AK74" s="852" t="s">
        <v>471</v>
      </c>
      <c r="AL74" s="852"/>
      <c r="AM74" s="852"/>
      <c r="AN74" s="852"/>
      <c r="AO74" s="852"/>
      <c r="AP74" s="852" t="s">
        <v>471</v>
      </c>
      <c r="AQ74" s="852"/>
      <c r="AR74" s="852"/>
      <c r="AS74" s="852"/>
      <c r="AT74" s="852"/>
      <c r="AU74" s="852" t="s">
        <v>471</v>
      </c>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t="s">
        <v>538</v>
      </c>
      <c r="C75" s="895"/>
      <c r="D75" s="895"/>
      <c r="E75" s="895"/>
      <c r="F75" s="895"/>
      <c r="G75" s="895"/>
      <c r="H75" s="895"/>
      <c r="I75" s="895"/>
      <c r="J75" s="895"/>
      <c r="K75" s="895"/>
      <c r="L75" s="895"/>
      <c r="M75" s="895"/>
      <c r="N75" s="895"/>
      <c r="O75" s="895"/>
      <c r="P75" s="896"/>
      <c r="Q75" s="900">
        <v>436</v>
      </c>
      <c r="R75" s="901"/>
      <c r="S75" s="901"/>
      <c r="T75" s="901"/>
      <c r="U75" s="851"/>
      <c r="V75" s="902">
        <v>400</v>
      </c>
      <c r="W75" s="901"/>
      <c r="X75" s="901"/>
      <c r="Y75" s="901"/>
      <c r="Z75" s="851"/>
      <c r="AA75" s="902">
        <v>37</v>
      </c>
      <c r="AB75" s="901"/>
      <c r="AC75" s="901"/>
      <c r="AD75" s="901"/>
      <c r="AE75" s="851"/>
      <c r="AF75" s="902">
        <v>37</v>
      </c>
      <c r="AG75" s="901"/>
      <c r="AH75" s="901"/>
      <c r="AI75" s="901"/>
      <c r="AJ75" s="851"/>
      <c r="AK75" s="902" t="s">
        <v>471</v>
      </c>
      <c r="AL75" s="901"/>
      <c r="AM75" s="901"/>
      <c r="AN75" s="901"/>
      <c r="AO75" s="851"/>
      <c r="AP75" s="852" t="s">
        <v>471</v>
      </c>
      <c r="AQ75" s="852"/>
      <c r="AR75" s="852"/>
      <c r="AS75" s="852"/>
      <c r="AT75" s="852"/>
      <c r="AU75" s="852" t="s">
        <v>471</v>
      </c>
      <c r="AV75" s="852"/>
      <c r="AW75" s="852"/>
      <c r="AX75" s="852"/>
      <c r="AY75" s="852"/>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t="s">
        <v>539</v>
      </c>
      <c r="C76" s="895"/>
      <c r="D76" s="895"/>
      <c r="E76" s="895"/>
      <c r="F76" s="895"/>
      <c r="G76" s="895"/>
      <c r="H76" s="895"/>
      <c r="I76" s="895"/>
      <c r="J76" s="895"/>
      <c r="K76" s="895"/>
      <c r="L76" s="895"/>
      <c r="M76" s="895"/>
      <c r="N76" s="895"/>
      <c r="O76" s="895"/>
      <c r="P76" s="896"/>
      <c r="Q76" s="900">
        <v>507</v>
      </c>
      <c r="R76" s="901"/>
      <c r="S76" s="901"/>
      <c r="T76" s="901"/>
      <c r="U76" s="851"/>
      <c r="V76" s="902">
        <v>438</v>
      </c>
      <c r="W76" s="901"/>
      <c r="X76" s="901"/>
      <c r="Y76" s="901"/>
      <c r="Z76" s="851"/>
      <c r="AA76" s="902">
        <v>69</v>
      </c>
      <c r="AB76" s="901"/>
      <c r="AC76" s="901"/>
      <c r="AD76" s="901"/>
      <c r="AE76" s="851"/>
      <c r="AF76" s="902">
        <v>69</v>
      </c>
      <c r="AG76" s="901"/>
      <c r="AH76" s="901"/>
      <c r="AI76" s="901"/>
      <c r="AJ76" s="851"/>
      <c r="AK76" s="902" t="s">
        <v>471</v>
      </c>
      <c r="AL76" s="901"/>
      <c r="AM76" s="901"/>
      <c r="AN76" s="901"/>
      <c r="AO76" s="851"/>
      <c r="AP76" s="902" t="s">
        <v>471</v>
      </c>
      <c r="AQ76" s="901"/>
      <c r="AR76" s="901"/>
      <c r="AS76" s="901"/>
      <c r="AT76" s="851"/>
      <c r="AU76" s="902" t="s">
        <v>471</v>
      </c>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368</v>
      </c>
      <c r="B88" s="810" t="s">
        <v>540</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6654</v>
      </c>
      <c r="AG88" s="863"/>
      <c r="AH88" s="863"/>
      <c r="AI88" s="863"/>
      <c r="AJ88" s="863"/>
      <c r="AK88" s="860"/>
      <c r="AL88" s="860"/>
      <c r="AM88" s="860"/>
      <c r="AN88" s="860"/>
      <c r="AO88" s="860"/>
      <c r="AP88" s="863" t="s">
        <v>541</v>
      </c>
      <c r="AQ88" s="863"/>
      <c r="AR88" s="863"/>
      <c r="AS88" s="863"/>
      <c r="AT88" s="863"/>
      <c r="AU88" s="863" t="s">
        <v>541</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545</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22</v>
      </c>
      <c r="CS102" s="871"/>
      <c r="CT102" s="871"/>
      <c r="CU102" s="871"/>
      <c r="CV102" s="914"/>
      <c r="CW102" s="913">
        <v>15</v>
      </c>
      <c r="CX102" s="871"/>
      <c r="CY102" s="871"/>
      <c r="CZ102" s="871"/>
      <c r="DA102" s="914"/>
      <c r="DB102" s="913" t="s">
        <v>471</v>
      </c>
      <c r="DC102" s="871"/>
      <c r="DD102" s="871"/>
      <c r="DE102" s="871"/>
      <c r="DF102" s="914"/>
      <c r="DG102" s="913" t="s">
        <v>471</v>
      </c>
      <c r="DH102" s="871"/>
      <c r="DI102" s="871"/>
      <c r="DJ102" s="871"/>
      <c r="DK102" s="914"/>
      <c r="DL102" s="913" t="s">
        <v>471</v>
      </c>
      <c r="DM102" s="871"/>
      <c r="DN102" s="871"/>
      <c r="DO102" s="871"/>
      <c r="DP102" s="914"/>
      <c r="DQ102" s="913" t="s">
        <v>471</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387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388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393</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394</v>
      </c>
      <c r="AB109" s="916"/>
      <c r="AC109" s="916"/>
      <c r="AD109" s="916"/>
      <c r="AE109" s="917"/>
      <c r="AF109" s="915" t="s">
        <v>289</v>
      </c>
      <c r="AG109" s="916"/>
      <c r="AH109" s="916"/>
      <c r="AI109" s="916"/>
      <c r="AJ109" s="917"/>
      <c r="AK109" s="915" t="s">
        <v>288</v>
      </c>
      <c r="AL109" s="916"/>
      <c r="AM109" s="916"/>
      <c r="AN109" s="916"/>
      <c r="AO109" s="917"/>
      <c r="AP109" s="915" t="s">
        <v>395</v>
      </c>
      <c r="AQ109" s="916"/>
      <c r="AR109" s="916"/>
      <c r="AS109" s="916"/>
      <c r="AT109" s="918"/>
      <c r="AU109" s="935" t="s">
        <v>393</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394</v>
      </c>
      <c r="BR109" s="916"/>
      <c r="BS109" s="916"/>
      <c r="BT109" s="916"/>
      <c r="BU109" s="917"/>
      <c r="BV109" s="915" t="s">
        <v>289</v>
      </c>
      <c r="BW109" s="916"/>
      <c r="BX109" s="916"/>
      <c r="BY109" s="916"/>
      <c r="BZ109" s="917"/>
      <c r="CA109" s="915" t="s">
        <v>288</v>
      </c>
      <c r="CB109" s="916"/>
      <c r="CC109" s="916"/>
      <c r="CD109" s="916"/>
      <c r="CE109" s="917"/>
      <c r="CF109" s="936" t="s">
        <v>395</v>
      </c>
      <c r="CG109" s="936"/>
      <c r="CH109" s="936"/>
      <c r="CI109" s="936"/>
      <c r="CJ109" s="936"/>
      <c r="CK109" s="915" t="s">
        <v>396</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394</v>
      </c>
      <c r="DH109" s="916"/>
      <c r="DI109" s="916"/>
      <c r="DJ109" s="916"/>
      <c r="DK109" s="917"/>
      <c r="DL109" s="915" t="s">
        <v>289</v>
      </c>
      <c r="DM109" s="916"/>
      <c r="DN109" s="916"/>
      <c r="DO109" s="916"/>
      <c r="DP109" s="917"/>
      <c r="DQ109" s="915" t="s">
        <v>288</v>
      </c>
      <c r="DR109" s="916"/>
      <c r="DS109" s="916"/>
      <c r="DT109" s="916"/>
      <c r="DU109" s="917"/>
      <c r="DV109" s="915" t="s">
        <v>395</v>
      </c>
      <c r="DW109" s="916"/>
      <c r="DX109" s="916"/>
      <c r="DY109" s="916"/>
      <c r="DZ109" s="918"/>
    </row>
    <row r="110" spans="1:131" s="199" customFormat="1" ht="26.25" customHeight="1" x14ac:dyDescent="0.15">
      <c r="A110" s="919" t="s">
        <v>397</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3103558</v>
      </c>
      <c r="AB110" s="923"/>
      <c r="AC110" s="923"/>
      <c r="AD110" s="923"/>
      <c r="AE110" s="924"/>
      <c r="AF110" s="925">
        <v>2961960</v>
      </c>
      <c r="AG110" s="923"/>
      <c r="AH110" s="923"/>
      <c r="AI110" s="923"/>
      <c r="AJ110" s="924"/>
      <c r="AK110" s="925">
        <v>2772971</v>
      </c>
      <c r="AL110" s="923"/>
      <c r="AM110" s="923"/>
      <c r="AN110" s="923"/>
      <c r="AO110" s="924"/>
      <c r="AP110" s="926">
        <v>26.7</v>
      </c>
      <c r="AQ110" s="927"/>
      <c r="AR110" s="927"/>
      <c r="AS110" s="927"/>
      <c r="AT110" s="928"/>
      <c r="AU110" s="929" t="s">
        <v>62</v>
      </c>
      <c r="AV110" s="930"/>
      <c r="AW110" s="930"/>
      <c r="AX110" s="930"/>
      <c r="AY110" s="930"/>
      <c r="AZ110" s="971" t="s">
        <v>398</v>
      </c>
      <c r="BA110" s="920"/>
      <c r="BB110" s="920"/>
      <c r="BC110" s="920"/>
      <c r="BD110" s="920"/>
      <c r="BE110" s="920"/>
      <c r="BF110" s="920"/>
      <c r="BG110" s="920"/>
      <c r="BH110" s="920"/>
      <c r="BI110" s="920"/>
      <c r="BJ110" s="920"/>
      <c r="BK110" s="920"/>
      <c r="BL110" s="920"/>
      <c r="BM110" s="920"/>
      <c r="BN110" s="920"/>
      <c r="BO110" s="920"/>
      <c r="BP110" s="921"/>
      <c r="BQ110" s="957">
        <v>23682232</v>
      </c>
      <c r="BR110" s="958"/>
      <c r="BS110" s="958"/>
      <c r="BT110" s="958"/>
      <c r="BU110" s="958"/>
      <c r="BV110" s="958">
        <v>23037887</v>
      </c>
      <c r="BW110" s="958"/>
      <c r="BX110" s="958"/>
      <c r="BY110" s="958"/>
      <c r="BZ110" s="958"/>
      <c r="CA110" s="958">
        <v>22739034</v>
      </c>
      <c r="CB110" s="958"/>
      <c r="CC110" s="958"/>
      <c r="CD110" s="958"/>
      <c r="CE110" s="958"/>
      <c r="CF110" s="972">
        <v>218.6</v>
      </c>
      <c r="CG110" s="973"/>
      <c r="CH110" s="973"/>
      <c r="CI110" s="973"/>
      <c r="CJ110" s="973"/>
      <c r="CK110" s="974" t="s">
        <v>399</v>
      </c>
      <c r="CL110" s="975"/>
      <c r="CM110" s="954" t="s">
        <v>400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113</v>
      </c>
      <c r="DH110" s="958"/>
      <c r="DI110" s="958"/>
      <c r="DJ110" s="958"/>
      <c r="DK110" s="958"/>
      <c r="DL110" s="958" t="s">
        <v>113</v>
      </c>
      <c r="DM110" s="958"/>
      <c r="DN110" s="958"/>
      <c r="DO110" s="958"/>
      <c r="DP110" s="958"/>
      <c r="DQ110" s="958" t="s">
        <v>113</v>
      </c>
      <c r="DR110" s="958"/>
      <c r="DS110" s="958"/>
      <c r="DT110" s="958"/>
      <c r="DU110" s="958"/>
      <c r="DV110" s="959" t="s">
        <v>113</v>
      </c>
      <c r="DW110" s="959"/>
      <c r="DX110" s="959"/>
      <c r="DY110" s="959"/>
      <c r="DZ110" s="960"/>
    </row>
    <row r="111" spans="1:131" s="199" customFormat="1" ht="26.25" customHeight="1" x14ac:dyDescent="0.15">
      <c r="A111" s="961" t="s">
        <v>401</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113</v>
      </c>
      <c r="AB111" s="965"/>
      <c r="AC111" s="965"/>
      <c r="AD111" s="965"/>
      <c r="AE111" s="966"/>
      <c r="AF111" s="967" t="s">
        <v>113</v>
      </c>
      <c r="AG111" s="965"/>
      <c r="AH111" s="965"/>
      <c r="AI111" s="965"/>
      <c r="AJ111" s="966"/>
      <c r="AK111" s="967" t="s">
        <v>113</v>
      </c>
      <c r="AL111" s="965"/>
      <c r="AM111" s="965"/>
      <c r="AN111" s="965"/>
      <c r="AO111" s="966"/>
      <c r="AP111" s="968" t="s">
        <v>113</v>
      </c>
      <c r="AQ111" s="969"/>
      <c r="AR111" s="969"/>
      <c r="AS111" s="969"/>
      <c r="AT111" s="970"/>
      <c r="AU111" s="931"/>
      <c r="AV111" s="932"/>
      <c r="AW111" s="932"/>
      <c r="AX111" s="932"/>
      <c r="AY111" s="932"/>
      <c r="AZ111" s="980" t="s">
        <v>402</v>
      </c>
      <c r="BA111" s="981"/>
      <c r="BB111" s="981"/>
      <c r="BC111" s="981"/>
      <c r="BD111" s="981"/>
      <c r="BE111" s="981"/>
      <c r="BF111" s="981"/>
      <c r="BG111" s="981"/>
      <c r="BH111" s="981"/>
      <c r="BI111" s="981"/>
      <c r="BJ111" s="981"/>
      <c r="BK111" s="981"/>
      <c r="BL111" s="981"/>
      <c r="BM111" s="981"/>
      <c r="BN111" s="981"/>
      <c r="BO111" s="981"/>
      <c r="BP111" s="982"/>
      <c r="BQ111" s="950">
        <v>101666</v>
      </c>
      <c r="BR111" s="951"/>
      <c r="BS111" s="951"/>
      <c r="BT111" s="951"/>
      <c r="BU111" s="951"/>
      <c r="BV111" s="951">
        <v>68569</v>
      </c>
      <c r="BW111" s="951"/>
      <c r="BX111" s="951"/>
      <c r="BY111" s="951"/>
      <c r="BZ111" s="951"/>
      <c r="CA111" s="951">
        <v>43437</v>
      </c>
      <c r="CB111" s="951"/>
      <c r="CC111" s="951"/>
      <c r="CD111" s="951"/>
      <c r="CE111" s="951"/>
      <c r="CF111" s="945">
        <v>0.4</v>
      </c>
      <c r="CG111" s="946"/>
      <c r="CH111" s="946"/>
      <c r="CI111" s="946"/>
      <c r="CJ111" s="946"/>
      <c r="CK111" s="976"/>
      <c r="CL111" s="977"/>
      <c r="CM111" s="947" t="s">
        <v>403</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113</v>
      </c>
      <c r="DH111" s="951"/>
      <c r="DI111" s="951"/>
      <c r="DJ111" s="951"/>
      <c r="DK111" s="951"/>
      <c r="DL111" s="951" t="s">
        <v>113</v>
      </c>
      <c r="DM111" s="951"/>
      <c r="DN111" s="951"/>
      <c r="DO111" s="951"/>
      <c r="DP111" s="951"/>
      <c r="DQ111" s="951" t="s">
        <v>113</v>
      </c>
      <c r="DR111" s="951"/>
      <c r="DS111" s="951"/>
      <c r="DT111" s="951"/>
      <c r="DU111" s="951"/>
      <c r="DV111" s="952" t="s">
        <v>113</v>
      </c>
      <c r="DW111" s="952"/>
      <c r="DX111" s="952"/>
      <c r="DY111" s="952"/>
      <c r="DZ111" s="953"/>
    </row>
    <row r="112" spans="1:131" s="199" customFormat="1" ht="26.25" customHeight="1" x14ac:dyDescent="0.15">
      <c r="A112" s="983" t="s">
        <v>404</v>
      </c>
      <c r="B112" s="984"/>
      <c r="C112" s="981" t="s">
        <v>405</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113</v>
      </c>
      <c r="AB112" s="990"/>
      <c r="AC112" s="990"/>
      <c r="AD112" s="990"/>
      <c r="AE112" s="991"/>
      <c r="AF112" s="992" t="s">
        <v>113</v>
      </c>
      <c r="AG112" s="990"/>
      <c r="AH112" s="990"/>
      <c r="AI112" s="990"/>
      <c r="AJ112" s="991"/>
      <c r="AK112" s="992" t="s">
        <v>113</v>
      </c>
      <c r="AL112" s="990"/>
      <c r="AM112" s="990"/>
      <c r="AN112" s="990"/>
      <c r="AO112" s="991"/>
      <c r="AP112" s="993" t="s">
        <v>113</v>
      </c>
      <c r="AQ112" s="994"/>
      <c r="AR112" s="994"/>
      <c r="AS112" s="994"/>
      <c r="AT112" s="995"/>
      <c r="AU112" s="931"/>
      <c r="AV112" s="932"/>
      <c r="AW112" s="932"/>
      <c r="AX112" s="932"/>
      <c r="AY112" s="932"/>
      <c r="AZ112" s="980" t="s">
        <v>406</v>
      </c>
      <c r="BA112" s="981"/>
      <c r="BB112" s="981"/>
      <c r="BC112" s="981"/>
      <c r="BD112" s="981"/>
      <c r="BE112" s="981"/>
      <c r="BF112" s="981"/>
      <c r="BG112" s="981"/>
      <c r="BH112" s="981"/>
      <c r="BI112" s="981"/>
      <c r="BJ112" s="981"/>
      <c r="BK112" s="981"/>
      <c r="BL112" s="981"/>
      <c r="BM112" s="981"/>
      <c r="BN112" s="981"/>
      <c r="BO112" s="981"/>
      <c r="BP112" s="982"/>
      <c r="BQ112" s="950">
        <v>7645573</v>
      </c>
      <c r="BR112" s="951"/>
      <c r="BS112" s="951"/>
      <c r="BT112" s="951"/>
      <c r="BU112" s="951"/>
      <c r="BV112" s="951">
        <v>7444427</v>
      </c>
      <c r="BW112" s="951"/>
      <c r="BX112" s="951"/>
      <c r="BY112" s="951"/>
      <c r="BZ112" s="951"/>
      <c r="CA112" s="951">
        <v>7148840</v>
      </c>
      <c r="CB112" s="951"/>
      <c r="CC112" s="951"/>
      <c r="CD112" s="951"/>
      <c r="CE112" s="951"/>
      <c r="CF112" s="945">
        <v>68.7</v>
      </c>
      <c r="CG112" s="946"/>
      <c r="CH112" s="946"/>
      <c r="CI112" s="946"/>
      <c r="CJ112" s="946"/>
      <c r="CK112" s="976"/>
      <c r="CL112" s="977"/>
      <c r="CM112" s="947" t="s">
        <v>407</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113</v>
      </c>
      <c r="DH112" s="951"/>
      <c r="DI112" s="951"/>
      <c r="DJ112" s="951"/>
      <c r="DK112" s="951"/>
      <c r="DL112" s="951" t="s">
        <v>113</v>
      </c>
      <c r="DM112" s="951"/>
      <c r="DN112" s="951"/>
      <c r="DO112" s="951"/>
      <c r="DP112" s="951"/>
      <c r="DQ112" s="951" t="s">
        <v>113</v>
      </c>
      <c r="DR112" s="951"/>
      <c r="DS112" s="951"/>
      <c r="DT112" s="951"/>
      <c r="DU112" s="951"/>
      <c r="DV112" s="952" t="s">
        <v>113</v>
      </c>
      <c r="DW112" s="952"/>
      <c r="DX112" s="952"/>
      <c r="DY112" s="952"/>
      <c r="DZ112" s="953"/>
    </row>
    <row r="113" spans="1:130" s="199" customFormat="1" ht="26.25" customHeight="1" x14ac:dyDescent="0.15">
      <c r="A113" s="985"/>
      <c r="B113" s="986"/>
      <c r="C113" s="981" t="s">
        <v>408</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833655</v>
      </c>
      <c r="AB113" s="965"/>
      <c r="AC113" s="965"/>
      <c r="AD113" s="965"/>
      <c r="AE113" s="966"/>
      <c r="AF113" s="967">
        <v>835091</v>
      </c>
      <c r="AG113" s="965"/>
      <c r="AH113" s="965"/>
      <c r="AI113" s="965"/>
      <c r="AJ113" s="966"/>
      <c r="AK113" s="967">
        <v>723384</v>
      </c>
      <c r="AL113" s="965"/>
      <c r="AM113" s="965"/>
      <c r="AN113" s="965"/>
      <c r="AO113" s="966"/>
      <c r="AP113" s="968">
        <v>7</v>
      </c>
      <c r="AQ113" s="969"/>
      <c r="AR113" s="969"/>
      <c r="AS113" s="969"/>
      <c r="AT113" s="970"/>
      <c r="AU113" s="931"/>
      <c r="AV113" s="932"/>
      <c r="AW113" s="932"/>
      <c r="AX113" s="932"/>
      <c r="AY113" s="932"/>
      <c r="AZ113" s="980" t="s">
        <v>409</v>
      </c>
      <c r="BA113" s="981"/>
      <c r="BB113" s="981"/>
      <c r="BC113" s="981"/>
      <c r="BD113" s="981"/>
      <c r="BE113" s="981"/>
      <c r="BF113" s="981"/>
      <c r="BG113" s="981"/>
      <c r="BH113" s="981"/>
      <c r="BI113" s="981"/>
      <c r="BJ113" s="981"/>
      <c r="BK113" s="981"/>
      <c r="BL113" s="981"/>
      <c r="BM113" s="981"/>
      <c r="BN113" s="981"/>
      <c r="BO113" s="981"/>
      <c r="BP113" s="982"/>
      <c r="BQ113" s="950">
        <v>29005</v>
      </c>
      <c r="BR113" s="951"/>
      <c r="BS113" s="951"/>
      <c r="BT113" s="951"/>
      <c r="BU113" s="951"/>
      <c r="BV113" s="951">
        <v>8302</v>
      </c>
      <c r="BW113" s="951"/>
      <c r="BX113" s="951"/>
      <c r="BY113" s="951"/>
      <c r="BZ113" s="951"/>
      <c r="CA113" s="951" t="s">
        <v>113</v>
      </c>
      <c r="CB113" s="951"/>
      <c r="CC113" s="951"/>
      <c r="CD113" s="951"/>
      <c r="CE113" s="951"/>
      <c r="CF113" s="945" t="s">
        <v>113</v>
      </c>
      <c r="CG113" s="946"/>
      <c r="CH113" s="946"/>
      <c r="CI113" s="946"/>
      <c r="CJ113" s="946"/>
      <c r="CK113" s="976"/>
      <c r="CL113" s="977"/>
      <c r="CM113" s="947" t="s">
        <v>410</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113</v>
      </c>
      <c r="DH113" s="990"/>
      <c r="DI113" s="990"/>
      <c r="DJ113" s="990"/>
      <c r="DK113" s="991"/>
      <c r="DL113" s="992" t="s">
        <v>113</v>
      </c>
      <c r="DM113" s="990"/>
      <c r="DN113" s="990"/>
      <c r="DO113" s="990"/>
      <c r="DP113" s="991"/>
      <c r="DQ113" s="992" t="s">
        <v>113</v>
      </c>
      <c r="DR113" s="990"/>
      <c r="DS113" s="990"/>
      <c r="DT113" s="990"/>
      <c r="DU113" s="991"/>
      <c r="DV113" s="993" t="s">
        <v>113</v>
      </c>
      <c r="DW113" s="994"/>
      <c r="DX113" s="994"/>
      <c r="DY113" s="994"/>
      <c r="DZ113" s="995"/>
    </row>
    <row r="114" spans="1:130" s="199" customFormat="1" ht="26.25" customHeight="1" x14ac:dyDescent="0.15">
      <c r="A114" s="985"/>
      <c r="B114" s="986"/>
      <c r="C114" s="981" t="s">
        <v>411</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25610</v>
      </c>
      <c r="AB114" s="990"/>
      <c r="AC114" s="990"/>
      <c r="AD114" s="990"/>
      <c r="AE114" s="991"/>
      <c r="AF114" s="992">
        <v>29874</v>
      </c>
      <c r="AG114" s="990"/>
      <c r="AH114" s="990"/>
      <c r="AI114" s="990"/>
      <c r="AJ114" s="991"/>
      <c r="AK114" s="992">
        <v>12858</v>
      </c>
      <c r="AL114" s="990"/>
      <c r="AM114" s="990"/>
      <c r="AN114" s="990"/>
      <c r="AO114" s="991"/>
      <c r="AP114" s="993">
        <v>0.1</v>
      </c>
      <c r="AQ114" s="994"/>
      <c r="AR114" s="994"/>
      <c r="AS114" s="994"/>
      <c r="AT114" s="995"/>
      <c r="AU114" s="931"/>
      <c r="AV114" s="932"/>
      <c r="AW114" s="932"/>
      <c r="AX114" s="932"/>
      <c r="AY114" s="932"/>
      <c r="AZ114" s="980" t="s">
        <v>412</v>
      </c>
      <c r="BA114" s="981"/>
      <c r="BB114" s="981"/>
      <c r="BC114" s="981"/>
      <c r="BD114" s="981"/>
      <c r="BE114" s="981"/>
      <c r="BF114" s="981"/>
      <c r="BG114" s="981"/>
      <c r="BH114" s="981"/>
      <c r="BI114" s="981"/>
      <c r="BJ114" s="981"/>
      <c r="BK114" s="981"/>
      <c r="BL114" s="981"/>
      <c r="BM114" s="981"/>
      <c r="BN114" s="981"/>
      <c r="BO114" s="981"/>
      <c r="BP114" s="982"/>
      <c r="BQ114" s="950">
        <v>3677356</v>
      </c>
      <c r="BR114" s="951"/>
      <c r="BS114" s="951"/>
      <c r="BT114" s="951"/>
      <c r="BU114" s="951"/>
      <c r="BV114" s="951">
        <v>3511599</v>
      </c>
      <c r="BW114" s="951"/>
      <c r="BX114" s="951"/>
      <c r="BY114" s="951"/>
      <c r="BZ114" s="951"/>
      <c r="CA114" s="951">
        <v>3412077</v>
      </c>
      <c r="CB114" s="951"/>
      <c r="CC114" s="951"/>
      <c r="CD114" s="951"/>
      <c r="CE114" s="951"/>
      <c r="CF114" s="945">
        <v>32.799999999999997</v>
      </c>
      <c r="CG114" s="946"/>
      <c r="CH114" s="946"/>
      <c r="CI114" s="946"/>
      <c r="CJ114" s="946"/>
      <c r="CK114" s="976"/>
      <c r="CL114" s="977"/>
      <c r="CM114" s="947" t="s">
        <v>413</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113</v>
      </c>
      <c r="DH114" s="990"/>
      <c r="DI114" s="990"/>
      <c r="DJ114" s="990"/>
      <c r="DK114" s="991"/>
      <c r="DL114" s="992" t="s">
        <v>113</v>
      </c>
      <c r="DM114" s="990"/>
      <c r="DN114" s="990"/>
      <c r="DO114" s="990"/>
      <c r="DP114" s="991"/>
      <c r="DQ114" s="992" t="s">
        <v>113</v>
      </c>
      <c r="DR114" s="990"/>
      <c r="DS114" s="990"/>
      <c r="DT114" s="990"/>
      <c r="DU114" s="991"/>
      <c r="DV114" s="993" t="s">
        <v>113</v>
      </c>
      <c r="DW114" s="994"/>
      <c r="DX114" s="994"/>
      <c r="DY114" s="994"/>
      <c r="DZ114" s="995"/>
    </row>
    <row r="115" spans="1:130" s="199" customFormat="1" ht="26.25" customHeight="1" x14ac:dyDescent="0.15">
      <c r="A115" s="985"/>
      <c r="B115" s="986"/>
      <c r="C115" s="981" t="s">
        <v>414</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39301</v>
      </c>
      <c r="AB115" s="965"/>
      <c r="AC115" s="965"/>
      <c r="AD115" s="965"/>
      <c r="AE115" s="966"/>
      <c r="AF115" s="967">
        <v>37676</v>
      </c>
      <c r="AG115" s="965"/>
      <c r="AH115" s="965"/>
      <c r="AI115" s="965"/>
      <c r="AJ115" s="966"/>
      <c r="AK115" s="967">
        <v>28226</v>
      </c>
      <c r="AL115" s="965"/>
      <c r="AM115" s="965"/>
      <c r="AN115" s="965"/>
      <c r="AO115" s="966"/>
      <c r="AP115" s="968">
        <v>0.3</v>
      </c>
      <c r="AQ115" s="969"/>
      <c r="AR115" s="969"/>
      <c r="AS115" s="969"/>
      <c r="AT115" s="970"/>
      <c r="AU115" s="931"/>
      <c r="AV115" s="932"/>
      <c r="AW115" s="932"/>
      <c r="AX115" s="932"/>
      <c r="AY115" s="932"/>
      <c r="AZ115" s="980" t="s">
        <v>415</v>
      </c>
      <c r="BA115" s="981"/>
      <c r="BB115" s="981"/>
      <c r="BC115" s="981"/>
      <c r="BD115" s="981"/>
      <c r="BE115" s="981"/>
      <c r="BF115" s="981"/>
      <c r="BG115" s="981"/>
      <c r="BH115" s="981"/>
      <c r="BI115" s="981"/>
      <c r="BJ115" s="981"/>
      <c r="BK115" s="981"/>
      <c r="BL115" s="981"/>
      <c r="BM115" s="981"/>
      <c r="BN115" s="981"/>
      <c r="BO115" s="981"/>
      <c r="BP115" s="982"/>
      <c r="BQ115" s="950" t="s">
        <v>113</v>
      </c>
      <c r="BR115" s="951"/>
      <c r="BS115" s="951"/>
      <c r="BT115" s="951"/>
      <c r="BU115" s="951"/>
      <c r="BV115" s="951" t="s">
        <v>113</v>
      </c>
      <c r="BW115" s="951"/>
      <c r="BX115" s="951"/>
      <c r="BY115" s="951"/>
      <c r="BZ115" s="951"/>
      <c r="CA115" s="951" t="s">
        <v>113</v>
      </c>
      <c r="CB115" s="951"/>
      <c r="CC115" s="951"/>
      <c r="CD115" s="951"/>
      <c r="CE115" s="951"/>
      <c r="CF115" s="945" t="s">
        <v>113</v>
      </c>
      <c r="CG115" s="946"/>
      <c r="CH115" s="946"/>
      <c r="CI115" s="946"/>
      <c r="CJ115" s="946"/>
      <c r="CK115" s="976"/>
      <c r="CL115" s="977"/>
      <c r="CM115" s="980" t="s">
        <v>416</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113</v>
      </c>
      <c r="DH115" s="990"/>
      <c r="DI115" s="990"/>
      <c r="DJ115" s="990"/>
      <c r="DK115" s="991"/>
      <c r="DL115" s="992" t="s">
        <v>113</v>
      </c>
      <c r="DM115" s="990"/>
      <c r="DN115" s="990"/>
      <c r="DO115" s="990"/>
      <c r="DP115" s="991"/>
      <c r="DQ115" s="992" t="s">
        <v>113</v>
      </c>
      <c r="DR115" s="990"/>
      <c r="DS115" s="990"/>
      <c r="DT115" s="990"/>
      <c r="DU115" s="991"/>
      <c r="DV115" s="993" t="s">
        <v>113</v>
      </c>
      <c r="DW115" s="994"/>
      <c r="DX115" s="994"/>
      <c r="DY115" s="994"/>
      <c r="DZ115" s="995"/>
    </row>
    <row r="116" spans="1:130" s="199" customFormat="1" ht="26.25" customHeight="1" x14ac:dyDescent="0.15">
      <c r="A116" s="987"/>
      <c r="B116" s="988"/>
      <c r="C116" s="996" t="s">
        <v>417</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113</v>
      </c>
      <c r="AB116" s="990"/>
      <c r="AC116" s="990"/>
      <c r="AD116" s="990"/>
      <c r="AE116" s="991"/>
      <c r="AF116" s="992" t="s">
        <v>113</v>
      </c>
      <c r="AG116" s="990"/>
      <c r="AH116" s="990"/>
      <c r="AI116" s="990"/>
      <c r="AJ116" s="991"/>
      <c r="AK116" s="992" t="s">
        <v>113</v>
      </c>
      <c r="AL116" s="990"/>
      <c r="AM116" s="990"/>
      <c r="AN116" s="990"/>
      <c r="AO116" s="991"/>
      <c r="AP116" s="993" t="s">
        <v>113</v>
      </c>
      <c r="AQ116" s="994"/>
      <c r="AR116" s="994"/>
      <c r="AS116" s="994"/>
      <c r="AT116" s="995"/>
      <c r="AU116" s="931"/>
      <c r="AV116" s="932"/>
      <c r="AW116" s="932"/>
      <c r="AX116" s="932"/>
      <c r="AY116" s="932"/>
      <c r="AZ116" s="998" t="s">
        <v>418</v>
      </c>
      <c r="BA116" s="999"/>
      <c r="BB116" s="999"/>
      <c r="BC116" s="999"/>
      <c r="BD116" s="999"/>
      <c r="BE116" s="999"/>
      <c r="BF116" s="999"/>
      <c r="BG116" s="999"/>
      <c r="BH116" s="999"/>
      <c r="BI116" s="999"/>
      <c r="BJ116" s="999"/>
      <c r="BK116" s="999"/>
      <c r="BL116" s="999"/>
      <c r="BM116" s="999"/>
      <c r="BN116" s="999"/>
      <c r="BO116" s="999"/>
      <c r="BP116" s="1000"/>
      <c r="BQ116" s="950" t="s">
        <v>113</v>
      </c>
      <c r="BR116" s="951"/>
      <c r="BS116" s="951"/>
      <c r="BT116" s="951"/>
      <c r="BU116" s="951"/>
      <c r="BV116" s="951" t="s">
        <v>113</v>
      </c>
      <c r="BW116" s="951"/>
      <c r="BX116" s="951"/>
      <c r="BY116" s="951"/>
      <c r="BZ116" s="951"/>
      <c r="CA116" s="951" t="s">
        <v>113</v>
      </c>
      <c r="CB116" s="951"/>
      <c r="CC116" s="951"/>
      <c r="CD116" s="951"/>
      <c r="CE116" s="951"/>
      <c r="CF116" s="945" t="s">
        <v>113</v>
      </c>
      <c r="CG116" s="946"/>
      <c r="CH116" s="946"/>
      <c r="CI116" s="946"/>
      <c r="CJ116" s="946"/>
      <c r="CK116" s="976"/>
      <c r="CL116" s="977"/>
      <c r="CM116" s="947" t="s">
        <v>419</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100573</v>
      </c>
      <c r="DH116" s="990"/>
      <c r="DI116" s="990"/>
      <c r="DJ116" s="990"/>
      <c r="DK116" s="991"/>
      <c r="DL116" s="992">
        <v>68569</v>
      </c>
      <c r="DM116" s="990"/>
      <c r="DN116" s="990"/>
      <c r="DO116" s="990"/>
      <c r="DP116" s="991"/>
      <c r="DQ116" s="992">
        <v>43437</v>
      </c>
      <c r="DR116" s="990"/>
      <c r="DS116" s="990"/>
      <c r="DT116" s="990"/>
      <c r="DU116" s="991"/>
      <c r="DV116" s="993">
        <v>0.4</v>
      </c>
      <c r="DW116" s="994"/>
      <c r="DX116" s="994"/>
      <c r="DY116" s="994"/>
      <c r="DZ116" s="995"/>
    </row>
    <row r="117" spans="1:130" s="199" customFormat="1" ht="26.25" customHeight="1" x14ac:dyDescent="0.15">
      <c r="A117" s="935" t="s">
        <v>172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420</v>
      </c>
      <c r="Z117" s="917"/>
      <c r="AA117" s="1007">
        <v>4002124</v>
      </c>
      <c r="AB117" s="1008"/>
      <c r="AC117" s="1008"/>
      <c r="AD117" s="1008"/>
      <c r="AE117" s="1009"/>
      <c r="AF117" s="1010">
        <v>3864601</v>
      </c>
      <c r="AG117" s="1008"/>
      <c r="AH117" s="1008"/>
      <c r="AI117" s="1008"/>
      <c r="AJ117" s="1009"/>
      <c r="AK117" s="1010">
        <v>3537439</v>
      </c>
      <c r="AL117" s="1008"/>
      <c r="AM117" s="1008"/>
      <c r="AN117" s="1008"/>
      <c r="AO117" s="1009"/>
      <c r="AP117" s="1011"/>
      <c r="AQ117" s="1012"/>
      <c r="AR117" s="1012"/>
      <c r="AS117" s="1012"/>
      <c r="AT117" s="1013"/>
      <c r="AU117" s="931"/>
      <c r="AV117" s="932"/>
      <c r="AW117" s="932"/>
      <c r="AX117" s="932"/>
      <c r="AY117" s="932"/>
      <c r="AZ117" s="998" t="s">
        <v>421</v>
      </c>
      <c r="BA117" s="999"/>
      <c r="BB117" s="999"/>
      <c r="BC117" s="999"/>
      <c r="BD117" s="999"/>
      <c r="BE117" s="999"/>
      <c r="BF117" s="999"/>
      <c r="BG117" s="999"/>
      <c r="BH117" s="999"/>
      <c r="BI117" s="999"/>
      <c r="BJ117" s="999"/>
      <c r="BK117" s="999"/>
      <c r="BL117" s="999"/>
      <c r="BM117" s="999"/>
      <c r="BN117" s="999"/>
      <c r="BO117" s="999"/>
      <c r="BP117" s="1000"/>
      <c r="BQ117" s="950" t="s">
        <v>113</v>
      </c>
      <c r="BR117" s="951"/>
      <c r="BS117" s="951"/>
      <c r="BT117" s="951"/>
      <c r="BU117" s="951"/>
      <c r="BV117" s="951" t="s">
        <v>113</v>
      </c>
      <c r="BW117" s="951"/>
      <c r="BX117" s="951"/>
      <c r="BY117" s="951"/>
      <c r="BZ117" s="951"/>
      <c r="CA117" s="951" t="s">
        <v>113</v>
      </c>
      <c r="CB117" s="951"/>
      <c r="CC117" s="951"/>
      <c r="CD117" s="951"/>
      <c r="CE117" s="951"/>
      <c r="CF117" s="945" t="s">
        <v>113</v>
      </c>
      <c r="CG117" s="946"/>
      <c r="CH117" s="946"/>
      <c r="CI117" s="946"/>
      <c r="CJ117" s="946"/>
      <c r="CK117" s="976"/>
      <c r="CL117" s="977"/>
      <c r="CM117" s="947" t="s">
        <v>422</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113</v>
      </c>
      <c r="DH117" s="990"/>
      <c r="DI117" s="990"/>
      <c r="DJ117" s="990"/>
      <c r="DK117" s="991"/>
      <c r="DL117" s="992" t="s">
        <v>113</v>
      </c>
      <c r="DM117" s="990"/>
      <c r="DN117" s="990"/>
      <c r="DO117" s="990"/>
      <c r="DP117" s="991"/>
      <c r="DQ117" s="992" t="s">
        <v>113</v>
      </c>
      <c r="DR117" s="990"/>
      <c r="DS117" s="990"/>
      <c r="DT117" s="990"/>
      <c r="DU117" s="991"/>
      <c r="DV117" s="993" t="s">
        <v>113</v>
      </c>
      <c r="DW117" s="994"/>
      <c r="DX117" s="994"/>
      <c r="DY117" s="994"/>
      <c r="DZ117" s="995"/>
    </row>
    <row r="118" spans="1:130" s="199" customFormat="1" ht="26.25" customHeight="1" x14ac:dyDescent="0.15">
      <c r="A118" s="935" t="s">
        <v>396</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394</v>
      </c>
      <c r="AB118" s="916"/>
      <c r="AC118" s="916"/>
      <c r="AD118" s="916"/>
      <c r="AE118" s="917"/>
      <c r="AF118" s="915" t="s">
        <v>289</v>
      </c>
      <c r="AG118" s="916"/>
      <c r="AH118" s="916"/>
      <c r="AI118" s="916"/>
      <c r="AJ118" s="917"/>
      <c r="AK118" s="915" t="s">
        <v>288</v>
      </c>
      <c r="AL118" s="916"/>
      <c r="AM118" s="916"/>
      <c r="AN118" s="916"/>
      <c r="AO118" s="917"/>
      <c r="AP118" s="1002" t="s">
        <v>395</v>
      </c>
      <c r="AQ118" s="1003"/>
      <c r="AR118" s="1003"/>
      <c r="AS118" s="1003"/>
      <c r="AT118" s="1004"/>
      <c r="AU118" s="931"/>
      <c r="AV118" s="932"/>
      <c r="AW118" s="932"/>
      <c r="AX118" s="932"/>
      <c r="AY118" s="932"/>
      <c r="AZ118" s="1005" t="s">
        <v>423</v>
      </c>
      <c r="BA118" s="996"/>
      <c r="BB118" s="996"/>
      <c r="BC118" s="996"/>
      <c r="BD118" s="996"/>
      <c r="BE118" s="996"/>
      <c r="BF118" s="996"/>
      <c r="BG118" s="996"/>
      <c r="BH118" s="996"/>
      <c r="BI118" s="996"/>
      <c r="BJ118" s="996"/>
      <c r="BK118" s="996"/>
      <c r="BL118" s="996"/>
      <c r="BM118" s="996"/>
      <c r="BN118" s="996"/>
      <c r="BO118" s="996"/>
      <c r="BP118" s="997"/>
      <c r="BQ118" s="1028" t="s">
        <v>113</v>
      </c>
      <c r="BR118" s="1029"/>
      <c r="BS118" s="1029"/>
      <c r="BT118" s="1029"/>
      <c r="BU118" s="1029"/>
      <c r="BV118" s="1029" t="s">
        <v>113</v>
      </c>
      <c r="BW118" s="1029"/>
      <c r="BX118" s="1029"/>
      <c r="BY118" s="1029"/>
      <c r="BZ118" s="1029"/>
      <c r="CA118" s="1029" t="s">
        <v>113</v>
      </c>
      <c r="CB118" s="1029"/>
      <c r="CC118" s="1029"/>
      <c r="CD118" s="1029"/>
      <c r="CE118" s="1029"/>
      <c r="CF118" s="945" t="s">
        <v>113</v>
      </c>
      <c r="CG118" s="946"/>
      <c r="CH118" s="946"/>
      <c r="CI118" s="946"/>
      <c r="CJ118" s="946"/>
      <c r="CK118" s="976"/>
      <c r="CL118" s="977"/>
      <c r="CM118" s="947" t="s">
        <v>424</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113</v>
      </c>
      <c r="DH118" s="990"/>
      <c r="DI118" s="990"/>
      <c r="DJ118" s="990"/>
      <c r="DK118" s="991"/>
      <c r="DL118" s="992" t="s">
        <v>113</v>
      </c>
      <c r="DM118" s="990"/>
      <c r="DN118" s="990"/>
      <c r="DO118" s="990"/>
      <c r="DP118" s="991"/>
      <c r="DQ118" s="992" t="s">
        <v>113</v>
      </c>
      <c r="DR118" s="990"/>
      <c r="DS118" s="990"/>
      <c r="DT118" s="990"/>
      <c r="DU118" s="991"/>
      <c r="DV118" s="993" t="s">
        <v>113</v>
      </c>
      <c r="DW118" s="994"/>
      <c r="DX118" s="994"/>
      <c r="DY118" s="994"/>
      <c r="DZ118" s="995"/>
    </row>
    <row r="119" spans="1:130" s="199" customFormat="1" ht="26.25" customHeight="1" x14ac:dyDescent="0.15">
      <c r="A119" s="1089" t="s">
        <v>399</v>
      </c>
      <c r="B119" s="975"/>
      <c r="C119" s="954" t="s">
        <v>400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113</v>
      </c>
      <c r="AB119" s="923"/>
      <c r="AC119" s="923"/>
      <c r="AD119" s="923"/>
      <c r="AE119" s="924"/>
      <c r="AF119" s="925" t="s">
        <v>113</v>
      </c>
      <c r="AG119" s="923"/>
      <c r="AH119" s="923"/>
      <c r="AI119" s="923"/>
      <c r="AJ119" s="924"/>
      <c r="AK119" s="925" t="s">
        <v>113</v>
      </c>
      <c r="AL119" s="923"/>
      <c r="AM119" s="923"/>
      <c r="AN119" s="923"/>
      <c r="AO119" s="924"/>
      <c r="AP119" s="926" t="s">
        <v>113</v>
      </c>
      <c r="AQ119" s="927"/>
      <c r="AR119" s="927"/>
      <c r="AS119" s="927"/>
      <c r="AT119" s="928"/>
      <c r="AU119" s="933"/>
      <c r="AV119" s="934"/>
      <c r="AW119" s="934"/>
      <c r="AX119" s="934"/>
      <c r="AY119" s="934"/>
      <c r="AZ119" s="230" t="s">
        <v>172</v>
      </c>
      <c r="BA119" s="230"/>
      <c r="BB119" s="230"/>
      <c r="BC119" s="230"/>
      <c r="BD119" s="230"/>
      <c r="BE119" s="230"/>
      <c r="BF119" s="230"/>
      <c r="BG119" s="230"/>
      <c r="BH119" s="230"/>
      <c r="BI119" s="230"/>
      <c r="BJ119" s="230"/>
      <c r="BK119" s="230"/>
      <c r="BL119" s="230"/>
      <c r="BM119" s="230"/>
      <c r="BN119" s="230"/>
      <c r="BO119" s="1006" t="s">
        <v>425</v>
      </c>
      <c r="BP119" s="1037"/>
      <c r="BQ119" s="1028">
        <v>35135832</v>
      </c>
      <c r="BR119" s="1029"/>
      <c r="BS119" s="1029"/>
      <c r="BT119" s="1029"/>
      <c r="BU119" s="1029"/>
      <c r="BV119" s="1029">
        <v>34070784</v>
      </c>
      <c r="BW119" s="1029"/>
      <c r="BX119" s="1029"/>
      <c r="BY119" s="1029"/>
      <c r="BZ119" s="1029"/>
      <c r="CA119" s="1029">
        <v>33343388</v>
      </c>
      <c r="CB119" s="1029"/>
      <c r="CC119" s="1029"/>
      <c r="CD119" s="1029"/>
      <c r="CE119" s="1029"/>
      <c r="CF119" s="1030"/>
      <c r="CG119" s="1031"/>
      <c r="CH119" s="1031"/>
      <c r="CI119" s="1031"/>
      <c r="CJ119" s="1032"/>
      <c r="CK119" s="978"/>
      <c r="CL119" s="979"/>
      <c r="CM119" s="1033" t="s">
        <v>426</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1093</v>
      </c>
      <c r="DH119" s="1015"/>
      <c r="DI119" s="1015"/>
      <c r="DJ119" s="1015"/>
      <c r="DK119" s="1016"/>
      <c r="DL119" s="1014" t="s">
        <v>113</v>
      </c>
      <c r="DM119" s="1015"/>
      <c r="DN119" s="1015"/>
      <c r="DO119" s="1015"/>
      <c r="DP119" s="1016"/>
      <c r="DQ119" s="1014" t="s">
        <v>113</v>
      </c>
      <c r="DR119" s="1015"/>
      <c r="DS119" s="1015"/>
      <c r="DT119" s="1015"/>
      <c r="DU119" s="1016"/>
      <c r="DV119" s="1017" t="s">
        <v>113</v>
      </c>
      <c r="DW119" s="1018"/>
      <c r="DX119" s="1018"/>
      <c r="DY119" s="1018"/>
      <c r="DZ119" s="1019"/>
    </row>
    <row r="120" spans="1:130" s="199" customFormat="1" ht="26.25" customHeight="1" x14ac:dyDescent="0.15">
      <c r="A120" s="1090"/>
      <c r="B120" s="977"/>
      <c r="C120" s="947" t="s">
        <v>403</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113</v>
      </c>
      <c r="AB120" s="990"/>
      <c r="AC120" s="990"/>
      <c r="AD120" s="990"/>
      <c r="AE120" s="991"/>
      <c r="AF120" s="992" t="s">
        <v>113</v>
      </c>
      <c r="AG120" s="990"/>
      <c r="AH120" s="990"/>
      <c r="AI120" s="990"/>
      <c r="AJ120" s="991"/>
      <c r="AK120" s="992" t="s">
        <v>113</v>
      </c>
      <c r="AL120" s="990"/>
      <c r="AM120" s="990"/>
      <c r="AN120" s="990"/>
      <c r="AO120" s="991"/>
      <c r="AP120" s="993" t="s">
        <v>113</v>
      </c>
      <c r="AQ120" s="994"/>
      <c r="AR120" s="994"/>
      <c r="AS120" s="994"/>
      <c r="AT120" s="995"/>
      <c r="AU120" s="1020" t="s">
        <v>427</v>
      </c>
      <c r="AV120" s="1021"/>
      <c r="AW120" s="1021"/>
      <c r="AX120" s="1021"/>
      <c r="AY120" s="1022"/>
      <c r="AZ120" s="971" t="s">
        <v>428</v>
      </c>
      <c r="BA120" s="920"/>
      <c r="BB120" s="920"/>
      <c r="BC120" s="920"/>
      <c r="BD120" s="920"/>
      <c r="BE120" s="920"/>
      <c r="BF120" s="920"/>
      <c r="BG120" s="920"/>
      <c r="BH120" s="920"/>
      <c r="BI120" s="920"/>
      <c r="BJ120" s="920"/>
      <c r="BK120" s="920"/>
      <c r="BL120" s="920"/>
      <c r="BM120" s="920"/>
      <c r="BN120" s="920"/>
      <c r="BO120" s="920"/>
      <c r="BP120" s="921"/>
      <c r="BQ120" s="957">
        <v>4280880</v>
      </c>
      <c r="BR120" s="958"/>
      <c r="BS120" s="958"/>
      <c r="BT120" s="958"/>
      <c r="BU120" s="958"/>
      <c r="BV120" s="958">
        <v>4511267</v>
      </c>
      <c r="BW120" s="958"/>
      <c r="BX120" s="958"/>
      <c r="BY120" s="958"/>
      <c r="BZ120" s="958"/>
      <c r="CA120" s="958">
        <v>4693798</v>
      </c>
      <c r="CB120" s="958"/>
      <c r="CC120" s="958"/>
      <c r="CD120" s="958"/>
      <c r="CE120" s="958"/>
      <c r="CF120" s="972">
        <v>45.1</v>
      </c>
      <c r="CG120" s="973"/>
      <c r="CH120" s="973"/>
      <c r="CI120" s="973"/>
      <c r="CJ120" s="973"/>
      <c r="CK120" s="1038" t="s">
        <v>429</v>
      </c>
      <c r="CL120" s="1039"/>
      <c r="CM120" s="1039"/>
      <c r="CN120" s="1039"/>
      <c r="CO120" s="1040"/>
      <c r="CP120" s="1046" t="s">
        <v>381</v>
      </c>
      <c r="CQ120" s="1047"/>
      <c r="CR120" s="1047"/>
      <c r="CS120" s="1047"/>
      <c r="CT120" s="1047"/>
      <c r="CU120" s="1047"/>
      <c r="CV120" s="1047"/>
      <c r="CW120" s="1047"/>
      <c r="CX120" s="1047"/>
      <c r="CY120" s="1047"/>
      <c r="CZ120" s="1047"/>
      <c r="DA120" s="1047"/>
      <c r="DB120" s="1047"/>
      <c r="DC120" s="1047"/>
      <c r="DD120" s="1047"/>
      <c r="DE120" s="1047"/>
      <c r="DF120" s="1048"/>
      <c r="DG120" s="957" t="s">
        <v>113</v>
      </c>
      <c r="DH120" s="958"/>
      <c r="DI120" s="958"/>
      <c r="DJ120" s="958"/>
      <c r="DK120" s="958"/>
      <c r="DL120" s="958" t="s">
        <v>113</v>
      </c>
      <c r="DM120" s="958"/>
      <c r="DN120" s="958"/>
      <c r="DO120" s="958"/>
      <c r="DP120" s="958"/>
      <c r="DQ120" s="958">
        <v>5972157</v>
      </c>
      <c r="DR120" s="958"/>
      <c r="DS120" s="958"/>
      <c r="DT120" s="958"/>
      <c r="DU120" s="958"/>
      <c r="DV120" s="959">
        <v>57.4</v>
      </c>
      <c r="DW120" s="959"/>
      <c r="DX120" s="959"/>
      <c r="DY120" s="959"/>
      <c r="DZ120" s="960"/>
    </row>
    <row r="121" spans="1:130" s="199" customFormat="1" ht="26.25" customHeight="1" x14ac:dyDescent="0.15">
      <c r="A121" s="1090"/>
      <c r="B121" s="977"/>
      <c r="C121" s="998" t="s">
        <v>430</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113</v>
      </c>
      <c r="AB121" s="990"/>
      <c r="AC121" s="990"/>
      <c r="AD121" s="990"/>
      <c r="AE121" s="991"/>
      <c r="AF121" s="992" t="s">
        <v>113</v>
      </c>
      <c r="AG121" s="990"/>
      <c r="AH121" s="990"/>
      <c r="AI121" s="990"/>
      <c r="AJ121" s="991"/>
      <c r="AK121" s="992" t="s">
        <v>113</v>
      </c>
      <c r="AL121" s="990"/>
      <c r="AM121" s="990"/>
      <c r="AN121" s="990"/>
      <c r="AO121" s="991"/>
      <c r="AP121" s="993" t="s">
        <v>113</v>
      </c>
      <c r="AQ121" s="994"/>
      <c r="AR121" s="994"/>
      <c r="AS121" s="994"/>
      <c r="AT121" s="995"/>
      <c r="AU121" s="1023"/>
      <c r="AV121" s="1024"/>
      <c r="AW121" s="1024"/>
      <c r="AX121" s="1024"/>
      <c r="AY121" s="1025"/>
      <c r="AZ121" s="980" t="s">
        <v>431</v>
      </c>
      <c r="BA121" s="981"/>
      <c r="BB121" s="981"/>
      <c r="BC121" s="981"/>
      <c r="BD121" s="981"/>
      <c r="BE121" s="981"/>
      <c r="BF121" s="981"/>
      <c r="BG121" s="981"/>
      <c r="BH121" s="981"/>
      <c r="BI121" s="981"/>
      <c r="BJ121" s="981"/>
      <c r="BK121" s="981"/>
      <c r="BL121" s="981"/>
      <c r="BM121" s="981"/>
      <c r="BN121" s="981"/>
      <c r="BO121" s="981"/>
      <c r="BP121" s="982"/>
      <c r="BQ121" s="950">
        <v>1363820</v>
      </c>
      <c r="BR121" s="951"/>
      <c r="BS121" s="951"/>
      <c r="BT121" s="951"/>
      <c r="BU121" s="951"/>
      <c r="BV121" s="951">
        <v>1241796</v>
      </c>
      <c r="BW121" s="951"/>
      <c r="BX121" s="951"/>
      <c r="BY121" s="951"/>
      <c r="BZ121" s="951"/>
      <c r="CA121" s="951">
        <v>1086302</v>
      </c>
      <c r="CB121" s="951"/>
      <c r="CC121" s="951"/>
      <c r="CD121" s="951"/>
      <c r="CE121" s="951"/>
      <c r="CF121" s="945">
        <v>10.4</v>
      </c>
      <c r="CG121" s="946"/>
      <c r="CH121" s="946"/>
      <c r="CI121" s="946"/>
      <c r="CJ121" s="946"/>
      <c r="CK121" s="1041"/>
      <c r="CL121" s="1042"/>
      <c r="CM121" s="1042"/>
      <c r="CN121" s="1042"/>
      <c r="CO121" s="1043"/>
      <c r="CP121" s="1051" t="s">
        <v>380</v>
      </c>
      <c r="CQ121" s="1052"/>
      <c r="CR121" s="1052"/>
      <c r="CS121" s="1052"/>
      <c r="CT121" s="1052"/>
      <c r="CU121" s="1052"/>
      <c r="CV121" s="1052"/>
      <c r="CW121" s="1052"/>
      <c r="CX121" s="1052"/>
      <c r="CY121" s="1052"/>
      <c r="CZ121" s="1052"/>
      <c r="DA121" s="1052"/>
      <c r="DB121" s="1052"/>
      <c r="DC121" s="1052"/>
      <c r="DD121" s="1052"/>
      <c r="DE121" s="1052"/>
      <c r="DF121" s="1053"/>
      <c r="DG121" s="950">
        <v>1251251</v>
      </c>
      <c r="DH121" s="951"/>
      <c r="DI121" s="951"/>
      <c r="DJ121" s="951"/>
      <c r="DK121" s="951"/>
      <c r="DL121" s="951">
        <v>1168378</v>
      </c>
      <c r="DM121" s="951"/>
      <c r="DN121" s="951"/>
      <c r="DO121" s="951"/>
      <c r="DP121" s="951"/>
      <c r="DQ121" s="951">
        <v>1140247</v>
      </c>
      <c r="DR121" s="951"/>
      <c r="DS121" s="951"/>
      <c r="DT121" s="951"/>
      <c r="DU121" s="951"/>
      <c r="DV121" s="952">
        <v>11</v>
      </c>
      <c r="DW121" s="952"/>
      <c r="DX121" s="952"/>
      <c r="DY121" s="952"/>
      <c r="DZ121" s="953"/>
    </row>
    <row r="122" spans="1:130" s="199" customFormat="1" ht="26.25" customHeight="1" x14ac:dyDescent="0.15">
      <c r="A122" s="1090"/>
      <c r="B122" s="977"/>
      <c r="C122" s="947" t="s">
        <v>413</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113</v>
      </c>
      <c r="AB122" s="990"/>
      <c r="AC122" s="990"/>
      <c r="AD122" s="990"/>
      <c r="AE122" s="991"/>
      <c r="AF122" s="992" t="s">
        <v>113</v>
      </c>
      <c r="AG122" s="990"/>
      <c r="AH122" s="990"/>
      <c r="AI122" s="990"/>
      <c r="AJ122" s="991"/>
      <c r="AK122" s="992" t="s">
        <v>113</v>
      </c>
      <c r="AL122" s="990"/>
      <c r="AM122" s="990"/>
      <c r="AN122" s="990"/>
      <c r="AO122" s="991"/>
      <c r="AP122" s="993" t="s">
        <v>113</v>
      </c>
      <c r="AQ122" s="994"/>
      <c r="AR122" s="994"/>
      <c r="AS122" s="994"/>
      <c r="AT122" s="995"/>
      <c r="AU122" s="1023"/>
      <c r="AV122" s="1024"/>
      <c r="AW122" s="1024"/>
      <c r="AX122" s="1024"/>
      <c r="AY122" s="1025"/>
      <c r="AZ122" s="1005" t="s">
        <v>432</v>
      </c>
      <c r="BA122" s="996"/>
      <c r="BB122" s="996"/>
      <c r="BC122" s="996"/>
      <c r="BD122" s="996"/>
      <c r="BE122" s="996"/>
      <c r="BF122" s="996"/>
      <c r="BG122" s="996"/>
      <c r="BH122" s="996"/>
      <c r="BI122" s="996"/>
      <c r="BJ122" s="996"/>
      <c r="BK122" s="996"/>
      <c r="BL122" s="996"/>
      <c r="BM122" s="996"/>
      <c r="BN122" s="996"/>
      <c r="BO122" s="996"/>
      <c r="BP122" s="997"/>
      <c r="BQ122" s="1028">
        <v>24259177</v>
      </c>
      <c r="BR122" s="1029"/>
      <c r="BS122" s="1029"/>
      <c r="BT122" s="1029"/>
      <c r="BU122" s="1029"/>
      <c r="BV122" s="1029">
        <v>24616400</v>
      </c>
      <c r="BW122" s="1029"/>
      <c r="BX122" s="1029"/>
      <c r="BY122" s="1029"/>
      <c r="BZ122" s="1029"/>
      <c r="CA122" s="1029">
        <v>24449125</v>
      </c>
      <c r="CB122" s="1029"/>
      <c r="CC122" s="1029"/>
      <c r="CD122" s="1029"/>
      <c r="CE122" s="1029"/>
      <c r="CF122" s="1049">
        <v>235</v>
      </c>
      <c r="CG122" s="1050"/>
      <c r="CH122" s="1050"/>
      <c r="CI122" s="1050"/>
      <c r="CJ122" s="1050"/>
      <c r="CK122" s="1041"/>
      <c r="CL122" s="1042"/>
      <c r="CM122" s="1042"/>
      <c r="CN122" s="1042"/>
      <c r="CO122" s="1043"/>
      <c r="CP122" s="1051" t="s">
        <v>382</v>
      </c>
      <c r="CQ122" s="1052"/>
      <c r="CR122" s="1052"/>
      <c r="CS122" s="1052"/>
      <c r="CT122" s="1052"/>
      <c r="CU122" s="1052"/>
      <c r="CV122" s="1052"/>
      <c r="CW122" s="1052"/>
      <c r="CX122" s="1052"/>
      <c r="CY122" s="1052"/>
      <c r="CZ122" s="1052"/>
      <c r="DA122" s="1052"/>
      <c r="DB122" s="1052"/>
      <c r="DC122" s="1052"/>
      <c r="DD122" s="1052"/>
      <c r="DE122" s="1052"/>
      <c r="DF122" s="1053"/>
      <c r="DG122" s="950">
        <v>85619</v>
      </c>
      <c r="DH122" s="951"/>
      <c r="DI122" s="951"/>
      <c r="DJ122" s="951"/>
      <c r="DK122" s="951"/>
      <c r="DL122" s="951">
        <v>60852</v>
      </c>
      <c r="DM122" s="951"/>
      <c r="DN122" s="951"/>
      <c r="DO122" s="951"/>
      <c r="DP122" s="951"/>
      <c r="DQ122" s="951">
        <v>36436</v>
      </c>
      <c r="DR122" s="951"/>
      <c r="DS122" s="951"/>
      <c r="DT122" s="951"/>
      <c r="DU122" s="951"/>
      <c r="DV122" s="952">
        <v>0.4</v>
      </c>
      <c r="DW122" s="952"/>
      <c r="DX122" s="952"/>
      <c r="DY122" s="952"/>
      <c r="DZ122" s="953"/>
    </row>
    <row r="123" spans="1:130" s="199" customFormat="1" ht="26.25" customHeight="1" x14ac:dyDescent="0.15">
      <c r="A123" s="1090"/>
      <c r="B123" s="977"/>
      <c r="C123" s="947" t="s">
        <v>419</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36493</v>
      </c>
      <c r="AB123" s="990"/>
      <c r="AC123" s="990"/>
      <c r="AD123" s="990"/>
      <c r="AE123" s="991"/>
      <c r="AF123" s="992">
        <v>35003</v>
      </c>
      <c r="AG123" s="990"/>
      <c r="AH123" s="990"/>
      <c r="AI123" s="990"/>
      <c r="AJ123" s="991"/>
      <c r="AK123" s="992">
        <v>26787</v>
      </c>
      <c r="AL123" s="990"/>
      <c r="AM123" s="990"/>
      <c r="AN123" s="990"/>
      <c r="AO123" s="991"/>
      <c r="AP123" s="993">
        <v>0.3</v>
      </c>
      <c r="AQ123" s="994"/>
      <c r="AR123" s="994"/>
      <c r="AS123" s="994"/>
      <c r="AT123" s="995"/>
      <c r="AU123" s="1026"/>
      <c r="AV123" s="1027"/>
      <c r="AW123" s="1027"/>
      <c r="AX123" s="1027"/>
      <c r="AY123" s="1027"/>
      <c r="AZ123" s="230" t="s">
        <v>172</v>
      </c>
      <c r="BA123" s="230"/>
      <c r="BB123" s="230"/>
      <c r="BC123" s="230"/>
      <c r="BD123" s="230"/>
      <c r="BE123" s="230"/>
      <c r="BF123" s="230"/>
      <c r="BG123" s="230"/>
      <c r="BH123" s="230"/>
      <c r="BI123" s="230"/>
      <c r="BJ123" s="230"/>
      <c r="BK123" s="230"/>
      <c r="BL123" s="230"/>
      <c r="BM123" s="230"/>
      <c r="BN123" s="230"/>
      <c r="BO123" s="1006" t="s">
        <v>433</v>
      </c>
      <c r="BP123" s="1037"/>
      <c r="BQ123" s="1096">
        <v>29903877</v>
      </c>
      <c r="BR123" s="1097"/>
      <c r="BS123" s="1097"/>
      <c r="BT123" s="1097"/>
      <c r="BU123" s="1097"/>
      <c r="BV123" s="1097">
        <v>30369463</v>
      </c>
      <c r="BW123" s="1097"/>
      <c r="BX123" s="1097"/>
      <c r="BY123" s="1097"/>
      <c r="BZ123" s="1097"/>
      <c r="CA123" s="1097">
        <v>30229225</v>
      </c>
      <c r="CB123" s="1097"/>
      <c r="CC123" s="1097"/>
      <c r="CD123" s="1097"/>
      <c r="CE123" s="1097"/>
      <c r="CF123" s="1030"/>
      <c r="CG123" s="1031"/>
      <c r="CH123" s="1031"/>
      <c r="CI123" s="1031"/>
      <c r="CJ123" s="1032"/>
      <c r="CK123" s="1041"/>
      <c r="CL123" s="1042"/>
      <c r="CM123" s="1042"/>
      <c r="CN123" s="1042"/>
      <c r="CO123" s="1043"/>
      <c r="CP123" s="1051" t="s">
        <v>379</v>
      </c>
      <c r="CQ123" s="1052"/>
      <c r="CR123" s="1052"/>
      <c r="CS123" s="1052"/>
      <c r="CT123" s="1052"/>
      <c r="CU123" s="1052"/>
      <c r="CV123" s="1052"/>
      <c r="CW123" s="1052"/>
      <c r="CX123" s="1052"/>
      <c r="CY123" s="1052"/>
      <c r="CZ123" s="1052"/>
      <c r="DA123" s="1052"/>
      <c r="DB123" s="1052"/>
      <c r="DC123" s="1052"/>
      <c r="DD123" s="1052"/>
      <c r="DE123" s="1052"/>
      <c r="DF123" s="1053"/>
      <c r="DG123" s="989" t="s">
        <v>113</v>
      </c>
      <c r="DH123" s="990"/>
      <c r="DI123" s="990"/>
      <c r="DJ123" s="990"/>
      <c r="DK123" s="991"/>
      <c r="DL123" s="992" t="s">
        <v>113</v>
      </c>
      <c r="DM123" s="990"/>
      <c r="DN123" s="990"/>
      <c r="DO123" s="990"/>
      <c r="DP123" s="991"/>
      <c r="DQ123" s="992" t="s">
        <v>113</v>
      </c>
      <c r="DR123" s="990"/>
      <c r="DS123" s="990"/>
      <c r="DT123" s="990"/>
      <c r="DU123" s="991"/>
      <c r="DV123" s="993" t="s">
        <v>113</v>
      </c>
      <c r="DW123" s="994"/>
      <c r="DX123" s="994"/>
      <c r="DY123" s="994"/>
      <c r="DZ123" s="995"/>
    </row>
    <row r="124" spans="1:130" s="199" customFormat="1" ht="26.25" customHeight="1" thickBot="1" x14ac:dyDescent="0.2">
      <c r="A124" s="1090"/>
      <c r="B124" s="977"/>
      <c r="C124" s="947" t="s">
        <v>422</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113</v>
      </c>
      <c r="AB124" s="990"/>
      <c r="AC124" s="990"/>
      <c r="AD124" s="990"/>
      <c r="AE124" s="991"/>
      <c r="AF124" s="992" t="s">
        <v>113</v>
      </c>
      <c r="AG124" s="990"/>
      <c r="AH124" s="990"/>
      <c r="AI124" s="990"/>
      <c r="AJ124" s="991"/>
      <c r="AK124" s="992" t="s">
        <v>113</v>
      </c>
      <c r="AL124" s="990"/>
      <c r="AM124" s="990"/>
      <c r="AN124" s="990"/>
      <c r="AO124" s="991"/>
      <c r="AP124" s="993" t="s">
        <v>113</v>
      </c>
      <c r="AQ124" s="994"/>
      <c r="AR124" s="994"/>
      <c r="AS124" s="994"/>
      <c r="AT124" s="995"/>
      <c r="AU124" s="1092" t="s">
        <v>434</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48.3</v>
      </c>
      <c r="BR124" s="1059"/>
      <c r="BS124" s="1059"/>
      <c r="BT124" s="1059"/>
      <c r="BU124" s="1059"/>
      <c r="BV124" s="1059">
        <v>34.200000000000003</v>
      </c>
      <c r="BW124" s="1059"/>
      <c r="BX124" s="1059"/>
      <c r="BY124" s="1059"/>
      <c r="BZ124" s="1059"/>
      <c r="CA124" s="1059">
        <v>29.9</v>
      </c>
      <c r="CB124" s="1059"/>
      <c r="CC124" s="1059"/>
      <c r="CD124" s="1059"/>
      <c r="CE124" s="1059"/>
      <c r="CF124" s="1060"/>
      <c r="CG124" s="1061"/>
      <c r="CH124" s="1061"/>
      <c r="CI124" s="1061"/>
      <c r="CJ124" s="1062"/>
      <c r="CK124" s="1044"/>
      <c r="CL124" s="1044"/>
      <c r="CM124" s="1044"/>
      <c r="CN124" s="1044"/>
      <c r="CO124" s="1045"/>
      <c r="CP124" s="1051" t="s">
        <v>435</v>
      </c>
      <c r="CQ124" s="1052"/>
      <c r="CR124" s="1052"/>
      <c r="CS124" s="1052"/>
      <c r="CT124" s="1052"/>
      <c r="CU124" s="1052"/>
      <c r="CV124" s="1052"/>
      <c r="CW124" s="1052"/>
      <c r="CX124" s="1052"/>
      <c r="CY124" s="1052"/>
      <c r="CZ124" s="1052"/>
      <c r="DA124" s="1052"/>
      <c r="DB124" s="1052"/>
      <c r="DC124" s="1052"/>
      <c r="DD124" s="1052"/>
      <c r="DE124" s="1052"/>
      <c r="DF124" s="1053"/>
      <c r="DG124" s="1036">
        <v>6308703</v>
      </c>
      <c r="DH124" s="1015"/>
      <c r="DI124" s="1015"/>
      <c r="DJ124" s="1015"/>
      <c r="DK124" s="1016"/>
      <c r="DL124" s="1014">
        <v>6215197</v>
      </c>
      <c r="DM124" s="1015"/>
      <c r="DN124" s="1015"/>
      <c r="DO124" s="1015"/>
      <c r="DP124" s="1016"/>
      <c r="DQ124" s="1014" t="s">
        <v>113</v>
      </c>
      <c r="DR124" s="1015"/>
      <c r="DS124" s="1015"/>
      <c r="DT124" s="1015"/>
      <c r="DU124" s="1016"/>
      <c r="DV124" s="1017" t="s">
        <v>113</v>
      </c>
      <c r="DW124" s="1018"/>
      <c r="DX124" s="1018"/>
      <c r="DY124" s="1018"/>
      <c r="DZ124" s="1019"/>
    </row>
    <row r="125" spans="1:130" s="199" customFormat="1" ht="26.25" customHeight="1" x14ac:dyDescent="0.15">
      <c r="A125" s="1090"/>
      <c r="B125" s="977"/>
      <c r="C125" s="947" t="s">
        <v>424</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113</v>
      </c>
      <c r="AB125" s="990"/>
      <c r="AC125" s="990"/>
      <c r="AD125" s="990"/>
      <c r="AE125" s="991"/>
      <c r="AF125" s="992" t="s">
        <v>113</v>
      </c>
      <c r="AG125" s="990"/>
      <c r="AH125" s="990"/>
      <c r="AI125" s="990"/>
      <c r="AJ125" s="991"/>
      <c r="AK125" s="992" t="s">
        <v>113</v>
      </c>
      <c r="AL125" s="990"/>
      <c r="AM125" s="990"/>
      <c r="AN125" s="990"/>
      <c r="AO125" s="991"/>
      <c r="AP125" s="993" t="s">
        <v>113</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436</v>
      </c>
      <c r="CL125" s="1039"/>
      <c r="CM125" s="1039"/>
      <c r="CN125" s="1039"/>
      <c r="CO125" s="1040"/>
      <c r="CP125" s="971" t="s">
        <v>437</v>
      </c>
      <c r="CQ125" s="920"/>
      <c r="CR125" s="920"/>
      <c r="CS125" s="920"/>
      <c r="CT125" s="920"/>
      <c r="CU125" s="920"/>
      <c r="CV125" s="920"/>
      <c r="CW125" s="920"/>
      <c r="CX125" s="920"/>
      <c r="CY125" s="920"/>
      <c r="CZ125" s="920"/>
      <c r="DA125" s="920"/>
      <c r="DB125" s="920"/>
      <c r="DC125" s="920"/>
      <c r="DD125" s="920"/>
      <c r="DE125" s="920"/>
      <c r="DF125" s="921"/>
      <c r="DG125" s="957" t="s">
        <v>113</v>
      </c>
      <c r="DH125" s="958"/>
      <c r="DI125" s="958"/>
      <c r="DJ125" s="958"/>
      <c r="DK125" s="958"/>
      <c r="DL125" s="958" t="s">
        <v>113</v>
      </c>
      <c r="DM125" s="958"/>
      <c r="DN125" s="958"/>
      <c r="DO125" s="958"/>
      <c r="DP125" s="958"/>
      <c r="DQ125" s="958" t="s">
        <v>113</v>
      </c>
      <c r="DR125" s="958"/>
      <c r="DS125" s="958"/>
      <c r="DT125" s="958"/>
      <c r="DU125" s="958"/>
      <c r="DV125" s="959" t="s">
        <v>113</v>
      </c>
      <c r="DW125" s="959"/>
      <c r="DX125" s="959"/>
      <c r="DY125" s="959"/>
      <c r="DZ125" s="960"/>
    </row>
    <row r="126" spans="1:130" s="199" customFormat="1" ht="26.25" customHeight="1" thickBot="1" x14ac:dyDescent="0.2">
      <c r="A126" s="1090"/>
      <c r="B126" s="977"/>
      <c r="C126" s="947" t="s">
        <v>426</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1105</v>
      </c>
      <c r="AB126" s="990"/>
      <c r="AC126" s="990"/>
      <c r="AD126" s="990"/>
      <c r="AE126" s="991"/>
      <c r="AF126" s="992">
        <v>1105</v>
      </c>
      <c r="AG126" s="990"/>
      <c r="AH126" s="990"/>
      <c r="AI126" s="990"/>
      <c r="AJ126" s="991"/>
      <c r="AK126" s="992" t="s">
        <v>113</v>
      </c>
      <c r="AL126" s="990"/>
      <c r="AM126" s="990"/>
      <c r="AN126" s="990"/>
      <c r="AO126" s="991"/>
      <c r="AP126" s="993" t="s">
        <v>113</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438</v>
      </c>
      <c r="CQ126" s="981"/>
      <c r="CR126" s="981"/>
      <c r="CS126" s="981"/>
      <c r="CT126" s="981"/>
      <c r="CU126" s="981"/>
      <c r="CV126" s="981"/>
      <c r="CW126" s="981"/>
      <c r="CX126" s="981"/>
      <c r="CY126" s="981"/>
      <c r="CZ126" s="981"/>
      <c r="DA126" s="981"/>
      <c r="DB126" s="981"/>
      <c r="DC126" s="981"/>
      <c r="DD126" s="981"/>
      <c r="DE126" s="981"/>
      <c r="DF126" s="982"/>
      <c r="DG126" s="950" t="s">
        <v>113</v>
      </c>
      <c r="DH126" s="951"/>
      <c r="DI126" s="951"/>
      <c r="DJ126" s="951"/>
      <c r="DK126" s="951"/>
      <c r="DL126" s="951" t="s">
        <v>113</v>
      </c>
      <c r="DM126" s="951"/>
      <c r="DN126" s="951"/>
      <c r="DO126" s="951"/>
      <c r="DP126" s="951"/>
      <c r="DQ126" s="951" t="s">
        <v>113</v>
      </c>
      <c r="DR126" s="951"/>
      <c r="DS126" s="951"/>
      <c r="DT126" s="951"/>
      <c r="DU126" s="951"/>
      <c r="DV126" s="952" t="s">
        <v>113</v>
      </c>
      <c r="DW126" s="952"/>
      <c r="DX126" s="952"/>
      <c r="DY126" s="952"/>
      <c r="DZ126" s="953"/>
    </row>
    <row r="127" spans="1:130" s="199" customFormat="1" ht="26.25" customHeight="1" x14ac:dyDescent="0.15">
      <c r="A127" s="1091"/>
      <c r="B127" s="979"/>
      <c r="C127" s="1033" t="s">
        <v>439</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1703</v>
      </c>
      <c r="AB127" s="990"/>
      <c r="AC127" s="990"/>
      <c r="AD127" s="990"/>
      <c r="AE127" s="991"/>
      <c r="AF127" s="992">
        <v>1568</v>
      </c>
      <c r="AG127" s="990"/>
      <c r="AH127" s="990"/>
      <c r="AI127" s="990"/>
      <c r="AJ127" s="991"/>
      <c r="AK127" s="992">
        <v>1439</v>
      </c>
      <c r="AL127" s="990"/>
      <c r="AM127" s="990"/>
      <c r="AN127" s="990"/>
      <c r="AO127" s="991"/>
      <c r="AP127" s="993">
        <v>0</v>
      </c>
      <c r="AQ127" s="994"/>
      <c r="AR127" s="994"/>
      <c r="AS127" s="994"/>
      <c r="AT127" s="995"/>
      <c r="AU127" s="235"/>
      <c r="AV127" s="235"/>
      <c r="AW127" s="235"/>
      <c r="AX127" s="1063" t="s">
        <v>440</v>
      </c>
      <c r="AY127" s="1064"/>
      <c r="AZ127" s="1064"/>
      <c r="BA127" s="1064"/>
      <c r="BB127" s="1064"/>
      <c r="BC127" s="1064"/>
      <c r="BD127" s="1064"/>
      <c r="BE127" s="1065"/>
      <c r="BF127" s="1066" t="s">
        <v>441</v>
      </c>
      <c r="BG127" s="1064"/>
      <c r="BH127" s="1064"/>
      <c r="BI127" s="1064"/>
      <c r="BJ127" s="1064"/>
      <c r="BK127" s="1064"/>
      <c r="BL127" s="1065"/>
      <c r="BM127" s="1066" t="s">
        <v>442</v>
      </c>
      <c r="BN127" s="1064"/>
      <c r="BO127" s="1064"/>
      <c r="BP127" s="1064"/>
      <c r="BQ127" s="1064"/>
      <c r="BR127" s="1064"/>
      <c r="BS127" s="1065"/>
      <c r="BT127" s="1066" t="s">
        <v>443</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444</v>
      </c>
      <c r="CQ127" s="981"/>
      <c r="CR127" s="981"/>
      <c r="CS127" s="981"/>
      <c r="CT127" s="981"/>
      <c r="CU127" s="981"/>
      <c r="CV127" s="981"/>
      <c r="CW127" s="981"/>
      <c r="CX127" s="981"/>
      <c r="CY127" s="981"/>
      <c r="CZ127" s="981"/>
      <c r="DA127" s="981"/>
      <c r="DB127" s="981"/>
      <c r="DC127" s="981"/>
      <c r="DD127" s="981"/>
      <c r="DE127" s="981"/>
      <c r="DF127" s="982"/>
      <c r="DG127" s="950" t="s">
        <v>113</v>
      </c>
      <c r="DH127" s="951"/>
      <c r="DI127" s="951"/>
      <c r="DJ127" s="951"/>
      <c r="DK127" s="951"/>
      <c r="DL127" s="951" t="s">
        <v>113</v>
      </c>
      <c r="DM127" s="951"/>
      <c r="DN127" s="951"/>
      <c r="DO127" s="951"/>
      <c r="DP127" s="951"/>
      <c r="DQ127" s="951" t="s">
        <v>113</v>
      </c>
      <c r="DR127" s="951"/>
      <c r="DS127" s="951"/>
      <c r="DT127" s="951"/>
      <c r="DU127" s="951"/>
      <c r="DV127" s="952" t="s">
        <v>113</v>
      </c>
      <c r="DW127" s="952"/>
      <c r="DX127" s="952"/>
      <c r="DY127" s="952"/>
      <c r="DZ127" s="953"/>
    </row>
    <row r="128" spans="1:130" s="199" customFormat="1" ht="26.25" customHeight="1" thickBot="1" x14ac:dyDescent="0.2">
      <c r="A128" s="1074" t="s">
        <v>445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446</v>
      </c>
      <c r="X128" s="1076"/>
      <c r="Y128" s="1076"/>
      <c r="Z128" s="1077"/>
      <c r="AA128" s="1078">
        <v>232482</v>
      </c>
      <c r="AB128" s="1079"/>
      <c r="AC128" s="1079"/>
      <c r="AD128" s="1079"/>
      <c r="AE128" s="1080"/>
      <c r="AF128" s="1081">
        <v>223202</v>
      </c>
      <c r="AG128" s="1079"/>
      <c r="AH128" s="1079"/>
      <c r="AI128" s="1079"/>
      <c r="AJ128" s="1080"/>
      <c r="AK128" s="1081">
        <v>195736</v>
      </c>
      <c r="AL128" s="1079"/>
      <c r="AM128" s="1079"/>
      <c r="AN128" s="1079"/>
      <c r="AO128" s="1080"/>
      <c r="AP128" s="1082"/>
      <c r="AQ128" s="1083"/>
      <c r="AR128" s="1083"/>
      <c r="AS128" s="1083"/>
      <c r="AT128" s="1084"/>
      <c r="AU128" s="235"/>
      <c r="AV128" s="235"/>
      <c r="AW128" s="235"/>
      <c r="AX128" s="919" t="s">
        <v>447</v>
      </c>
      <c r="AY128" s="920"/>
      <c r="AZ128" s="920"/>
      <c r="BA128" s="920"/>
      <c r="BB128" s="920"/>
      <c r="BC128" s="920"/>
      <c r="BD128" s="920"/>
      <c r="BE128" s="921"/>
      <c r="BF128" s="1085" t="s">
        <v>113</v>
      </c>
      <c r="BG128" s="1086"/>
      <c r="BH128" s="1086"/>
      <c r="BI128" s="1086"/>
      <c r="BJ128" s="1086"/>
      <c r="BK128" s="1086"/>
      <c r="BL128" s="1087"/>
      <c r="BM128" s="1085">
        <v>12.96</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448</v>
      </c>
      <c r="CQ128" s="1068"/>
      <c r="CR128" s="1068"/>
      <c r="CS128" s="1068"/>
      <c r="CT128" s="1068"/>
      <c r="CU128" s="1068"/>
      <c r="CV128" s="1068"/>
      <c r="CW128" s="1068"/>
      <c r="CX128" s="1068"/>
      <c r="CY128" s="1068"/>
      <c r="CZ128" s="1068"/>
      <c r="DA128" s="1068"/>
      <c r="DB128" s="1068"/>
      <c r="DC128" s="1068"/>
      <c r="DD128" s="1068"/>
      <c r="DE128" s="1068"/>
      <c r="DF128" s="1069"/>
      <c r="DG128" s="1070" t="s">
        <v>113</v>
      </c>
      <c r="DH128" s="1071"/>
      <c r="DI128" s="1071"/>
      <c r="DJ128" s="1071"/>
      <c r="DK128" s="1071"/>
      <c r="DL128" s="1071" t="s">
        <v>113</v>
      </c>
      <c r="DM128" s="1071"/>
      <c r="DN128" s="1071"/>
      <c r="DO128" s="1071"/>
      <c r="DP128" s="1071"/>
      <c r="DQ128" s="1071" t="s">
        <v>113</v>
      </c>
      <c r="DR128" s="1071"/>
      <c r="DS128" s="1071"/>
      <c r="DT128" s="1071"/>
      <c r="DU128" s="1071"/>
      <c r="DV128" s="1072" t="s">
        <v>113</v>
      </c>
      <c r="DW128" s="1072"/>
      <c r="DX128" s="1072"/>
      <c r="DY128" s="1072"/>
      <c r="DZ128" s="1073"/>
    </row>
    <row r="129" spans="1:131" s="199" customFormat="1" ht="26.25" customHeight="1" x14ac:dyDescent="0.15">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449</v>
      </c>
      <c r="X129" s="1105"/>
      <c r="Y129" s="1105"/>
      <c r="Z129" s="1106"/>
      <c r="AA129" s="989">
        <v>13503730</v>
      </c>
      <c r="AB129" s="990"/>
      <c r="AC129" s="990"/>
      <c r="AD129" s="990"/>
      <c r="AE129" s="991"/>
      <c r="AF129" s="992">
        <v>13376714</v>
      </c>
      <c r="AG129" s="990"/>
      <c r="AH129" s="990"/>
      <c r="AI129" s="990"/>
      <c r="AJ129" s="991"/>
      <c r="AK129" s="992">
        <v>12909864</v>
      </c>
      <c r="AL129" s="990"/>
      <c r="AM129" s="990"/>
      <c r="AN129" s="990"/>
      <c r="AO129" s="991"/>
      <c r="AP129" s="1107"/>
      <c r="AQ129" s="1108"/>
      <c r="AR129" s="1108"/>
      <c r="AS129" s="1108"/>
      <c r="AT129" s="1109"/>
      <c r="AU129" s="237"/>
      <c r="AV129" s="237"/>
      <c r="AW129" s="237"/>
      <c r="AX129" s="1098" t="s">
        <v>450</v>
      </c>
      <c r="AY129" s="981"/>
      <c r="AZ129" s="981"/>
      <c r="BA129" s="981"/>
      <c r="BB129" s="981"/>
      <c r="BC129" s="981"/>
      <c r="BD129" s="981"/>
      <c r="BE129" s="982"/>
      <c r="BF129" s="1099" t="s">
        <v>113</v>
      </c>
      <c r="BG129" s="1100"/>
      <c r="BH129" s="1100"/>
      <c r="BI129" s="1100"/>
      <c r="BJ129" s="1100"/>
      <c r="BK129" s="1100"/>
      <c r="BL129" s="1101"/>
      <c r="BM129" s="1099">
        <v>17.96</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451</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452</v>
      </c>
      <c r="X130" s="1105"/>
      <c r="Y130" s="1105"/>
      <c r="Z130" s="1106"/>
      <c r="AA130" s="989">
        <v>2686884</v>
      </c>
      <c r="AB130" s="990"/>
      <c r="AC130" s="990"/>
      <c r="AD130" s="990"/>
      <c r="AE130" s="991"/>
      <c r="AF130" s="992">
        <v>2560643</v>
      </c>
      <c r="AG130" s="990"/>
      <c r="AH130" s="990"/>
      <c r="AI130" s="990"/>
      <c r="AJ130" s="991"/>
      <c r="AK130" s="992">
        <v>2506917</v>
      </c>
      <c r="AL130" s="990"/>
      <c r="AM130" s="990"/>
      <c r="AN130" s="990"/>
      <c r="AO130" s="991"/>
      <c r="AP130" s="1107"/>
      <c r="AQ130" s="1108"/>
      <c r="AR130" s="1108"/>
      <c r="AS130" s="1108"/>
      <c r="AT130" s="1109"/>
      <c r="AU130" s="237"/>
      <c r="AV130" s="237"/>
      <c r="AW130" s="237"/>
      <c r="AX130" s="1098" t="s">
        <v>453</v>
      </c>
      <c r="AY130" s="981"/>
      <c r="AZ130" s="981"/>
      <c r="BA130" s="981"/>
      <c r="BB130" s="981"/>
      <c r="BC130" s="981"/>
      <c r="BD130" s="981"/>
      <c r="BE130" s="982"/>
      <c r="BF130" s="1135">
        <v>9.3000000000000007</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454</v>
      </c>
      <c r="X131" s="1143"/>
      <c r="Y131" s="1143"/>
      <c r="Z131" s="1144"/>
      <c r="AA131" s="1036">
        <v>10816846</v>
      </c>
      <c r="AB131" s="1015"/>
      <c r="AC131" s="1015"/>
      <c r="AD131" s="1015"/>
      <c r="AE131" s="1016"/>
      <c r="AF131" s="1014">
        <v>10816071</v>
      </c>
      <c r="AG131" s="1015"/>
      <c r="AH131" s="1015"/>
      <c r="AI131" s="1015"/>
      <c r="AJ131" s="1016"/>
      <c r="AK131" s="1014">
        <v>10402947</v>
      </c>
      <c r="AL131" s="1015"/>
      <c r="AM131" s="1015"/>
      <c r="AN131" s="1015"/>
      <c r="AO131" s="1016"/>
      <c r="AP131" s="1145"/>
      <c r="AQ131" s="1146"/>
      <c r="AR131" s="1146"/>
      <c r="AS131" s="1146"/>
      <c r="AT131" s="1147"/>
      <c r="AU131" s="237"/>
      <c r="AV131" s="237"/>
      <c r="AW131" s="237"/>
      <c r="AX131" s="1117" t="s">
        <v>455</v>
      </c>
      <c r="AY131" s="1068"/>
      <c r="AZ131" s="1068"/>
      <c r="BA131" s="1068"/>
      <c r="BB131" s="1068"/>
      <c r="BC131" s="1068"/>
      <c r="BD131" s="1068"/>
      <c r="BE131" s="1069"/>
      <c r="BF131" s="1118">
        <v>29.9</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456</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457</v>
      </c>
      <c r="W132" s="1128"/>
      <c r="X132" s="1128"/>
      <c r="Y132" s="1128"/>
      <c r="Z132" s="1129"/>
      <c r="AA132" s="1130">
        <v>10.009923410000001</v>
      </c>
      <c r="AB132" s="1131"/>
      <c r="AC132" s="1131"/>
      <c r="AD132" s="1131"/>
      <c r="AE132" s="1132"/>
      <c r="AF132" s="1133">
        <v>9.9921311540000008</v>
      </c>
      <c r="AG132" s="1131"/>
      <c r="AH132" s="1131"/>
      <c r="AI132" s="1131"/>
      <c r="AJ132" s="1132"/>
      <c r="AK132" s="1133">
        <v>8.0245145919999992</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458</v>
      </c>
      <c r="W133" s="1111"/>
      <c r="X133" s="1111"/>
      <c r="Y133" s="1111"/>
      <c r="Z133" s="1112"/>
      <c r="AA133" s="1113">
        <v>12.1</v>
      </c>
      <c r="AB133" s="1114"/>
      <c r="AC133" s="1114"/>
      <c r="AD133" s="1114"/>
      <c r="AE133" s="1115"/>
      <c r="AF133" s="1113">
        <v>10.5</v>
      </c>
      <c r="AG133" s="1114"/>
      <c r="AH133" s="1114"/>
      <c r="AI133" s="1114"/>
      <c r="AJ133" s="1115"/>
      <c r="AK133" s="1113">
        <v>9.3000000000000007</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459</v>
      </c>
      <c r="B5" s="248"/>
      <c r="C5" s="248"/>
      <c r="D5" s="248"/>
      <c r="E5" s="248"/>
      <c r="F5" s="248"/>
      <c r="G5" s="248"/>
      <c r="H5" s="248"/>
      <c r="I5" s="248"/>
      <c r="J5" s="248"/>
      <c r="K5" s="248"/>
      <c r="L5" s="248"/>
      <c r="M5" s="248"/>
      <c r="N5" s="248"/>
      <c r="O5" s="249"/>
    </row>
    <row r="6" spans="1:16" x14ac:dyDescent="0.15">
      <c r="A6" s="250"/>
      <c r="B6" s="246"/>
      <c r="C6" s="246"/>
      <c r="D6" s="246"/>
      <c r="E6" s="246"/>
      <c r="F6" s="246"/>
      <c r="G6" s="251" t="s">
        <v>460</v>
      </c>
      <c r="H6" s="251"/>
      <c r="I6" s="251"/>
      <c r="J6" s="251"/>
      <c r="K6" s="246"/>
      <c r="L6" s="246"/>
      <c r="M6" s="246"/>
      <c r="N6" s="246"/>
    </row>
    <row r="7" spans="1:16" x14ac:dyDescent="0.15">
      <c r="A7" s="250"/>
      <c r="B7" s="246"/>
      <c r="C7" s="246"/>
      <c r="D7" s="246"/>
      <c r="E7" s="246"/>
      <c r="F7" s="246"/>
      <c r="G7" s="253"/>
      <c r="H7" s="254"/>
      <c r="I7" s="254"/>
      <c r="J7" s="255"/>
      <c r="K7" s="1151" t="s">
        <v>461</v>
      </c>
      <c r="L7" s="256"/>
      <c r="M7" s="257" t="s">
        <v>462</v>
      </c>
      <c r="N7" s="258"/>
    </row>
    <row r="8" spans="1:16" x14ac:dyDescent="0.15">
      <c r="A8" s="250"/>
      <c r="B8" s="246"/>
      <c r="C8" s="246"/>
      <c r="D8" s="246"/>
      <c r="E8" s="246"/>
      <c r="F8" s="246"/>
      <c r="G8" s="259"/>
      <c r="H8" s="260"/>
      <c r="I8" s="260"/>
      <c r="J8" s="261"/>
      <c r="K8" s="1152"/>
      <c r="L8" s="262" t="s">
        <v>463</v>
      </c>
      <c r="M8" s="263" t="s">
        <v>464</v>
      </c>
      <c r="N8" s="264" t="s">
        <v>465</v>
      </c>
    </row>
    <row r="9" spans="1:16" x14ac:dyDescent="0.15">
      <c r="A9" s="250"/>
      <c r="B9" s="246"/>
      <c r="C9" s="246"/>
      <c r="D9" s="246"/>
      <c r="E9" s="246"/>
      <c r="F9" s="246"/>
      <c r="G9" s="1153" t="s">
        <v>466</v>
      </c>
      <c r="H9" s="1154"/>
      <c r="I9" s="1154"/>
      <c r="J9" s="1155"/>
      <c r="K9" s="265">
        <v>3541730</v>
      </c>
      <c r="L9" s="266">
        <v>99607</v>
      </c>
      <c r="M9" s="267">
        <v>88814</v>
      </c>
      <c r="N9" s="268">
        <v>12.2</v>
      </c>
    </row>
    <row r="10" spans="1:16" x14ac:dyDescent="0.15">
      <c r="A10" s="250"/>
      <c r="B10" s="246"/>
      <c r="C10" s="246"/>
      <c r="D10" s="246"/>
      <c r="E10" s="246"/>
      <c r="F10" s="246"/>
      <c r="G10" s="1153" t="s">
        <v>467</v>
      </c>
      <c r="H10" s="1154"/>
      <c r="I10" s="1154"/>
      <c r="J10" s="1155"/>
      <c r="K10" s="269">
        <v>260039</v>
      </c>
      <c r="L10" s="270">
        <v>7313</v>
      </c>
      <c r="M10" s="271">
        <v>7348</v>
      </c>
      <c r="N10" s="272">
        <v>-0.5</v>
      </c>
    </row>
    <row r="11" spans="1:16" ht="13.5" customHeight="1" x14ac:dyDescent="0.15">
      <c r="A11" s="250"/>
      <c r="B11" s="246"/>
      <c r="C11" s="246"/>
      <c r="D11" s="246"/>
      <c r="E11" s="246"/>
      <c r="F11" s="246"/>
      <c r="G11" s="1153" t="s">
        <v>468</v>
      </c>
      <c r="H11" s="1154"/>
      <c r="I11" s="1154"/>
      <c r="J11" s="1155"/>
      <c r="K11" s="269">
        <v>20709</v>
      </c>
      <c r="L11" s="270">
        <v>582</v>
      </c>
      <c r="M11" s="271">
        <v>9064</v>
      </c>
      <c r="N11" s="272">
        <v>-93.6</v>
      </c>
    </row>
    <row r="12" spans="1:16" ht="13.5" customHeight="1" x14ac:dyDescent="0.15">
      <c r="A12" s="250"/>
      <c r="B12" s="246"/>
      <c r="C12" s="246"/>
      <c r="D12" s="246"/>
      <c r="E12" s="246"/>
      <c r="F12" s="246"/>
      <c r="G12" s="1153" t="s">
        <v>469</v>
      </c>
      <c r="H12" s="1154"/>
      <c r="I12" s="1154"/>
      <c r="J12" s="1155"/>
      <c r="K12" s="269">
        <v>37137</v>
      </c>
      <c r="L12" s="270">
        <v>1044</v>
      </c>
      <c r="M12" s="271">
        <v>917</v>
      </c>
      <c r="N12" s="272">
        <v>13.8</v>
      </c>
    </row>
    <row r="13" spans="1:16" ht="13.5" customHeight="1" x14ac:dyDescent="0.15">
      <c r="A13" s="250"/>
      <c r="B13" s="246"/>
      <c r="C13" s="246"/>
      <c r="D13" s="246"/>
      <c r="E13" s="246"/>
      <c r="F13" s="246"/>
      <c r="G13" s="1153" t="s">
        <v>470</v>
      </c>
      <c r="H13" s="1154"/>
      <c r="I13" s="1154"/>
      <c r="J13" s="1155"/>
      <c r="K13" s="269" t="s">
        <v>471</v>
      </c>
      <c r="L13" s="270" t="s">
        <v>471</v>
      </c>
      <c r="M13" s="271">
        <v>11</v>
      </c>
      <c r="N13" s="272" t="s">
        <v>471</v>
      </c>
    </row>
    <row r="14" spans="1:16" ht="13.5" customHeight="1" x14ac:dyDescent="0.15">
      <c r="A14" s="250"/>
      <c r="B14" s="246"/>
      <c r="C14" s="246"/>
      <c r="D14" s="246"/>
      <c r="E14" s="246"/>
      <c r="F14" s="246"/>
      <c r="G14" s="1153" t="s">
        <v>472</v>
      </c>
      <c r="H14" s="1154"/>
      <c r="I14" s="1154"/>
      <c r="J14" s="1155"/>
      <c r="K14" s="269">
        <v>153403</v>
      </c>
      <c r="L14" s="270">
        <v>4314</v>
      </c>
      <c r="M14" s="271">
        <v>3976</v>
      </c>
      <c r="N14" s="272">
        <v>8.5</v>
      </c>
    </row>
    <row r="15" spans="1:16" ht="13.5" customHeight="1" x14ac:dyDescent="0.15">
      <c r="A15" s="250"/>
      <c r="B15" s="246"/>
      <c r="C15" s="246"/>
      <c r="D15" s="246"/>
      <c r="E15" s="246"/>
      <c r="F15" s="246"/>
      <c r="G15" s="1153" t="s">
        <v>473</v>
      </c>
      <c r="H15" s="1154"/>
      <c r="I15" s="1154"/>
      <c r="J15" s="1155"/>
      <c r="K15" s="269">
        <v>82665</v>
      </c>
      <c r="L15" s="270">
        <v>2325</v>
      </c>
      <c r="M15" s="271">
        <v>2094</v>
      </c>
      <c r="N15" s="272">
        <v>11</v>
      </c>
    </row>
    <row r="16" spans="1:16" x14ac:dyDescent="0.15">
      <c r="A16" s="250"/>
      <c r="B16" s="246"/>
      <c r="C16" s="246"/>
      <c r="D16" s="246"/>
      <c r="E16" s="246"/>
      <c r="F16" s="246"/>
      <c r="G16" s="1156" t="s">
        <v>474</v>
      </c>
      <c r="H16" s="1157"/>
      <c r="I16" s="1157"/>
      <c r="J16" s="1158"/>
      <c r="K16" s="270">
        <v>-402413</v>
      </c>
      <c r="L16" s="270">
        <v>-11317</v>
      </c>
      <c r="M16" s="271">
        <v>-9674</v>
      </c>
      <c r="N16" s="272">
        <v>17</v>
      </c>
    </row>
    <row r="17" spans="1:16" x14ac:dyDescent="0.15">
      <c r="A17" s="250"/>
      <c r="B17" s="246"/>
      <c r="C17" s="246"/>
      <c r="D17" s="246"/>
      <c r="E17" s="246"/>
      <c r="F17" s="246"/>
      <c r="G17" s="1156" t="s">
        <v>172</v>
      </c>
      <c r="H17" s="1157"/>
      <c r="I17" s="1157"/>
      <c r="J17" s="1158"/>
      <c r="K17" s="270">
        <v>3693270</v>
      </c>
      <c r="L17" s="270">
        <v>103869</v>
      </c>
      <c r="M17" s="271">
        <v>102550</v>
      </c>
      <c r="N17" s="272">
        <v>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475</v>
      </c>
      <c r="H19" s="246"/>
      <c r="I19" s="246"/>
      <c r="J19" s="246"/>
      <c r="K19" s="246"/>
      <c r="L19" s="246"/>
      <c r="M19" s="246"/>
      <c r="N19" s="246"/>
    </row>
    <row r="20" spans="1:16" x14ac:dyDescent="0.15">
      <c r="A20" s="250"/>
      <c r="B20" s="246"/>
      <c r="C20" s="246"/>
      <c r="D20" s="246"/>
      <c r="E20" s="246"/>
      <c r="F20" s="246"/>
      <c r="G20" s="274"/>
      <c r="H20" s="275"/>
      <c r="I20" s="275"/>
      <c r="J20" s="276"/>
      <c r="K20" s="277" t="s">
        <v>476</v>
      </c>
      <c r="L20" s="278" t="s">
        <v>477</v>
      </c>
      <c r="M20" s="279" t="s">
        <v>478</v>
      </c>
      <c r="N20" s="280"/>
    </row>
    <row r="21" spans="1:16" s="286" customFormat="1" x14ac:dyDescent="0.15">
      <c r="A21" s="281"/>
      <c r="B21" s="251"/>
      <c r="C21" s="251"/>
      <c r="D21" s="251"/>
      <c r="E21" s="251"/>
      <c r="F21" s="251"/>
      <c r="G21" s="1148" t="s">
        <v>479</v>
      </c>
      <c r="H21" s="1149"/>
      <c r="I21" s="1149"/>
      <c r="J21" s="1150"/>
      <c r="K21" s="282">
        <v>11.67</v>
      </c>
      <c r="L21" s="283">
        <v>9.9600000000000009</v>
      </c>
      <c r="M21" s="284">
        <v>1.71</v>
      </c>
      <c r="N21" s="251"/>
      <c r="O21" s="285"/>
      <c r="P21" s="281"/>
    </row>
    <row r="22" spans="1:16" s="286" customFormat="1" x14ac:dyDescent="0.15">
      <c r="A22" s="281"/>
      <c r="B22" s="251"/>
      <c r="C22" s="251"/>
      <c r="D22" s="251"/>
      <c r="E22" s="251"/>
      <c r="F22" s="251"/>
      <c r="G22" s="1148" t="s">
        <v>480</v>
      </c>
      <c r="H22" s="1149"/>
      <c r="I22" s="1149"/>
      <c r="J22" s="1150"/>
      <c r="K22" s="287">
        <v>96.8</v>
      </c>
      <c r="L22" s="288">
        <v>97.8</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483</v>
      </c>
      <c r="H29" s="251"/>
      <c r="I29" s="251"/>
      <c r="J29" s="251"/>
      <c r="K29" s="246"/>
      <c r="L29" s="246"/>
      <c r="M29" s="246"/>
      <c r="N29" s="246"/>
      <c r="O29" s="295"/>
    </row>
    <row r="30" spans="1:16" x14ac:dyDescent="0.15">
      <c r="A30" s="250"/>
      <c r="B30" s="246"/>
      <c r="C30" s="246"/>
      <c r="D30" s="246"/>
      <c r="E30" s="246"/>
      <c r="F30" s="246"/>
      <c r="G30" s="253"/>
      <c r="H30" s="254"/>
      <c r="I30" s="254"/>
      <c r="J30" s="255"/>
      <c r="K30" s="1151" t="s">
        <v>461</v>
      </c>
      <c r="L30" s="256"/>
      <c r="M30" s="257" t="s">
        <v>462</v>
      </c>
      <c r="N30" s="258"/>
    </row>
    <row r="31" spans="1:16" x14ac:dyDescent="0.15">
      <c r="A31" s="250"/>
      <c r="B31" s="246"/>
      <c r="C31" s="246"/>
      <c r="D31" s="246"/>
      <c r="E31" s="246"/>
      <c r="F31" s="246"/>
      <c r="G31" s="259"/>
      <c r="H31" s="260"/>
      <c r="I31" s="260"/>
      <c r="J31" s="261"/>
      <c r="K31" s="1152"/>
      <c r="L31" s="262" t="s">
        <v>463</v>
      </c>
      <c r="M31" s="263" t="s">
        <v>464</v>
      </c>
      <c r="N31" s="264" t="s">
        <v>465</v>
      </c>
    </row>
    <row r="32" spans="1:16" ht="27" customHeight="1" x14ac:dyDescent="0.15">
      <c r="A32" s="250"/>
      <c r="B32" s="246"/>
      <c r="C32" s="246"/>
      <c r="D32" s="246"/>
      <c r="E32" s="246"/>
      <c r="F32" s="246"/>
      <c r="G32" s="1164" t="s">
        <v>484</v>
      </c>
      <c r="H32" s="1165"/>
      <c r="I32" s="1165"/>
      <c r="J32" s="1166"/>
      <c r="K32" s="296">
        <v>2772971</v>
      </c>
      <c r="L32" s="296">
        <v>77987</v>
      </c>
      <c r="M32" s="297">
        <v>68120</v>
      </c>
      <c r="N32" s="298">
        <v>14.5</v>
      </c>
    </row>
    <row r="33" spans="1:16" ht="13.5" customHeight="1" x14ac:dyDescent="0.15">
      <c r="A33" s="250"/>
      <c r="B33" s="246"/>
      <c r="C33" s="246"/>
      <c r="D33" s="246"/>
      <c r="E33" s="246"/>
      <c r="F33" s="246"/>
      <c r="G33" s="1164" t="s">
        <v>485</v>
      </c>
      <c r="H33" s="1165"/>
      <c r="I33" s="1165"/>
      <c r="J33" s="1166"/>
      <c r="K33" s="296" t="s">
        <v>471</v>
      </c>
      <c r="L33" s="296" t="s">
        <v>471</v>
      </c>
      <c r="M33" s="297" t="s">
        <v>471</v>
      </c>
      <c r="N33" s="298" t="s">
        <v>471</v>
      </c>
    </row>
    <row r="34" spans="1:16" ht="27" customHeight="1" x14ac:dyDescent="0.15">
      <c r="A34" s="250"/>
      <c r="B34" s="246"/>
      <c r="C34" s="246"/>
      <c r="D34" s="246"/>
      <c r="E34" s="246"/>
      <c r="F34" s="246"/>
      <c r="G34" s="1164" t="s">
        <v>486</v>
      </c>
      <c r="H34" s="1165"/>
      <c r="I34" s="1165"/>
      <c r="J34" s="1166"/>
      <c r="K34" s="296" t="s">
        <v>471</v>
      </c>
      <c r="L34" s="296" t="s">
        <v>471</v>
      </c>
      <c r="M34" s="297">
        <v>13</v>
      </c>
      <c r="N34" s="298" t="s">
        <v>471</v>
      </c>
    </row>
    <row r="35" spans="1:16" ht="27" customHeight="1" x14ac:dyDescent="0.15">
      <c r="A35" s="250"/>
      <c r="B35" s="246"/>
      <c r="C35" s="246"/>
      <c r="D35" s="246"/>
      <c r="E35" s="246"/>
      <c r="F35" s="246"/>
      <c r="G35" s="1164" t="s">
        <v>487</v>
      </c>
      <c r="H35" s="1165"/>
      <c r="I35" s="1165"/>
      <c r="J35" s="1166"/>
      <c r="K35" s="296">
        <v>723384</v>
      </c>
      <c r="L35" s="296">
        <v>20344</v>
      </c>
      <c r="M35" s="297">
        <v>17609</v>
      </c>
      <c r="N35" s="298">
        <v>15.5</v>
      </c>
    </row>
    <row r="36" spans="1:16" ht="27" customHeight="1" x14ac:dyDescent="0.15">
      <c r="A36" s="250"/>
      <c r="B36" s="246"/>
      <c r="C36" s="246"/>
      <c r="D36" s="246"/>
      <c r="E36" s="246"/>
      <c r="F36" s="246"/>
      <c r="G36" s="1164" t="s">
        <v>488</v>
      </c>
      <c r="H36" s="1165"/>
      <c r="I36" s="1165"/>
      <c r="J36" s="1166"/>
      <c r="K36" s="296">
        <v>12858</v>
      </c>
      <c r="L36" s="296">
        <v>362</v>
      </c>
      <c r="M36" s="297">
        <v>2944</v>
      </c>
      <c r="N36" s="298">
        <v>-87.7</v>
      </c>
    </row>
    <row r="37" spans="1:16" ht="13.5" customHeight="1" x14ac:dyDescent="0.15">
      <c r="A37" s="250"/>
      <c r="B37" s="246"/>
      <c r="C37" s="246"/>
      <c r="D37" s="246"/>
      <c r="E37" s="246"/>
      <c r="F37" s="246"/>
      <c r="G37" s="1164" t="s">
        <v>489</v>
      </c>
      <c r="H37" s="1165"/>
      <c r="I37" s="1165"/>
      <c r="J37" s="1166"/>
      <c r="K37" s="296">
        <v>28226</v>
      </c>
      <c r="L37" s="296">
        <v>794</v>
      </c>
      <c r="M37" s="297">
        <v>1200</v>
      </c>
      <c r="N37" s="298">
        <v>-33.799999999999997</v>
      </c>
    </row>
    <row r="38" spans="1:16" ht="27" customHeight="1" x14ac:dyDescent="0.15">
      <c r="A38" s="250"/>
      <c r="B38" s="246"/>
      <c r="C38" s="246"/>
      <c r="D38" s="246"/>
      <c r="E38" s="246"/>
      <c r="F38" s="246"/>
      <c r="G38" s="1167" t="s">
        <v>490</v>
      </c>
      <c r="H38" s="1168"/>
      <c r="I38" s="1168"/>
      <c r="J38" s="1169"/>
      <c r="K38" s="299" t="s">
        <v>471</v>
      </c>
      <c r="L38" s="299" t="s">
        <v>471</v>
      </c>
      <c r="M38" s="300">
        <v>5</v>
      </c>
      <c r="N38" s="301" t="s">
        <v>471</v>
      </c>
      <c r="O38" s="295"/>
    </row>
    <row r="39" spans="1:16" x14ac:dyDescent="0.15">
      <c r="A39" s="250"/>
      <c r="B39" s="246"/>
      <c r="C39" s="246"/>
      <c r="D39" s="246"/>
      <c r="E39" s="246"/>
      <c r="F39" s="246"/>
      <c r="G39" s="1167" t="s">
        <v>491</v>
      </c>
      <c r="H39" s="1168"/>
      <c r="I39" s="1168"/>
      <c r="J39" s="1169"/>
      <c r="K39" s="302">
        <v>-195736</v>
      </c>
      <c r="L39" s="302">
        <v>-5505</v>
      </c>
      <c r="M39" s="303">
        <v>-3946</v>
      </c>
      <c r="N39" s="304">
        <v>39.5</v>
      </c>
      <c r="O39" s="295"/>
    </row>
    <row r="40" spans="1:16" ht="27" customHeight="1" x14ac:dyDescent="0.15">
      <c r="A40" s="250"/>
      <c r="B40" s="246"/>
      <c r="C40" s="246"/>
      <c r="D40" s="246"/>
      <c r="E40" s="246"/>
      <c r="F40" s="246"/>
      <c r="G40" s="1164" t="s">
        <v>492</v>
      </c>
      <c r="H40" s="1165"/>
      <c r="I40" s="1165"/>
      <c r="J40" s="1166"/>
      <c r="K40" s="302">
        <v>-2506917</v>
      </c>
      <c r="L40" s="302">
        <v>-70504</v>
      </c>
      <c r="M40" s="303">
        <v>-59158</v>
      </c>
      <c r="N40" s="304">
        <v>19.2</v>
      </c>
      <c r="O40" s="295"/>
    </row>
    <row r="41" spans="1:16" x14ac:dyDescent="0.15">
      <c r="A41" s="250"/>
      <c r="B41" s="246"/>
      <c r="C41" s="246"/>
      <c r="D41" s="246"/>
      <c r="E41" s="246"/>
      <c r="F41" s="246"/>
      <c r="G41" s="1170" t="s">
        <v>283</v>
      </c>
      <c r="H41" s="1171"/>
      <c r="I41" s="1171"/>
      <c r="J41" s="1172"/>
      <c r="K41" s="296">
        <v>834786</v>
      </c>
      <c r="L41" s="302">
        <v>23477</v>
      </c>
      <c r="M41" s="303">
        <v>26787</v>
      </c>
      <c r="N41" s="304">
        <v>-12.4</v>
      </c>
      <c r="O41" s="295"/>
    </row>
    <row r="42" spans="1:16" x14ac:dyDescent="0.15">
      <c r="A42" s="250"/>
      <c r="B42" s="246"/>
      <c r="C42" s="246"/>
      <c r="D42" s="246"/>
      <c r="E42" s="246"/>
      <c r="F42" s="246"/>
      <c r="G42" s="305" t="s">
        <v>493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495</v>
      </c>
      <c r="H48" s="310"/>
      <c r="I48" s="310"/>
      <c r="J48" s="310"/>
      <c r="K48" s="310"/>
      <c r="L48" s="310"/>
      <c r="M48" s="311"/>
      <c r="N48" s="310"/>
    </row>
    <row r="49" spans="1:14" ht="13.5" customHeight="1" x14ac:dyDescent="0.15">
      <c r="A49" s="250"/>
      <c r="B49" s="246"/>
      <c r="C49" s="246"/>
      <c r="D49" s="246"/>
      <c r="E49" s="246"/>
      <c r="F49" s="246"/>
      <c r="G49" s="312"/>
      <c r="H49" s="313"/>
      <c r="I49" s="1159" t="s">
        <v>461</v>
      </c>
      <c r="J49" s="1161" t="s">
        <v>496</v>
      </c>
      <c r="K49" s="1162"/>
      <c r="L49" s="1162"/>
      <c r="M49" s="1162"/>
      <c r="N49" s="1163"/>
    </row>
    <row r="50" spans="1:14" x14ac:dyDescent="0.15">
      <c r="A50" s="250"/>
      <c r="B50" s="246"/>
      <c r="C50" s="246"/>
      <c r="D50" s="246"/>
      <c r="E50" s="246"/>
      <c r="F50" s="246"/>
      <c r="G50" s="314"/>
      <c r="H50" s="315"/>
      <c r="I50" s="1160"/>
      <c r="J50" s="316" t="s">
        <v>497</v>
      </c>
      <c r="K50" s="317" t="s">
        <v>498</v>
      </c>
      <c r="L50" s="318" t="s">
        <v>499</v>
      </c>
      <c r="M50" s="319" t="s">
        <v>500</v>
      </c>
      <c r="N50" s="320" t="s">
        <v>501</v>
      </c>
    </row>
    <row r="51" spans="1:14" x14ac:dyDescent="0.15">
      <c r="A51" s="250"/>
      <c r="B51" s="246"/>
      <c r="C51" s="246"/>
      <c r="D51" s="246"/>
      <c r="E51" s="246"/>
      <c r="F51" s="246"/>
      <c r="G51" s="312" t="s">
        <v>502</v>
      </c>
      <c r="H51" s="313"/>
      <c r="I51" s="321">
        <v>2658973</v>
      </c>
      <c r="J51" s="322">
        <v>70338</v>
      </c>
      <c r="K51" s="323">
        <v>-3.9</v>
      </c>
      <c r="L51" s="324">
        <v>75709</v>
      </c>
      <c r="M51" s="325">
        <v>12.7</v>
      </c>
      <c r="N51" s="326">
        <v>-16.600000000000001</v>
      </c>
    </row>
    <row r="52" spans="1:14" x14ac:dyDescent="0.15">
      <c r="A52" s="250"/>
      <c r="B52" s="246"/>
      <c r="C52" s="246"/>
      <c r="D52" s="246"/>
      <c r="E52" s="246"/>
      <c r="F52" s="246"/>
      <c r="G52" s="327"/>
      <c r="H52" s="328" t="s">
        <v>503</v>
      </c>
      <c r="I52" s="329">
        <v>1972492</v>
      </c>
      <c r="J52" s="330">
        <v>52178</v>
      </c>
      <c r="K52" s="331">
        <v>34.9</v>
      </c>
      <c r="L52" s="332">
        <v>35212</v>
      </c>
      <c r="M52" s="333">
        <v>0</v>
      </c>
      <c r="N52" s="334">
        <v>34.9</v>
      </c>
    </row>
    <row r="53" spans="1:14" x14ac:dyDescent="0.15">
      <c r="A53" s="250"/>
      <c r="B53" s="246"/>
      <c r="C53" s="246"/>
      <c r="D53" s="246"/>
      <c r="E53" s="246"/>
      <c r="F53" s="246"/>
      <c r="G53" s="312" t="s">
        <v>504</v>
      </c>
      <c r="H53" s="313"/>
      <c r="I53" s="321">
        <v>2730295</v>
      </c>
      <c r="J53" s="322">
        <v>73034</v>
      </c>
      <c r="K53" s="323">
        <v>3.8</v>
      </c>
      <c r="L53" s="324">
        <v>90961</v>
      </c>
      <c r="M53" s="325">
        <v>20.100000000000001</v>
      </c>
      <c r="N53" s="326">
        <v>-16.3</v>
      </c>
    </row>
    <row r="54" spans="1:14" x14ac:dyDescent="0.15">
      <c r="A54" s="250"/>
      <c r="B54" s="246"/>
      <c r="C54" s="246"/>
      <c r="D54" s="246"/>
      <c r="E54" s="246"/>
      <c r="F54" s="246"/>
      <c r="G54" s="327"/>
      <c r="H54" s="328" t="s">
        <v>503</v>
      </c>
      <c r="I54" s="329">
        <v>1387742</v>
      </c>
      <c r="J54" s="330">
        <v>37121</v>
      </c>
      <c r="K54" s="331">
        <v>-28.9</v>
      </c>
      <c r="L54" s="332">
        <v>37720</v>
      </c>
      <c r="M54" s="333">
        <v>7.1</v>
      </c>
      <c r="N54" s="334">
        <v>-36</v>
      </c>
    </row>
    <row r="55" spans="1:14" x14ac:dyDescent="0.15">
      <c r="A55" s="250"/>
      <c r="B55" s="246"/>
      <c r="C55" s="246"/>
      <c r="D55" s="246"/>
      <c r="E55" s="246"/>
      <c r="F55" s="246"/>
      <c r="G55" s="312" t="s">
        <v>505</v>
      </c>
      <c r="H55" s="313"/>
      <c r="I55" s="321">
        <v>3904260</v>
      </c>
      <c r="J55" s="322">
        <v>106134</v>
      </c>
      <c r="K55" s="323">
        <v>45.3</v>
      </c>
      <c r="L55" s="324">
        <v>106614</v>
      </c>
      <c r="M55" s="325">
        <v>17.2</v>
      </c>
      <c r="N55" s="326">
        <v>28.1</v>
      </c>
    </row>
    <row r="56" spans="1:14" x14ac:dyDescent="0.15">
      <c r="A56" s="250"/>
      <c r="B56" s="246"/>
      <c r="C56" s="246"/>
      <c r="D56" s="246"/>
      <c r="E56" s="246"/>
      <c r="F56" s="246"/>
      <c r="G56" s="327"/>
      <c r="H56" s="328" t="s">
        <v>503</v>
      </c>
      <c r="I56" s="329">
        <v>2293114</v>
      </c>
      <c r="J56" s="330">
        <v>62337</v>
      </c>
      <c r="K56" s="331">
        <v>67.900000000000006</v>
      </c>
      <c r="L56" s="332">
        <v>45545</v>
      </c>
      <c r="M56" s="333">
        <v>20.7</v>
      </c>
      <c r="N56" s="334">
        <v>47.2</v>
      </c>
    </row>
    <row r="57" spans="1:14" x14ac:dyDescent="0.15">
      <c r="A57" s="250"/>
      <c r="B57" s="246"/>
      <c r="C57" s="246"/>
      <c r="D57" s="246"/>
      <c r="E57" s="246"/>
      <c r="F57" s="246"/>
      <c r="G57" s="312" t="s">
        <v>506</v>
      </c>
      <c r="H57" s="313"/>
      <c r="I57" s="321">
        <v>3179650</v>
      </c>
      <c r="J57" s="322">
        <v>88006</v>
      </c>
      <c r="K57" s="323">
        <v>-17.100000000000001</v>
      </c>
      <c r="L57" s="324">
        <v>85459</v>
      </c>
      <c r="M57" s="325">
        <v>-19.8</v>
      </c>
      <c r="N57" s="326">
        <v>2.7</v>
      </c>
    </row>
    <row r="58" spans="1:14" x14ac:dyDescent="0.15">
      <c r="A58" s="250"/>
      <c r="B58" s="246"/>
      <c r="C58" s="246"/>
      <c r="D58" s="246"/>
      <c r="E58" s="246"/>
      <c r="F58" s="246"/>
      <c r="G58" s="327"/>
      <c r="H58" s="328" t="s">
        <v>503</v>
      </c>
      <c r="I58" s="329">
        <v>2139038</v>
      </c>
      <c r="J58" s="330">
        <v>59204</v>
      </c>
      <c r="K58" s="331">
        <v>-5</v>
      </c>
      <c r="L58" s="332">
        <v>44378</v>
      </c>
      <c r="M58" s="333">
        <v>-2.6</v>
      </c>
      <c r="N58" s="334">
        <v>-2.4</v>
      </c>
    </row>
    <row r="59" spans="1:14" x14ac:dyDescent="0.15">
      <c r="A59" s="250"/>
      <c r="B59" s="246"/>
      <c r="C59" s="246"/>
      <c r="D59" s="246"/>
      <c r="E59" s="246"/>
      <c r="F59" s="246"/>
      <c r="G59" s="312" t="s">
        <v>507</v>
      </c>
      <c r="H59" s="313"/>
      <c r="I59" s="321">
        <v>4048699</v>
      </c>
      <c r="J59" s="322">
        <v>113865</v>
      </c>
      <c r="K59" s="323">
        <v>29.4</v>
      </c>
      <c r="L59" s="324">
        <v>83280</v>
      </c>
      <c r="M59" s="325">
        <v>-2.5</v>
      </c>
      <c r="N59" s="326">
        <v>31.9</v>
      </c>
    </row>
    <row r="60" spans="1:14" x14ac:dyDescent="0.15">
      <c r="A60" s="250"/>
      <c r="B60" s="246"/>
      <c r="C60" s="246"/>
      <c r="D60" s="246"/>
      <c r="E60" s="246"/>
      <c r="F60" s="246"/>
      <c r="G60" s="327"/>
      <c r="H60" s="328" t="s">
        <v>503</v>
      </c>
      <c r="I60" s="335">
        <v>2410507</v>
      </c>
      <c r="J60" s="330">
        <v>67793</v>
      </c>
      <c r="K60" s="331">
        <v>14.5</v>
      </c>
      <c r="L60" s="332">
        <v>43123</v>
      </c>
      <c r="M60" s="333">
        <v>-2.8</v>
      </c>
      <c r="N60" s="334">
        <v>17.3</v>
      </c>
    </row>
    <row r="61" spans="1:14" x14ac:dyDescent="0.15">
      <c r="A61" s="250"/>
      <c r="B61" s="246"/>
      <c r="C61" s="246"/>
      <c r="D61" s="246"/>
      <c r="E61" s="246"/>
      <c r="F61" s="246"/>
      <c r="G61" s="312" t="s">
        <v>508</v>
      </c>
      <c r="H61" s="336"/>
      <c r="I61" s="337">
        <v>3304375</v>
      </c>
      <c r="J61" s="338">
        <v>90275</v>
      </c>
      <c r="K61" s="339">
        <v>11.5</v>
      </c>
      <c r="L61" s="340">
        <v>88405</v>
      </c>
      <c r="M61" s="341">
        <v>5.5</v>
      </c>
      <c r="N61" s="326">
        <v>6</v>
      </c>
    </row>
    <row r="62" spans="1:14" x14ac:dyDescent="0.15">
      <c r="A62" s="250"/>
      <c r="B62" s="246"/>
      <c r="C62" s="246"/>
      <c r="D62" s="246"/>
      <c r="E62" s="246"/>
      <c r="F62" s="246"/>
      <c r="G62" s="327"/>
      <c r="H62" s="328" t="s">
        <v>503</v>
      </c>
      <c r="I62" s="329">
        <v>2040579</v>
      </c>
      <c r="J62" s="330">
        <v>55727</v>
      </c>
      <c r="K62" s="331">
        <v>16.7</v>
      </c>
      <c r="L62" s="332">
        <v>41196</v>
      </c>
      <c r="M62" s="333">
        <v>4.5</v>
      </c>
      <c r="N62" s="334">
        <v>12.2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73" t="s">
        <v>3</v>
      </c>
      <c r="D47" s="1173"/>
      <c r="E47" s="1174"/>
      <c r="F47" s="11">
        <v>12.39</v>
      </c>
      <c r="G47" s="12">
        <v>15.33</v>
      </c>
      <c r="H47" s="12">
        <v>15.56</v>
      </c>
      <c r="I47" s="12">
        <v>15.71</v>
      </c>
      <c r="J47" s="13">
        <v>16.28</v>
      </c>
    </row>
    <row r="48" spans="2:10" ht="57.75" customHeight="1" x14ac:dyDescent="0.15">
      <c r="B48" s="14"/>
      <c r="C48" s="1175" t="s">
        <v>4</v>
      </c>
      <c r="D48" s="1175"/>
      <c r="E48" s="1176"/>
      <c r="F48" s="15">
        <v>3.38</v>
      </c>
      <c r="G48" s="16">
        <v>4.9000000000000004</v>
      </c>
      <c r="H48" s="16">
        <v>3.08</v>
      </c>
      <c r="I48" s="16">
        <v>5.09</v>
      </c>
      <c r="J48" s="17">
        <v>4.5199999999999996</v>
      </c>
    </row>
    <row r="49" spans="2:10" ht="57.75" customHeight="1" thickBot="1" x14ac:dyDescent="0.2">
      <c r="B49" s="18"/>
      <c r="C49" s="1177" t="s">
        <v>5</v>
      </c>
      <c r="D49" s="1177"/>
      <c r="E49" s="1178"/>
      <c r="F49" s="19">
        <v>4.58</v>
      </c>
      <c r="G49" s="20">
        <v>4.7699999999999996</v>
      </c>
      <c r="H49" s="20" t="s">
        <v>515</v>
      </c>
      <c r="I49" s="20">
        <v>2.4500000000000002</v>
      </c>
      <c r="J49" s="21" t="s">
        <v>516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2018-05-09T05:16:35Z</cp:lastPrinted>
  <dcterms:created xsi:type="dcterms:W3CDTF">2018-01-24T06:01:13Z</dcterms:created>
  <dcterms:modified xsi:type="dcterms:W3CDTF">2018-11-29T01:17:00Z</dcterms:modified>
</cp:coreProperties>
</file>