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60" windowHeight="82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AM34" i="9"/>
  <c r="C34" i="9"/>
  <c r="U34" i="9" s="1"/>
  <c r="U35" i="9" s="1"/>
  <c r="U36"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<sst xmlns="http://schemas.openxmlformats.org/spreadsheetml/2006/main" count="1109" uniqueCount="555">
  <si>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</si>
  <si>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</si>
  <si>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</si>
  <si>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</si>
  <si>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</si>
  <si>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</si>
  <si>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</si>
  <si>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</si>
  <si>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</si>
  <si>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</si>
  <si>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</si>
  <si>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</si>
  <si>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</si>
  <si>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</si>
  <si>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</si>
  <si>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</si>
  <si>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</si>
  <si>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</si>
  <si>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</si>
  <si>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</si>
  <si>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</si>
  <si>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</si>
  <si>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</si>
  <si>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</si>
  <si>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</si>
  <si>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</si>
  <si>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</si>
  <si>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</si>
  <si>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</si>
  <si>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</si>
  <si>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</si>
  <si>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</si>
  <si>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</si>
  <si>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</si>
  <si>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</si>
  <si>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</si>
  <si>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</si>
  <si>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</si>
  <si>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</si>
  <si>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</si>
  <si>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</si>
  <si>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</si>
  <si>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</si>
  <si>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</si>
  <si>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</si>
  <si>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</si>
  <si>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</si>
  <si>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</si>
  <si>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</si>
  <si>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</si>
  <si>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</si>
  <si>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</si>
  <si>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</si>
  <si>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</si>
  <si>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</si>
  <si>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</si>
  <si>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</si>
  <si>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</si>
  <si>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</si>
  <si>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</si>
  <si>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</si>
  <si>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</si>
  <si>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</si>
  <si>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</si>
  <si>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</si>
  <si>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</si>
  <si>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</si>
  <si>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</si>
  <si>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</si>
  <si>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</si>
  <si>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</si>
  <si>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</si>
  <si>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</si>
  <si>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</si>
  <si>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</si>
  <si>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</si>
  <si>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</si>
  <si>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</si>
  <si>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</si>
  <si>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</si>
  <si>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</si>
  <si>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</si>
  <si>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</si>
  <si>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</si>
  <si>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</si>
  <si>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</si>
  <si>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</si>
  <si>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</si>
  <si>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</si>
  <si>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</si>
  <si>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</si>
  <si>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</si>
  <si>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</si>
  <si>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</si>
  <si>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</si>
  <si>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</si>
  <si>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</si>
  <si>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</si>
  <si>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</si>
  <si>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</si>
  <si>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</si>
  <si>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</si>
  <si>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</si>
  <si>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</si>
  <si>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</si>
  <si>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</si>
  <si>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</si>
  <si>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</si>
  <si>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</si>
  <si>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</si>
  <si>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</si>
  <si>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</si>
  <si>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</si>
  <si>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</si>
  <si>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</si>
  <si>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</si>
  <si>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</si>
  <si>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</si>
  <si>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</si>
  <si>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</si>
  <si>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</si>
  <si>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</si>
  <si>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</si>
  <si>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</si>
  <si>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</si>
  <si>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</si>
  <si>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</si>
  <si>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</si>
  <si>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</si>
  <si>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</si>
  <si>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</si>
  <si>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</si>
  <si>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</si>
  <si>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</si>
  <si>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</si>
  <si>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</si>
  <si>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</si>
  <si>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</si>
  <si>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</si>
  <si>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</si>
  <si>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</si>
  <si>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</si>
  <si>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</si>
  <si>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</si>
  <si>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</si>
  <si>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</si>
  <si>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</si>
  <si>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</si>
  <si>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</si>
  <si>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</si>
  <si>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</si>
  <si>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</si>
  <si>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</si>
  <si>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</si>
  <si>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</si>
  <si>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</si>
  <si>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</si>
  <si>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</si>
  <si>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</si>
  <si>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</si>
  <si>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</si>
  <si>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</si>
  <si>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</si>
  <si>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</si>
  <si>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</si>
  <si>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</si>
  <si>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</si>
  <si>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</si>
  <si>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</si>
  <si>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</si>
  <si>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</si>
  <si>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</si>
  <si>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</si>
  <si>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</si>
  <si>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</si>
  <si>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</si>
  <si>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</si>
  <si>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</si>
  <si>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</si>
  <si>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</si>
  <si>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</si>
  <si>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</si>
  <si>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</si>
  <si>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</si>
  <si>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</si>
  <si>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</si>
  <si>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</si>
  <si>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</si>
  <si>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</si>
  <si>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</si>
  <si>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</si>
  <si>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</si>
  <si>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</si>
  <si>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</si>
  <si>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</si>
  <si>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山口県和木町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</si>
  <si>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</si>
  <si>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</si>
  <si>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</si>
  <si>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</si>
  <si>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</si>
  <si>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</si>
  <si>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</si>
  <si>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</si>
  <si>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</si>
  <si>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</si>
  <si>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</si>
  <si>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</si>
  <si>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</si>
  <si>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</si>
  <si>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</si>
  <si>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</si>
  <si>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</si>
  <si>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</si>
  <si>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</si>
  <si>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</si>
  <si>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</si>
  <si>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</si>
  <si>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</si>
  <si>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</si>
  <si>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</si>
  <si>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</si>
  <si>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</si>
  <si>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</si>
  <si>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</si>
  <si>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</si>
  <si>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</si>
  <si>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</si>
  <si>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</si>
  <si>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</si>
  <si>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</si>
  <si>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</si>
  <si>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</si>
  <si>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</si>
  <si>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</si>
  <si>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</si>
  <si>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</si>
  <si>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</si>
  <si>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</si>
  <si>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</si>
  <si>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</si>
  <si>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</si>
  <si>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</si>
  <si>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</si>
  <si>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</si>
  <si>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</si>
  <si>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</si>
  <si>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</si>
  <si>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</si>
  <si>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</si>
  <si>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</si>
  <si>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</si>
  <si>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</si>
  <si>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</si>
  <si>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</si>
  <si>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</si>
  <si>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</si>
  <si>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</si>
  <si>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</si>
  <si>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</si>
  <si>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</si>
  <si>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</si>
  <si>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</si>
  <si>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</si>
  <si>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</si>
  <si>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</si>
  <si>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</si>
  <si>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</si>
  <si>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</si>
  <si>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</si>
  <si>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</si>
  <si>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</si>
  <si>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</si>
  <si>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</si>
  <si>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</si>
  <si>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</si>
  <si>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</si>
  <si>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</si>
  <si>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</si>
  <si>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</si>
  <si>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</si>
  <si>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</si>
  <si>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</si>
  <si>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</si>
  <si>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</si>
  <si>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</si>
  <si>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</si>
  <si>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</si>
  <si>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</si>
  <si>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</si>
  <si>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</si>
  <si>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</si>
  <si>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</si>
  <si>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</si>
  <si>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</si>
  <si>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</si>
  <si>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</si>
  <si>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</si>
  <si>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</si>
  <si>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</si>
  <si>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</si>
  <si>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</si>
  <si>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</si>
  <si>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</si>
  <si>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</si>
  <si>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</si>
  <si>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</si>
  <si>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</si>
  <si>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</si>
  <si>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</si>
  <si>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</si>
  <si>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</si>
  <si>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</si>
  <si>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</si>
  <si>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</si>
  <si>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</si>
  <si>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</si>
  <si>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</si>
  <si>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</si>
  <si>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</si>
  <si>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</si>
  <si>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</si>
  <si>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</si>
  <si>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</si>
  <si>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</si>
  <si>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</si>
  <si>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</si>
  <si>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</si>
  <si>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</si>
  <si>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</si>
  <si>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</si>
  <si>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</si>
  <si>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</si>
  <si>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</si>
  <si>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</si>
  <si>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</si>
  <si>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</si>
  <si>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</si>
  <si>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</si>
  <si>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</si>
  <si>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</si>
  <si>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</si>
  <si>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</si>
  <si>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</si>
  <si>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山口県和木町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</si>
  <si>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</si>
  <si>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</si>
  <si>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</si>
  <si>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</si>
  <si>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</si>
  <si>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</si>
  <si>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</si>
  <si>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</si>
  <si>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</si>
  <si>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</si>
  <si>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</si>
  <si>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</si>
  <si>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</si>
  <si>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</si>
  <si>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</si>
  <si>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</si>
  <si>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</si>
  <si>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</si>
  <si>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</si>
  <si>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</si>
  <si>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</si>
  <si>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</si>
  <si>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</si>
  <si>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</si>
  <si>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</si>
  <si>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</si>
  <si>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</si>
  <si>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</si>
  <si>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</si>
  <si>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</si>
  <si>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</si>
  <si>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</si>
  <si>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</si>
  <si>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</si>
  <si>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</si>
  <si>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</si>
  <si>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</si>
  <si>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</si>
  <si>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</si>
  <si>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</si>
  <si>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</si>
  <si>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</si>
  <si>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</si>
  <si>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</si>
  <si>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</si>
  <si>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</si>
  <si>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</si>
  <si>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</si>
  <si>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</si>
  <si>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</si>
  <si>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</si>
  <si>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</si>
  <si>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</si>
  <si>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</si>
  <si>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</si>
  <si>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</si>
  <si>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</si>
  <si>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</si>
  <si>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</si>
  <si>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</si>
  <si>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</si>
  <si>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</si>
  <si>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</si>
  <si>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</si>
  <si>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</si>
  <si>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</si>
  <si>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</si>
  <si>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</si>
  <si>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</si>
  <si>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</si>
  <si>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</si>
  <si>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</si>
  <si>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</si>
  <si>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</si>
  <si>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</si>
  <si>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</si>
  <si>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</si>
  <si>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</si>
  <si>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</si>
  <si>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</si>
  <si>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</si>
  <si>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</si>
  <si>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</si>
  <si>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</si>
  <si>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</si>
  <si>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</si>
  <si>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</si>
  <si>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</si>
  <si>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</si>
  <si>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</si>
  <si>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</si>
  <si>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</si>
  <si>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</si>
  <si>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</si>
  <si>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</si>
  <si>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</si>
  <si>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</si>
  <si>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</si>
  <si>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</si>
  <si>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</si>
  <si>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</si>
  <si>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</si>
  <si>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</si>
  <si>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</si>
  <si>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</si>
  <si>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</si>
  <si>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</si>
  <si>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</si>
  <si>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</si>
  <si>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</si>
  <si>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</si>
  <si>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</si>
  <si>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</si>
  <si>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</si>
  <si>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</si>
  <si>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</si>
  <si>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</si>
  <si>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</si>
  <si>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</si>
  <si>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</si>
  <si>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</si>
  <si>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</si>
  <si>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</si>
  <si>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</si>
  <si>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</si>
  <si>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</si>
  <si>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</si>
  <si>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</si>
  <si>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</si>
  <si>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</si>
  <si>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</si>
  <si>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</si>
  <si>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</si>
  <si>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</si>
  <si>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</si>
  <si>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</si>
  <si>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</si>
  <si>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</si>
  <si>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</si>
  <si>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</si>
  <si>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</si>
  <si>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</si>
  <si>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</si>
  <si>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</si>
  <si>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</si>
  <si>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</si>
  <si>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</si>
  <si>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</si>
  <si>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</si>
  <si>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</si>
  <si>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</si>
  <si>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</si>
  <si>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</si>
  <si>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</si>
  <si>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</si>
  <si>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</si>
  <si>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</si>
  <si>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</si>
  <si>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</si>
  <si>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</si>
  <si>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</si>
  <si>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</si>
  <si>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</si>
  <si>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</si>
  <si>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</si>
  <si>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</si>
  <si>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</si>
  <si>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3.10</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</si>
  <si>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</si>
  <si>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</si>
  <si>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</si>
  <si>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</si>
  <si>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</si>
  <si>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</si>
  <si>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</si>
  <si>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</si>
  <si>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一般会計等（純計）</t>
  </si>
  <si>
    <t>法非適用企業</t>
  </si>
  <si>
    <t>公営企業会計等</t>
  </si>
  <si>
    <t>玖珂地方老人福祉施設組合一般会計</t>
  </si>
  <si>
    <t>玖珂地方老人福祉施設組合指定訪問介護事業特別会計</t>
  </si>
  <si>
    <t>岩国地区消防組合一般会計</t>
  </si>
  <si>
    <t>周陽環境整備組合一般会計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</si>
  <si>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</si>
  <si>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</si>
  <si>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</si>
  <si>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</si>
  <si>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</si>
  <si>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</si>
  <si>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</si>
  <si>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</si>
  <si>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</si>
  <si>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</si>
  <si>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t>
  </si>
  <si>
    <t>和木町土地開発公社</t>
  </si>
  <si>
    <t>和木町蜂ヶ峯総合公園管理協会</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</si>
  <si>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</si>
  <si>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</si>
  <si>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</si>
  <si>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</si>
  <si>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</si>
  <si>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</si>
  <si>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</si>
  <si>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</si>
  <si>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</si>
  <si>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</si>
  <si>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</si>
  <si>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</si>
  <si>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近年の小中学校の建替え等により、類似団体内平均と比較して、有形固定資産減価償却率は低い数値となっている。しかし、その際の地方債の借入れにより、将来負担比率は高い数値となっている。
　今後も、認定こども園の建設事業など大規模事業が進行中で、地方債の借入れや財政調整基金の取崩しを予定しており、将来負担比率は上昇するものと考えている。
　補助金や地方債を有効に活用することにより、将来負担比率の上昇を抑制しつつ、適切に施設の改修を実施していきたい。</t>
    <phoneticPr fontId="5"/>
  </si>
  <si>
    <t>　過去5年間、将来負担比率は、類似団体平均よりも常に高い数値となっている。実質公債費比率については、平成27年度までは低い数値となっていたが、平成28年度には、高い数値となった。今後も大規模事業を実施していることから、地方債の借入れ及び公債費は増加していく見込みであり、両数値共に上昇することが考えられる。なお、公債費のピークは、平成34年度ごろ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</si>
</sst>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217918</c:v>
                </c:pt>
                <c:pt idx="1">
                  <c:v>87281</c:v>
                </c:pt>
                <c:pt idx="2">
                  <c:v>69715</c:v>
                </c:pt>
                <c:pt idx="3">
                  <c:v>96658</c:v>
                </c:pt>
                <c:pt idx="4">
                  <c:v>113240</c:v>
                </c:pt>
              </c:numCache>
            </c:numRef>
          </c:val>
          <c:smooth val="0"/>
        </c:ser>
        <c:dLbls>
          <c:showLegendKey val="0"/>
          <c:showVal val="0"/>
          <c:showCatName val="0"/>
          <c:showSerName val="0"/>
          <c:showPercent val="0"/>
          <c:showBubbleSize val="0"/>
        </c:dLbls>
        <c:marker val="1"/>
        <c:smooth val="0"/>
        <c:axId val="96674944"/>
        <c:axId val="96676864"/>
      </c:lineChart>
      <c:catAx>
        <c:axId val="96674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76864"/>
        <c:crosses val="autoZero"/>
        <c:auto val="1"/>
        <c:lblAlgn val="ctr"/>
        <c:lblOffset val="100"/>
        <c:tickLblSkip val="1"/>
        <c:tickMarkSkip val="1"/>
        <c:noMultiLvlLbl val="0"/>
      </c:catAx>
      <c:valAx>
        <c:axId val="96676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7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7.15</c:v>
                </c:pt>
                <c:pt idx="1">
                  <c:v>4.92</c:v>
                </c:pt>
                <c:pt idx="2">
                  <c:v>7.53</c:v>
                </c:pt>
                <c:pt idx="3">
                  <c:v>6.84</c:v>
                </c:pt>
                <c:pt idx="4">
                  <c:v>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51.74</c:v>
                </c:pt>
                <c:pt idx="1">
                  <c:v>59.53</c:v>
                </c:pt>
                <c:pt idx="2">
                  <c:v>54.14</c:v>
                </c:pt>
                <c:pt idx="3">
                  <c:v>54.44</c:v>
                </c:pt>
                <c:pt idx="4">
                  <c:v>55.01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625728"/>
        <c:axId val="11595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12.64</c:v>
                </c:pt>
                <c:pt idx="1">
                  <c:v>8.11</c:v>
                </c:pt>
                <c:pt idx="2">
                  <c:v>-3.1</c:v>
                </c:pt>
                <c:pt idx="3">
                  <c:v>1.69</c:v>
                </c:pt>
                <c:pt idx="4">
                  <c:v>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625728"/>
        <c:axId val="115950336"/>
      </c:lineChart>
      <c:catAx>
        <c:axId val="1136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50336"/>
        <c:crosses val="autoZero"/>
        <c:auto val="1"/>
        <c:lblAlgn val="ctr"/>
        <c:lblOffset val="100"/>
        <c:tickLblSkip val="1"/>
        <c:tickMarkSkip val="1"/>
        <c:noMultiLvlLbl val="0"/>
      </c:catAx>
      <c:valAx>
        <c:axId val="11595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0.17</c:v>
                </c:pt>
                <c:pt idx="4">
                  <c:v>#N/A</c:v>
                </c:pt>
                <c:pt idx="5">
                  <c:v>0.28000000000000003</c:v>
                </c:pt>
                <c:pt idx="6">
                  <c:v>#N/A</c:v>
                </c:pt>
                <c:pt idx="7">
                  <c:v>0.09</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0.64</c:v>
                </c:pt>
                <c:pt idx="4">
                  <c:v>#N/A</c:v>
                </c:pt>
                <c:pt idx="5">
                  <c:v>0.06</c:v>
                </c:pt>
                <c:pt idx="6">
                  <c:v>#N/A</c:v>
                </c:pt>
                <c:pt idx="7">
                  <c:v>0.28000000000000003</c:v>
                </c:pt>
                <c:pt idx="8">
                  <c:v>#N/A</c:v>
                </c:pt>
                <c:pt idx="9">
                  <c:v>0.46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c:v>
                </c:pt>
                <c:pt idx="2">
                  <c:v>#N/A</c:v>
                </c:pt>
                <c:pt idx="3">
                  <c:v>0.37</c:v>
                </c:pt>
                <c:pt idx="4">
                  <c:v>#N/A</c:v>
                </c:pt>
                <c:pt idx="5">
                  <c:v>0.51</c:v>
                </c:pt>
                <c:pt idx="6">
                  <c:v>#N/A</c:v>
                </c:pt>
                <c:pt idx="7">
                  <c:v>0.73</c:v>
                </c:pt>
                <c:pt idx="8">
                  <c:v>#N/A</c:v>
                </c:pt>
                <c:pt idx="9">
                  <c:v>0.75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1.87</c:v>
                </c:pt>
                <c:pt idx="2">
                  <c:v>#N/A</c:v>
                </c:pt>
                <c:pt idx="3">
                  <c:v>2.15</c:v>
                </c:pt>
                <c:pt idx="4">
                  <c:v>#N/A</c:v>
                </c:pt>
                <c:pt idx="5">
                  <c:v>2.0099999999999998</c:v>
                </c:pt>
                <c:pt idx="6">
                  <c:v>#N/A</c:v>
                </c:pt>
                <c:pt idx="7">
                  <c:v>2.31</c:v>
                </c:pt>
                <c:pt idx="8">
                  <c:v>#N/A</c:v>
                </c:pt>
                <c:pt idx="9">
                  <c:v>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7.14</c:v>
                </c:pt>
                <c:pt idx="2">
                  <c:v>#N/A</c:v>
                </c:pt>
                <c:pt idx="3">
                  <c:v>4.92</c:v>
                </c:pt>
                <c:pt idx="4">
                  <c:v>#N/A</c:v>
                </c:pt>
                <c:pt idx="5">
                  <c:v>7.53</c:v>
                </c:pt>
                <c:pt idx="6">
                  <c:v>#N/A</c:v>
                </c:pt>
                <c:pt idx="7">
                  <c:v>6.83</c:v>
                </c:pt>
                <c:pt idx="8">
                  <c:v>#N/A</c:v>
                </c:pt>
                <c:pt idx="9">
                  <c:v>7.09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404992"/>
        <c:axId val="116406528"/>
      </c:barChart>
      <c:catAx>
        <c:axId val="11640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06528"/>
        <c:crosses val="autoZero"/>
        <c:auto val="1"/>
        <c:lblAlgn val="ctr"/>
        <c:lblOffset val="100"/>
        <c:tickLblSkip val="1"/>
        <c:tickMarkSkip val="1"/>
        <c:noMultiLvlLbl val="0"/>
      </c:catAx>
      <c:valAx>
        <c:axId val="1164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248</c:v>
                </c:pt>
                <c:pt idx="5">
                  <c:v>248</c:v>
                </c:pt>
                <c:pt idx="8">
                  <c:v>261</c:v>
                </c:pt>
                <c:pt idx="11">
                  <c:v>275</c:v>
                </c:pt>
                <c:pt idx="14">
                  <c:v>291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10</c:v>
                </c:pt>
                <c:pt idx="6">
                  <c:v>9</c:v>
                </c:pt>
                <c:pt idx="9">
                  <c:v>13</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c:v>
                </c:pt>
                <c:pt idx="3">
                  <c:v>37</c:v>
                </c:pt>
                <c:pt idx="6">
                  <c:v>35</c:v>
                </c:pt>
                <c:pt idx="9">
                  <c:v>34</c:v>
                </c:pt>
                <c:pt idx="12">
                  <c:v>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371</c:v>
                </c:pt>
                <c:pt idx="3">
                  <c:v>377</c:v>
                </c:pt>
                <c:pt idx="6">
                  <c:v>373</c:v>
                </c:pt>
                <c:pt idx="9">
                  <c:v>383</c:v>
                </c:pt>
                <c:pt idx="12">
                  <c:v>393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111808"/>
        <c:axId val="511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c:v>
                </c:pt>
                <c:pt idx="2">
                  <c:v>#N/A</c:v>
                </c:pt>
                <c:pt idx="3">
                  <c:v>#N/A</c:v>
                </c:pt>
                <c:pt idx="4">
                  <c:v>176</c:v>
                </c:pt>
                <c:pt idx="5">
                  <c:v>#N/A</c:v>
                </c:pt>
                <c:pt idx="6">
                  <c:v>#N/A</c:v>
                </c:pt>
                <c:pt idx="7">
                  <c:v>156</c:v>
                </c:pt>
                <c:pt idx="8">
                  <c:v>#N/A</c:v>
                </c:pt>
                <c:pt idx="9">
                  <c:v>#N/A</c:v>
                </c:pt>
                <c:pt idx="10">
                  <c:v>155</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111808"/>
        <c:axId val="5113344"/>
      </c:lineChart>
      <c:catAx>
        <c:axId val="51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3344"/>
        <c:crosses val="autoZero"/>
        <c:auto val="1"/>
        <c:lblAlgn val="ctr"/>
        <c:lblOffset val="100"/>
        <c:tickLblSkip val="1"/>
        <c:tickMarkSkip val="1"/>
        <c:noMultiLvlLbl val="0"/>
      </c:catAx>
      <c:valAx>
        <c:axId val="511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3088</c:v>
                </c:pt>
                <c:pt idx="5">
                  <c:v>3239</c:v>
                </c:pt>
                <c:pt idx="8">
                  <c:v>3260</c:v>
                </c:pt>
                <c:pt idx="11">
                  <c:v>3393</c:v>
                </c:pt>
                <c:pt idx="14">
                  <c:v>3442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437</c:v>
                </c:pt>
                <c:pt idx="5">
                  <c:v>370</c:v>
                </c:pt>
                <c:pt idx="8">
                  <c:v>300</c:v>
                </c:pt>
                <c:pt idx="11">
                  <c:v>230</c:v>
                </c:pt>
                <c:pt idx="14">
                  <c:v>223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1115</c:v>
                </c:pt>
                <c:pt idx="5">
                  <c:v>1444</c:v>
                </c:pt>
                <c:pt idx="8">
                  <c:v>1310</c:v>
                </c:pt>
                <c:pt idx="11">
                  <c:v>1355</c:v>
                </c:pt>
                <c:pt idx="14">
                  <c:v>1373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322</c:v>
                </c:pt>
                <c:pt idx="3">
                  <c:v>291</c:v>
                </c:pt>
                <c:pt idx="6">
                  <c:v>253</c:v>
                </c:pt>
                <c:pt idx="9">
                  <c:v>152</c:v>
                </c:pt>
                <c:pt idx="12">
                  <c:v>231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546</c:v>
                </c:pt>
                <c:pt idx="3">
                  <c:v>568</c:v>
                </c:pt>
                <c:pt idx="6">
                  <c:v>631</c:v>
                </c:pt>
                <c:pt idx="9">
                  <c:v>550</c:v>
                </c:pt>
                <c:pt idx="12">
                  <c:v>568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c:v>
                </c:pt>
                <c:pt idx="3">
                  <c:v>43</c:v>
                </c:pt>
                <c:pt idx="6">
                  <c:v>64</c:v>
                </c:pt>
                <c:pt idx="9">
                  <c:v>51</c:v>
                </c:pt>
                <c:pt idx="12">
                  <c:v>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332</c:v>
                </c:pt>
                <c:pt idx="3">
                  <c:v>322</c:v>
                </c:pt>
                <c:pt idx="6">
                  <c:v>349</c:v>
                </c:pt>
                <c:pt idx="9">
                  <c:v>331</c:v>
                </c:pt>
                <c:pt idx="12">
                  <c:v>348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276</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4476</c:v>
                </c:pt>
                <c:pt idx="3">
                  <c:v>4638</c:v>
                </c:pt>
                <c:pt idx="6">
                  <c:v>4608</c:v>
                </c:pt>
                <c:pt idx="9">
                  <c:v>4606</c:v>
                </c:pt>
                <c:pt idx="12">
                  <c:v>4697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379648"/>
        <c:axId val="11638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1072</c:v>
                </c:pt>
                <c:pt idx="2">
                  <c:v>#N/A</c:v>
                </c:pt>
                <c:pt idx="3">
                  <c:v>#N/A</c:v>
                </c:pt>
                <c:pt idx="4">
                  <c:v>809</c:v>
                </c:pt>
                <c:pt idx="5">
                  <c:v>#N/A</c:v>
                </c:pt>
                <c:pt idx="6">
                  <c:v>#N/A</c:v>
                </c:pt>
                <c:pt idx="7">
                  <c:v>1035</c:v>
                </c:pt>
                <c:pt idx="8">
                  <c:v>#N/A</c:v>
                </c:pt>
                <c:pt idx="9">
                  <c:v>#N/A</c:v>
                </c:pt>
                <c:pt idx="10">
                  <c:v>988</c:v>
                </c:pt>
                <c:pt idx="11">
                  <c:v>#N/A</c:v>
                </c:pt>
                <c:pt idx="12">
                  <c:v>#N/A</c:v>
                </c:pt>
                <c:pt idx="13">
                  <c:v>843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379648"/>
        <c:axId val="116381568"/>
      </c:lineChart>
      <c:catAx>
        <c:axId val="1163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81568"/>
        <c:crosses val="autoZero"/>
        <c:auto val="1"/>
        <c:lblAlgn val="ctr"/>
        <c:lblOffset val="100"/>
        <c:tickLblSkip val="1"/>
        <c:tickMarkSkip val="1"/>
        <c:noMultiLvlLbl val="0"/>
      </c:catAx>
      <c:valAx>
        <c:axId val="11638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numCache>
            </c:numRef>
          </c:xVal>
          <c:yVal>
            <c:numRef>
              <c:f>公会計指標分析・財政指標組合せ分析表!$K$51:$O$51</c:f>
              <c:numCache>
                <c:formatCode>#,##0.0;"▲ "#,##0.0</c:formatCode>
                <c:ptCount val="5"/>
                <c:pt idx="3">
                  <c:v>48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7523200"/>
        <c:axId val="117525120"/>
      </c:scatterChart>
      <c:valAx>
        <c:axId val="117523200"/>
        <c:scaling>
          <c:orientation val="minMax"/>
          <c:max val="56.9"/>
          <c:min val="48.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525120"/>
        <c:crosses val="autoZero"/>
        <c:crossBetween val="midCat"/>
      </c:valAx>
      <c:valAx>
        <c:axId val="117525120"/>
        <c:scaling>
          <c:orientation val="minMax"/>
          <c:max val="5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52320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9.3000000000000007</c:v>
                </c:pt>
                <c:pt idx="2">
                  <c:v>8.4</c:v>
                </c:pt>
                <c:pt idx="3">
                  <c:v>7.9</c:v>
                </c:pt>
                <c:pt idx="4">
                  <c:v>7.7</c:v>
                </c:pt>
              </c:numCache>
            </c:numRef>
          </c:xVal>
          <c:yVal>
            <c:numRef>
              <c:f>公会計指標分析・財政指標組合せ分析表!$K$73:$O$73</c:f>
              <c:numCache>
                <c:formatCode>#,##0.0;"▲ "#,##0.0</c:formatCode>
                <c:ptCount val="5"/>
                <c:pt idx="0">
                  <c:v>55.3</c:v>
                </c:pt>
                <c:pt idx="1">
                  <c:v>39.9</c:v>
                </c:pt>
                <c:pt idx="2">
                  <c:v>51.6</c:v>
                </c:pt>
                <c:pt idx="3">
                  <c:v>48</c:v>
                </c:pt>
                <c:pt idx="4">
                  <c:v>41.7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561984"/>
        <c:axId val="117267072"/>
      </c:scatterChart>
      <c:valAx>
        <c:axId val="117561984"/>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267072"/>
        <c:crosses val="autoZero"/>
        <c:crossBetween val="midCat"/>
      </c:valAx>
      <c:valAx>
        <c:axId val="11726707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56198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こども園施設整備事業等の大規模事業を実施するため、公債費のピークは平成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年度となる見込みであるが、算入公債費等も一定程度増加していくものと考えている。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公営企業債の元利償還金に対する繰入金については、近年減少傾向にあったが、公共下水道事業において圧送管建設事業を実施中であり、平成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年度ごろからの増加を見込んでいる。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地方債残高は、こども園整備事業や町営住宅建設事業等により今後増加していく見込みである。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公営企業債等繰入見込額については、公共下水道事業での圧送管建設事業や、その他の施設の更新工事などにより増加するが、一方で償還が完了していくものもあり、大幅な増加とはならない見込みである。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充当可能基金については、財政調整基金が主なものであるが、大規模事業の実施に伴う取崩しを行うため、大幅に減少する見込みである。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基準財政需要額算入見込額は、こども園整備事業債の一部に対するものや臨時財政対策債の発行もあり、増加するものと見込んでいる。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これらのことから、将来負担比率の分子は増加していくものと見込んでいる。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類似団体内平均よりも低い数値となっている。</a:t>
          </a:r>
          <a:endParaRPr lang="ja-JP" altLang="ja-JP" sz="105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年度に中学校を、平成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年度に小学校をそれぞれ建替えており、事業費も大きかったため、全体の減価償却率が低くなっているものと考えられる。</a:t>
          </a:r>
          <a:endParaRPr lang="ja-JP" altLang="ja-JP" sz="1050">
            <a:effectLst/>
          </a:endParaRPr>
        </a:p>
        <a:p>
          <a:r>
            <a:rPr kumimoji="1" lang="ja-JP" altLang="ja-JP" sz="1050">
              <a:solidFill>
                <a:schemeClr val="dk1"/>
              </a:solidFill>
              <a:effectLst/>
              <a:latin typeface="+mn-lt"/>
              <a:ea typeface="+mn-ea"/>
              <a:cs typeface="+mn-cs"/>
            </a:rPr>
            <a:t>　今後も、幼稚園と保育所を統合した認定こども園の建設や町営住宅の建替えなどを実施中であり、完成後は、更に低下するものと考えられる。</a:t>
          </a:r>
          <a:endParaRPr lang="ja-JP" altLang="ja-JP" sz="1050">
            <a:effectLst/>
          </a:endParaRPr>
        </a:p>
        <a:p>
          <a:r>
            <a:rPr kumimoji="1" lang="ja-JP" altLang="ja-JP" sz="1050">
              <a:solidFill>
                <a:schemeClr val="dk1"/>
              </a:solidFill>
              <a:effectLst/>
              <a:latin typeface="+mn-lt"/>
              <a:ea typeface="+mn-ea"/>
              <a:cs typeface="+mn-cs"/>
            </a:rPr>
            <a:t>　ただし、個別の施設では耐用年数に近いものや経過した施設もあるため、引き続き改修や建替えなど計画的に対応していきたい。</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153416</xdr:rowOff>
    </xdr:from>
    <xdr:to>
      <xdr:col>3</xdr:col>
      <xdr:colOff>511175</xdr:colOff>
      <xdr:row>32</xdr:row>
      <xdr:rowOff>83566</xdr:rowOff>
    </xdr:to>
    <xdr:sp macro="" textlink="">
      <xdr:nvSpPr>
        <xdr:cNvPr id="75" name="円/楕円 74"/>
        <xdr:cNvSpPr/>
      </xdr:nvSpPr>
      <xdr:spPr>
        <a:xfrm>
          <a:off x="4000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123461</xdr:rowOff>
    </xdr:from>
    <xdr:ext cx="405111" cy="259045"/>
    <xdr:sp macro="" textlink="">
      <xdr:nvSpPr>
        <xdr:cNvPr id="76"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74693</xdr:rowOff>
    </xdr:from>
    <xdr:ext cx="405111" cy="259045"/>
    <xdr:sp macro="" textlink="">
      <xdr:nvSpPr>
        <xdr:cNvPr id="77" name="n_1mainValue有形固定資産減価償却率"/>
        <xdr:cNvSpPr txBox="1"/>
      </xdr:nvSpPr>
      <xdr:spPr>
        <a:xfrm>
          <a:off x="3836043" y="634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58057</xdr:rowOff>
    </xdr:from>
    <xdr:to>
      <xdr:col>5</xdr:col>
      <xdr:colOff>409575</xdr:colOff>
      <xdr:row>36</xdr:row>
      <xdr:rowOff>159657</xdr:rowOff>
    </xdr:to>
    <xdr:sp macro="" textlink="">
      <xdr:nvSpPr>
        <xdr:cNvPr id="72" name="円/楕円 71"/>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39024</xdr:rowOff>
    </xdr:from>
    <xdr:ext cx="405111" cy="259045"/>
    <xdr:sp macro="" textlink="">
      <xdr:nvSpPr>
        <xdr:cNvPr id="73"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150784</xdr:rowOff>
    </xdr:from>
    <xdr:ext cx="405111" cy="259045"/>
    <xdr:sp macro="" textlink="">
      <xdr:nvSpPr>
        <xdr:cNvPr id="74" name="n_1mainValue【道路】&#10;有形固定資産減価償却率"/>
        <xdr:cNvSpPr txBox="1"/>
      </xdr:nvSpPr>
      <xdr:spPr>
        <a:xfrm>
          <a:off x="3582043"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7950</xdr:rowOff>
    </xdr:from>
    <xdr:to>
      <xdr:col>14</xdr:col>
      <xdr:colOff>79375</xdr:colOff>
      <xdr:row>41</xdr:row>
      <xdr:rowOff>109550</xdr:rowOff>
    </xdr:to>
    <xdr:sp macro="" textlink="">
      <xdr:nvSpPr>
        <xdr:cNvPr id="111" name="円/楕円 110"/>
        <xdr:cNvSpPr/>
      </xdr:nvSpPr>
      <xdr:spPr>
        <a:xfrm>
          <a:off x="9588500" y="70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100677</xdr:rowOff>
    </xdr:from>
    <xdr:ext cx="469744" cy="259045"/>
    <xdr:sp macro="" textlink="">
      <xdr:nvSpPr>
        <xdr:cNvPr id="113" name="n_1mainValue【道路】&#10;一人当たり延長"/>
        <xdr:cNvSpPr txBox="1"/>
      </xdr:nvSpPr>
      <xdr:spPr>
        <a:xfrm>
          <a:off x="9391727" y="71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87993</xdr:rowOff>
    </xdr:from>
    <xdr:to>
      <xdr:col>5</xdr:col>
      <xdr:colOff>409575</xdr:colOff>
      <xdr:row>60</xdr:row>
      <xdr:rowOff>18143</xdr:rowOff>
    </xdr:to>
    <xdr:sp macro="" textlink="">
      <xdr:nvSpPr>
        <xdr:cNvPr id="153" name="円/楕円 152"/>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21607</xdr:rowOff>
    </xdr:from>
    <xdr:ext cx="405111" cy="259045"/>
    <xdr:sp macro="" textlink="">
      <xdr:nvSpPr>
        <xdr:cNvPr id="154"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9270</xdr:rowOff>
    </xdr:from>
    <xdr:ext cx="405111" cy="259045"/>
    <xdr:sp macro="" textlink="">
      <xdr:nvSpPr>
        <xdr:cNvPr id="155" name="n_1mainValue【橋りょう・トンネル】&#10;有形固定資産減価償却率"/>
        <xdr:cNvSpPr txBox="1"/>
      </xdr:nvSpPr>
      <xdr:spPr>
        <a:xfrm>
          <a:off x="3582043"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89723</xdr:rowOff>
    </xdr:from>
    <xdr:to>
      <xdr:col>14</xdr:col>
      <xdr:colOff>79375</xdr:colOff>
      <xdr:row>63</xdr:row>
      <xdr:rowOff>19873</xdr:rowOff>
    </xdr:to>
    <xdr:sp macro="" textlink="">
      <xdr:nvSpPr>
        <xdr:cNvPr id="192" name="円/楕円 191"/>
        <xdr:cNvSpPr/>
      </xdr:nvSpPr>
      <xdr:spPr>
        <a:xfrm>
          <a:off x="9588500" y="107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11000</xdr:rowOff>
    </xdr:from>
    <xdr:ext cx="599010" cy="259045"/>
    <xdr:sp macro="" textlink="">
      <xdr:nvSpPr>
        <xdr:cNvPr id="194" name="n_1mainValue【橋りょう・トンネル】&#10;一人当たり有形固定資産（償却資産）額"/>
        <xdr:cNvSpPr txBox="1"/>
      </xdr:nvSpPr>
      <xdr:spPr>
        <a:xfrm>
          <a:off x="9327094" y="1081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2539</xdr:rowOff>
    </xdr:from>
    <xdr:to>
      <xdr:col>5</xdr:col>
      <xdr:colOff>409575</xdr:colOff>
      <xdr:row>82</xdr:row>
      <xdr:rowOff>104139</xdr:rowOff>
    </xdr:to>
    <xdr:sp macro="" textlink="">
      <xdr:nvSpPr>
        <xdr:cNvPr id="232" name="円/楕円 231"/>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116222</xdr:rowOff>
    </xdr:from>
    <xdr:ext cx="405111" cy="259045"/>
    <xdr:sp macro="" textlink="">
      <xdr:nvSpPr>
        <xdr:cNvPr id="233"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120666</xdr:rowOff>
    </xdr:from>
    <xdr:ext cx="405111" cy="259045"/>
    <xdr:sp macro="" textlink="">
      <xdr:nvSpPr>
        <xdr:cNvPr id="234" name="n_1mainValue【公営住宅】&#10;有形固定資産減価償却率"/>
        <xdr:cNvSpPr txBox="1"/>
      </xdr:nvSpPr>
      <xdr:spPr>
        <a:xfrm>
          <a:off x="3582043"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3"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5" name="フローチャート : 判断 26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100457</xdr:rowOff>
    </xdr:from>
    <xdr:to>
      <xdr:col>14</xdr:col>
      <xdr:colOff>79375</xdr:colOff>
      <xdr:row>80</xdr:row>
      <xdr:rowOff>30607</xdr:rowOff>
    </xdr:to>
    <xdr:sp macro="" textlink="">
      <xdr:nvSpPr>
        <xdr:cNvPr id="271" name="円/楕円 270"/>
        <xdr:cNvSpPr/>
      </xdr:nvSpPr>
      <xdr:spPr>
        <a:xfrm>
          <a:off x="9588500" y="136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72"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47134</xdr:rowOff>
    </xdr:from>
    <xdr:ext cx="469744" cy="259045"/>
    <xdr:sp macro="" textlink="">
      <xdr:nvSpPr>
        <xdr:cNvPr id="273" name="n_1mainValue【公営住宅】&#10;一人当たり面積"/>
        <xdr:cNvSpPr txBox="1"/>
      </xdr:nvSpPr>
      <xdr:spPr>
        <a:xfrm>
          <a:off x="9391727"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2" name="フローチャート : 判断 321"/>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103777</xdr:rowOff>
    </xdr:from>
    <xdr:to>
      <xdr:col>22</xdr:col>
      <xdr:colOff>415925</xdr:colOff>
      <xdr:row>34</xdr:row>
      <xdr:rowOff>33927</xdr:rowOff>
    </xdr:to>
    <xdr:sp macro="" textlink="">
      <xdr:nvSpPr>
        <xdr:cNvPr id="328" name="円/楕円 327"/>
        <xdr:cNvSpPr/>
      </xdr:nvSpPr>
      <xdr:spPr>
        <a:xfrm>
          <a:off x="15430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10358</xdr:rowOff>
    </xdr:from>
    <xdr:ext cx="405111" cy="259045"/>
    <xdr:sp macro="" textlink="">
      <xdr:nvSpPr>
        <xdr:cNvPr id="329"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50454</xdr:rowOff>
    </xdr:from>
    <xdr:ext cx="405111" cy="259045"/>
    <xdr:sp macro="" textlink="">
      <xdr:nvSpPr>
        <xdr:cNvPr id="330" name="n_1mainValue【認定こども園・幼稚園・保育所】&#10;有形固定資産減価償却率"/>
        <xdr:cNvSpPr txBox="1"/>
      </xdr:nvSpPr>
      <xdr:spPr>
        <a:xfrm>
          <a:off x="15266043"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4" name="直線コネクタ 353"/>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5"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6" name="直線コネクタ 355"/>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7"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8" name="直線コネクタ 357"/>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9"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60" name="フローチャート : 判断 359"/>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61" name="フローチャート : 判断 360"/>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170180</xdr:rowOff>
    </xdr:from>
    <xdr:to>
      <xdr:col>31</xdr:col>
      <xdr:colOff>85725</xdr:colOff>
      <xdr:row>35</xdr:row>
      <xdr:rowOff>100330</xdr:rowOff>
    </xdr:to>
    <xdr:sp macro="" textlink="">
      <xdr:nvSpPr>
        <xdr:cNvPr id="367" name="円/楕円 366"/>
        <xdr:cNvSpPr/>
      </xdr:nvSpPr>
      <xdr:spPr>
        <a:xfrm>
          <a:off x="2127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68"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116857</xdr:rowOff>
    </xdr:from>
    <xdr:ext cx="469744" cy="259045"/>
    <xdr:sp macro="" textlink="">
      <xdr:nvSpPr>
        <xdr:cNvPr id="369" name="n_1mainValue【認定こども園・幼稚園・保育所】&#10;一人当たり面積"/>
        <xdr:cNvSpPr txBox="1"/>
      </xdr:nvSpPr>
      <xdr:spPr>
        <a:xfrm>
          <a:off x="210757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81788</xdr:rowOff>
    </xdr:from>
    <xdr:to>
      <xdr:col>22</xdr:col>
      <xdr:colOff>415925</xdr:colOff>
      <xdr:row>64</xdr:row>
      <xdr:rowOff>11938</xdr:rowOff>
    </xdr:to>
    <xdr:sp macro="" textlink="">
      <xdr:nvSpPr>
        <xdr:cNvPr id="405" name="円/楕円 404"/>
        <xdr:cNvSpPr/>
      </xdr:nvSpPr>
      <xdr:spPr>
        <a:xfrm>
          <a:off x="15430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140479</xdr:rowOff>
    </xdr:from>
    <xdr:ext cx="405111" cy="259045"/>
    <xdr:sp macro="" textlink="">
      <xdr:nvSpPr>
        <xdr:cNvPr id="406"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3065</xdr:rowOff>
    </xdr:from>
    <xdr:ext cx="405111" cy="259045"/>
    <xdr:sp macro="" textlink="">
      <xdr:nvSpPr>
        <xdr:cNvPr id="407" name="n_1mainValue【学校施設】&#10;有形固定資産減価償却率"/>
        <xdr:cNvSpPr txBox="1"/>
      </xdr:nvSpPr>
      <xdr:spPr>
        <a:xfrm>
          <a:off x="15266043" y="109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6" name="テキスト ボックス 4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8" name="テキスト ボックス 4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32" name="直線コネクタ 431"/>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4" name="直線コネクタ 43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5"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6" name="直線コネクタ 435"/>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7"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8" name="フローチャート : 判断 437"/>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9" name="フローチャート : 判断 438"/>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162560</xdr:rowOff>
    </xdr:from>
    <xdr:to>
      <xdr:col>31</xdr:col>
      <xdr:colOff>85725</xdr:colOff>
      <xdr:row>57</xdr:row>
      <xdr:rowOff>92710</xdr:rowOff>
    </xdr:to>
    <xdr:sp macro="" textlink="">
      <xdr:nvSpPr>
        <xdr:cNvPr id="445" name="円/楕円 444"/>
        <xdr:cNvSpPr/>
      </xdr:nvSpPr>
      <xdr:spPr>
        <a:xfrm>
          <a:off x="2127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51071</xdr:rowOff>
    </xdr:from>
    <xdr:ext cx="469744" cy="259045"/>
    <xdr:sp macro="" textlink="">
      <xdr:nvSpPr>
        <xdr:cNvPr id="446" name="n_1aveValue【学校施設】&#10;一人当たり面積"/>
        <xdr:cNvSpPr txBox="1"/>
      </xdr:nvSpPr>
      <xdr:spPr>
        <a:xfrm>
          <a:off x="21075727" y="99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109237</xdr:rowOff>
    </xdr:from>
    <xdr:ext cx="469744" cy="259045"/>
    <xdr:sp macro="" textlink="">
      <xdr:nvSpPr>
        <xdr:cNvPr id="447" name="n_1mainValue【学校施設】&#10;一人当たり面積"/>
        <xdr:cNvSpPr txBox="1"/>
      </xdr:nvSpPr>
      <xdr:spPr>
        <a:xfrm>
          <a:off x="210757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5" name="直線コネクタ 4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6" name="テキスト ボックス 4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7" name="直線コネクタ 4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8" name="テキスト ボックス 4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9" name="直線コネクタ 4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0" name="テキスト ボックス 4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1" name="直線コネクタ 4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2" name="テキスト ボックス 4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124206</xdr:rowOff>
    </xdr:to>
    <xdr:cxnSp macro="">
      <xdr:nvCxnSpPr>
        <xdr:cNvPr id="486" name="直線コネクタ 485"/>
        <xdr:cNvCxnSpPr/>
      </xdr:nvCxnSpPr>
      <xdr:spPr>
        <a:xfrm flipV="1">
          <a:off x="16318864" y="17221200"/>
          <a:ext cx="0" cy="107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128033</xdr:rowOff>
    </xdr:from>
    <xdr:ext cx="405111" cy="259045"/>
    <xdr:sp macro="" textlink="">
      <xdr:nvSpPr>
        <xdr:cNvPr id="487" name="【公民館】&#10;有形固定資産減価償却率最小値テキスト"/>
        <xdr:cNvSpPr txBox="1"/>
      </xdr:nvSpPr>
      <xdr:spPr>
        <a:xfrm>
          <a:off x="16408400" y="1830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106</xdr:row>
      <xdr:rowOff>124206</xdr:rowOff>
    </xdr:from>
    <xdr:to>
      <xdr:col>23</xdr:col>
      <xdr:colOff>606425</xdr:colOff>
      <xdr:row>106</xdr:row>
      <xdr:rowOff>124206</xdr:rowOff>
    </xdr:to>
    <xdr:cxnSp macro="">
      <xdr:nvCxnSpPr>
        <xdr:cNvPr id="488" name="直線コネクタ 487"/>
        <xdr:cNvCxnSpPr/>
      </xdr:nvCxnSpPr>
      <xdr:spPr>
        <a:xfrm>
          <a:off x="16230600" y="1829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9"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90" name="直線コネクタ 48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10685</xdr:rowOff>
    </xdr:from>
    <xdr:ext cx="405111" cy="259045"/>
    <xdr:sp macro="" textlink="">
      <xdr:nvSpPr>
        <xdr:cNvPr id="491" name="【公民館】&#10;有形固定資産減価償却率平均値テキスト"/>
        <xdr:cNvSpPr txBox="1"/>
      </xdr:nvSpPr>
      <xdr:spPr>
        <a:xfrm>
          <a:off x="16408400" y="176700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32258</xdr:rowOff>
    </xdr:from>
    <xdr:to>
      <xdr:col>23</xdr:col>
      <xdr:colOff>568325</xdr:colOff>
      <xdr:row>103</xdr:row>
      <xdr:rowOff>133858</xdr:rowOff>
    </xdr:to>
    <xdr:sp macro="" textlink="">
      <xdr:nvSpPr>
        <xdr:cNvPr id="492" name="フローチャート : 判断 491"/>
        <xdr:cNvSpPr/>
      </xdr:nvSpPr>
      <xdr:spPr>
        <a:xfrm>
          <a:off x="16268700" y="1769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25400</xdr:rowOff>
    </xdr:from>
    <xdr:to>
      <xdr:col>22</xdr:col>
      <xdr:colOff>415925</xdr:colOff>
      <xdr:row>105</xdr:row>
      <xdr:rowOff>127000</xdr:rowOff>
    </xdr:to>
    <xdr:sp macro="" textlink="">
      <xdr:nvSpPr>
        <xdr:cNvPr id="493" name="フローチャート : 判断 492"/>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43687</xdr:rowOff>
    </xdr:from>
    <xdr:to>
      <xdr:col>22</xdr:col>
      <xdr:colOff>415925</xdr:colOff>
      <xdr:row>107</xdr:row>
      <xdr:rowOff>145287</xdr:rowOff>
    </xdr:to>
    <xdr:sp macro="" textlink="">
      <xdr:nvSpPr>
        <xdr:cNvPr id="499" name="円/楕円 498"/>
        <xdr:cNvSpPr/>
      </xdr:nvSpPr>
      <xdr:spPr>
        <a:xfrm>
          <a:off x="15430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143527</xdr:rowOff>
    </xdr:from>
    <xdr:ext cx="405111" cy="259045"/>
    <xdr:sp macro="" textlink="">
      <xdr:nvSpPr>
        <xdr:cNvPr id="500" name="n_1aveValue【公民館】&#10;有形固定資産減価償却率"/>
        <xdr:cNvSpPr txBox="1"/>
      </xdr:nvSpPr>
      <xdr:spPr>
        <a:xfrm>
          <a:off x="15266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136414</xdr:rowOff>
    </xdr:from>
    <xdr:ext cx="405111" cy="259045"/>
    <xdr:sp macro="" textlink="">
      <xdr:nvSpPr>
        <xdr:cNvPr id="501" name="n_1mainValue【公民館】&#10;有形固定資産減価償却率"/>
        <xdr:cNvSpPr txBox="1"/>
      </xdr:nvSpPr>
      <xdr:spPr>
        <a:xfrm>
          <a:off x="15266043" y="1848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25" name="直線コネクタ 524"/>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26"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27" name="直線コネクタ 526"/>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28"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29" name="直線コネクタ 52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30"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31" name="フローチャート : 判断 530"/>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32" name="フローチャート : 判断 531"/>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42545</xdr:rowOff>
    </xdr:from>
    <xdr:to>
      <xdr:col>31</xdr:col>
      <xdr:colOff>85725</xdr:colOff>
      <xdr:row>101</xdr:row>
      <xdr:rowOff>144145</xdr:rowOff>
    </xdr:to>
    <xdr:sp macro="" textlink="">
      <xdr:nvSpPr>
        <xdr:cNvPr id="538" name="円/楕円 537"/>
        <xdr:cNvSpPr/>
      </xdr:nvSpPr>
      <xdr:spPr>
        <a:xfrm>
          <a:off x="21272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20972</xdr:rowOff>
    </xdr:from>
    <xdr:ext cx="469744" cy="259045"/>
    <xdr:sp macro="" textlink="">
      <xdr:nvSpPr>
        <xdr:cNvPr id="539" name="n_1aveValue【公民館】&#10;一人当たり面積"/>
        <xdr:cNvSpPr txBox="1"/>
      </xdr:nvSpPr>
      <xdr:spPr>
        <a:xfrm>
          <a:off x="21075727" y="18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160672</xdr:rowOff>
    </xdr:from>
    <xdr:ext cx="469744" cy="259045"/>
    <xdr:sp macro="" textlink="">
      <xdr:nvSpPr>
        <xdr:cNvPr id="540" name="n_1mainValue【公民館】&#10;一人当たり面積"/>
        <xdr:cNvSpPr txBox="1"/>
      </xdr:nvSpPr>
      <xdr:spPr>
        <a:xfrm>
          <a:off x="21075727"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道路・橋りょう・トンネルの減価償却率は、類似団体平均とほぼ同じ数値となっている。一人当たりの延長及び固定資産額が平均よりも低いのは、町の面積が</a:t>
          </a:r>
          <a:r>
            <a:rPr kumimoji="1" lang="en-US" altLang="ja-JP" sz="1100">
              <a:solidFill>
                <a:schemeClr val="dk1"/>
              </a:solidFill>
              <a:effectLst/>
              <a:latin typeface="+mn-lt"/>
              <a:ea typeface="+mn-ea"/>
              <a:cs typeface="+mn-cs"/>
            </a:rPr>
            <a:t>10.58</a:t>
          </a:r>
          <a:r>
            <a:rPr kumimoji="1" lang="ja-JP" altLang="ja-JP" sz="1100">
              <a:solidFill>
                <a:schemeClr val="dk1"/>
              </a:solidFill>
              <a:effectLst/>
              <a:latin typeface="+mn-lt"/>
              <a:ea typeface="+mn-ea"/>
              <a:cs typeface="+mn-cs"/>
            </a:rPr>
            <a:t>㎢とコンパクトなことが要因である。</a:t>
          </a:r>
          <a:endParaRPr lang="ja-JP" altLang="ja-JP" sz="1400">
            <a:effectLst/>
          </a:endParaRPr>
        </a:p>
        <a:p>
          <a:r>
            <a:rPr kumimoji="1" lang="ja-JP" altLang="ja-JP" sz="1100">
              <a:solidFill>
                <a:schemeClr val="dk1"/>
              </a:solidFill>
              <a:effectLst/>
              <a:latin typeface="+mn-lt"/>
              <a:ea typeface="+mn-ea"/>
              <a:cs typeface="+mn-cs"/>
            </a:rPr>
            <a:t>　認定こども園・幼稚園・保育園について、減価償却率が高くなっているが、幼稚園と保育所を統合し、認定こども園を整備中であり、平成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月の開園を予定していることから、今後、低下する。</a:t>
          </a:r>
          <a:endParaRPr lang="ja-JP" altLang="ja-JP" sz="1400">
            <a:effectLst/>
          </a:endParaRPr>
        </a:p>
        <a:p>
          <a:r>
            <a:rPr kumimoji="1" lang="ja-JP" altLang="ja-JP" sz="1100">
              <a:solidFill>
                <a:schemeClr val="dk1"/>
              </a:solidFill>
              <a:effectLst/>
              <a:latin typeface="+mn-lt"/>
              <a:ea typeface="+mn-ea"/>
              <a:cs typeface="+mn-cs"/>
            </a:rPr>
            <a:t>　学校施設についても、近年小中学校共に建て替えを実施したことから、減価償却率は低くなっている。</a:t>
          </a:r>
          <a:endParaRPr lang="ja-JP" altLang="ja-JP" sz="1400">
            <a:effectLst/>
          </a:endParaRPr>
        </a:p>
        <a:p>
          <a:r>
            <a:rPr kumimoji="1" lang="ja-JP" altLang="ja-JP" sz="1100">
              <a:solidFill>
                <a:schemeClr val="dk1"/>
              </a:solidFill>
              <a:effectLst/>
              <a:latin typeface="+mn-lt"/>
              <a:ea typeface="+mn-ea"/>
              <a:cs typeface="+mn-cs"/>
            </a:rPr>
            <a:t>　公営住宅の減価償却率は類似団体平均とほぼ同じであるが、一人当たり面積が大きく、施設数が過剰となっていると考えられるため、今後の統廃合も検討していく。</a:t>
          </a:r>
          <a:endParaRPr lang="ja-JP" altLang="ja-JP" sz="1400">
            <a:effectLst/>
          </a:endParaRPr>
        </a:p>
        <a:p>
          <a:r>
            <a:rPr kumimoji="1" lang="ja-JP" altLang="ja-JP" sz="1100">
              <a:solidFill>
                <a:schemeClr val="dk1"/>
              </a:solidFill>
              <a:effectLst/>
              <a:latin typeface="+mn-lt"/>
              <a:ea typeface="+mn-ea"/>
              <a:cs typeface="+mn-cs"/>
            </a:rPr>
            <a:t>　公民館の減価償却率は平均より低くなっている。一人当たり面積は平均よりも大きい。これは、中央公民館の面積が比較的大きいことと、別地区に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つの公民館分館が整備されていることによる。なお、公民館分館は、それぞれ建替えを実施及び計画しており、減価償却率は低下する見込み。</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155274</xdr:rowOff>
    </xdr:from>
    <xdr:ext cx="405111" cy="259045"/>
    <xdr:sp macro="" textlink="">
      <xdr:nvSpPr>
        <xdr:cNvPr id="69"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119697</xdr:rowOff>
    </xdr:from>
    <xdr:to>
      <xdr:col>5</xdr:col>
      <xdr:colOff>409575</xdr:colOff>
      <xdr:row>40</xdr:row>
      <xdr:rowOff>49847</xdr:rowOff>
    </xdr:to>
    <xdr:sp macro="" textlink="">
      <xdr:nvSpPr>
        <xdr:cNvPr id="75" name="円/楕円 74"/>
        <xdr:cNvSpPr/>
      </xdr:nvSpPr>
      <xdr:spPr>
        <a:xfrm>
          <a:off x="3746500" y="68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66374</xdr:rowOff>
    </xdr:from>
    <xdr:ext cx="405111" cy="259045"/>
    <xdr:sp macro="" textlink="">
      <xdr:nvSpPr>
        <xdr:cNvPr id="76" name="n_1mainValue【図書館】&#10;有形固定資産減価償却率"/>
        <xdr:cNvSpPr txBox="1"/>
      </xdr:nvSpPr>
      <xdr:spPr>
        <a:xfrm>
          <a:off x="3582043"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52813</xdr:rowOff>
    </xdr:from>
    <xdr:ext cx="469744" cy="259045"/>
    <xdr:sp macro="" textlink="">
      <xdr:nvSpPr>
        <xdr:cNvPr id="111" name="n_1aveValue【図書館】&#10;一人当たり面積"/>
        <xdr:cNvSpPr txBox="1"/>
      </xdr:nvSpPr>
      <xdr:spPr>
        <a:xfrm>
          <a:off x="93917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9072</xdr:rowOff>
    </xdr:from>
    <xdr:to>
      <xdr:col>14</xdr:col>
      <xdr:colOff>79375</xdr:colOff>
      <xdr:row>34</xdr:row>
      <xdr:rowOff>110672</xdr:rowOff>
    </xdr:to>
    <xdr:sp macro="" textlink="">
      <xdr:nvSpPr>
        <xdr:cNvPr id="117" name="円/楕円 116"/>
        <xdr:cNvSpPr/>
      </xdr:nvSpPr>
      <xdr:spPr>
        <a:xfrm>
          <a:off x="958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127199</xdr:rowOff>
    </xdr:from>
    <xdr:ext cx="469744" cy="259045"/>
    <xdr:sp macro="" textlink="">
      <xdr:nvSpPr>
        <xdr:cNvPr id="118" name="n_1mainValue【図書館】&#10;一人当たり面積"/>
        <xdr:cNvSpPr txBox="1"/>
      </xdr:nvSpPr>
      <xdr:spPr>
        <a:xfrm>
          <a:off x="9391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15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89218</xdr:rowOff>
    </xdr:from>
    <xdr:to>
      <xdr:col>5</xdr:col>
      <xdr:colOff>409575</xdr:colOff>
      <xdr:row>60</xdr:row>
      <xdr:rowOff>19368</xdr:rowOff>
    </xdr:to>
    <xdr:sp macro="" textlink="">
      <xdr:nvSpPr>
        <xdr:cNvPr id="161" name="円/楕円 160"/>
        <xdr:cNvSpPr/>
      </xdr:nvSpPr>
      <xdr:spPr>
        <a:xfrm>
          <a:off x="3746500" y="10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35895</xdr:rowOff>
    </xdr:from>
    <xdr:ext cx="405111" cy="259045"/>
    <xdr:sp macro="" textlink="">
      <xdr:nvSpPr>
        <xdr:cNvPr id="162" name="n_1mainValue【体育館・プール】&#10;有形固定資産減価償却率"/>
        <xdr:cNvSpPr txBox="1"/>
      </xdr:nvSpPr>
      <xdr:spPr>
        <a:xfrm>
          <a:off x="3582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9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48260</xdr:rowOff>
    </xdr:from>
    <xdr:to>
      <xdr:col>14</xdr:col>
      <xdr:colOff>79375</xdr:colOff>
      <xdr:row>60</xdr:row>
      <xdr:rowOff>149860</xdr:rowOff>
    </xdr:to>
    <xdr:sp macro="" textlink="">
      <xdr:nvSpPr>
        <xdr:cNvPr id="200" name="円/楕円 199"/>
        <xdr:cNvSpPr/>
      </xdr:nvSpPr>
      <xdr:spPr>
        <a:xfrm>
          <a:off x="958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140987</xdr:rowOff>
    </xdr:from>
    <xdr:ext cx="469744" cy="259045"/>
    <xdr:sp macro="" textlink="">
      <xdr:nvSpPr>
        <xdr:cNvPr id="201" name="n_1mainValue【体育館・プール】&#10;一人当たり面積"/>
        <xdr:cNvSpPr txBox="1"/>
      </xdr:nvSpPr>
      <xdr:spPr>
        <a:xfrm>
          <a:off x="93917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3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234"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82550</xdr:rowOff>
    </xdr:from>
    <xdr:to>
      <xdr:col>5</xdr:col>
      <xdr:colOff>409575</xdr:colOff>
      <xdr:row>86</xdr:row>
      <xdr:rowOff>12700</xdr:rowOff>
    </xdr:to>
    <xdr:sp macro="" textlink="">
      <xdr:nvSpPr>
        <xdr:cNvPr id="240" name="円/楕円 239"/>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3827</xdr:rowOff>
    </xdr:from>
    <xdr:ext cx="405111" cy="259045"/>
    <xdr:sp macro="" textlink="">
      <xdr:nvSpPr>
        <xdr:cNvPr id="241" name="n_1mainValue【福祉施設】&#10;有形固定資産減価償却率"/>
        <xdr:cNvSpPr txBox="1"/>
      </xdr:nvSpPr>
      <xdr:spPr>
        <a:xfrm>
          <a:off x="3582043"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99968</xdr:rowOff>
    </xdr:from>
    <xdr:to>
      <xdr:col>14</xdr:col>
      <xdr:colOff>79375</xdr:colOff>
      <xdr:row>86</xdr:row>
      <xdr:rowOff>30118</xdr:rowOff>
    </xdr:to>
    <xdr:sp macro="" textlink="">
      <xdr:nvSpPr>
        <xdr:cNvPr id="281" name="円/楕円 280"/>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21245</xdr:rowOff>
    </xdr:from>
    <xdr:ext cx="469744" cy="259045"/>
    <xdr:sp macro="" textlink="">
      <xdr:nvSpPr>
        <xdr:cNvPr id="282"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01" name="テキスト ボックス 30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05" name="直線コネクタ 30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0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7" name="直線コネクタ 30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9" name="直線コネクタ 30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1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11" name="フローチャート : 判断 31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12" name="フローチャート : 判断 31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106697</xdr:rowOff>
    </xdr:from>
    <xdr:ext cx="405111" cy="259045"/>
    <xdr:sp macro="" textlink="">
      <xdr:nvSpPr>
        <xdr:cNvPr id="313" name="n_1aveValue【市民会館】&#10;有形固定資産減価償却率"/>
        <xdr:cNvSpPr txBox="1"/>
      </xdr:nvSpPr>
      <xdr:spPr>
        <a:xfrm>
          <a:off x="3582043"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13970</xdr:rowOff>
    </xdr:from>
    <xdr:to>
      <xdr:col>5</xdr:col>
      <xdr:colOff>409575</xdr:colOff>
      <xdr:row>107</xdr:row>
      <xdr:rowOff>115570</xdr:rowOff>
    </xdr:to>
    <xdr:sp macro="" textlink="">
      <xdr:nvSpPr>
        <xdr:cNvPr id="319" name="円/楕円 318"/>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20" name="n_1main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32" name="直線コネクタ 3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3" name="テキスト ボックス 3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4" name="直線コネクタ 3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35" name="テキスト ボックス 3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36" name="直線コネクタ 3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7" name="テキスト ボックス 3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8" name="直線コネクタ 3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9" name="テキスト ボックス 3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0" name="直線コネクタ 3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1" name="テキスト ボックス 3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2" name="直線コネクタ 3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3" name="テキスト ボックス 3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7" name="直線コネクタ 34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9" name="直線コネクタ 34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5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51" name="直線コネクタ 35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5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53" name="フローチャート : 判断 35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54" name="フローチャート : 判断 35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35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44994</xdr:rowOff>
    </xdr:from>
    <xdr:to>
      <xdr:col>14</xdr:col>
      <xdr:colOff>79375</xdr:colOff>
      <xdr:row>102</xdr:row>
      <xdr:rowOff>146594</xdr:rowOff>
    </xdr:to>
    <xdr:sp macro="" textlink="">
      <xdr:nvSpPr>
        <xdr:cNvPr id="361" name="円/楕円 360"/>
        <xdr:cNvSpPr/>
      </xdr:nvSpPr>
      <xdr:spPr>
        <a:xfrm>
          <a:off x="9588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163121</xdr:rowOff>
    </xdr:from>
    <xdr:ext cx="469744" cy="259045"/>
    <xdr:sp macro="" textlink="">
      <xdr:nvSpPr>
        <xdr:cNvPr id="362" name="n_1mainValue【市民会館】&#10;一人当たり面積"/>
        <xdr:cNvSpPr txBox="1"/>
      </xdr:nvSpPr>
      <xdr:spPr>
        <a:xfrm>
          <a:off x="93917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3" name="テキスト ボックス 37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5" name="テキスト ボックス 37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389" name="直線コネクタ 388"/>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90"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91" name="直線コネクタ 390"/>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92"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93" name="直線コネクタ 392"/>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394"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395" name="フローチャート : 判断 394"/>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396" name="フローチャート : 判断 395"/>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101799</xdr:rowOff>
    </xdr:from>
    <xdr:ext cx="405111" cy="259045"/>
    <xdr:sp macro="" textlink="">
      <xdr:nvSpPr>
        <xdr:cNvPr id="397" name="n_1aveValue【一般廃棄物処理施設】&#10;有形固定資産減価償却率"/>
        <xdr:cNvSpPr txBox="1"/>
      </xdr:nvSpPr>
      <xdr:spPr>
        <a:xfrm>
          <a:off x="15266043"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165826</xdr:rowOff>
    </xdr:from>
    <xdr:to>
      <xdr:col>22</xdr:col>
      <xdr:colOff>415925</xdr:colOff>
      <xdr:row>35</xdr:row>
      <xdr:rowOff>95976</xdr:rowOff>
    </xdr:to>
    <xdr:sp macro="" textlink="">
      <xdr:nvSpPr>
        <xdr:cNvPr id="403" name="円/楕円 402"/>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112503</xdr:rowOff>
    </xdr:from>
    <xdr:ext cx="405111" cy="259045"/>
    <xdr:sp macro="" textlink="">
      <xdr:nvSpPr>
        <xdr:cNvPr id="404" name="n_1mainValue【一般廃棄物処理施設】&#10;有形固定資産減価償却率"/>
        <xdr:cNvSpPr txBox="1"/>
      </xdr:nvSpPr>
      <xdr:spPr>
        <a:xfrm>
          <a:off x="15266043"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426" name="直線コネクタ 425"/>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427"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428" name="直線コネクタ 427"/>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429"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430" name="直線コネクタ 429"/>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431" name="【一般廃棄物処理施設】&#10;一人当たり有形固定資産（償却資産）額平均値テキスト"/>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432" name="フローチャート : 判断 431"/>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433" name="フローチャート : 判断 432"/>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74327</xdr:rowOff>
    </xdr:from>
    <xdr:ext cx="534377" cy="259045"/>
    <xdr:sp macro="" textlink="">
      <xdr:nvSpPr>
        <xdr:cNvPr id="434" name="n_1aveValue【一般廃棄物処理施設】&#10;一人当たり有形固定資産（償却資産）額"/>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136865</xdr:rowOff>
    </xdr:from>
    <xdr:to>
      <xdr:col>31</xdr:col>
      <xdr:colOff>85725</xdr:colOff>
      <xdr:row>39</xdr:row>
      <xdr:rowOff>67015</xdr:rowOff>
    </xdr:to>
    <xdr:sp macro="" textlink="">
      <xdr:nvSpPr>
        <xdr:cNvPr id="440" name="円/楕円 439"/>
        <xdr:cNvSpPr/>
      </xdr:nvSpPr>
      <xdr:spPr>
        <a:xfrm>
          <a:off x="21272500" y="66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83542</xdr:rowOff>
    </xdr:from>
    <xdr:ext cx="599010" cy="259045"/>
    <xdr:sp macro="" textlink="">
      <xdr:nvSpPr>
        <xdr:cNvPr id="441" name="n_1mainValue【一般廃棄物処理施設】&#10;一人当たり有形固定資産（償却資産）額"/>
        <xdr:cNvSpPr txBox="1"/>
      </xdr:nvSpPr>
      <xdr:spPr>
        <a:xfrm>
          <a:off x="21011094" y="642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68" name="直線コネクタ 467"/>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69"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70" name="直線コネクタ 469"/>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71"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72" name="直線コネクタ 471"/>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473"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74" name="フローチャート : 判断 473"/>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75" name="フローチャート : 判断 474"/>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476"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48804</xdr:rowOff>
    </xdr:from>
    <xdr:to>
      <xdr:col>22</xdr:col>
      <xdr:colOff>415925</xdr:colOff>
      <xdr:row>61</xdr:row>
      <xdr:rowOff>150404</xdr:rowOff>
    </xdr:to>
    <xdr:sp macro="" textlink="">
      <xdr:nvSpPr>
        <xdr:cNvPr id="482" name="円/楕円 481"/>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166931</xdr:rowOff>
    </xdr:from>
    <xdr:ext cx="405111" cy="259045"/>
    <xdr:sp macro="" textlink="">
      <xdr:nvSpPr>
        <xdr:cNvPr id="483" name="n_1mainValue【保健センター・保健所】&#10;有形固定資産減価償却率"/>
        <xdr:cNvSpPr txBox="1"/>
      </xdr:nvSpPr>
      <xdr:spPr>
        <a:xfrm>
          <a:off x="15266043"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4" name="直線コネクタ 4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5" name="テキスト ボックス 4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6" name="直線コネクタ 4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7" name="テキスト ボックス 4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8" name="直線コネクタ 4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9" name="テキスト ボックス 4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0" name="直線コネクタ 4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1" name="テキスト ボックス 5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505" name="直線コネクタ 504"/>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506"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507" name="直線コネクタ 506"/>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508"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509" name="直線コネクタ 508"/>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510"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511" name="フローチャート : 判断 510"/>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512" name="フローチャート : 判断 511"/>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513"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120650</xdr:rowOff>
    </xdr:from>
    <xdr:to>
      <xdr:col>31</xdr:col>
      <xdr:colOff>85725</xdr:colOff>
      <xdr:row>60</xdr:row>
      <xdr:rowOff>50800</xdr:rowOff>
    </xdr:to>
    <xdr:sp macro="" textlink="">
      <xdr:nvSpPr>
        <xdr:cNvPr id="519" name="円/楕円 518"/>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20" name="n_1main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32" name="テキスト ボックス 5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42" name="テキスト ボックス 5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546" name="直線コネクタ 545"/>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547"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548" name="直線コネクタ 547"/>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549"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550" name="直線コネクタ 54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551"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552" name="フローチャート : 判断 551"/>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553" name="フローチャート : 判断 552"/>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554"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60" name="円/楕円 55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22877</xdr:rowOff>
    </xdr:from>
    <xdr:ext cx="405111" cy="259045"/>
    <xdr:sp macro="" textlink="">
      <xdr:nvSpPr>
        <xdr:cNvPr id="561" name="n_1mainValue【消防施設】&#10;有形固定資産減価償却率"/>
        <xdr:cNvSpPr txBox="1"/>
      </xdr:nvSpPr>
      <xdr:spPr>
        <a:xfrm>
          <a:off x="15266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2" name="直線コネクタ 57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73" name="テキスト ボックス 57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74" name="直線コネクタ 57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75" name="テキスト ボックス 57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76" name="直線コネクタ 57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77" name="テキスト ボックス 57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8" name="直線コネクタ 57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9" name="テキスト ボックス 57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83" name="直線コネクタ 58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8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85" name="直線コネクタ 58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8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87" name="直線コネクタ 58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88"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89" name="フローチャート : 判断 58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90" name="フローチャート : 判断 589"/>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91"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2" name="テキスト ボックス 5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3" name="テキスト ボックス 5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4" name="テキスト ボックス 5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5" name="テキスト ボックス 5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6" name="テキスト ボックス 5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39878</xdr:rowOff>
    </xdr:from>
    <xdr:to>
      <xdr:col>31</xdr:col>
      <xdr:colOff>85725</xdr:colOff>
      <xdr:row>83</xdr:row>
      <xdr:rowOff>141478</xdr:rowOff>
    </xdr:to>
    <xdr:sp macro="" textlink="">
      <xdr:nvSpPr>
        <xdr:cNvPr id="597" name="円/楕円 596"/>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132605</xdr:rowOff>
    </xdr:from>
    <xdr:ext cx="469744" cy="259045"/>
    <xdr:sp macro="" textlink="">
      <xdr:nvSpPr>
        <xdr:cNvPr id="598" name="n_1main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623" name="直線コネクタ 622"/>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624"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625" name="直線コネクタ 624"/>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626"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627" name="直線コネクタ 62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628"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629" name="フローチャート : 判断 62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630" name="フローチャート : 判断 629"/>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631"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147320</xdr:rowOff>
    </xdr:from>
    <xdr:to>
      <xdr:col>22</xdr:col>
      <xdr:colOff>415925</xdr:colOff>
      <xdr:row>102</xdr:row>
      <xdr:rowOff>77470</xdr:rowOff>
    </xdr:to>
    <xdr:sp macro="" textlink="">
      <xdr:nvSpPr>
        <xdr:cNvPr id="637" name="円/楕円 636"/>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93997</xdr:rowOff>
    </xdr:from>
    <xdr:ext cx="405111" cy="259045"/>
    <xdr:sp macro="" textlink="">
      <xdr:nvSpPr>
        <xdr:cNvPr id="638" name="n_1mainValue【庁舎】&#10;有形固定資産減価償却率"/>
        <xdr:cNvSpPr txBox="1"/>
      </xdr:nvSpPr>
      <xdr:spPr>
        <a:xfrm>
          <a:off x="15266043"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9" name="テキスト ボックス 6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663" name="直線コネクタ 66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66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665" name="直線コネクタ 66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6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67" name="直線コネクタ 66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668"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669" name="フローチャート : 判断 66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70" name="フローチャート : 判断 669"/>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671"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61595</xdr:rowOff>
    </xdr:from>
    <xdr:to>
      <xdr:col>31</xdr:col>
      <xdr:colOff>85725</xdr:colOff>
      <xdr:row>105</xdr:row>
      <xdr:rowOff>163195</xdr:rowOff>
    </xdr:to>
    <xdr:sp macro="" textlink="">
      <xdr:nvSpPr>
        <xdr:cNvPr id="677" name="円/楕円 676"/>
        <xdr:cNvSpPr/>
      </xdr:nvSpPr>
      <xdr:spPr>
        <a:xfrm>
          <a:off x="2127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8272</xdr:rowOff>
    </xdr:from>
    <xdr:ext cx="469744" cy="259045"/>
    <xdr:sp macro="" textlink="">
      <xdr:nvSpPr>
        <xdr:cNvPr id="678" name="n_1mainValue【庁舎】&#10;一人当たり面積"/>
        <xdr:cNvSpPr txBox="1"/>
      </xdr:nvSpPr>
      <xdr:spPr>
        <a:xfrm>
          <a:off x="210757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一般廃棄物処理施設について、町内の施設及び一部事務組合所有の焼却施設共に減価償却率は高く、施設の老朽化が進んでいる。なお、評価額の大部分は一部事務組合の施設であるが、同施設は、平成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年度末で停止し、新施設の稼働を予定している。</a:t>
          </a:r>
          <a:endParaRPr lang="ja-JP" altLang="ja-JP" sz="1400">
            <a:effectLst/>
          </a:endParaRPr>
        </a:p>
        <a:p>
          <a:r>
            <a:rPr kumimoji="1" lang="ja-JP" altLang="ja-JP" sz="1100">
              <a:solidFill>
                <a:schemeClr val="dk1"/>
              </a:solidFill>
              <a:effectLst/>
              <a:latin typeface="+mn-lt"/>
              <a:ea typeface="+mn-ea"/>
              <a:cs typeface="+mn-cs"/>
            </a:rPr>
            <a:t>　庁舎の減価償却率も、類似団体平均よりも高い数値となっている。耐震化は実施済みではあるが、耐用年数が近づいているため、今後建替えなどの検討も必要となってくると考えている。</a:t>
          </a:r>
          <a:endParaRPr lang="ja-JP" altLang="ja-JP" sz="1400">
            <a:effectLst/>
          </a:endParaRPr>
        </a:p>
        <a:p>
          <a:r>
            <a:rPr kumimoji="1" lang="ja-JP" altLang="ja-JP" sz="1100">
              <a:solidFill>
                <a:schemeClr val="dk1"/>
              </a:solidFill>
              <a:effectLst/>
              <a:latin typeface="+mn-lt"/>
              <a:ea typeface="+mn-ea"/>
              <a:cs typeface="+mn-cs"/>
            </a:rPr>
            <a:t>　その他の施設の減価償却率については、類似団体平均とほぼ同様の数値となっている。今後も長寿命化や統廃合により、適切な施設管理に努めていきたい。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近年、町内の</a:t>
          </a:r>
          <a:r>
            <a:rPr kumimoji="1" lang="en-US" altLang="ja-JP" sz="1300" baseline="0">
              <a:latin typeface="ＭＳ Ｐゴシック"/>
            </a:rPr>
            <a:t>2</a:t>
          </a:r>
          <a:r>
            <a:rPr kumimoji="1" lang="ja-JP" altLang="en-US" sz="1300" baseline="0">
              <a:latin typeface="ＭＳ Ｐゴシック"/>
            </a:rPr>
            <a:t>大石油関係企業からの法人税収は、最低ラインを推移している。また、新規の設備投資は抑制されており、固定資産税（償却資産）も減少している。一方、基準財政需要額は、臨時財政対策債償還費をはじめとした公債費の個別算定経費の増加により、微増となっている。このことから、財政力指数は低下傾向にある。</a:t>
          </a:r>
          <a:endParaRPr kumimoji="1" lang="en-US" altLang="ja-JP" sz="1300" baseline="0">
            <a:latin typeface="ＭＳ Ｐゴシック"/>
          </a:endParaRPr>
        </a:p>
        <a:p>
          <a:r>
            <a:rPr kumimoji="1" lang="ja-JP" altLang="en-US" sz="1300" baseline="0">
              <a:latin typeface="ＭＳ Ｐゴシック"/>
            </a:rPr>
            <a:t>　今後、企業業績が上向けば、財政力指数は大きく改善されると見込まれるが、現在の状況が続けば、引き続き減少傾向が続くと考えられる。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1512</xdr:rowOff>
    </xdr:to>
    <xdr:cxnSp macro="">
      <xdr:nvCxnSpPr>
        <xdr:cNvPr id="69" name="直線コネクタ 68"/>
        <xdr:cNvCxnSpPr/>
      </xdr:nvCxnSpPr>
      <xdr:spPr>
        <a:xfrm>
          <a:off x="4114800" y="70194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161472</xdr:rowOff>
    </xdr:to>
    <xdr:cxnSp macro="">
      <xdr:nvCxnSpPr>
        <xdr:cNvPr id="72" name="直線コネクタ 71"/>
        <xdr:cNvCxnSpPr/>
      </xdr:nvCxnSpPr>
      <xdr:spPr>
        <a:xfrm>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115509</xdr:rowOff>
    </xdr:from>
    <xdr:to>
      <xdr:col>4</xdr:col>
      <xdr:colOff>482600</xdr:colOff>
      <xdr:row>40</xdr:row>
      <xdr:rowOff>127000</xdr:rowOff>
    </xdr:to>
    <xdr:cxnSp macro="">
      <xdr:nvCxnSpPr>
        <xdr:cNvPr id="75" name="直線コネクタ 74"/>
        <xdr:cNvCxnSpPr/>
      </xdr:nvCxnSpPr>
      <xdr:spPr>
        <a:xfrm>
          <a:off x="2336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81038</xdr:rowOff>
    </xdr:from>
    <xdr:to>
      <xdr:col>3</xdr:col>
      <xdr:colOff>279400</xdr:colOff>
      <xdr:row>40</xdr:row>
      <xdr:rowOff>115509</xdr:rowOff>
    </xdr:to>
    <xdr:cxnSp macro="">
      <xdr:nvCxnSpPr>
        <xdr:cNvPr id="78" name="直線コネクタ 77"/>
        <xdr:cNvCxnSpPr/>
      </xdr:nvCxnSpPr>
      <xdr:spPr>
        <a:xfrm>
          <a:off x="1447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122162</xdr:rowOff>
    </xdr:from>
    <xdr:to>
      <xdr:col>7</xdr:col>
      <xdr:colOff>203200</xdr:colOff>
      <xdr:row>41</xdr:row>
      <xdr:rowOff>52312</xdr:rowOff>
    </xdr:to>
    <xdr:sp macro="" textlink="">
      <xdr:nvSpPr>
        <xdr:cNvPr id="88" name="円/楕円 87"/>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138689</xdr:rowOff>
    </xdr:from>
    <xdr:ext cx="762000" cy="259045"/>
    <xdr:sp macro="" textlink="">
      <xdr:nvSpPr>
        <xdr:cNvPr id="89" name="財政力該当値テキスト"/>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110672</xdr:rowOff>
    </xdr:from>
    <xdr:to>
      <xdr:col>6</xdr:col>
      <xdr:colOff>50800</xdr:colOff>
      <xdr:row>41</xdr:row>
      <xdr:rowOff>40822</xdr:rowOff>
    </xdr:to>
    <xdr:sp macro="" textlink="">
      <xdr:nvSpPr>
        <xdr:cNvPr id="90" name="円/楕円 89"/>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50999</xdr:rowOff>
    </xdr:from>
    <xdr:ext cx="736600" cy="259045"/>
    <xdr:sp macro="" textlink="">
      <xdr:nvSpPr>
        <xdr:cNvPr id="91" name="テキスト ボックス 90"/>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64709</xdr:rowOff>
    </xdr:from>
    <xdr:to>
      <xdr:col>3</xdr:col>
      <xdr:colOff>330200</xdr:colOff>
      <xdr:row>40</xdr:row>
      <xdr:rowOff>166309</xdr:rowOff>
    </xdr:to>
    <xdr:sp macro="" textlink="">
      <xdr:nvSpPr>
        <xdr:cNvPr id="94" name="円/楕円 93"/>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5036</xdr:rowOff>
    </xdr:from>
    <xdr:ext cx="762000" cy="259045"/>
    <xdr:sp macro="" textlink="">
      <xdr:nvSpPr>
        <xdr:cNvPr id="95" name="テキスト ボックス 94"/>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30238</xdr:rowOff>
    </xdr:from>
    <xdr:to>
      <xdr:col>2</xdr:col>
      <xdr:colOff>127000</xdr:colOff>
      <xdr:row>40</xdr:row>
      <xdr:rowOff>131838</xdr:rowOff>
    </xdr:to>
    <xdr:sp macro="" textlink="">
      <xdr:nvSpPr>
        <xdr:cNvPr id="96" name="円/楕円 95"/>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142015</xdr:rowOff>
    </xdr:from>
    <xdr:ext cx="762000" cy="259045"/>
    <xdr:sp macro="" textlink="">
      <xdr:nvSpPr>
        <xdr:cNvPr id="97" name="テキスト ボックス 96"/>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年度は、歳入では、固定資産税を主として地方税が減少（対前年度▲</a:t>
          </a:r>
          <a:r>
            <a:rPr kumimoji="1" lang="en-US" altLang="ja-JP" sz="1300">
              <a:latin typeface="ＭＳ Ｐゴシック"/>
            </a:rPr>
            <a:t>63,493</a:t>
          </a:r>
          <a:r>
            <a:rPr kumimoji="1" lang="ja-JP" altLang="en-US" sz="1300">
              <a:latin typeface="ＭＳ Ｐゴシック"/>
            </a:rPr>
            <a:t>千円）した。歳出では、下水道管の破損に伴う緊急工事などにより、公共下水道事業特別会計への繰出金が対前年度</a:t>
          </a:r>
          <a:r>
            <a:rPr kumimoji="1" lang="en-US" altLang="ja-JP" sz="1300">
              <a:latin typeface="ＭＳ Ｐゴシック"/>
            </a:rPr>
            <a:t>33,910</a:t>
          </a:r>
          <a:r>
            <a:rPr kumimoji="1" lang="ja-JP" altLang="en-US" sz="1300">
              <a:latin typeface="ＭＳ Ｐゴシック"/>
            </a:rPr>
            <a:t>千円の増となったことが影響し、大幅に悪化した。</a:t>
          </a:r>
          <a:endParaRPr kumimoji="1" lang="en-US" altLang="ja-JP" sz="1300">
            <a:latin typeface="ＭＳ Ｐゴシック"/>
          </a:endParaRPr>
        </a:p>
        <a:p>
          <a:r>
            <a:rPr kumimoji="1" lang="ja-JP" altLang="en-US" sz="1300">
              <a:latin typeface="ＭＳ Ｐゴシック"/>
            </a:rPr>
            <a:t>　これまでも、類似団体に比較して高い数値であり、今後も大規模事業の実施に伴う公債費の増加が見込まれることから、予算査定時の厳しい優先順位の点検などにより、経常経費の削減を図っていきたい。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66</xdr:row>
      <xdr:rowOff>53594</xdr:rowOff>
    </xdr:to>
    <xdr:cxnSp macro="">
      <xdr:nvCxnSpPr>
        <xdr:cNvPr id="130" name="直線コネクタ 129"/>
        <xdr:cNvCxnSpPr/>
      </xdr:nvCxnSpPr>
      <xdr:spPr>
        <a:xfrm>
          <a:off x="4114800" y="10988040"/>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164846</xdr:rowOff>
    </xdr:to>
    <xdr:cxnSp macro="">
      <xdr:nvCxnSpPr>
        <xdr:cNvPr id="133" name="直線コネクタ 132"/>
        <xdr:cNvCxnSpPr/>
      </xdr:nvCxnSpPr>
      <xdr:spPr>
        <a:xfrm flipV="1">
          <a:off x="3225800" y="109880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164846</xdr:rowOff>
    </xdr:to>
    <xdr:cxnSp macro="">
      <xdr:nvCxnSpPr>
        <xdr:cNvPr id="136" name="直線コネクタ 135"/>
        <xdr:cNvCxnSpPr/>
      </xdr:nvCxnSpPr>
      <xdr:spPr>
        <a:xfrm>
          <a:off x="2336800" y="109397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8653</xdr:rowOff>
    </xdr:from>
    <xdr:ext cx="762000" cy="259045"/>
    <xdr:sp macro="" textlink="">
      <xdr:nvSpPr>
        <xdr:cNvPr id="138" name="テキスト ボックス 137"/>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169672</xdr:rowOff>
    </xdr:to>
    <xdr:cxnSp macro="">
      <xdr:nvCxnSpPr>
        <xdr:cNvPr id="139" name="直線コネクタ 138"/>
        <xdr:cNvCxnSpPr/>
      </xdr:nvCxnSpPr>
      <xdr:spPr>
        <a:xfrm flipV="1">
          <a:off x="1447800" y="1093978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1" name="テキスト ボックス 140"/>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2794</xdr:rowOff>
    </xdr:from>
    <xdr:to>
      <xdr:col>7</xdr:col>
      <xdr:colOff>203200</xdr:colOff>
      <xdr:row>66</xdr:row>
      <xdr:rowOff>104394</xdr:rowOff>
    </xdr:to>
    <xdr:sp macro="" textlink="">
      <xdr:nvSpPr>
        <xdr:cNvPr id="149" name="円/楕円 148"/>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70121</xdr:rowOff>
    </xdr:from>
    <xdr:ext cx="762000" cy="259045"/>
    <xdr:sp macro="" textlink="">
      <xdr:nvSpPr>
        <xdr:cNvPr id="150" name="財政構造の弾力性該当値テキスト"/>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1" name="円/楕円 150"/>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2" name="テキスト ボックス 151"/>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114046</xdr:rowOff>
    </xdr:from>
    <xdr:to>
      <xdr:col>4</xdr:col>
      <xdr:colOff>533400</xdr:colOff>
      <xdr:row>65</xdr:row>
      <xdr:rowOff>44196</xdr:rowOff>
    </xdr:to>
    <xdr:sp macro="" textlink="">
      <xdr:nvSpPr>
        <xdr:cNvPr id="153" name="円/楕円 152"/>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28973</xdr:rowOff>
    </xdr:from>
    <xdr:ext cx="762000" cy="259045"/>
    <xdr:sp macro="" textlink="">
      <xdr:nvSpPr>
        <xdr:cNvPr id="154" name="テキスト ボックス 153"/>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118872</xdr:rowOff>
    </xdr:from>
    <xdr:to>
      <xdr:col>2</xdr:col>
      <xdr:colOff>127000</xdr:colOff>
      <xdr:row>65</xdr:row>
      <xdr:rowOff>49022</xdr:rowOff>
    </xdr:to>
    <xdr:sp macro="" textlink="">
      <xdr:nvSpPr>
        <xdr:cNvPr id="157" name="円/楕円 156"/>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33799</xdr:rowOff>
    </xdr:from>
    <xdr:ext cx="762000" cy="259045"/>
    <xdr:sp macro="" textlink="">
      <xdr:nvSpPr>
        <xdr:cNvPr id="158" name="テキスト ボックス 157"/>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[219,366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類似団体の平均値よりも若干低い数値となっているが、これまでも、ほぼ平均の数値で移行している。</a:t>
          </a:r>
          <a:endParaRPr kumimoji="1" lang="en-US" altLang="ja-JP" sz="1300">
            <a:latin typeface="ＭＳ Ｐゴシック"/>
          </a:endParaRPr>
        </a:p>
        <a:p>
          <a:r>
            <a:rPr kumimoji="1" lang="ja-JP" altLang="en-US" sz="1300">
              <a:latin typeface="ＭＳ Ｐゴシック"/>
            </a:rPr>
            <a:t>　今後も、事務事業の見直しや業務の民間委託等により、人件費・物件費の圧縮に努めていきたい。</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11426</xdr:rowOff>
    </xdr:from>
    <xdr:to>
      <xdr:col>7</xdr:col>
      <xdr:colOff>152400</xdr:colOff>
      <xdr:row>83</xdr:row>
      <xdr:rowOff>34657</xdr:rowOff>
    </xdr:to>
    <xdr:cxnSp macro="">
      <xdr:nvCxnSpPr>
        <xdr:cNvPr id="192" name="直線コネクタ 191"/>
        <xdr:cNvCxnSpPr/>
      </xdr:nvCxnSpPr>
      <xdr:spPr>
        <a:xfrm flipV="1">
          <a:off x="4114800" y="14241776"/>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7875</xdr:rowOff>
    </xdr:from>
    <xdr:to>
      <xdr:col>6</xdr:col>
      <xdr:colOff>0</xdr:colOff>
      <xdr:row>83</xdr:row>
      <xdr:rowOff>34657</xdr:rowOff>
    </xdr:to>
    <xdr:cxnSp macro="">
      <xdr:nvCxnSpPr>
        <xdr:cNvPr id="195" name="直線コネクタ 194"/>
        <xdr:cNvCxnSpPr/>
      </xdr:nvCxnSpPr>
      <xdr:spPr>
        <a:xfrm>
          <a:off x="3225800" y="14238225"/>
          <a:ext cx="889000" cy="2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132183</xdr:rowOff>
    </xdr:from>
    <xdr:to>
      <xdr:col>4</xdr:col>
      <xdr:colOff>482600</xdr:colOff>
      <xdr:row>83</xdr:row>
      <xdr:rowOff>7875</xdr:rowOff>
    </xdr:to>
    <xdr:cxnSp macro="">
      <xdr:nvCxnSpPr>
        <xdr:cNvPr id="198" name="直線コネクタ 197"/>
        <xdr:cNvCxnSpPr/>
      </xdr:nvCxnSpPr>
      <xdr:spPr>
        <a:xfrm>
          <a:off x="2336800" y="14191083"/>
          <a:ext cx="889000" cy="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66881</xdr:rowOff>
    </xdr:from>
    <xdr:ext cx="762000" cy="259045"/>
    <xdr:sp macro="" textlink="">
      <xdr:nvSpPr>
        <xdr:cNvPr id="200" name="テキスト ボックス 199"/>
        <xdr:cNvSpPr txBox="1"/>
      </xdr:nvSpPr>
      <xdr:spPr>
        <a:xfrm>
          <a:off x="2844800" y="1395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132183</xdr:rowOff>
    </xdr:from>
    <xdr:to>
      <xdr:col>3</xdr:col>
      <xdr:colOff>279400</xdr:colOff>
      <xdr:row>82</xdr:row>
      <xdr:rowOff>149520</xdr:rowOff>
    </xdr:to>
    <xdr:cxnSp macro="">
      <xdr:nvCxnSpPr>
        <xdr:cNvPr id="201" name="直線コネクタ 200"/>
        <xdr:cNvCxnSpPr/>
      </xdr:nvCxnSpPr>
      <xdr:spPr>
        <a:xfrm flipV="1">
          <a:off x="1447800" y="14191083"/>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7859</xdr:rowOff>
    </xdr:from>
    <xdr:ext cx="762000" cy="259045"/>
    <xdr:sp macro="" textlink="">
      <xdr:nvSpPr>
        <xdr:cNvPr id="203" name="テキスト ボックス 202"/>
        <xdr:cNvSpPr txBox="1"/>
      </xdr:nvSpPr>
      <xdr:spPr>
        <a:xfrm>
          <a:off x="1955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26136</xdr:rowOff>
    </xdr:from>
    <xdr:ext cx="762000" cy="259045"/>
    <xdr:sp macro="" textlink="">
      <xdr:nvSpPr>
        <xdr:cNvPr id="205" name="テキスト ボックス 204"/>
        <xdr:cNvSpPr txBox="1"/>
      </xdr:nvSpPr>
      <xdr:spPr>
        <a:xfrm>
          <a:off x="1066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132076</xdr:rowOff>
    </xdr:from>
    <xdr:to>
      <xdr:col>7</xdr:col>
      <xdr:colOff>203200</xdr:colOff>
      <xdr:row>83</xdr:row>
      <xdr:rowOff>62226</xdr:rowOff>
    </xdr:to>
    <xdr:sp macro="" textlink="">
      <xdr:nvSpPr>
        <xdr:cNvPr id="211" name="円/楕円 210"/>
        <xdr:cNvSpPr/>
      </xdr:nvSpPr>
      <xdr:spPr>
        <a:xfrm>
          <a:off x="4902200" y="14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148603</xdr:rowOff>
    </xdr:from>
    <xdr:ext cx="762000" cy="259045"/>
    <xdr:sp macro="" textlink="">
      <xdr:nvSpPr>
        <xdr:cNvPr id="212" name="人件費・物件費等の状況該当値テキスト"/>
        <xdr:cNvSpPr txBox="1"/>
      </xdr:nvSpPr>
      <xdr:spPr>
        <a:xfrm>
          <a:off x="5041900" y="140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155307</xdr:rowOff>
    </xdr:from>
    <xdr:to>
      <xdr:col>6</xdr:col>
      <xdr:colOff>50800</xdr:colOff>
      <xdr:row>83</xdr:row>
      <xdr:rowOff>85457</xdr:rowOff>
    </xdr:to>
    <xdr:sp macro="" textlink="">
      <xdr:nvSpPr>
        <xdr:cNvPr id="213" name="円/楕円 212"/>
        <xdr:cNvSpPr/>
      </xdr:nvSpPr>
      <xdr:spPr>
        <a:xfrm>
          <a:off x="4064000" y="142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70234</xdr:rowOff>
    </xdr:from>
    <xdr:ext cx="736600" cy="259045"/>
    <xdr:sp macro="" textlink="">
      <xdr:nvSpPr>
        <xdr:cNvPr id="214" name="テキスト ボックス 213"/>
        <xdr:cNvSpPr txBox="1"/>
      </xdr:nvSpPr>
      <xdr:spPr>
        <a:xfrm>
          <a:off x="3733800" y="1430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230,919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128525</xdr:rowOff>
    </xdr:from>
    <xdr:to>
      <xdr:col>4</xdr:col>
      <xdr:colOff>533400</xdr:colOff>
      <xdr:row>83</xdr:row>
      <xdr:rowOff>58675</xdr:rowOff>
    </xdr:to>
    <xdr:sp macro="" textlink="">
      <xdr:nvSpPr>
        <xdr:cNvPr id="215" name="円/楕円 214"/>
        <xdr:cNvSpPr/>
      </xdr:nvSpPr>
      <xdr:spPr>
        <a:xfrm>
          <a:off x="3175000" y="141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43452</xdr:rowOff>
    </xdr:from>
    <xdr:ext cx="762000" cy="259045"/>
    <xdr:sp macro="" textlink="">
      <xdr:nvSpPr>
        <xdr:cNvPr id="216" name="テキスト ボックス 215"/>
        <xdr:cNvSpPr txBox="1"/>
      </xdr:nvSpPr>
      <xdr:spPr>
        <a:xfrm>
          <a:off x="2844800" y="142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217,601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81383</xdr:rowOff>
    </xdr:from>
    <xdr:to>
      <xdr:col>3</xdr:col>
      <xdr:colOff>330200</xdr:colOff>
      <xdr:row>83</xdr:row>
      <xdr:rowOff>11533</xdr:rowOff>
    </xdr:to>
    <xdr:sp macro="" textlink="">
      <xdr:nvSpPr>
        <xdr:cNvPr id="217" name="円/楕円 216"/>
        <xdr:cNvSpPr/>
      </xdr:nvSpPr>
      <xdr:spPr>
        <a:xfrm>
          <a:off x="2286000" y="14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21710</xdr:rowOff>
    </xdr:from>
    <xdr:ext cx="762000" cy="259045"/>
    <xdr:sp macro="" textlink="">
      <xdr:nvSpPr>
        <xdr:cNvPr id="218" name="テキスト ボックス 217"/>
        <xdr:cNvSpPr txBox="1"/>
      </xdr:nvSpPr>
      <xdr:spPr>
        <a:xfrm>
          <a:off x="1955800" y="1390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98720</xdr:rowOff>
    </xdr:from>
    <xdr:to>
      <xdr:col>2</xdr:col>
      <xdr:colOff>127000</xdr:colOff>
      <xdr:row>83</xdr:row>
      <xdr:rowOff>28870</xdr:rowOff>
    </xdr:to>
    <xdr:sp macro="" textlink="">
      <xdr:nvSpPr>
        <xdr:cNvPr id="219" name="円/楕円 218"/>
        <xdr:cNvSpPr/>
      </xdr:nvSpPr>
      <xdr:spPr>
        <a:xfrm>
          <a:off x="1397000" y="14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39047</xdr:rowOff>
    </xdr:from>
    <xdr:ext cx="762000" cy="259045"/>
    <xdr:sp macro="" textlink="">
      <xdr:nvSpPr>
        <xdr:cNvPr id="220" name="テキスト ボックス 219"/>
        <xdr:cNvSpPr txBox="1"/>
      </xdr:nvSpPr>
      <xdr:spPr>
        <a:xfrm>
          <a:off x="1066800" y="1392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小規模団体において経験年数階層内における職員分布が変わった場合に変動することがあるが、本町においても職員構成に変動が生じていることが指数変動の要因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年度に国家公務員の給与削減が終了した影響で指数が低下し、平成</a:t>
          </a:r>
          <a:r>
            <a:rPr kumimoji="1" lang="en-US" altLang="ja-JP" sz="1300">
              <a:latin typeface="ＭＳ Ｐゴシック"/>
            </a:rPr>
            <a:t>26</a:t>
          </a:r>
          <a:r>
            <a:rPr kumimoji="1" lang="ja-JP" altLang="en-US" sz="1300">
              <a:latin typeface="ＭＳ Ｐゴシック"/>
            </a:rPr>
            <a:t>年度及び平成</a:t>
          </a:r>
          <a:r>
            <a:rPr kumimoji="1" lang="en-US" altLang="ja-JP" sz="1300">
              <a:latin typeface="ＭＳ Ｐゴシック"/>
            </a:rPr>
            <a:t>27</a:t>
          </a:r>
          <a:r>
            <a:rPr kumimoji="1" lang="ja-JP" altLang="en-US" sz="1300">
              <a:latin typeface="ＭＳ Ｐゴシック"/>
            </a:rPr>
            <a:t>年度は、類似団体と同様に微増となっていた。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年度は、類似団体の平均は上昇しているものの本町では低下している。同年度は、大きな給与改正を行っていないことから、前述のとおり、職員構成の変動によるものであると考えられる。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101600</xdr:rowOff>
    </xdr:to>
    <xdr:cxnSp macro="">
      <xdr:nvCxnSpPr>
        <xdr:cNvPr id="252" name="直線コネクタ 251"/>
        <xdr:cNvCxnSpPr/>
      </xdr:nvCxnSpPr>
      <xdr:spPr>
        <a:xfrm flipV="1">
          <a:off x="16179800" y="1471117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101600</xdr:rowOff>
    </xdr:to>
    <xdr:cxnSp macro="">
      <xdr:nvCxnSpPr>
        <xdr:cNvPr id="255" name="直線コネクタ 254"/>
        <xdr:cNvCxnSpPr/>
      </xdr:nvCxnSpPr>
      <xdr:spPr>
        <a:xfrm>
          <a:off x="15290800" y="1474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85</xdr:row>
      <xdr:rowOff>166878</xdr:rowOff>
    </xdr:to>
    <xdr:cxnSp macro="">
      <xdr:nvCxnSpPr>
        <xdr:cNvPr id="258" name="直線コネクタ 257"/>
        <xdr:cNvCxnSpPr/>
      </xdr:nvCxnSpPr>
      <xdr:spPr>
        <a:xfrm>
          <a:off x="14401800" y="1467256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9" name="フローチャート : 判断 258"/>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0" name="テキスト ボックス 259"/>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89</xdr:row>
      <xdr:rowOff>127763</xdr:rowOff>
    </xdr:to>
    <xdr:cxnSp macro="">
      <xdr:nvCxnSpPr>
        <xdr:cNvPr id="261" name="直線コネクタ 260"/>
        <xdr:cNvCxnSpPr/>
      </xdr:nvCxnSpPr>
      <xdr:spPr>
        <a:xfrm flipV="1">
          <a:off x="13512800" y="14672563"/>
          <a:ext cx="889000" cy="7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2" name="フローチャート : 判断 261"/>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3" name="テキスト ボックス 262"/>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4" name="フローチャート : 判断 263"/>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5" name="テキスト ボックス 264"/>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1" name="円/楕円 270"/>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2"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3" name="円/楕円 272"/>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4" name="テキスト ボックス 27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5" name="円/楕円 274"/>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6" name="テキスト ボックス 275"/>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7" name="円/楕円 276"/>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8" name="テキスト ボックス 277"/>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0" name="テキスト ボックス 279"/>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退職者の不補充などにより、集中改革プランで掲げた職員の</a:t>
          </a:r>
          <a:r>
            <a:rPr kumimoji="1" lang="en-US" altLang="ja-JP" sz="1300">
              <a:latin typeface="ＭＳ Ｐゴシック"/>
            </a:rPr>
            <a:t>5</a:t>
          </a:r>
          <a:r>
            <a:rPr kumimoji="1" lang="ja-JP" altLang="en-US" sz="1300">
              <a:latin typeface="ＭＳ Ｐゴシック"/>
            </a:rPr>
            <a:t>％削減を早期に達成していることから、類似団体平均を下回っている。</a:t>
          </a:r>
          <a:endParaRPr kumimoji="1" lang="en-US" altLang="ja-JP" sz="1300">
            <a:latin typeface="ＭＳ Ｐゴシック"/>
          </a:endParaRPr>
        </a:p>
        <a:p>
          <a:r>
            <a:rPr kumimoji="1" lang="ja-JP" altLang="en-US" sz="1300">
              <a:latin typeface="ＭＳ Ｐゴシック"/>
            </a:rPr>
            <a:t>　今後も、計画的に一般職又は臨時職員の採用、あるいは業務の民間委託等の検討をしていきたい。</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55735</xdr:rowOff>
    </xdr:from>
    <xdr:to>
      <xdr:col>24</xdr:col>
      <xdr:colOff>558800</xdr:colOff>
      <xdr:row>60</xdr:row>
      <xdr:rowOff>68834</xdr:rowOff>
    </xdr:to>
    <xdr:cxnSp macro="">
      <xdr:nvCxnSpPr>
        <xdr:cNvPr id="317" name="直線コネクタ 316"/>
        <xdr:cNvCxnSpPr/>
      </xdr:nvCxnSpPr>
      <xdr:spPr>
        <a:xfrm flipV="1">
          <a:off x="16179800" y="10342735"/>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68834</xdr:rowOff>
    </xdr:from>
    <xdr:to>
      <xdr:col>23</xdr:col>
      <xdr:colOff>406400</xdr:colOff>
      <xdr:row>60</xdr:row>
      <xdr:rowOff>72281</xdr:rowOff>
    </xdr:to>
    <xdr:cxnSp macro="">
      <xdr:nvCxnSpPr>
        <xdr:cNvPr id="320" name="直線コネクタ 319"/>
        <xdr:cNvCxnSpPr/>
      </xdr:nvCxnSpPr>
      <xdr:spPr>
        <a:xfrm flipV="1">
          <a:off x="15290800" y="103558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52288</xdr:rowOff>
    </xdr:from>
    <xdr:to>
      <xdr:col>22</xdr:col>
      <xdr:colOff>203200</xdr:colOff>
      <xdr:row>60</xdr:row>
      <xdr:rowOff>72281</xdr:rowOff>
    </xdr:to>
    <xdr:cxnSp macro="">
      <xdr:nvCxnSpPr>
        <xdr:cNvPr id="323" name="直線コネクタ 322"/>
        <xdr:cNvCxnSpPr/>
      </xdr:nvCxnSpPr>
      <xdr:spPr>
        <a:xfrm>
          <a:off x="14401800" y="10339288"/>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4" name="フローチャート : 判断 323"/>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23276</xdr:rowOff>
    </xdr:from>
    <xdr:ext cx="762000" cy="259045"/>
    <xdr:sp macro="" textlink="">
      <xdr:nvSpPr>
        <xdr:cNvPr id="325" name="テキスト ボックス 324"/>
        <xdr:cNvSpPr txBox="1"/>
      </xdr:nvSpPr>
      <xdr:spPr>
        <a:xfrm>
          <a:off x="14909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52288</xdr:rowOff>
    </xdr:from>
    <xdr:to>
      <xdr:col>21</xdr:col>
      <xdr:colOff>0</xdr:colOff>
      <xdr:row>60</xdr:row>
      <xdr:rowOff>71592</xdr:rowOff>
    </xdr:to>
    <xdr:cxnSp macro="">
      <xdr:nvCxnSpPr>
        <xdr:cNvPr id="326" name="直線コネクタ 325"/>
        <xdr:cNvCxnSpPr/>
      </xdr:nvCxnSpPr>
      <xdr:spPr>
        <a:xfrm flipV="1">
          <a:off x="13512800" y="103392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27" name="フローチャート : 判断 326"/>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10866</xdr:rowOff>
    </xdr:from>
    <xdr:ext cx="762000" cy="259045"/>
    <xdr:sp macro="" textlink="">
      <xdr:nvSpPr>
        <xdr:cNvPr id="328" name="テキスト ボックス 327"/>
        <xdr:cNvSpPr txBox="1"/>
      </xdr:nvSpPr>
      <xdr:spPr>
        <a:xfrm>
          <a:off x="14020800" y="104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29" name="フローチャート : 判断 328"/>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7419</xdr:rowOff>
    </xdr:from>
    <xdr:ext cx="762000" cy="259045"/>
    <xdr:sp macro="" textlink="">
      <xdr:nvSpPr>
        <xdr:cNvPr id="330" name="テキスト ボックス 329"/>
        <xdr:cNvSpPr txBox="1"/>
      </xdr:nvSpPr>
      <xdr:spPr>
        <a:xfrm>
          <a:off x="13131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4935</xdr:rowOff>
    </xdr:from>
    <xdr:to>
      <xdr:col>24</xdr:col>
      <xdr:colOff>609600</xdr:colOff>
      <xdr:row>60</xdr:row>
      <xdr:rowOff>106535</xdr:rowOff>
    </xdr:to>
    <xdr:sp macro="" textlink="">
      <xdr:nvSpPr>
        <xdr:cNvPr id="336" name="円/楕円 335"/>
        <xdr:cNvSpPr/>
      </xdr:nvSpPr>
      <xdr:spPr>
        <a:xfrm>
          <a:off x="169672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21462</xdr:rowOff>
    </xdr:from>
    <xdr:ext cx="762000" cy="259045"/>
    <xdr:sp macro="" textlink="">
      <xdr:nvSpPr>
        <xdr:cNvPr id="337" name="定員管理の状況該当値テキスト"/>
        <xdr:cNvSpPr txBox="1"/>
      </xdr:nvSpPr>
      <xdr:spPr>
        <a:xfrm>
          <a:off x="17106900" y="1013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18034</xdr:rowOff>
    </xdr:from>
    <xdr:to>
      <xdr:col>23</xdr:col>
      <xdr:colOff>457200</xdr:colOff>
      <xdr:row>60</xdr:row>
      <xdr:rowOff>119634</xdr:rowOff>
    </xdr:to>
    <xdr:sp macro="" textlink="">
      <xdr:nvSpPr>
        <xdr:cNvPr id="338" name="円/楕円 337"/>
        <xdr:cNvSpPr/>
      </xdr:nvSpPr>
      <xdr:spPr>
        <a:xfrm>
          <a:off x="16129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129811</xdr:rowOff>
    </xdr:from>
    <xdr:ext cx="736600" cy="259045"/>
    <xdr:sp macro="" textlink="">
      <xdr:nvSpPr>
        <xdr:cNvPr id="339" name="テキスト ボックス 338"/>
        <xdr:cNvSpPr txBox="1"/>
      </xdr:nvSpPr>
      <xdr:spPr>
        <a:xfrm>
          <a:off x="15798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21481</xdr:rowOff>
    </xdr:from>
    <xdr:to>
      <xdr:col>22</xdr:col>
      <xdr:colOff>254000</xdr:colOff>
      <xdr:row>60</xdr:row>
      <xdr:rowOff>123081</xdr:rowOff>
    </xdr:to>
    <xdr:sp macro="" textlink="">
      <xdr:nvSpPr>
        <xdr:cNvPr id="340" name="円/楕円 339"/>
        <xdr:cNvSpPr/>
      </xdr:nvSpPr>
      <xdr:spPr>
        <a:xfrm>
          <a:off x="15240000" y="103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133258</xdr:rowOff>
    </xdr:from>
    <xdr:ext cx="762000" cy="259045"/>
    <xdr:sp macro="" textlink="">
      <xdr:nvSpPr>
        <xdr:cNvPr id="341" name="テキスト ボックス 340"/>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1488</xdr:rowOff>
    </xdr:from>
    <xdr:to>
      <xdr:col>21</xdr:col>
      <xdr:colOff>50800</xdr:colOff>
      <xdr:row>60</xdr:row>
      <xdr:rowOff>103088</xdr:rowOff>
    </xdr:to>
    <xdr:sp macro="" textlink="">
      <xdr:nvSpPr>
        <xdr:cNvPr id="342" name="円/楕円 341"/>
        <xdr:cNvSpPr/>
      </xdr:nvSpPr>
      <xdr:spPr>
        <a:xfrm>
          <a:off x="14351000" y="102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113265</xdr:rowOff>
    </xdr:from>
    <xdr:ext cx="762000" cy="259045"/>
    <xdr:sp macro="" textlink="">
      <xdr:nvSpPr>
        <xdr:cNvPr id="343" name="テキスト ボックス 342"/>
        <xdr:cNvSpPr txBox="1"/>
      </xdr:nvSpPr>
      <xdr:spPr>
        <a:xfrm>
          <a:off x="14020800" y="1005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20792</xdr:rowOff>
    </xdr:from>
    <xdr:to>
      <xdr:col>19</xdr:col>
      <xdr:colOff>533400</xdr:colOff>
      <xdr:row>60</xdr:row>
      <xdr:rowOff>122392</xdr:rowOff>
    </xdr:to>
    <xdr:sp macro="" textlink="">
      <xdr:nvSpPr>
        <xdr:cNvPr id="344" name="円/楕円 343"/>
        <xdr:cNvSpPr/>
      </xdr:nvSpPr>
      <xdr:spPr>
        <a:xfrm>
          <a:off x="13462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132569</xdr:rowOff>
    </xdr:from>
    <xdr:ext cx="762000" cy="259045"/>
    <xdr:sp macro="" textlink="">
      <xdr:nvSpPr>
        <xdr:cNvPr id="345" name="テキスト ボックス 344"/>
        <xdr:cNvSpPr txBox="1"/>
      </xdr:nvSpPr>
      <xdr:spPr>
        <a:xfrm>
          <a:off x="13131800" y="100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年比率は減少している。これは、公営企業債、一部事務組合等の起こした地方債の償還完了によるものである。</a:t>
          </a:r>
          <a:endParaRPr kumimoji="1" lang="en-US" altLang="ja-JP" sz="1300">
            <a:latin typeface="ＭＳ Ｐゴシック"/>
          </a:endParaRPr>
        </a:p>
        <a:p>
          <a:r>
            <a:rPr kumimoji="1" lang="ja-JP" altLang="en-US" sz="1300">
              <a:latin typeface="ＭＳ Ｐゴシック"/>
            </a:rPr>
            <a:t>　今後は、こども園整備事業などの大規模事業の実施による多額の地方債の発行が予定されている。これらの事業債の償還金の内、</a:t>
          </a:r>
          <a:r>
            <a:rPr kumimoji="1" lang="ja-JP" altLang="ja-JP" sz="1300" baseline="0">
              <a:solidFill>
                <a:schemeClr val="dk1"/>
              </a:solidFill>
              <a:effectLst/>
              <a:latin typeface="+mn-lt"/>
              <a:ea typeface="+mn-ea"/>
              <a:cs typeface="+mn-cs"/>
            </a:rPr>
            <a:t>公債費の個別算定経費</a:t>
          </a:r>
          <a:r>
            <a:rPr kumimoji="1" lang="ja-JP" altLang="en-US" sz="1300" baseline="0">
              <a:solidFill>
                <a:schemeClr val="dk1"/>
              </a:solidFill>
              <a:effectLst/>
              <a:latin typeface="+mn-lt"/>
              <a:ea typeface="+mn-ea"/>
              <a:cs typeface="+mn-cs"/>
            </a:rPr>
            <a:t>により措置されるものは、一部に限られるため、当比率は上昇するものと見込んでいる。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40</xdr:row>
      <xdr:rowOff>165608</xdr:rowOff>
    </xdr:to>
    <xdr:cxnSp macro="">
      <xdr:nvCxnSpPr>
        <xdr:cNvPr id="377" name="直線コネクタ 376"/>
        <xdr:cNvCxnSpPr/>
      </xdr:nvCxnSpPr>
      <xdr:spPr>
        <a:xfrm flipV="1">
          <a:off x="16179800" y="70043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165608</xdr:rowOff>
    </xdr:from>
    <xdr:to>
      <xdr:col>23</xdr:col>
      <xdr:colOff>406400</xdr:colOff>
      <xdr:row>41</xdr:row>
      <xdr:rowOff>42418</xdr:rowOff>
    </xdr:to>
    <xdr:cxnSp macro="">
      <xdr:nvCxnSpPr>
        <xdr:cNvPr id="380" name="直線コネクタ 379"/>
        <xdr:cNvCxnSpPr/>
      </xdr:nvCxnSpPr>
      <xdr:spPr>
        <a:xfrm flipV="1">
          <a:off x="15290800" y="702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129286</xdr:rowOff>
    </xdr:to>
    <xdr:cxnSp macro="">
      <xdr:nvCxnSpPr>
        <xdr:cNvPr id="383" name="直線コネクタ 382"/>
        <xdr:cNvCxnSpPr/>
      </xdr:nvCxnSpPr>
      <xdr:spPr>
        <a:xfrm flipV="1">
          <a:off x="14401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25400</xdr:rowOff>
    </xdr:to>
    <xdr:cxnSp macro="">
      <xdr:nvCxnSpPr>
        <xdr:cNvPr id="386" name="直線コネクタ 385"/>
        <xdr:cNvCxnSpPr/>
      </xdr:nvCxnSpPr>
      <xdr:spPr>
        <a:xfrm flipV="1">
          <a:off x="13512800" y="71587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7" name="フローチャート : 判断 38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8" name="テキスト ボックス 387"/>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89" name="フローチャート : 判断 388"/>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390" name="テキスト ボックス 389"/>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6" name="円/楕円 395"/>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397"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114808</xdr:rowOff>
    </xdr:from>
    <xdr:to>
      <xdr:col>23</xdr:col>
      <xdr:colOff>457200</xdr:colOff>
      <xdr:row>41</xdr:row>
      <xdr:rowOff>44958</xdr:rowOff>
    </xdr:to>
    <xdr:sp macro="" textlink="">
      <xdr:nvSpPr>
        <xdr:cNvPr id="398" name="円/楕円 397"/>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55135</xdr:rowOff>
    </xdr:from>
    <xdr:ext cx="736600" cy="259045"/>
    <xdr:sp macro="" textlink="">
      <xdr:nvSpPr>
        <xdr:cNvPr id="399" name="テキスト ボックス 398"/>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0" name="円/楕円 399"/>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1" name="テキスト ボックス 400"/>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2" name="円/楕円 401"/>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3" name="テキスト ボックス 402"/>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4" name="円/楕円 403"/>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5" name="テキスト ボックス 40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地方債残高は、対前年度で</a:t>
          </a:r>
          <a:r>
            <a:rPr kumimoji="1" lang="en-US" altLang="ja-JP" sz="1300">
              <a:latin typeface="ＭＳ Ｐゴシック"/>
            </a:rPr>
            <a:t>91,506</a:t>
          </a:r>
          <a:r>
            <a:rPr kumimoji="1" lang="ja-JP" altLang="en-US" sz="1300">
              <a:latin typeface="ＭＳ Ｐゴシック"/>
            </a:rPr>
            <a:t>千円の増額となったが、前年度計上していた土地開発公社への債務負担行為に基づく支出予定額</a:t>
          </a:r>
          <a:r>
            <a:rPr kumimoji="1" lang="en-US" altLang="ja-JP" sz="1300">
              <a:latin typeface="ＭＳ Ｐゴシック"/>
            </a:rPr>
            <a:t>275,533</a:t>
          </a:r>
          <a:r>
            <a:rPr kumimoji="1" lang="ja-JP" altLang="en-US" sz="1300">
              <a:latin typeface="ＭＳ Ｐゴシック"/>
            </a:rPr>
            <a:t>千円が用地の買戻し完了により解消されたことから、将来負担額が</a:t>
          </a:r>
          <a:r>
            <a:rPr kumimoji="1" lang="en-US" altLang="ja-JP" sz="1300">
              <a:latin typeface="ＭＳ Ｐゴシック"/>
            </a:rPr>
            <a:t>84,193</a:t>
          </a:r>
          <a:r>
            <a:rPr kumimoji="1" lang="ja-JP" altLang="en-US" sz="1300">
              <a:latin typeface="ＭＳ Ｐゴシック"/>
            </a:rPr>
            <a:t>千円の減額となったことにより、比率が低下している。</a:t>
          </a:r>
          <a:endParaRPr kumimoji="1" lang="en-US" altLang="ja-JP" sz="1300">
            <a:latin typeface="ＭＳ Ｐゴシック"/>
          </a:endParaRPr>
        </a:p>
        <a:p>
          <a:r>
            <a:rPr kumimoji="1" lang="ja-JP" altLang="en-US" sz="1300">
              <a:latin typeface="ＭＳ Ｐゴシック"/>
            </a:rPr>
            <a:t>　今後は、こども園施設整備事業等の大規模な建設事業により、多額の地方債を発行する計画となっているため、当比率は上昇する見込みである。</a:t>
          </a:r>
          <a:endParaRPr kumimoji="1" lang="en-US" altLang="ja-JP" sz="1300">
            <a:latin typeface="ＭＳ Ｐゴシック"/>
          </a:endParaRPr>
        </a:p>
        <a:p>
          <a:r>
            <a:rPr kumimoji="1" lang="ja-JP" altLang="en-US" sz="1300">
              <a:latin typeface="ＭＳ Ｐゴシック"/>
            </a:rPr>
            <a:t>　引き続き、各種補助金の活用などにより、地方債の発行のみに依存することのないように、効率的な財政運営に努めていきたい。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134324</xdr:rowOff>
    </xdr:from>
    <xdr:to>
      <xdr:col>24</xdr:col>
      <xdr:colOff>558800</xdr:colOff>
      <xdr:row>16</xdr:row>
      <xdr:rowOff>13547</xdr:rowOff>
    </xdr:to>
    <xdr:cxnSp macro="">
      <xdr:nvCxnSpPr>
        <xdr:cNvPr id="439" name="直線コネクタ 438"/>
        <xdr:cNvCxnSpPr/>
      </xdr:nvCxnSpPr>
      <xdr:spPr>
        <a:xfrm flipV="1">
          <a:off x="16179800" y="270607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13547</xdr:rowOff>
    </xdr:from>
    <xdr:to>
      <xdr:col>23</xdr:col>
      <xdr:colOff>406400</xdr:colOff>
      <xdr:row>16</xdr:row>
      <xdr:rowOff>42503</xdr:rowOff>
    </xdr:to>
    <xdr:cxnSp macro="">
      <xdr:nvCxnSpPr>
        <xdr:cNvPr id="442" name="直線コネクタ 441"/>
        <xdr:cNvCxnSpPr/>
      </xdr:nvCxnSpPr>
      <xdr:spPr>
        <a:xfrm flipV="1">
          <a:off x="15290800" y="27567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119846</xdr:rowOff>
    </xdr:from>
    <xdr:to>
      <xdr:col>22</xdr:col>
      <xdr:colOff>203200</xdr:colOff>
      <xdr:row>16</xdr:row>
      <xdr:rowOff>42503</xdr:rowOff>
    </xdr:to>
    <xdr:cxnSp macro="">
      <xdr:nvCxnSpPr>
        <xdr:cNvPr id="445" name="直線コネクタ 444"/>
        <xdr:cNvCxnSpPr/>
      </xdr:nvCxnSpPr>
      <xdr:spPr>
        <a:xfrm>
          <a:off x="14401800" y="269159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46" name="フローチャート : 判断 445"/>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47" name="テキスト ボックス 446"/>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119846</xdr:rowOff>
    </xdr:from>
    <xdr:to>
      <xdr:col>21</xdr:col>
      <xdr:colOff>0</xdr:colOff>
      <xdr:row>16</xdr:row>
      <xdr:rowOff>72263</xdr:rowOff>
    </xdr:to>
    <xdr:cxnSp macro="">
      <xdr:nvCxnSpPr>
        <xdr:cNvPr id="448" name="直線コネクタ 447"/>
        <xdr:cNvCxnSpPr/>
      </xdr:nvCxnSpPr>
      <xdr:spPr>
        <a:xfrm flipV="1">
          <a:off x="13512800" y="2691596"/>
          <a:ext cx="8890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49" name="フローチャート : 判断 448"/>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0" name="テキスト ボックス 449"/>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1" name="フローチャート : 判断 450"/>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2" name="テキスト ボックス 451"/>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83524</xdr:rowOff>
    </xdr:from>
    <xdr:to>
      <xdr:col>24</xdr:col>
      <xdr:colOff>609600</xdr:colOff>
      <xdr:row>16</xdr:row>
      <xdr:rowOff>13674</xdr:rowOff>
    </xdr:to>
    <xdr:sp macro="" textlink="">
      <xdr:nvSpPr>
        <xdr:cNvPr id="458" name="円/楕円 457"/>
        <xdr:cNvSpPr/>
      </xdr:nvSpPr>
      <xdr:spPr>
        <a:xfrm>
          <a:off x="169672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55601</xdr:rowOff>
    </xdr:from>
    <xdr:ext cx="762000" cy="259045"/>
    <xdr:sp macro="" textlink="">
      <xdr:nvSpPr>
        <xdr:cNvPr id="459" name="将来負担の状況該当値テキスト"/>
        <xdr:cNvSpPr txBox="1"/>
      </xdr:nvSpPr>
      <xdr:spPr>
        <a:xfrm>
          <a:off x="17106900" y="26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134197</xdr:rowOff>
    </xdr:from>
    <xdr:to>
      <xdr:col>23</xdr:col>
      <xdr:colOff>457200</xdr:colOff>
      <xdr:row>16</xdr:row>
      <xdr:rowOff>64347</xdr:rowOff>
    </xdr:to>
    <xdr:sp macro="" textlink="">
      <xdr:nvSpPr>
        <xdr:cNvPr id="460" name="円/楕円 459"/>
        <xdr:cNvSpPr/>
      </xdr:nvSpPr>
      <xdr:spPr>
        <a:xfrm>
          <a:off x="16129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49124</xdr:rowOff>
    </xdr:from>
    <xdr:ext cx="736600" cy="259045"/>
    <xdr:sp macro="" textlink="">
      <xdr:nvSpPr>
        <xdr:cNvPr id="461" name="テキスト ボックス 460"/>
        <xdr:cNvSpPr txBox="1"/>
      </xdr:nvSpPr>
      <xdr:spPr>
        <a:xfrm>
          <a:off x="15798800" y="279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163153</xdr:rowOff>
    </xdr:from>
    <xdr:to>
      <xdr:col>22</xdr:col>
      <xdr:colOff>254000</xdr:colOff>
      <xdr:row>16</xdr:row>
      <xdr:rowOff>93303</xdr:rowOff>
    </xdr:to>
    <xdr:sp macro="" textlink="">
      <xdr:nvSpPr>
        <xdr:cNvPr id="462" name="円/楕円 461"/>
        <xdr:cNvSpPr/>
      </xdr:nvSpPr>
      <xdr:spPr>
        <a:xfrm>
          <a:off x="15240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78080</xdr:rowOff>
    </xdr:from>
    <xdr:ext cx="762000" cy="259045"/>
    <xdr:sp macro="" textlink="">
      <xdr:nvSpPr>
        <xdr:cNvPr id="463" name="テキスト ボックス 462"/>
        <xdr:cNvSpPr txBox="1"/>
      </xdr:nvSpPr>
      <xdr:spPr>
        <a:xfrm>
          <a:off x="14909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69046</xdr:rowOff>
    </xdr:from>
    <xdr:to>
      <xdr:col>21</xdr:col>
      <xdr:colOff>50800</xdr:colOff>
      <xdr:row>15</xdr:row>
      <xdr:rowOff>170646</xdr:rowOff>
    </xdr:to>
    <xdr:sp macro="" textlink="">
      <xdr:nvSpPr>
        <xdr:cNvPr id="464" name="円/楕円 463"/>
        <xdr:cNvSpPr/>
      </xdr:nvSpPr>
      <xdr:spPr>
        <a:xfrm>
          <a:off x="143510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155423</xdr:rowOff>
    </xdr:from>
    <xdr:ext cx="762000" cy="259045"/>
    <xdr:sp macro="" textlink="">
      <xdr:nvSpPr>
        <xdr:cNvPr id="465" name="テキスト ボックス 464"/>
        <xdr:cNvSpPr txBox="1"/>
      </xdr:nvSpPr>
      <xdr:spPr>
        <a:xfrm>
          <a:off x="14020800" y="272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21463</xdr:rowOff>
    </xdr:from>
    <xdr:to>
      <xdr:col>19</xdr:col>
      <xdr:colOff>533400</xdr:colOff>
      <xdr:row>16</xdr:row>
      <xdr:rowOff>123063</xdr:rowOff>
    </xdr:to>
    <xdr:sp macro="" textlink="">
      <xdr:nvSpPr>
        <xdr:cNvPr id="466" name="円/楕円 465"/>
        <xdr:cNvSpPr/>
      </xdr:nvSpPr>
      <xdr:spPr>
        <a:xfrm>
          <a:off x="13462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107840</xdr:rowOff>
    </xdr:from>
    <xdr:ext cx="762000" cy="259045"/>
    <xdr:sp macro="" textlink="">
      <xdr:nvSpPr>
        <xdr:cNvPr id="467" name="テキスト ボックス 466"/>
        <xdr:cNvSpPr txBox="1"/>
      </xdr:nvSpPr>
      <xdr:spPr>
        <a:xfrm>
          <a:off x="13131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年度以降、退職職員の増加と採用抑制により、類似団体平均を下回っている。</a:t>
          </a:r>
          <a:endParaRPr kumimoji="1" lang="en-US" altLang="ja-JP" sz="1300">
            <a:latin typeface="ＭＳ Ｐゴシック"/>
          </a:endParaRPr>
        </a:p>
        <a:p>
          <a:r>
            <a:rPr kumimoji="1" lang="ja-JP" altLang="en-US" sz="1300">
              <a:latin typeface="ＭＳ Ｐゴシック"/>
            </a:rPr>
            <a:t>　今後も、計画的な職員採用を実施するとともに、業務の民間委託等についても検討してきたい。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88900</xdr:rowOff>
    </xdr:to>
    <xdr:cxnSp macro="">
      <xdr:nvCxnSpPr>
        <xdr:cNvPr id="66" name="直線コネクタ 65"/>
        <xdr:cNvCxnSpPr/>
      </xdr:nvCxnSpPr>
      <xdr:spPr>
        <a:xfrm>
          <a:off x="3987800" y="619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37</xdr:row>
      <xdr:rowOff>31750</xdr:rowOff>
    </xdr:to>
    <xdr:cxnSp macro="">
      <xdr:nvCxnSpPr>
        <xdr:cNvPr id="69" name="直線コネクタ 68"/>
        <xdr:cNvCxnSpPr/>
      </xdr:nvCxnSpPr>
      <xdr:spPr>
        <a:xfrm flipV="1">
          <a:off x="3098800" y="6192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31750</xdr:rowOff>
    </xdr:to>
    <xdr:cxnSp macro="">
      <xdr:nvCxnSpPr>
        <xdr:cNvPr id="72" name="直線コネクタ 71"/>
        <xdr:cNvCxnSpPr/>
      </xdr:nvCxnSpPr>
      <xdr:spPr>
        <a:xfrm>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38</xdr:row>
      <xdr:rowOff>43180</xdr:rowOff>
    </xdr:to>
    <xdr:cxnSp macro="">
      <xdr:nvCxnSpPr>
        <xdr:cNvPr id="75" name="直線コネクタ 74"/>
        <xdr:cNvCxnSpPr/>
      </xdr:nvCxnSpPr>
      <xdr:spPr>
        <a:xfrm flipV="1">
          <a:off x="1320800" y="63144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163830</xdr:rowOff>
    </xdr:from>
    <xdr:to>
      <xdr:col>1</xdr:col>
      <xdr:colOff>676275</xdr:colOff>
      <xdr:row>38</xdr:row>
      <xdr:rowOff>93980</xdr:rowOff>
    </xdr:to>
    <xdr:sp macro="" textlink="">
      <xdr:nvSpPr>
        <xdr:cNvPr id="93" name="円/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類似団体内で最大の数値となっている。</a:t>
          </a:r>
          <a:endParaRPr kumimoji="1" lang="en-US" altLang="ja-JP" sz="1300">
            <a:latin typeface="ＭＳ Ｐゴシック"/>
          </a:endParaRPr>
        </a:p>
        <a:p>
          <a:r>
            <a:rPr kumimoji="1" lang="ja-JP" altLang="en-US" sz="1300">
              <a:latin typeface="ＭＳ Ｐゴシック"/>
            </a:rPr>
            <a:t>　これは、蜂ヶ峯総合公園や和木駅の指定管理、コミュニティバスの運行委託、学校教育へのＩＣＴ機器導入などの町特有の事業が要因である。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年度については、臨時雇用賃金の増加により、数値が上昇している。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19231</xdr:rowOff>
    </xdr:from>
    <xdr:to>
      <xdr:col>24</xdr:col>
      <xdr:colOff>31750</xdr:colOff>
      <xdr:row>20</xdr:row>
      <xdr:rowOff>130266</xdr:rowOff>
    </xdr:to>
    <xdr:cxnSp macro="">
      <xdr:nvCxnSpPr>
        <xdr:cNvPr id="129" name="直線コネクタ 128"/>
        <xdr:cNvCxnSpPr/>
      </xdr:nvCxnSpPr>
      <xdr:spPr>
        <a:xfrm>
          <a:off x="15671800" y="344823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19231</xdr:rowOff>
    </xdr:from>
    <xdr:to>
      <xdr:col>22</xdr:col>
      <xdr:colOff>565150</xdr:colOff>
      <xdr:row>20</xdr:row>
      <xdr:rowOff>38826</xdr:rowOff>
    </xdr:to>
    <xdr:cxnSp macro="">
      <xdr:nvCxnSpPr>
        <xdr:cNvPr id="132" name="直線コネクタ 131"/>
        <xdr:cNvCxnSpPr/>
      </xdr:nvCxnSpPr>
      <xdr:spPr>
        <a:xfrm flipV="1">
          <a:off x="14782800" y="34482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20864</xdr:rowOff>
    </xdr:from>
    <xdr:to>
      <xdr:col>21</xdr:col>
      <xdr:colOff>361950</xdr:colOff>
      <xdr:row>20</xdr:row>
      <xdr:rowOff>38826</xdr:rowOff>
    </xdr:to>
    <xdr:cxnSp macro="">
      <xdr:nvCxnSpPr>
        <xdr:cNvPr id="135" name="直線コネクタ 134"/>
        <xdr:cNvCxnSpPr/>
      </xdr:nvCxnSpPr>
      <xdr:spPr>
        <a:xfrm>
          <a:off x="13893800" y="327841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34489</xdr:rowOff>
    </xdr:from>
    <xdr:ext cx="762000" cy="259045"/>
    <xdr:sp macro="" textlink="">
      <xdr:nvSpPr>
        <xdr:cNvPr id="137" name="テキスト ボックス 136"/>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20864</xdr:rowOff>
    </xdr:from>
    <xdr:to>
      <xdr:col>20</xdr:col>
      <xdr:colOff>158750</xdr:colOff>
      <xdr:row>19</xdr:row>
      <xdr:rowOff>40458</xdr:rowOff>
    </xdr:to>
    <xdr:cxnSp macro="">
      <xdr:nvCxnSpPr>
        <xdr:cNvPr id="138" name="直線コネクタ 137"/>
        <xdr:cNvCxnSpPr/>
      </xdr:nvCxnSpPr>
      <xdr:spPr>
        <a:xfrm flipV="1">
          <a:off x="13004800" y="32784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166750</xdr:rowOff>
    </xdr:from>
    <xdr:ext cx="762000" cy="259045"/>
    <xdr:sp macro="" textlink="">
      <xdr:nvSpPr>
        <xdr:cNvPr id="140" name="テキスト ボックス 139"/>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79466</xdr:rowOff>
    </xdr:from>
    <xdr:to>
      <xdr:col>24</xdr:col>
      <xdr:colOff>82550</xdr:colOff>
      <xdr:row>21</xdr:row>
      <xdr:rowOff>9616</xdr:rowOff>
    </xdr:to>
    <xdr:sp macro="" textlink="">
      <xdr:nvSpPr>
        <xdr:cNvPr id="148" name="円/楕円 147"/>
        <xdr:cNvSpPr/>
      </xdr:nvSpPr>
      <xdr:spPr>
        <a:xfrm>
          <a:off x="16459200" y="35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159493</xdr:rowOff>
    </xdr:from>
    <xdr:ext cx="762000" cy="259045"/>
    <xdr:sp macro="" textlink="">
      <xdr:nvSpPr>
        <xdr:cNvPr id="149" name="物件費該当値テキスト"/>
        <xdr:cNvSpPr txBox="1"/>
      </xdr:nvSpPr>
      <xdr:spPr>
        <a:xfrm>
          <a:off x="16598900" y="34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139881</xdr:rowOff>
    </xdr:from>
    <xdr:to>
      <xdr:col>22</xdr:col>
      <xdr:colOff>615950</xdr:colOff>
      <xdr:row>20</xdr:row>
      <xdr:rowOff>70031</xdr:rowOff>
    </xdr:to>
    <xdr:sp macro="" textlink="">
      <xdr:nvSpPr>
        <xdr:cNvPr id="150" name="円/楕円 149"/>
        <xdr:cNvSpPr/>
      </xdr:nvSpPr>
      <xdr:spPr>
        <a:xfrm>
          <a:off x="15621000" y="3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54808</xdr:rowOff>
    </xdr:from>
    <xdr:ext cx="736600" cy="259045"/>
    <xdr:sp macro="" textlink="">
      <xdr:nvSpPr>
        <xdr:cNvPr id="151" name="テキスト ボックス 150"/>
        <xdr:cNvSpPr txBox="1"/>
      </xdr:nvSpPr>
      <xdr:spPr>
        <a:xfrm>
          <a:off x="15290800" y="348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159476</xdr:rowOff>
    </xdr:from>
    <xdr:to>
      <xdr:col>21</xdr:col>
      <xdr:colOff>412750</xdr:colOff>
      <xdr:row>20</xdr:row>
      <xdr:rowOff>89626</xdr:rowOff>
    </xdr:to>
    <xdr:sp macro="" textlink="">
      <xdr:nvSpPr>
        <xdr:cNvPr id="152" name="円/楕円 151"/>
        <xdr:cNvSpPr/>
      </xdr:nvSpPr>
      <xdr:spPr>
        <a:xfrm>
          <a:off x="147320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74403</xdr:rowOff>
    </xdr:from>
    <xdr:ext cx="762000" cy="259045"/>
    <xdr:sp macro="" textlink="">
      <xdr:nvSpPr>
        <xdr:cNvPr id="153" name="テキスト ボックス 152"/>
        <xdr:cNvSpPr txBox="1"/>
      </xdr:nvSpPr>
      <xdr:spPr>
        <a:xfrm>
          <a:off x="14401800" y="35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4" name="円/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161109</xdr:rowOff>
    </xdr:from>
    <xdr:to>
      <xdr:col>19</xdr:col>
      <xdr:colOff>6350</xdr:colOff>
      <xdr:row>19</xdr:row>
      <xdr:rowOff>91259</xdr:rowOff>
    </xdr:to>
    <xdr:sp macro="" textlink="">
      <xdr:nvSpPr>
        <xdr:cNvPr id="156" name="円/楕円 155"/>
        <xdr:cNvSpPr/>
      </xdr:nvSpPr>
      <xdr:spPr>
        <a:xfrm>
          <a:off x="12954000" y="32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76035</xdr:rowOff>
    </xdr:from>
    <xdr:ext cx="762000" cy="259045"/>
    <xdr:sp macro="" textlink="">
      <xdr:nvSpPr>
        <xdr:cNvPr id="157" name="テキスト ボックス 156"/>
        <xdr:cNvSpPr txBox="1"/>
      </xdr:nvSpPr>
      <xdr:spPr>
        <a:xfrm>
          <a:off x="12623800" y="333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類似団体平均を上回る数値で推移している。</a:t>
          </a:r>
          <a:endParaRPr kumimoji="1" lang="en-US" altLang="ja-JP" sz="1300">
            <a:latin typeface="ＭＳ Ｐゴシック"/>
          </a:endParaRPr>
        </a:p>
        <a:p>
          <a:r>
            <a:rPr kumimoji="1" lang="ja-JP" altLang="en-US" sz="1300">
              <a:latin typeface="ＭＳ Ｐゴシック"/>
            </a:rPr>
            <a:t>　これは、敬老金の支給や心身障害者扶助料、児童福祉年金といった町単独の福祉施策の影響である。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31750</xdr:rowOff>
    </xdr:to>
    <xdr:cxnSp macro="">
      <xdr:nvCxnSpPr>
        <xdr:cNvPr id="190" name="直線コネクタ 189"/>
        <xdr:cNvCxnSpPr/>
      </xdr:nvCxnSpPr>
      <xdr:spPr>
        <a:xfrm>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127000</xdr:rowOff>
    </xdr:to>
    <xdr:cxnSp macro="">
      <xdr:nvCxnSpPr>
        <xdr:cNvPr id="193" name="直線コネクタ 192"/>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127000</xdr:rowOff>
    </xdr:to>
    <xdr:cxnSp macro="">
      <xdr:nvCxnSpPr>
        <xdr:cNvPr id="196" name="直線コネクタ 195"/>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8" name="テキスト ボックス 19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9" name="直線コネクタ 198"/>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03" name="テキスト ボックス 20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9" name="円/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0"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11" name="円/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212" name="テキスト ボックス 211"/>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3" name="円/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14" name="テキスト ボックス 21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5" name="円/楕円 214"/>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6" name="テキスト ボックス 21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年は、類似団体平均を下回っている。</a:t>
          </a:r>
          <a:endParaRPr kumimoji="1" lang="en-US" altLang="ja-JP" sz="1300">
            <a:latin typeface="ＭＳ Ｐゴシック"/>
          </a:endParaRPr>
        </a:p>
        <a:p>
          <a:r>
            <a:rPr kumimoji="1" lang="ja-JP" altLang="en-US" sz="1300">
              <a:latin typeface="ＭＳ Ｐゴシック"/>
            </a:rPr>
            <a:t>　当町では、公共下水道事業及び国民健康保険事業への繰出金がこの数値に大きく影響している。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年度は、下水道管の破損による緊急工事を行ったことから、公共下水道事業への繰出金が増加し、数値が上昇した。</a:t>
          </a:r>
          <a:endParaRPr kumimoji="1" lang="en-US" altLang="ja-JP" sz="1300">
            <a:latin typeface="ＭＳ Ｐゴシック"/>
          </a:endParaRPr>
        </a:p>
        <a:p>
          <a:r>
            <a:rPr kumimoji="1" lang="ja-JP" altLang="en-US" sz="1300">
              <a:latin typeface="ＭＳ Ｐゴシック"/>
            </a:rPr>
            <a:t>　今後は、公共下水道事業について、計画的に老朽化施設の整備を実施するなど、支出の平準化に努めていきたい。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56</xdr:row>
      <xdr:rowOff>157480</xdr:rowOff>
    </xdr:to>
    <xdr:cxnSp macro="">
      <xdr:nvCxnSpPr>
        <xdr:cNvPr id="251" name="直線コネクタ 250"/>
        <xdr:cNvCxnSpPr/>
      </xdr:nvCxnSpPr>
      <xdr:spPr>
        <a:xfrm>
          <a:off x="15671800" y="95300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138430</xdr:rowOff>
    </xdr:to>
    <xdr:cxnSp macro="">
      <xdr:nvCxnSpPr>
        <xdr:cNvPr id="254" name="直線コネクタ 253"/>
        <xdr:cNvCxnSpPr/>
      </xdr:nvCxnSpPr>
      <xdr:spPr>
        <a:xfrm flipV="1">
          <a:off x="14782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138430</xdr:rowOff>
    </xdr:to>
    <xdr:cxnSp macro="">
      <xdr:nvCxnSpPr>
        <xdr:cNvPr id="257" name="直線コネクタ 256"/>
        <xdr:cNvCxnSpPr/>
      </xdr:nvCxnSpPr>
      <xdr:spPr>
        <a:xfrm>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130810</xdr:rowOff>
    </xdr:to>
    <xdr:cxnSp macro="">
      <xdr:nvCxnSpPr>
        <xdr:cNvPr id="260" name="直線コネクタ 259"/>
        <xdr:cNvCxnSpPr/>
      </xdr:nvCxnSpPr>
      <xdr:spPr>
        <a:xfrm>
          <a:off x="13004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6" name="円/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類似団体平均を僅かに下回る状況が続いている。</a:t>
          </a:r>
          <a:endParaRPr kumimoji="1" lang="en-US" altLang="ja-JP" sz="1300">
            <a:latin typeface="ＭＳ Ｐゴシック"/>
          </a:endParaRPr>
        </a:p>
        <a:p>
          <a:r>
            <a:rPr kumimoji="1" lang="ja-JP" altLang="en-US" sz="1300">
              <a:latin typeface="ＭＳ Ｐゴシック"/>
            </a:rPr>
            <a:t>　今後は、一部事務組合の地方債の償還完了に伴い、負担金が減少する一方で、消防一部事務組合負担金については、国勢調査人口等を基にした負担割合見直しにより、増加することが見込まれている。</a:t>
          </a:r>
          <a:endParaRPr kumimoji="1" lang="en-US" altLang="ja-JP" sz="1300">
            <a:latin typeface="ＭＳ Ｐゴシック"/>
          </a:endParaRPr>
        </a:p>
        <a:p>
          <a:r>
            <a:rPr kumimoji="1" lang="ja-JP" altLang="en-US" sz="1300">
              <a:latin typeface="ＭＳ Ｐゴシック"/>
            </a:rPr>
            <a:t>　なお、各種団体への補助金については、当該団体の事業内容の報告を求めるなど、適正な交付となるよう引き続き努める。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136144</xdr:rowOff>
    </xdr:to>
    <xdr:cxnSp macro="">
      <xdr:nvCxnSpPr>
        <xdr:cNvPr id="309" name="直線コネクタ 308"/>
        <xdr:cNvCxnSpPr/>
      </xdr:nvCxnSpPr>
      <xdr:spPr>
        <a:xfrm>
          <a:off x="15671800" y="6262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90424</xdr:rowOff>
    </xdr:to>
    <xdr:cxnSp macro="">
      <xdr:nvCxnSpPr>
        <xdr:cNvPr id="312" name="直線コネクタ 311"/>
        <xdr:cNvCxnSpPr/>
      </xdr:nvCxnSpPr>
      <xdr:spPr>
        <a:xfrm>
          <a:off x="14782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81280</xdr:rowOff>
    </xdr:to>
    <xdr:cxnSp macro="">
      <xdr:nvCxnSpPr>
        <xdr:cNvPr id="315" name="直線コネクタ 314"/>
        <xdr:cNvCxnSpPr/>
      </xdr:nvCxnSpPr>
      <xdr:spPr>
        <a:xfrm>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76708</xdr:rowOff>
    </xdr:to>
    <xdr:cxnSp macro="">
      <xdr:nvCxnSpPr>
        <xdr:cNvPr id="318" name="直線コネクタ 317"/>
        <xdr:cNvCxnSpPr/>
      </xdr:nvCxnSpPr>
      <xdr:spPr>
        <a:xfrm flipV="1">
          <a:off x="13004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8" name="円/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30" name="円/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31" name="テキスト ボックス 33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2" name="円/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3" name="テキスト ボックス 33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6" name="円/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7" name="テキスト ボックス 336"/>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年度までは、類似団体平均を下回っていたが、平成</a:t>
          </a:r>
          <a:r>
            <a:rPr kumimoji="1" lang="en-US" altLang="ja-JP" sz="1300">
              <a:latin typeface="ＭＳ Ｐゴシック"/>
            </a:rPr>
            <a:t>28</a:t>
          </a:r>
          <a:r>
            <a:rPr kumimoji="1" lang="ja-JP" altLang="en-US" sz="1300">
              <a:latin typeface="ＭＳ Ｐゴシック"/>
            </a:rPr>
            <a:t>年度は若干上回る数値となった。</a:t>
          </a:r>
          <a:endParaRPr kumimoji="1" lang="en-US" altLang="ja-JP" sz="1300">
            <a:latin typeface="ＭＳ Ｐゴシック"/>
          </a:endParaRPr>
        </a:p>
        <a:p>
          <a:r>
            <a:rPr kumimoji="1" lang="ja-JP" altLang="en-US" sz="1300">
              <a:latin typeface="ＭＳ Ｐゴシック"/>
            </a:rPr>
            <a:t>　今後も、こども園整備事業などの大規模事業による地方債の借入れにより、数年後からの公債費の増加が見込まれている。</a:t>
          </a:r>
          <a:endParaRPr kumimoji="1" lang="en-US" altLang="ja-JP" sz="1300">
            <a:latin typeface="ＭＳ Ｐゴシック"/>
          </a:endParaRPr>
        </a:p>
        <a:p>
          <a:r>
            <a:rPr kumimoji="1" lang="ja-JP" altLang="en-US" sz="1300">
              <a:latin typeface="ＭＳ Ｐゴシック"/>
            </a:rPr>
            <a:t>　米軍再編交付金や石油貯蔵施設立地対策等補助金等の各種補助交付金を有効に活用し、できるだけ地方債に頼らない財政運営をしていきたい。</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120142</xdr:rowOff>
    </xdr:to>
    <xdr:cxnSp macro="">
      <xdr:nvCxnSpPr>
        <xdr:cNvPr id="367" name="直線コネクタ 366"/>
        <xdr:cNvCxnSpPr/>
      </xdr:nvCxnSpPr>
      <xdr:spPr>
        <a:xfrm>
          <a:off x="3987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83565</xdr:rowOff>
    </xdr:to>
    <xdr:cxnSp macro="">
      <xdr:nvCxnSpPr>
        <xdr:cNvPr id="370" name="直線コネクタ 369"/>
        <xdr:cNvCxnSpPr/>
      </xdr:nvCxnSpPr>
      <xdr:spPr>
        <a:xfrm flipV="1">
          <a:off x="3098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83565</xdr:rowOff>
    </xdr:from>
    <xdr:to>
      <xdr:col>4</xdr:col>
      <xdr:colOff>346075</xdr:colOff>
      <xdr:row>77</xdr:row>
      <xdr:rowOff>83565</xdr:rowOff>
    </xdr:to>
    <xdr:cxnSp macro="">
      <xdr:nvCxnSpPr>
        <xdr:cNvPr id="373" name="直線コネクタ 372"/>
        <xdr:cNvCxnSpPr/>
      </xdr:nvCxnSpPr>
      <xdr:spPr>
        <a:xfrm>
          <a:off x="2209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75" name="テキスト ボックス 37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92711</xdr:rowOff>
    </xdr:to>
    <xdr:cxnSp macro="">
      <xdr:nvCxnSpPr>
        <xdr:cNvPr id="376" name="直線コネクタ 375"/>
        <xdr:cNvCxnSpPr/>
      </xdr:nvCxnSpPr>
      <xdr:spPr>
        <a:xfrm flipV="1">
          <a:off x="1320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8" name="テキスト ボックス 377"/>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0" name="テキスト ボックス 37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0" name="円/楕円 389"/>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1" name="テキスト ボックス 39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2" name="円/楕円 39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3" name="テキスト ボックス 39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4" name="円/楕円 393"/>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5" name="テキスト ボックス 39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年、類似団体の平均を上回り、高い数値となっている。</a:t>
          </a:r>
          <a:endParaRPr kumimoji="1" lang="en-US" altLang="ja-JP" sz="1300">
            <a:latin typeface="ＭＳ Ｐゴシック"/>
          </a:endParaRPr>
        </a:p>
        <a:p>
          <a:r>
            <a:rPr kumimoji="1" lang="ja-JP" altLang="en-US" sz="1300">
              <a:latin typeface="ＭＳ Ｐゴシック"/>
            </a:rPr>
            <a:t>　当町の経常収支比率を大きく引き上げているのは物件費であり、その他の経費については、ほぼ類似団体平均を推移している。</a:t>
          </a:r>
          <a:endParaRPr kumimoji="1" lang="en-US" altLang="ja-JP" sz="1300">
            <a:latin typeface="ＭＳ Ｐゴシック"/>
          </a:endParaRPr>
        </a:p>
        <a:p>
          <a:r>
            <a:rPr kumimoji="1" lang="ja-JP" altLang="en-US" sz="1300">
              <a:latin typeface="ＭＳ Ｐゴシック"/>
            </a:rPr>
            <a:t>　今後も物件費の水準を押し上げている当町独自の施策については継続していく予定であるが、その他の事務的経費などについては、削減に努めていきたい。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78</xdr:row>
      <xdr:rowOff>163576</xdr:rowOff>
    </xdr:to>
    <xdr:cxnSp macro="">
      <xdr:nvCxnSpPr>
        <xdr:cNvPr id="426" name="直線コネクタ 425"/>
        <xdr:cNvCxnSpPr/>
      </xdr:nvCxnSpPr>
      <xdr:spPr>
        <a:xfrm>
          <a:off x="15671800" y="13216637"/>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152146</xdr:rowOff>
    </xdr:to>
    <xdr:cxnSp macro="">
      <xdr:nvCxnSpPr>
        <xdr:cNvPr id="429" name="直線コネクタ 428"/>
        <xdr:cNvCxnSpPr/>
      </xdr:nvCxnSpPr>
      <xdr:spPr>
        <a:xfrm flipV="1">
          <a:off x="14782800" y="13216637"/>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152146</xdr:rowOff>
    </xdr:to>
    <xdr:cxnSp macro="">
      <xdr:nvCxnSpPr>
        <xdr:cNvPr id="432" name="直線コネクタ 431"/>
        <xdr:cNvCxnSpPr/>
      </xdr:nvCxnSpPr>
      <xdr:spPr>
        <a:xfrm>
          <a:off x="13893800" y="131663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34" name="テキスト ボックス 43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77</xdr:row>
      <xdr:rowOff>147574</xdr:rowOff>
    </xdr:to>
    <xdr:cxnSp macro="">
      <xdr:nvCxnSpPr>
        <xdr:cNvPr id="435" name="直線コネクタ 434"/>
        <xdr:cNvCxnSpPr/>
      </xdr:nvCxnSpPr>
      <xdr:spPr>
        <a:xfrm flipV="1">
          <a:off x="13004800" y="131663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37" name="テキスト ボックス 43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149115</xdr:rowOff>
    </xdr:from>
    <xdr:ext cx="762000" cy="259045"/>
    <xdr:sp macro="" textlink="">
      <xdr:nvSpPr>
        <xdr:cNvPr id="439" name="テキスト ボックス 438"/>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5" name="円/楕円 444"/>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6"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47" name="円/楕円 446"/>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50564</xdr:rowOff>
    </xdr:from>
    <xdr:ext cx="736600" cy="259045"/>
    <xdr:sp macro="" textlink="">
      <xdr:nvSpPr>
        <xdr:cNvPr id="448" name="テキスト ボックス 447"/>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49" name="円/楕円 448"/>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0" name="テキスト ボックス 449"/>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1" name="円/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2" name="テキスト ボックス 451"/>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3" name="円/楕円 452"/>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4" name="テキスト ボックス 453"/>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山口県和木町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89019</xdr:rowOff>
    </xdr:from>
    <xdr:to>
      <xdr:col>4</xdr:col>
      <xdr:colOff>1117600</xdr:colOff>
      <xdr:row>18</xdr:row>
      <xdr:rowOff>93088</xdr:rowOff>
    </xdr:to>
    <xdr:cxnSp macro="">
      <xdr:nvCxnSpPr>
        <xdr:cNvPr id="48" name="直線コネクタ 47"/>
        <xdr:cNvCxnSpPr/>
      </xdr:nvCxnSpPr>
      <xdr:spPr bwMode="auto">
        <a:xfrm>
          <a:off x="5003800" y="3222744"/>
          <a:ext cx="6477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89019</xdr:rowOff>
    </xdr:from>
    <xdr:to>
      <xdr:col>4</xdr:col>
      <xdr:colOff>469900</xdr:colOff>
      <xdr:row>18</xdr:row>
      <xdr:rowOff>92567</xdr:rowOff>
    </xdr:to>
    <xdr:cxnSp macro="">
      <xdr:nvCxnSpPr>
        <xdr:cNvPr id="51" name="直線コネクタ 50"/>
        <xdr:cNvCxnSpPr/>
      </xdr:nvCxnSpPr>
      <xdr:spPr bwMode="auto">
        <a:xfrm flipV="1">
          <a:off x="4305300" y="3222744"/>
          <a:ext cx="698500" cy="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92567</xdr:rowOff>
    </xdr:from>
    <xdr:to>
      <xdr:col>3</xdr:col>
      <xdr:colOff>904875</xdr:colOff>
      <xdr:row>18</xdr:row>
      <xdr:rowOff>114357</xdr:rowOff>
    </xdr:to>
    <xdr:cxnSp macro="">
      <xdr:nvCxnSpPr>
        <xdr:cNvPr id="54" name="直線コネクタ 53"/>
        <xdr:cNvCxnSpPr/>
      </xdr:nvCxnSpPr>
      <xdr:spPr bwMode="auto">
        <a:xfrm flipV="1">
          <a:off x="3606800" y="3226292"/>
          <a:ext cx="698500" cy="2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94538</xdr:rowOff>
    </xdr:from>
    <xdr:ext cx="762000" cy="259045"/>
    <xdr:sp macro="" textlink="">
      <xdr:nvSpPr>
        <xdr:cNvPr id="56" name="テキスト ボックス 55"/>
        <xdr:cNvSpPr txBox="1"/>
      </xdr:nvSpPr>
      <xdr:spPr>
        <a:xfrm>
          <a:off x="3924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93509</xdr:rowOff>
    </xdr:from>
    <xdr:to>
      <xdr:col>3</xdr:col>
      <xdr:colOff>206375</xdr:colOff>
      <xdr:row>18</xdr:row>
      <xdr:rowOff>114357</xdr:rowOff>
    </xdr:to>
    <xdr:cxnSp macro="">
      <xdr:nvCxnSpPr>
        <xdr:cNvPr id="57" name="直線コネクタ 56"/>
        <xdr:cNvCxnSpPr/>
      </xdr:nvCxnSpPr>
      <xdr:spPr bwMode="auto">
        <a:xfrm>
          <a:off x="2908300" y="3227234"/>
          <a:ext cx="698500" cy="2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130355</xdr:rowOff>
    </xdr:from>
    <xdr:ext cx="762000" cy="259045"/>
    <xdr:sp macro="" textlink="">
      <xdr:nvSpPr>
        <xdr:cNvPr id="59" name="テキスト ボックス 58"/>
        <xdr:cNvSpPr txBox="1"/>
      </xdr:nvSpPr>
      <xdr:spPr>
        <a:xfrm>
          <a:off x="32258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124813</xdr:rowOff>
    </xdr:from>
    <xdr:ext cx="762000" cy="259045"/>
    <xdr:sp macro="" textlink="">
      <xdr:nvSpPr>
        <xdr:cNvPr id="61" name="テキスト ボックス 60"/>
        <xdr:cNvSpPr txBox="1"/>
      </xdr:nvSpPr>
      <xdr:spPr>
        <a:xfrm>
          <a:off x="2527300" y="2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42288</xdr:rowOff>
    </xdr:from>
    <xdr:to>
      <xdr:col>5</xdr:col>
      <xdr:colOff>34925</xdr:colOff>
      <xdr:row>18</xdr:row>
      <xdr:rowOff>143888</xdr:rowOff>
    </xdr:to>
    <xdr:sp macro="" textlink="">
      <xdr:nvSpPr>
        <xdr:cNvPr id="67" name="円/楕円 66"/>
        <xdr:cNvSpPr/>
      </xdr:nvSpPr>
      <xdr:spPr bwMode="auto">
        <a:xfrm>
          <a:off x="56007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14365</xdr:rowOff>
    </xdr:from>
    <xdr:ext cx="762000" cy="259045"/>
    <xdr:sp macro="" textlink="">
      <xdr:nvSpPr>
        <xdr:cNvPr id="68" name="人口1人当たり決算額の推移該当値テキスト130"/>
        <xdr:cNvSpPr txBox="1"/>
      </xdr:nvSpPr>
      <xdr:spPr>
        <a:xfrm>
          <a:off x="5740400" y="314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38219</xdr:rowOff>
    </xdr:from>
    <xdr:to>
      <xdr:col>4</xdr:col>
      <xdr:colOff>520700</xdr:colOff>
      <xdr:row>18</xdr:row>
      <xdr:rowOff>139819</xdr:rowOff>
    </xdr:to>
    <xdr:sp macro="" textlink="">
      <xdr:nvSpPr>
        <xdr:cNvPr id="69" name="円/楕円 68"/>
        <xdr:cNvSpPr/>
      </xdr:nvSpPr>
      <xdr:spPr bwMode="auto">
        <a:xfrm>
          <a:off x="49530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124596</xdr:rowOff>
    </xdr:from>
    <xdr:ext cx="736600" cy="259045"/>
    <xdr:sp macro="" textlink="">
      <xdr:nvSpPr>
        <xdr:cNvPr id="70" name="テキスト ボックス 69"/>
        <xdr:cNvSpPr txBox="1"/>
      </xdr:nvSpPr>
      <xdr:spPr>
        <a:xfrm>
          <a:off x="4622800" y="325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41767</xdr:rowOff>
    </xdr:from>
    <xdr:to>
      <xdr:col>3</xdr:col>
      <xdr:colOff>955675</xdr:colOff>
      <xdr:row>18</xdr:row>
      <xdr:rowOff>143367</xdr:rowOff>
    </xdr:to>
    <xdr:sp macro="" textlink="">
      <xdr:nvSpPr>
        <xdr:cNvPr id="71" name="円/楕円 70"/>
        <xdr:cNvSpPr/>
      </xdr:nvSpPr>
      <xdr:spPr bwMode="auto">
        <a:xfrm>
          <a:off x="4254500" y="317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128144</xdr:rowOff>
    </xdr:from>
    <xdr:ext cx="762000" cy="259045"/>
    <xdr:sp macro="" textlink="">
      <xdr:nvSpPr>
        <xdr:cNvPr id="72" name="テキスト ボックス 71"/>
        <xdr:cNvSpPr txBox="1"/>
      </xdr:nvSpPr>
      <xdr:spPr>
        <a:xfrm>
          <a:off x="3924300" y="32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63557</xdr:rowOff>
    </xdr:from>
    <xdr:to>
      <xdr:col>3</xdr:col>
      <xdr:colOff>257175</xdr:colOff>
      <xdr:row>18</xdr:row>
      <xdr:rowOff>165157</xdr:rowOff>
    </xdr:to>
    <xdr:sp macro="" textlink="">
      <xdr:nvSpPr>
        <xdr:cNvPr id="73" name="円/楕円 72"/>
        <xdr:cNvSpPr/>
      </xdr:nvSpPr>
      <xdr:spPr bwMode="auto">
        <a:xfrm>
          <a:off x="3556000" y="319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149934</xdr:rowOff>
    </xdr:from>
    <xdr:ext cx="762000" cy="259045"/>
    <xdr:sp macro="" textlink="">
      <xdr:nvSpPr>
        <xdr:cNvPr id="74" name="テキスト ボックス 73"/>
        <xdr:cNvSpPr txBox="1"/>
      </xdr:nvSpPr>
      <xdr:spPr>
        <a:xfrm>
          <a:off x="3225800" y="328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42709</xdr:rowOff>
    </xdr:from>
    <xdr:to>
      <xdr:col>2</xdr:col>
      <xdr:colOff>692150</xdr:colOff>
      <xdr:row>18</xdr:row>
      <xdr:rowOff>144309</xdr:rowOff>
    </xdr:to>
    <xdr:sp macro="" textlink="">
      <xdr:nvSpPr>
        <xdr:cNvPr id="75" name="円/楕円 74"/>
        <xdr:cNvSpPr/>
      </xdr:nvSpPr>
      <xdr:spPr bwMode="auto">
        <a:xfrm>
          <a:off x="2857500" y="317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129086</xdr:rowOff>
    </xdr:from>
    <xdr:ext cx="762000" cy="259045"/>
    <xdr:sp macro="" textlink="">
      <xdr:nvSpPr>
        <xdr:cNvPr id="76" name="テキスト ボックス 75"/>
        <xdr:cNvSpPr txBox="1"/>
      </xdr:nvSpPr>
      <xdr:spPr>
        <a:xfrm>
          <a:off x="2527300" y="32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93338</xdr:rowOff>
    </xdr:from>
    <xdr:to>
      <xdr:col>4</xdr:col>
      <xdr:colOff>1117600</xdr:colOff>
      <xdr:row>35</xdr:row>
      <xdr:rowOff>109074</xdr:rowOff>
    </xdr:to>
    <xdr:cxnSp macro="">
      <xdr:nvCxnSpPr>
        <xdr:cNvPr id="109" name="直線コネクタ 108"/>
        <xdr:cNvCxnSpPr/>
      </xdr:nvCxnSpPr>
      <xdr:spPr bwMode="auto">
        <a:xfrm flipV="1">
          <a:off x="5003800" y="6703688"/>
          <a:ext cx="6477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105855</xdr:rowOff>
    </xdr:from>
    <xdr:to>
      <xdr:col>4</xdr:col>
      <xdr:colOff>469900</xdr:colOff>
      <xdr:row>35</xdr:row>
      <xdr:rowOff>109074</xdr:rowOff>
    </xdr:to>
    <xdr:cxnSp macro="">
      <xdr:nvCxnSpPr>
        <xdr:cNvPr id="112" name="直線コネクタ 111"/>
        <xdr:cNvCxnSpPr/>
      </xdr:nvCxnSpPr>
      <xdr:spPr bwMode="auto">
        <a:xfrm>
          <a:off x="4305300" y="6716205"/>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51238</xdr:rowOff>
    </xdr:from>
    <xdr:to>
      <xdr:col>3</xdr:col>
      <xdr:colOff>904875</xdr:colOff>
      <xdr:row>35</xdr:row>
      <xdr:rowOff>105855</xdr:rowOff>
    </xdr:to>
    <xdr:cxnSp macro="">
      <xdr:nvCxnSpPr>
        <xdr:cNvPr id="115" name="直線コネクタ 114"/>
        <xdr:cNvCxnSpPr/>
      </xdr:nvCxnSpPr>
      <xdr:spPr bwMode="auto">
        <a:xfrm>
          <a:off x="3606800" y="6661588"/>
          <a:ext cx="698500" cy="5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91489</xdr:rowOff>
    </xdr:from>
    <xdr:ext cx="762000" cy="259045"/>
    <xdr:sp macro="" textlink="">
      <xdr:nvSpPr>
        <xdr:cNvPr id="117" name="テキスト ボックス 116"/>
        <xdr:cNvSpPr txBox="1"/>
      </xdr:nvSpPr>
      <xdr:spPr>
        <a:xfrm>
          <a:off x="3924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51238</xdr:rowOff>
    </xdr:from>
    <xdr:to>
      <xdr:col>3</xdr:col>
      <xdr:colOff>206375</xdr:colOff>
      <xdr:row>35</xdr:row>
      <xdr:rowOff>58077</xdr:rowOff>
    </xdr:to>
    <xdr:cxnSp macro="">
      <xdr:nvCxnSpPr>
        <xdr:cNvPr id="118" name="直線コネクタ 117"/>
        <xdr:cNvCxnSpPr/>
      </xdr:nvCxnSpPr>
      <xdr:spPr bwMode="auto">
        <a:xfrm flipV="1">
          <a:off x="2908300" y="6661588"/>
          <a:ext cx="6985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29214</xdr:rowOff>
    </xdr:from>
    <xdr:ext cx="762000" cy="259045"/>
    <xdr:sp macro="" textlink="">
      <xdr:nvSpPr>
        <xdr:cNvPr id="120" name="テキスト ボックス 119"/>
        <xdr:cNvSpPr txBox="1"/>
      </xdr:nvSpPr>
      <xdr:spPr>
        <a:xfrm>
          <a:off x="3225800" y="629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324185</xdr:rowOff>
    </xdr:from>
    <xdr:ext cx="762000" cy="259045"/>
    <xdr:sp macro="" textlink="">
      <xdr:nvSpPr>
        <xdr:cNvPr id="122" name="テキスト ボックス 121"/>
        <xdr:cNvSpPr txBox="1"/>
      </xdr:nvSpPr>
      <xdr:spPr>
        <a:xfrm>
          <a:off x="2527300" y="6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42538</xdr:rowOff>
    </xdr:from>
    <xdr:to>
      <xdr:col>5</xdr:col>
      <xdr:colOff>34925</xdr:colOff>
      <xdr:row>35</xdr:row>
      <xdr:rowOff>144138</xdr:rowOff>
    </xdr:to>
    <xdr:sp macro="" textlink="">
      <xdr:nvSpPr>
        <xdr:cNvPr id="128" name="円/楕円 127"/>
        <xdr:cNvSpPr/>
      </xdr:nvSpPr>
      <xdr:spPr bwMode="auto">
        <a:xfrm>
          <a:off x="5600700" y="66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14615</xdr:rowOff>
    </xdr:from>
    <xdr:ext cx="762000" cy="259045"/>
    <xdr:sp macro="" textlink="">
      <xdr:nvSpPr>
        <xdr:cNvPr id="129" name="人口1人当たり決算額の推移該当値テキスト445"/>
        <xdr:cNvSpPr txBox="1"/>
      </xdr:nvSpPr>
      <xdr:spPr>
        <a:xfrm>
          <a:off x="5740400" y="66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58274</xdr:rowOff>
    </xdr:from>
    <xdr:to>
      <xdr:col>4</xdr:col>
      <xdr:colOff>520700</xdr:colOff>
      <xdr:row>35</xdr:row>
      <xdr:rowOff>159874</xdr:rowOff>
    </xdr:to>
    <xdr:sp macro="" textlink="">
      <xdr:nvSpPr>
        <xdr:cNvPr id="130" name="円/楕円 129"/>
        <xdr:cNvSpPr/>
      </xdr:nvSpPr>
      <xdr:spPr bwMode="auto">
        <a:xfrm>
          <a:off x="4953000" y="666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144651</xdr:rowOff>
    </xdr:from>
    <xdr:ext cx="736600" cy="259045"/>
    <xdr:sp macro="" textlink="">
      <xdr:nvSpPr>
        <xdr:cNvPr id="131" name="テキスト ボックス 130"/>
        <xdr:cNvSpPr txBox="1"/>
      </xdr:nvSpPr>
      <xdr:spPr>
        <a:xfrm>
          <a:off x="4622800" y="675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55055</xdr:rowOff>
    </xdr:from>
    <xdr:to>
      <xdr:col>3</xdr:col>
      <xdr:colOff>955675</xdr:colOff>
      <xdr:row>35</xdr:row>
      <xdr:rowOff>156655</xdr:rowOff>
    </xdr:to>
    <xdr:sp macro="" textlink="">
      <xdr:nvSpPr>
        <xdr:cNvPr id="132" name="円/楕円 131"/>
        <xdr:cNvSpPr/>
      </xdr:nvSpPr>
      <xdr:spPr bwMode="auto">
        <a:xfrm>
          <a:off x="42545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141432</xdr:rowOff>
    </xdr:from>
    <xdr:ext cx="762000" cy="259045"/>
    <xdr:sp macro="" textlink="">
      <xdr:nvSpPr>
        <xdr:cNvPr id="133" name="テキスト ボックス 132"/>
        <xdr:cNvSpPr txBox="1"/>
      </xdr:nvSpPr>
      <xdr:spPr>
        <a:xfrm>
          <a:off x="3924300" y="67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438</xdr:rowOff>
    </xdr:from>
    <xdr:to>
      <xdr:col>3</xdr:col>
      <xdr:colOff>257175</xdr:colOff>
      <xdr:row>35</xdr:row>
      <xdr:rowOff>102038</xdr:rowOff>
    </xdr:to>
    <xdr:sp macro="" textlink="">
      <xdr:nvSpPr>
        <xdr:cNvPr id="134" name="円/楕円 133"/>
        <xdr:cNvSpPr/>
      </xdr:nvSpPr>
      <xdr:spPr bwMode="auto">
        <a:xfrm>
          <a:off x="3556000" y="661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86815</xdr:rowOff>
    </xdr:from>
    <xdr:ext cx="762000" cy="259045"/>
    <xdr:sp macro="" textlink="">
      <xdr:nvSpPr>
        <xdr:cNvPr id="135" name="テキスト ボックス 134"/>
        <xdr:cNvSpPr txBox="1"/>
      </xdr:nvSpPr>
      <xdr:spPr>
        <a:xfrm>
          <a:off x="3225800" y="66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7277</xdr:rowOff>
    </xdr:from>
    <xdr:to>
      <xdr:col>2</xdr:col>
      <xdr:colOff>692150</xdr:colOff>
      <xdr:row>35</xdr:row>
      <xdr:rowOff>108877</xdr:rowOff>
    </xdr:to>
    <xdr:sp macro="" textlink="">
      <xdr:nvSpPr>
        <xdr:cNvPr id="136" name="円/楕円 135"/>
        <xdr:cNvSpPr/>
      </xdr:nvSpPr>
      <xdr:spPr bwMode="auto">
        <a:xfrm>
          <a:off x="2857500" y="661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93654</xdr:rowOff>
    </xdr:from>
    <xdr:ext cx="762000" cy="259045"/>
    <xdr:sp macro="" textlink="">
      <xdr:nvSpPr>
        <xdr:cNvPr id="137" name="テキスト ボックス 136"/>
        <xdr:cNvSpPr txBox="1"/>
      </xdr:nvSpPr>
      <xdr:spPr>
        <a:xfrm>
          <a:off x="2527300" y="670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48565</xdr:rowOff>
    </xdr:from>
    <xdr:to>
      <xdr:col>6</xdr:col>
      <xdr:colOff>511175</xdr:colOff>
      <xdr:row>37</xdr:row>
      <xdr:rowOff>80079</xdr:rowOff>
    </xdr:to>
    <xdr:cxnSp macro="">
      <xdr:nvCxnSpPr>
        <xdr:cNvPr id="63" name="直線コネクタ 62"/>
        <xdr:cNvCxnSpPr/>
      </xdr:nvCxnSpPr>
      <xdr:spPr>
        <a:xfrm>
          <a:off x="3797300" y="6392215"/>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48565</xdr:rowOff>
    </xdr:from>
    <xdr:to>
      <xdr:col>5</xdr:col>
      <xdr:colOff>358775</xdr:colOff>
      <xdr:row>37</xdr:row>
      <xdr:rowOff>59657</xdr:rowOff>
    </xdr:to>
    <xdr:cxnSp macro="">
      <xdr:nvCxnSpPr>
        <xdr:cNvPr id="66" name="直線コネクタ 65"/>
        <xdr:cNvCxnSpPr/>
      </xdr:nvCxnSpPr>
      <xdr:spPr>
        <a:xfrm flipV="1">
          <a:off x="2908300" y="6392215"/>
          <a:ext cx="8890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59657</xdr:rowOff>
    </xdr:from>
    <xdr:to>
      <xdr:col>4</xdr:col>
      <xdr:colOff>155575</xdr:colOff>
      <xdr:row>37</xdr:row>
      <xdr:rowOff>72241</xdr:rowOff>
    </xdr:to>
    <xdr:cxnSp macro="">
      <xdr:nvCxnSpPr>
        <xdr:cNvPr id="69" name="直線コネクタ 68"/>
        <xdr:cNvCxnSpPr/>
      </xdr:nvCxnSpPr>
      <xdr:spPr>
        <a:xfrm flipV="1">
          <a:off x="2019300" y="640330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17900</xdr:rowOff>
    </xdr:from>
    <xdr:to>
      <xdr:col>2</xdr:col>
      <xdr:colOff>638175</xdr:colOff>
      <xdr:row>37</xdr:row>
      <xdr:rowOff>72241</xdr:rowOff>
    </xdr:to>
    <xdr:cxnSp macro="">
      <xdr:nvCxnSpPr>
        <xdr:cNvPr id="72" name="直線コネクタ 71"/>
        <xdr:cNvCxnSpPr/>
      </xdr:nvCxnSpPr>
      <xdr:spPr>
        <a:xfrm>
          <a:off x="1130300" y="636155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29279</xdr:rowOff>
    </xdr:from>
    <xdr:to>
      <xdr:col>6</xdr:col>
      <xdr:colOff>561975</xdr:colOff>
      <xdr:row>37</xdr:row>
      <xdr:rowOff>130879</xdr:rowOff>
    </xdr:to>
    <xdr:sp macro="" textlink="">
      <xdr:nvSpPr>
        <xdr:cNvPr id="82" name="円/楕円 81"/>
        <xdr:cNvSpPr/>
      </xdr:nvSpPr>
      <xdr:spPr>
        <a:xfrm>
          <a:off x="4584700" y="63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7706</xdr:rowOff>
    </xdr:from>
    <xdr:ext cx="534377" cy="259045"/>
    <xdr:sp macro="" textlink="">
      <xdr:nvSpPr>
        <xdr:cNvPr id="83" name="人件費該当値テキスト"/>
        <xdr:cNvSpPr txBox="1"/>
      </xdr:nvSpPr>
      <xdr:spPr>
        <a:xfrm>
          <a:off x="4686300" y="63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169215</xdr:rowOff>
    </xdr:from>
    <xdr:to>
      <xdr:col>5</xdr:col>
      <xdr:colOff>409575</xdr:colOff>
      <xdr:row>37</xdr:row>
      <xdr:rowOff>99365</xdr:rowOff>
    </xdr:to>
    <xdr:sp macro="" textlink="">
      <xdr:nvSpPr>
        <xdr:cNvPr id="84" name="円/楕円 83"/>
        <xdr:cNvSpPr/>
      </xdr:nvSpPr>
      <xdr:spPr>
        <a:xfrm>
          <a:off x="3746500" y="63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90492</xdr:rowOff>
    </xdr:from>
    <xdr:ext cx="534377" cy="259045"/>
    <xdr:sp macro="" textlink="">
      <xdr:nvSpPr>
        <xdr:cNvPr id="85" name="テキスト ボックス 84"/>
        <xdr:cNvSpPr txBox="1"/>
      </xdr:nvSpPr>
      <xdr:spPr>
        <a:xfrm>
          <a:off x="3530111" y="64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8857</xdr:rowOff>
    </xdr:from>
    <xdr:to>
      <xdr:col>4</xdr:col>
      <xdr:colOff>206375</xdr:colOff>
      <xdr:row>37</xdr:row>
      <xdr:rowOff>110457</xdr:rowOff>
    </xdr:to>
    <xdr:sp macro="" textlink="">
      <xdr:nvSpPr>
        <xdr:cNvPr id="86" name="円/楕円 85"/>
        <xdr:cNvSpPr/>
      </xdr:nvSpPr>
      <xdr:spPr>
        <a:xfrm>
          <a:off x="2857500" y="635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101584</xdr:rowOff>
    </xdr:from>
    <xdr:ext cx="534377" cy="259045"/>
    <xdr:sp macro="" textlink="">
      <xdr:nvSpPr>
        <xdr:cNvPr id="87" name="テキスト ボックス 86"/>
        <xdr:cNvSpPr txBox="1"/>
      </xdr:nvSpPr>
      <xdr:spPr>
        <a:xfrm>
          <a:off x="2641111" y="64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21441</xdr:rowOff>
    </xdr:from>
    <xdr:to>
      <xdr:col>3</xdr:col>
      <xdr:colOff>3175</xdr:colOff>
      <xdr:row>37</xdr:row>
      <xdr:rowOff>123041</xdr:rowOff>
    </xdr:to>
    <xdr:sp macro="" textlink="">
      <xdr:nvSpPr>
        <xdr:cNvPr id="88" name="円/楕円 87"/>
        <xdr:cNvSpPr/>
      </xdr:nvSpPr>
      <xdr:spPr>
        <a:xfrm>
          <a:off x="1968500" y="63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114168</xdr:rowOff>
    </xdr:from>
    <xdr:ext cx="534377" cy="259045"/>
    <xdr:sp macro="" textlink="">
      <xdr:nvSpPr>
        <xdr:cNvPr id="89" name="テキスト ボックス 88"/>
        <xdr:cNvSpPr txBox="1"/>
      </xdr:nvSpPr>
      <xdr:spPr>
        <a:xfrm>
          <a:off x="1752111" y="64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138550</xdr:rowOff>
    </xdr:from>
    <xdr:to>
      <xdr:col>1</xdr:col>
      <xdr:colOff>485775</xdr:colOff>
      <xdr:row>37</xdr:row>
      <xdr:rowOff>68700</xdr:rowOff>
    </xdr:to>
    <xdr:sp macro="" textlink="">
      <xdr:nvSpPr>
        <xdr:cNvPr id="90" name="円/楕円 89"/>
        <xdr:cNvSpPr/>
      </xdr:nvSpPr>
      <xdr:spPr>
        <a:xfrm>
          <a:off x="1079500" y="63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59827</xdr:rowOff>
    </xdr:from>
    <xdr:ext cx="534377" cy="259045"/>
    <xdr:sp macro="" textlink="">
      <xdr:nvSpPr>
        <xdr:cNvPr id="91" name="テキスト ボックス 90"/>
        <xdr:cNvSpPr txBox="1"/>
      </xdr:nvSpPr>
      <xdr:spPr>
        <a:xfrm>
          <a:off x="863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12445</xdr:rowOff>
    </xdr:from>
    <xdr:to>
      <xdr:col>6</xdr:col>
      <xdr:colOff>511175</xdr:colOff>
      <xdr:row>57</xdr:row>
      <xdr:rowOff>30418</xdr:rowOff>
    </xdr:to>
    <xdr:cxnSp macro="">
      <xdr:nvCxnSpPr>
        <xdr:cNvPr id="118" name="直線コネクタ 117"/>
        <xdr:cNvCxnSpPr/>
      </xdr:nvCxnSpPr>
      <xdr:spPr>
        <a:xfrm>
          <a:off x="3797300" y="9785095"/>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12445</xdr:rowOff>
    </xdr:from>
    <xdr:to>
      <xdr:col>5</xdr:col>
      <xdr:colOff>358775</xdr:colOff>
      <xdr:row>57</xdr:row>
      <xdr:rowOff>41155</xdr:rowOff>
    </xdr:to>
    <xdr:cxnSp macro="">
      <xdr:nvCxnSpPr>
        <xdr:cNvPr id="121" name="直線コネクタ 120"/>
        <xdr:cNvCxnSpPr/>
      </xdr:nvCxnSpPr>
      <xdr:spPr>
        <a:xfrm flipV="1">
          <a:off x="2908300" y="9785095"/>
          <a:ext cx="8890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41155</xdr:rowOff>
    </xdr:from>
    <xdr:to>
      <xdr:col>4</xdr:col>
      <xdr:colOff>155575</xdr:colOff>
      <xdr:row>57</xdr:row>
      <xdr:rowOff>89346</xdr:rowOff>
    </xdr:to>
    <xdr:cxnSp macro="">
      <xdr:nvCxnSpPr>
        <xdr:cNvPr id="124" name="直線コネクタ 123"/>
        <xdr:cNvCxnSpPr/>
      </xdr:nvCxnSpPr>
      <xdr:spPr>
        <a:xfrm flipV="1">
          <a:off x="2019300" y="9813805"/>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107307</xdr:rowOff>
    </xdr:from>
    <xdr:ext cx="599010" cy="259045"/>
    <xdr:sp macro="" textlink="">
      <xdr:nvSpPr>
        <xdr:cNvPr id="126" name="テキスト ボックス 125"/>
        <xdr:cNvSpPr txBox="1"/>
      </xdr:nvSpPr>
      <xdr:spPr>
        <a:xfrm>
          <a:off x="2608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77839</xdr:rowOff>
    </xdr:from>
    <xdr:to>
      <xdr:col>2</xdr:col>
      <xdr:colOff>638175</xdr:colOff>
      <xdr:row>57</xdr:row>
      <xdr:rowOff>89346</xdr:rowOff>
    </xdr:to>
    <xdr:cxnSp macro="">
      <xdr:nvCxnSpPr>
        <xdr:cNvPr id="127" name="直線コネクタ 126"/>
        <xdr:cNvCxnSpPr/>
      </xdr:nvCxnSpPr>
      <xdr:spPr>
        <a:xfrm>
          <a:off x="1130300" y="9850489"/>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136936</xdr:rowOff>
    </xdr:from>
    <xdr:ext cx="534377" cy="259045"/>
    <xdr:sp macro="" textlink="">
      <xdr:nvSpPr>
        <xdr:cNvPr id="129" name="テキスト ボックス 128"/>
        <xdr:cNvSpPr txBox="1"/>
      </xdr:nvSpPr>
      <xdr:spPr>
        <a:xfrm>
          <a:off x="1752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151068</xdr:rowOff>
    </xdr:from>
    <xdr:to>
      <xdr:col>6</xdr:col>
      <xdr:colOff>561975</xdr:colOff>
      <xdr:row>57</xdr:row>
      <xdr:rowOff>81218</xdr:rowOff>
    </xdr:to>
    <xdr:sp macro="" textlink="">
      <xdr:nvSpPr>
        <xdr:cNvPr id="137" name="円/楕円 136"/>
        <xdr:cNvSpPr/>
      </xdr:nvSpPr>
      <xdr:spPr>
        <a:xfrm>
          <a:off x="4584700" y="97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2495</xdr:rowOff>
    </xdr:from>
    <xdr:ext cx="599010" cy="259045"/>
    <xdr:sp macro="" textlink="">
      <xdr:nvSpPr>
        <xdr:cNvPr id="138" name="物件費該当値テキスト"/>
        <xdr:cNvSpPr txBox="1"/>
      </xdr:nvSpPr>
      <xdr:spPr>
        <a:xfrm>
          <a:off x="4686300" y="96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133095</xdr:rowOff>
    </xdr:from>
    <xdr:to>
      <xdr:col>5</xdr:col>
      <xdr:colOff>409575</xdr:colOff>
      <xdr:row>57</xdr:row>
      <xdr:rowOff>63245</xdr:rowOff>
    </xdr:to>
    <xdr:sp macro="" textlink="">
      <xdr:nvSpPr>
        <xdr:cNvPr id="139" name="円/楕円 138"/>
        <xdr:cNvSpPr/>
      </xdr:nvSpPr>
      <xdr:spPr>
        <a:xfrm>
          <a:off x="3746500" y="97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79772</xdr:rowOff>
    </xdr:from>
    <xdr:ext cx="599010" cy="259045"/>
    <xdr:sp macro="" textlink="">
      <xdr:nvSpPr>
        <xdr:cNvPr id="140" name="テキスト ボックス 139"/>
        <xdr:cNvSpPr txBox="1"/>
      </xdr:nvSpPr>
      <xdr:spPr>
        <a:xfrm>
          <a:off x="3497794" y="950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161805</xdr:rowOff>
    </xdr:from>
    <xdr:to>
      <xdr:col>4</xdr:col>
      <xdr:colOff>206375</xdr:colOff>
      <xdr:row>57</xdr:row>
      <xdr:rowOff>91955</xdr:rowOff>
    </xdr:to>
    <xdr:sp macro="" textlink="">
      <xdr:nvSpPr>
        <xdr:cNvPr id="141" name="円/楕円 140"/>
        <xdr:cNvSpPr/>
      </xdr:nvSpPr>
      <xdr:spPr>
        <a:xfrm>
          <a:off x="2857500" y="97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108482</xdr:rowOff>
    </xdr:from>
    <xdr:ext cx="599010" cy="259045"/>
    <xdr:sp macro="" textlink="">
      <xdr:nvSpPr>
        <xdr:cNvPr id="142" name="テキスト ボックス 141"/>
        <xdr:cNvSpPr txBox="1"/>
      </xdr:nvSpPr>
      <xdr:spPr>
        <a:xfrm>
          <a:off x="2608794" y="953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38546</xdr:rowOff>
    </xdr:from>
    <xdr:to>
      <xdr:col>3</xdr:col>
      <xdr:colOff>3175</xdr:colOff>
      <xdr:row>57</xdr:row>
      <xdr:rowOff>140146</xdr:rowOff>
    </xdr:to>
    <xdr:sp macro="" textlink="">
      <xdr:nvSpPr>
        <xdr:cNvPr id="143" name="円/楕円 142"/>
        <xdr:cNvSpPr/>
      </xdr:nvSpPr>
      <xdr:spPr>
        <a:xfrm>
          <a:off x="1968500" y="98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156673</xdr:rowOff>
    </xdr:from>
    <xdr:ext cx="534377" cy="259045"/>
    <xdr:sp macro="" textlink="">
      <xdr:nvSpPr>
        <xdr:cNvPr id="144" name="テキスト ボックス 143"/>
        <xdr:cNvSpPr txBox="1"/>
      </xdr:nvSpPr>
      <xdr:spPr>
        <a:xfrm>
          <a:off x="1752111" y="95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27039</xdr:rowOff>
    </xdr:from>
    <xdr:to>
      <xdr:col>1</xdr:col>
      <xdr:colOff>485775</xdr:colOff>
      <xdr:row>57</xdr:row>
      <xdr:rowOff>128639</xdr:rowOff>
    </xdr:to>
    <xdr:sp macro="" textlink="">
      <xdr:nvSpPr>
        <xdr:cNvPr id="145" name="円/楕円 144"/>
        <xdr:cNvSpPr/>
      </xdr:nvSpPr>
      <xdr:spPr>
        <a:xfrm>
          <a:off x="1079500" y="97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119766</xdr:rowOff>
    </xdr:from>
    <xdr:ext cx="599010" cy="259045"/>
    <xdr:sp macro="" textlink="">
      <xdr:nvSpPr>
        <xdr:cNvPr id="146" name="テキスト ボックス 145"/>
        <xdr:cNvSpPr txBox="1"/>
      </xdr:nvSpPr>
      <xdr:spPr>
        <a:xfrm>
          <a:off x="830794" y="989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89833</xdr:rowOff>
    </xdr:from>
    <xdr:to>
      <xdr:col>6</xdr:col>
      <xdr:colOff>511175</xdr:colOff>
      <xdr:row>78</xdr:row>
      <xdr:rowOff>104986</xdr:rowOff>
    </xdr:to>
    <xdr:cxnSp macro="">
      <xdr:nvCxnSpPr>
        <xdr:cNvPr id="177" name="直線コネクタ 176"/>
        <xdr:cNvCxnSpPr/>
      </xdr:nvCxnSpPr>
      <xdr:spPr>
        <a:xfrm>
          <a:off x="3797300" y="13462933"/>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89833</xdr:rowOff>
    </xdr:from>
    <xdr:to>
      <xdr:col>5</xdr:col>
      <xdr:colOff>358775</xdr:colOff>
      <xdr:row>78</xdr:row>
      <xdr:rowOff>96397</xdr:rowOff>
    </xdr:to>
    <xdr:cxnSp macro="">
      <xdr:nvCxnSpPr>
        <xdr:cNvPr id="180" name="直線コネクタ 179"/>
        <xdr:cNvCxnSpPr/>
      </xdr:nvCxnSpPr>
      <xdr:spPr>
        <a:xfrm flipV="1">
          <a:off x="2908300" y="1346293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96397</xdr:rowOff>
    </xdr:from>
    <xdr:to>
      <xdr:col>4</xdr:col>
      <xdr:colOff>155575</xdr:colOff>
      <xdr:row>78</xdr:row>
      <xdr:rowOff>110700</xdr:rowOff>
    </xdr:to>
    <xdr:cxnSp macro="">
      <xdr:nvCxnSpPr>
        <xdr:cNvPr id="183" name="直線コネクタ 182"/>
        <xdr:cNvCxnSpPr/>
      </xdr:nvCxnSpPr>
      <xdr:spPr>
        <a:xfrm flipV="1">
          <a:off x="2019300" y="13469497"/>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110700</xdr:rowOff>
    </xdr:from>
    <xdr:to>
      <xdr:col>2</xdr:col>
      <xdr:colOff>638175</xdr:colOff>
      <xdr:row>78</xdr:row>
      <xdr:rowOff>115664</xdr:rowOff>
    </xdr:to>
    <xdr:cxnSp macro="">
      <xdr:nvCxnSpPr>
        <xdr:cNvPr id="186" name="直線コネクタ 185"/>
        <xdr:cNvCxnSpPr/>
      </xdr:nvCxnSpPr>
      <xdr:spPr>
        <a:xfrm flipV="1">
          <a:off x="1130300" y="13483800"/>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54186</xdr:rowOff>
    </xdr:from>
    <xdr:to>
      <xdr:col>6</xdr:col>
      <xdr:colOff>561975</xdr:colOff>
      <xdr:row>78</xdr:row>
      <xdr:rowOff>155786</xdr:rowOff>
    </xdr:to>
    <xdr:sp macro="" textlink="">
      <xdr:nvSpPr>
        <xdr:cNvPr id="196" name="円/楕円 195"/>
        <xdr:cNvSpPr/>
      </xdr:nvSpPr>
      <xdr:spPr>
        <a:xfrm>
          <a:off x="4584700" y="13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32613</xdr:rowOff>
    </xdr:from>
    <xdr:ext cx="469744" cy="259045"/>
    <xdr:sp macro="" textlink="">
      <xdr:nvSpPr>
        <xdr:cNvPr id="197" name="維持補修費該当値テキスト"/>
        <xdr:cNvSpPr txBox="1"/>
      </xdr:nvSpPr>
      <xdr:spPr>
        <a:xfrm>
          <a:off x="4686300" y="134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39033</xdr:rowOff>
    </xdr:from>
    <xdr:to>
      <xdr:col>5</xdr:col>
      <xdr:colOff>409575</xdr:colOff>
      <xdr:row>78</xdr:row>
      <xdr:rowOff>140633</xdr:rowOff>
    </xdr:to>
    <xdr:sp macro="" textlink="">
      <xdr:nvSpPr>
        <xdr:cNvPr id="198" name="円/楕円 197"/>
        <xdr:cNvSpPr/>
      </xdr:nvSpPr>
      <xdr:spPr>
        <a:xfrm>
          <a:off x="3746500" y="134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131760</xdr:rowOff>
    </xdr:from>
    <xdr:ext cx="469744" cy="259045"/>
    <xdr:sp macro="" textlink="">
      <xdr:nvSpPr>
        <xdr:cNvPr id="199" name="テキスト ボックス 198"/>
        <xdr:cNvSpPr txBox="1"/>
      </xdr:nvSpPr>
      <xdr:spPr>
        <a:xfrm>
          <a:off x="3562427" y="1350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45597</xdr:rowOff>
    </xdr:from>
    <xdr:to>
      <xdr:col>4</xdr:col>
      <xdr:colOff>206375</xdr:colOff>
      <xdr:row>78</xdr:row>
      <xdr:rowOff>147197</xdr:rowOff>
    </xdr:to>
    <xdr:sp macro="" textlink="">
      <xdr:nvSpPr>
        <xdr:cNvPr id="200" name="円/楕円 199"/>
        <xdr:cNvSpPr/>
      </xdr:nvSpPr>
      <xdr:spPr>
        <a:xfrm>
          <a:off x="2857500" y="134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138324</xdr:rowOff>
    </xdr:from>
    <xdr:ext cx="469744" cy="259045"/>
    <xdr:sp macro="" textlink="">
      <xdr:nvSpPr>
        <xdr:cNvPr id="201" name="テキスト ボックス 200"/>
        <xdr:cNvSpPr txBox="1"/>
      </xdr:nvSpPr>
      <xdr:spPr>
        <a:xfrm>
          <a:off x="2673427" y="1351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59900</xdr:rowOff>
    </xdr:from>
    <xdr:to>
      <xdr:col>3</xdr:col>
      <xdr:colOff>3175</xdr:colOff>
      <xdr:row>78</xdr:row>
      <xdr:rowOff>161500</xdr:rowOff>
    </xdr:to>
    <xdr:sp macro="" textlink="">
      <xdr:nvSpPr>
        <xdr:cNvPr id="202" name="円/楕円 201"/>
        <xdr:cNvSpPr/>
      </xdr:nvSpPr>
      <xdr:spPr>
        <a:xfrm>
          <a:off x="1968500" y="13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152627</xdr:rowOff>
    </xdr:from>
    <xdr:ext cx="469744" cy="259045"/>
    <xdr:sp macro="" textlink="">
      <xdr:nvSpPr>
        <xdr:cNvPr id="203" name="テキスト ボックス 202"/>
        <xdr:cNvSpPr txBox="1"/>
      </xdr:nvSpPr>
      <xdr:spPr>
        <a:xfrm>
          <a:off x="1784427" y="135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64864</xdr:rowOff>
    </xdr:from>
    <xdr:to>
      <xdr:col>1</xdr:col>
      <xdr:colOff>485775</xdr:colOff>
      <xdr:row>78</xdr:row>
      <xdr:rowOff>166464</xdr:rowOff>
    </xdr:to>
    <xdr:sp macro="" textlink="">
      <xdr:nvSpPr>
        <xdr:cNvPr id="204" name="円/楕円 203"/>
        <xdr:cNvSpPr/>
      </xdr:nvSpPr>
      <xdr:spPr>
        <a:xfrm>
          <a:off x="1079500" y="134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157591</xdr:rowOff>
    </xdr:from>
    <xdr:ext cx="469744" cy="259045"/>
    <xdr:sp macro="" textlink="">
      <xdr:nvSpPr>
        <xdr:cNvPr id="205" name="テキスト ボックス 204"/>
        <xdr:cNvSpPr txBox="1"/>
      </xdr:nvSpPr>
      <xdr:spPr>
        <a:xfrm>
          <a:off x="895427" y="1353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136548</xdr:rowOff>
    </xdr:from>
    <xdr:to>
      <xdr:col>6</xdr:col>
      <xdr:colOff>511175</xdr:colOff>
      <xdr:row>96</xdr:row>
      <xdr:rowOff>25580</xdr:rowOff>
    </xdr:to>
    <xdr:cxnSp macro="">
      <xdr:nvCxnSpPr>
        <xdr:cNvPr id="237" name="直線コネクタ 236"/>
        <xdr:cNvCxnSpPr/>
      </xdr:nvCxnSpPr>
      <xdr:spPr>
        <a:xfrm flipV="1">
          <a:off x="3797300" y="16424298"/>
          <a:ext cx="8382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10573</xdr:rowOff>
    </xdr:from>
    <xdr:to>
      <xdr:col>5</xdr:col>
      <xdr:colOff>358775</xdr:colOff>
      <xdr:row>96</xdr:row>
      <xdr:rowOff>25580</xdr:rowOff>
    </xdr:to>
    <xdr:cxnSp macro="">
      <xdr:nvCxnSpPr>
        <xdr:cNvPr id="240" name="直線コネクタ 239"/>
        <xdr:cNvCxnSpPr/>
      </xdr:nvCxnSpPr>
      <xdr:spPr>
        <a:xfrm>
          <a:off x="2908300" y="16469773"/>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10573</xdr:rowOff>
    </xdr:from>
    <xdr:to>
      <xdr:col>4</xdr:col>
      <xdr:colOff>155575</xdr:colOff>
      <xdr:row>96</xdr:row>
      <xdr:rowOff>86027</xdr:rowOff>
    </xdr:to>
    <xdr:cxnSp macro="">
      <xdr:nvCxnSpPr>
        <xdr:cNvPr id="243" name="直線コネクタ 242"/>
        <xdr:cNvCxnSpPr/>
      </xdr:nvCxnSpPr>
      <xdr:spPr>
        <a:xfrm flipV="1">
          <a:off x="2019300" y="16469773"/>
          <a:ext cx="8890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42675</xdr:rowOff>
    </xdr:from>
    <xdr:to>
      <xdr:col>2</xdr:col>
      <xdr:colOff>638175</xdr:colOff>
      <xdr:row>96</xdr:row>
      <xdr:rowOff>86027</xdr:rowOff>
    </xdr:to>
    <xdr:cxnSp macro="">
      <xdr:nvCxnSpPr>
        <xdr:cNvPr id="246" name="直線コネクタ 245"/>
        <xdr:cNvCxnSpPr/>
      </xdr:nvCxnSpPr>
      <xdr:spPr>
        <a:xfrm>
          <a:off x="1130300" y="16501875"/>
          <a:ext cx="889000" cy="4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85748</xdr:rowOff>
    </xdr:from>
    <xdr:to>
      <xdr:col>6</xdr:col>
      <xdr:colOff>561975</xdr:colOff>
      <xdr:row>96</xdr:row>
      <xdr:rowOff>15898</xdr:rowOff>
    </xdr:to>
    <xdr:sp macro="" textlink="">
      <xdr:nvSpPr>
        <xdr:cNvPr id="256" name="円/楕円 255"/>
        <xdr:cNvSpPr/>
      </xdr:nvSpPr>
      <xdr:spPr>
        <a:xfrm>
          <a:off x="4584700" y="16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108625</xdr:rowOff>
    </xdr:from>
    <xdr:ext cx="534377" cy="259045"/>
    <xdr:sp macro="" textlink="">
      <xdr:nvSpPr>
        <xdr:cNvPr id="257" name="扶助費該当値テキスト"/>
        <xdr:cNvSpPr txBox="1"/>
      </xdr:nvSpPr>
      <xdr:spPr>
        <a:xfrm>
          <a:off x="4686300" y="162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146230</xdr:rowOff>
    </xdr:from>
    <xdr:to>
      <xdr:col>5</xdr:col>
      <xdr:colOff>409575</xdr:colOff>
      <xdr:row>96</xdr:row>
      <xdr:rowOff>76380</xdr:rowOff>
    </xdr:to>
    <xdr:sp macro="" textlink="">
      <xdr:nvSpPr>
        <xdr:cNvPr id="258" name="円/楕円 257"/>
        <xdr:cNvSpPr/>
      </xdr:nvSpPr>
      <xdr:spPr>
        <a:xfrm>
          <a:off x="3746500" y="164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92907</xdr:rowOff>
    </xdr:from>
    <xdr:ext cx="534377" cy="259045"/>
    <xdr:sp macro="" textlink="">
      <xdr:nvSpPr>
        <xdr:cNvPr id="259" name="テキスト ボックス 258"/>
        <xdr:cNvSpPr txBox="1"/>
      </xdr:nvSpPr>
      <xdr:spPr>
        <a:xfrm>
          <a:off x="3530111" y="162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131223</xdr:rowOff>
    </xdr:from>
    <xdr:to>
      <xdr:col>4</xdr:col>
      <xdr:colOff>206375</xdr:colOff>
      <xdr:row>96</xdr:row>
      <xdr:rowOff>61373</xdr:rowOff>
    </xdr:to>
    <xdr:sp macro="" textlink="">
      <xdr:nvSpPr>
        <xdr:cNvPr id="260" name="円/楕円 259"/>
        <xdr:cNvSpPr/>
      </xdr:nvSpPr>
      <xdr:spPr>
        <a:xfrm>
          <a:off x="2857500" y="164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52500</xdr:rowOff>
    </xdr:from>
    <xdr:ext cx="534377" cy="259045"/>
    <xdr:sp macro="" textlink="">
      <xdr:nvSpPr>
        <xdr:cNvPr id="261" name="テキスト ボックス 260"/>
        <xdr:cNvSpPr txBox="1"/>
      </xdr:nvSpPr>
      <xdr:spPr>
        <a:xfrm>
          <a:off x="2641111" y="165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35227</xdr:rowOff>
    </xdr:from>
    <xdr:to>
      <xdr:col>3</xdr:col>
      <xdr:colOff>3175</xdr:colOff>
      <xdr:row>96</xdr:row>
      <xdr:rowOff>136827</xdr:rowOff>
    </xdr:to>
    <xdr:sp macro="" textlink="">
      <xdr:nvSpPr>
        <xdr:cNvPr id="262" name="円/楕円 261"/>
        <xdr:cNvSpPr/>
      </xdr:nvSpPr>
      <xdr:spPr>
        <a:xfrm>
          <a:off x="1968500" y="164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127954</xdr:rowOff>
    </xdr:from>
    <xdr:ext cx="534377" cy="259045"/>
    <xdr:sp macro="" textlink="">
      <xdr:nvSpPr>
        <xdr:cNvPr id="263" name="テキスト ボックス 262"/>
        <xdr:cNvSpPr txBox="1"/>
      </xdr:nvSpPr>
      <xdr:spPr>
        <a:xfrm>
          <a:off x="1752111" y="165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163325</xdr:rowOff>
    </xdr:from>
    <xdr:to>
      <xdr:col>1</xdr:col>
      <xdr:colOff>485775</xdr:colOff>
      <xdr:row>96</xdr:row>
      <xdr:rowOff>93475</xdr:rowOff>
    </xdr:to>
    <xdr:sp macro="" textlink="">
      <xdr:nvSpPr>
        <xdr:cNvPr id="264" name="円/楕円 263"/>
        <xdr:cNvSpPr/>
      </xdr:nvSpPr>
      <xdr:spPr>
        <a:xfrm>
          <a:off x="1079500" y="164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110002</xdr:rowOff>
    </xdr:from>
    <xdr:ext cx="534377" cy="259045"/>
    <xdr:sp macro="" textlink="">
      <xdr:nvSpPr>
        <xdr:cNvPr id="265" name="テキスト ボックス 264"/>
        <xdr:cNvSpPr txBox="1"/>
      </xdr:nvSpPr>
      <xdr:spPr>
        <a:xfrm>
          <a:off x="863111" y="162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54794</xdr:rowOff>
    </xdr:from>
    <xdr:to>
      <xdr:col>15</xdr:col>
      <xdr:colOff>180975</xdr:colOff>
      <xdr:row>37</xdr:row>
      <xdr:rowOff>65181</xdr:rowOff>
    </xdr:to>
    <xdr:cxnSp macro="">
      <xdr:nvCxnSpPr>
        <xdr:cNvPr id="292" name="直線コネクタ 291"/>
        <xdr:cNvCxnSpPr/>
      </xdr:nvCxnSpPr>
      <xdr:spPr>
        <a:xfrm>
          <a:off x="9639300" y="6398444"/>
          <a:ext cx="8382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54794</xdr:rowOff>
    </xdr:from>
    <xdr:to>
      <xdr:col>14</xdr:col>
      <xdr:colOff>28575</xdr:colOff>
      <xdr:row>37</xdr:row>
      <xdr:rowOff>106050</xdr:rowOff>
    </xdr:to>
    <xdr:cxnSp macro="">
      <xdr:nvCxnSpPr>
        <xdr:cNvPr id="295" name="直線コネクタ 294"/>
        <xdr:cNvCxnSpPr/>
      </xdr:nvCxnSpPr>
      <xdr:spPr>
        <a:xfrm flipV="1">
          <a:off x="8750300" y="6398444"/>
          <a:ext cx="889000" cy="5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106050</xdr:rowOff>
    </xdr:from>
    <xdr:to>
      <xdr:col>12</xdr:col>
      <xdr:colOff>511175</xdr:colOff>
      <xdr:row>37</xdr:row>
      <xdr:rowOff>109858</xdr:rowOff>
    </xdr:to>
    <xdr:cxnSp macro="">
      <xdr:nvCxnSpPr>
        <xdr:cNvPr id="298" name="直線コネクタ 297"/>
        <xdr:cNvCxnSpPr/>
      </xdr:nvCxnSpPr>
      <xdr:spPr>
        <a:xfrm flipV="1">
          <a:off x="7861300" y="6449700"/>
          <a:ext cx="8890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109858</xdr:rowOff>
    </xdr:from>
    <xdr:to>
      <xdr:col>11</xdr:col>
      <xdr:colOff>307975</xdr:colOff>
      <xdr:row>37</xdr:row>
      <xdr:rowOff>116488</xdr:rowOff>
    </xdr:to>
    <xdr:cxnSp macro="">
      <xdr:nvCxnSpPr>
        <xdr:cNvPr id="301" name="直線コネクタ 300"/>
        <xdr:cNvCxnSpPr/>
      </xdr:nvCxnSpPr>
      <xdr:spPr>
        <a:xfrm flipV="1">
          <a:off x="6972300" y="6453508"/>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166935</xdr:rowOff>
    </xdr:from>
    <xdr:ext cx="534377" cy="259045"/>
    <xdr:sp macro="" textlink="">
      <xdr:nvSpPr>
        <xdr:cNvPr id="305" name="テキスト ボックス 304"/>
        <xdr:cNvSpPr txBox="1"/>
      </xdr:nvSpPr>
      <xdr:spPr>
        <a:xfrm>
          <a:off x="6705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14381</xdr:rowOff>
    </xdr:from>
    <xdr:to>
      <xdr:col>15</xdr:col>
      <xdr:colOff>231775</xdr:colOff>
      <xdr:row>37</xdr:row>
      <xdr:rowOff>115981</xdr:rowOff>
    </xdr:to>
    <xdr:sp macro="" textlink="">
      <xdr:nvSpPr>
        <xdr:cNvPr id="311" name="円/楕円 310"/>
        <xdr:cNvSpPr/>
      </xdr:nvSpPr>
      <xdr:spPr>
        <a:xfrm>
          <a:off x="10426700" y="63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100758</xdr:rowOff>
    </xdr:from>
    <xdr:ext cx="534377" cy="259045"/>
    <xdr:sp macro="" textlink="">
      <xdr:nvSpPr>
        <xdr:cNvPr id="312" name="補助費等該当値テキスト"/>
        <xdr:cNvSpPr txBox="1"/>
      </xdr:nvSpPr>
      <xdr:spPr>
        <a:xfrm>
          <a:off x="10528300" y="62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3994</xdr:rowOff>
    </xdr:from>
    <xdr:to>
      <xdr:col>14</xdr:col>
      <xdr:colOff>79375</xdr:colOff>
      <xdr:row>37</xdr:row>
      <xdr:rowOff>105594</xdr:rowOff>
    </xdr:to>
    <xdr:sp macro="" textlink="">
      <xdr:nvSpPr>
        <xdr:cNvPr id="313" name="円/楕円 312"/>
        <xdr:cNvSpPr/>
      </xdr:nvSpPr>
      <xdr:spPr>
        <a:xfrm>
          <a:off x="9588500" y="63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96721</xdr:rowOff>
    </xdr:from>
    <xdr:ext cx="534377" cy="259045"/>
    <xdr:sp macro="" textlink="">
      <xdr:nvSpPr>
        <xdr:cNvPr id="314" name="テキスト ボックス 313"/>
        <xdr:cNvSpPr txBox="1"/>
      </xdr:nvSpPr>
      <xdr:spPr>
        <a:xfrm>
          <a:off x="9372111" y="64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55250</xdr:rowOff>
    </xdr:from>
    <xdr:to>
      <xdr:col>12</xdr:col>
      <xdr:colOff>561975</xdr:colOff>
      <xdr:row>37</xdr:row>
      <xdr:rowOff>156850</xdr:rowOff>
    </xdr:to>
    <xdr:sp macro="" textlink="">
      <xdr:nvSpPr>
        <xdr:cNvPr id="315" name="円/楕円 314"/>
        <xdr:cNvSpPr/>
      </xdr:nvSpPr>
      <xdr:spPr>
        <a:xfrm>
          <a:off x="8699500" y="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147977</xdr:rowOff>
    </xdr:from>
    <xdr:ext cx="534377" cy="259045"/>
    <xdr:sp macro="" textlink="">
      <xdr:nvSpPr>
        <xdr:cNvPr id="316" name="テキスト ボックス 315"/>
        <xdr:cNvSpPr txBox="1"/>
      </xdr:nvSpPr>
      <xdr:spPr>
        <a:xfrm>
          <a:off x="8483111" y="64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59058</xdr:rowOff>
    </xdr:from>
    <xdr:to>
      <xdr:col>11</xdr:col>
      <xdr:colOff>358775</xdr:colOff>
      <xdr:row>37</xdr:row>
      <xdr:rowOff>160658</xdr:rowOff>
    </xdr:to>
    <xdr:sp macro="" textlink="">
      <xdr:nvSpPr>
        <xdr:cNvPr id="317" name="円/楕円 316"/>
        <xdr:cNvSpPr/>
      </xdr:nvSpPr>
      <xdr:spPr>
        <a:xfrm>
          <a:off x="7810500" y="640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151785</xdr:rowOff>
    </xdr:from>
    <xdr:ext cx="534377" cy="259045"/>
    <xdr:sp macro="" textlink="">
      <xdr:nvSpPr>
        <xdr:cNvPr id="318" name="テキスト ボックス 317"/>
        <xdr:cNvSpPr txBox="1"/>
      </xdr:nvSpPr>
      <xdr:spPr>
        <a:xfrm>
          <a:off x="7594111" y="649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65688</xdr:rowOff>
    </xdr:from>
    <xdr:to>
      <xdr:col>10</xdr:col>
      <xdr:colOff>155575</xdr:colOff>
      <xdr:row>37</xdr:row>
      <xdr:rowOff>167287</xdr:rowOff>
    </xdr:to>
    <xdr:sp macro="" textlink="">
      <xdr:nvSpPr>
        <xdr:cNvPr id="319" name="円/楕円 318"/>
        <xdr:cNvSpPr/>
      </xdr:nvSpPr>
      <xdr:spPr>
        <a:xfrm>
          <a:off x="6921500" y="6409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158415</xdr:rowOff>
    </xdr:from>
    <xdr:ext cx="534377" cy="259045"/>
    <xdr:sp macro="" textlink="">
      <xdr:nvSpPr>
        <xdr:cNvPr id="320" name="テキスト ボックス 319"/>
        <xdr:cNvSpPr txBox="1"/>
      </xdr:nvSpPr>
      <xdr:spPr>
        <a:xfrm>
          <a:off x="6705111" y="65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61898</xdr:rowOff>
    </xdr:from>
    <xdr:to>
      <xdr:col>15</xdr:col>
      <xdr:colOff>180975</xdr:colOff>
      <xdr:row>59</xdr:row>
      <xdr:rowOff>67313</xdr:rowOff>
    </xdr:to>
    <xdr:cxnSp macro="">
      <xdr:nvCxnSpPr>
        <xdr:cNvPr id="351" name="直線コネクタ 350"/>
        <xdr:cNvCxnSpPr/>
      </xdr:nvCxnSpPr>
      <xdr:spPr>
        <a:xfrm flipV="1">
          <a:off x="9639300" y="10177448"/>
          <a:ext cx="8382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67313</xdr:rowOff>
    </xdr:from>
    <xdr:to>
      <xdr:col>14</xdr:col>
      <xdr:colOff>28575</xdr:colOff>
      <xdr:row>59</xdr:row>
      <xdr:rowOff>76112</xdr:rowOff>
    </xdr:to>
    <xdr:cxnSp macro="">
      <xdr:nvCxnSpPr>
        <xdr:cNvPr id="354" name="直線コネクタ 353"/>
        <xdr:cNvCxnSpPr/>
      </xdr:nvCxnSpPr>
      <xdr:spPr>
        <a:xfrm flipV="1">
          <a:off x="8750300" y="10182863"/>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70375</xdr:rowOff>
    </xdr:from>
    <xdr:to>
      <xdr:col>12</xdr:col>
      <xdr:colOff>511175</xdr:colOff>
      <xdr:row>59</xdr:row>
      <xdr:rowOff>76112</xdr:rowOff>
    </xdr:to>
    <xdr:cxnSp macro="">
      <xdr:nvCxnSpPr>
        <xdr:cNvPr id="357" name="直線コネクタ 356"/>
        <xdr:cNvCxnSpPr/>
      </xdr:nvCxnSpPr>
      <xdr:spPr>
        <a:xfrm>
          <a:off x="7861300" y="10185925"/>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127120</xdr:rowOff>
    </xdr:from>
    <xdr:ext cx="599010" cy="259045"/>
    <xdr:sp macro="" textlink="">
      <xdr:nvSpPr>
        <xdr:cNvPr id="359" name="テキスト ボックス 358"/>
        <xdr:cNvSpPr txBox="1"/>
      </xdr:nvSpPr>
      <xdr:spPr>
        <a:xfrm>
          <a:off x="8450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27713</xdr:rowOff>
    </xdr:from>
    <xdr:to>
      <xdr:col>11</xdr:col>
      <xdr:colOff>307975</xdr:colOff>
      <xdr:row>59</xdr:row>
      <xdr:rowOff>70375</xdr:rowOff>
    </xdr:to>
    <xdr:cxnSp macro="">
      <xdr:nvCxnSpPr>
        <xdr:cNvPr id="360" name="直線コネクタ 359"/>
        <xdr:cNvCxnSpPr/>
      </xdr:nvCxnSpPr>
      <xdr:spPr>
        <a:xfrm>
          <a:off x="6972300" y="10143263"/>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127123</xdr:rowOff>
    </xdr:from>
    <xdr:ext cx="599010" cy="259045"/>
    <xdr:sp macro="" textlink="">
      <xdr:nvSpPr>
        <xdr:cNvPr id="362" name="テキスト ボックス 361"/>
        <xdr:cNvSpPr txBox="1"/>
      </xdr:nvSpPr>
      <xdr:spPr>
        <a:xfrm>
          <a:off x="7561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109838</xdr:rowOff>
    </xdr:from>
    <xdr:ext cx="534377" cy="259045"/>
    <xdr:sp macro="" textlink="">
      <xdr:nvSpPr>
        <xdr:cNvPr id="364" name="テキスト ボックス 363"/>
        <xdr:cNvSpPr txBox="1"/>
      </xdr:nvSpPr>
      <xdr:spPr>
        <a:xfrm>
          <a:off x="6705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11098</xdr:rowOff>
    </xdr:from>
    <xdr:to>
      <xdr:col>15</xdr:col>
      <xdr:colOff>231775</xdr:colOff>
      <xdr:row>59</xdr:row>
      <xdr:rowOff>112698</xdr:rowOff>
    </xdr:to>
    <xdr:sp macro="" textlink="">
      <xdr:nvSpPr>
        <xdr:cNvPr id="370" name="円/楕円 369"/>
        <xdr:cNvSpPr/>
      </xdr:nvSpPr>
      <xdr:spPr>
        <a:xfrm>
          <a:off x="10426700" y="101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113,240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16513</xdr:rowOff>
    </xdr:from>
    <xdr:to>
      <xdr:col>14</xdr:col>
      <xdr:colOff>79375</xdr:colOff>
      <xdr:row>59</xdr:row>
      <xdr:rowOff>118113</xdr:rowOff>
    </xdr:to>
    <xdr:sp macro="" textlink="">
      <xdr:nvSpPr>
        <xdr:cNvPr id="372" name="円/楕円 371"/>
        <xdr:cNvSpPr/>
      </xdr:nvSpPr>
      <xdr:spPr>
        <a:xfrm>
          <a:off x="9588500" y="101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109240</xdr:rowOff>
    </xdr:from>
    <xdr:ext cx="534377" cy="259045"/>
    <xdr:sp macro="" textlink="">
      <xdr:nvSpPr>
        <xdr:cNvPr id="373" name="テキスト ボックス 372"/>
        <xdr:cNvSpPr txBox="1"/>
      </xdr:nvSpPr>
      <xdr:spPr>
        <a:xfrm>
          <a:off x="9372111" y="1022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25312</xdr:rowOff>
    </xdr:from>
    <xdr:to>
      <xdr:col>12</xdr:col>
      <xdr:colOff>561975</xdr:colOff>
      <xdr:row>59</xdr:row>
      <xdr:rowOff>126912</xdr:rowOff>
    </xdr:to>
    <xdr:sp macro="" textlink="">
      <xdr:nvSpPr>
        <xdr:cNvPr id="374" name="円/楕円 373"/>
        <xdr:cNvSpPr/>
      </xdr:nvSpPr>
      <xdr:spPr>
        <a:xfrm>
          <a:off x="8699500" y="101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118039</xdr:rowOff>
    </xdr:from>
    <xdr:ext cx="534377" cy="259045"/>
    <xdr:sp macro="" textlink="">
      <xdr:nvSpPr>
        <xdr:cNvPr id="375" name="テキスト ボックス 374"/>
        <xdr:cNvSpPr txBox="1"/>
      </xdr:nvSpPr>
      <xdr:spPr>
        <a:xfrm>
          <a:off x="8483111" y="102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19575</xdr:rowOff>
    </xdr:from>
    <xdr:to>
      <xdr:col>11</xdr:col>
      <xdr:colOff>358775</xdr:colOff>
      <xdr:row>59</xdr:row>
      <xdr:rowOff>121175</xdr:rowOff>
    </xdr:to>
    <xdr:sp macro="" textlink="">
      <xdr:nvSpPr>
        <xdr:cNvPr id="376" name="円/楕円 375"/>
        <xdr:cNvSpPr/>
      </xdr:nvSpPr>
      <xdr:spPr>
        <a:xfrm>
          <a:off x="7810500" y="101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112302</xdr:rowOff>
    </xdr:from>
    <xdr:ext cx="534377" cy="259045"/>
    <xdr:sp macro="" textlink="">
      <xdr:nvSpPr>
        <xdr:cNvPr id="377" name="テキスト ボックス 376"/>
        <xdr:cNvSpPr txBox="1"/>
      </xdr:nvSpPr>
      <xdr:spPr>
        <a:xfrm>
          <a:off x="7594111" y="102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148363</xdr:rowOff>
    </xdr:from>
    <xdr:to>
      <xdr:col>10</xdr:col>
      <xdr:colOff>155575</xdr:colOff>
      <xdr:row>59</xdr:row>
      <xdr:rowOff>78513</xdr:rowOff>
    </xdr:to>
    <xdr:sp macro="" textlink="">
      <xdr:nvSpPr>
        <xdr:cNvPr id="378" name="円/楕円 377"/>
        <xdr:cNvSpPr/>
      </xdr:nvSpPr>
      <xdr:spPr>
        <a:xfrm>
          <a:off x="6921500" y="100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95040</xdr:rowOff>
    </xdr:from>
    <xdr:ext cx="599010" cy="259045"/>
    <xdr:sp macro="" textlink="">
      <xdr:nvSpPr>
        <xdr:cNvPr id="379" name="テキスト ボックス 378"/>
        <xdr:cNvSpPr txBox="1"/>
      </xdr:nvSpPr>
      <xdr:spPr>
        <a:xfrm>
          <a:off x="6672794" y="986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40326</xdr:rowOff>
    </xdr:from>
    <xdr:to>
      <xdr:col>15</xdr:col>
      <xdr:colOff>180975</xdr:colOff>
      <xdr:row>79</xdr:row>
      <xdr:rowOff>44101</xdr:rowOff>
    </xdr:to>
    <xdr:cxnSp macro="">
      <xdr:nvCxnSpPr>
        <xdr:cNvPr id="408" name="直線コネクタ 407"/>
        <xdr:cNvCxnSpPr/>
      </xdr:nvCxnSpPr>
      <xdr:spPr>
        <a:xfrm>
          <a:off x="9639300" y="13584876"/>
          <a:ext cx="8382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33093</xdr:rowOff>
    </xdr:from>
    <xdr:to>
      <xdr:col>14</xdr:col>
      <xdr:colOff>28575</xdr:colOff>
      <xdr:row>79</xdr:row>
      <xdr:rowOff>40326</xdr:rowOff>
    </xdr:to>
    <xdr:cxnSp macro="">
      <xdr:nvCxnSpPr>
        <xdr:cNvPr id="411" name="直線コネクタ 410"/>
        <xdr:cNvCxnSpPr/>
      </xdr:nvCxnSpPr>
      <xdr:spPr>
        <a:xfrm>
          <a:off x="8750300" y="13577643"/>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91226</xdr:rowOff>
    </xdr:from>
    <xdr:ext cx="534377" cy="259045"/>
    <xdr:sp macro="" textlink="">
      <xdr:nvSpPr>
        <xdr:cNvPr id="415" name="テキスト ボックス 414"/>
        <xdr:cNvSpPr txBox="1"/>
      </xdr:nvSpPr>
      <xdr:spPr>
        <a:xfrm>
          <a:off x="8483111" y="13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164751</xdr:rowOff>
    </xdr:from>
    <xdr:to>
      <xdr:col>15</xdr:col>
      <xdr:colOff>231775</xdr:colOff>
      <xdr:row>79</xdr:row>
      <xdr:rowOff>94901</xdr:rowOff>
    </xdr:to>
    <xdr:sp macro="" textlink="">
      <xdr:nvSpPr>
        <xdr:cNvPr id="421" name="円/楕円 420"/>
        <xdr:cNvSpPr/>
      </xdr:nvSpPr>
      <xdr:spPr>
        <a:xfrm>
          <a:off x="10426700" y="135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378565" cy="259045"/>
    <xdr:sp macro="" textlink="">
      <xdr:nvSpPr>
        <xdr:cNvPr id="422" name="普通建設事業費 （ うち新規整備　）該当値テキスト"/>
        <xdr:cNvSpPr txBox="1"/>
      </xdr:nvSpPr>
      <xdr:spPr>
        <a:xfrm>
          <a:off x="10528300" y="1349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160976</xdr:rowOff>
    </xdr:from>
    <xdr:to>
      <xdr:col>14</xdr:col>
      <xdr:colOff>79375</xdr:colOff>
      <xdr:row>79</xdr:row>
      <xdr:rowOff>91126</xdr:rowOff>
    </xdr:to>
    <xdr:sp macro="" textlink="">
      <xdr:nvSpPr>
        <xdr:cNvPr id="423" name="円/楕円 422"/>
        <xdr:cNvSpPr/>
      </xdr:nvSpPr>
      <xdr:spPr>
        <a:xfrm>
          <a:off x="9588500" y="135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82253</xdr:rowOff>
    </xdr:from>
    <xdr:ext cx="534377" cy="259045"/>
    <xdr:sp macro="" textlink="">
      <xdr:nvSpPr>
        <xdr:cNvPr id="424" name="テキスト ボックス 423"/>
        <xdr:cNvSpPr txBox="1"/>
      </xdr:nvSpPr>
      <xdr:spPr>
        <a:xfrm>
          <a:off x="9372111" y="136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153743</xdr:rowOff>
    </xdr:from>
    <xdr:to>
      <xdr:col>12</xdr:col>
      <xdr:colOff>561975</xdr:colOff>
      <xdr:row>79</xdr:row>
      <xdr:rowOff>83893</xdr:rowOff>
    </xdr:to>
    <xdr:sp macro="" textlink="">
      <xdr:nvSpPr>
        <xdr:cNvPr id="425" name="円/楕円 424"/>
        <xdr:cNvSpPr/>
      </xdr:nvSpPr>
      <xdr:spPr>
        <a:xfrm>
          <a:off x="8699500" y="135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75020</xdr:rowOff>
    </xdr:from>
    <xdr:ext cx="534377" cy="259045"/>
    <xdr:sp macro="" textlink="">
      <xdr:nvSpPr>
        <xdr:cNvPr id="426" name="テキスト ボックス 425"/>
        <xdr:cNvSpPr txBox="1"/>
      </xdr:nvSpPr>
      <xdr:spPr>
        <a:xfrm>
          <a:off x="8483111" y="136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73625</xdr:rowOff>
    </xdr:from>
    <xdr:to>
      <xdr:col>15</xdr:col>
      <xdr:colOff>180975</xdr:colOff>
      <xdr:row>98</xdr:row>
      <xdr:rowOff>50518</xdr:rowOff>
    </xdr:to>
    <xdr:cxnSp macro="">
      <xdr:nvCxnSpPr>
        <xdr:cNvPr id="453" name="直線コネクタ 452"/>
        <xdr:cNvCxnSpPr/>
      </xdr:nvCxnSpPr>
      <xdr:spPr>
        <a:xfrm flipV="1">
          <a:off x="9639300" y="16704275"/>
          <a:ext cx="8382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23141</xdr:rowOff>
    </xdr:from>
    <xdr:to>
      <xdr:col>14</xdr:col>
      <xdr:colOff>28575</xdr:colOff>
      <xdr:row>98</xdr:row>
      <xdr:rowOff>50518</xdr:rowOff>
    </xdr:to>
    <xdr:cxnSp macro="">
      <xdr:nvCxnSpPr>
        <xdr:cNvPr id="456" name="直線コネクタ 455"/>
        <xdr:cNvCxnSpPr/>
      </xdr:nvCxnSpPr>
      <xdr:spPr>
        <a:xfrm>
          <a:off x="8750300" y="16825241"/>
          <a:ext cx="889000" cy="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22825</xdr:rowOff>
    </xdr:from>
    <xdr:to>
      <xdr:col>15</xdr:col>
      <xdr:colOff>231775</xdr:colOff>
      <xdr:row>97</xdr:row>
      <xdr:rowOff>124425</xdr:rowOff>
    </xdr:to>
    <xdr:sp macro="" textlink="">
      <xdr:nvSpPr>
        <xdr:cNvPr id="466" name="円/楕円 465"/>
        <xdr:cNvSpPr/>
      </xdr:nvSpPr>
      <xdr:spPr>
        <a:xfrm>
          <a:off x="10426700" y="166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1252</xdr:rowOff>
    </xdr:from>
    <xdr:ext cx="534377" cy="259045"/>
    <xdr:sp macro="" textlink="">
      <xdr:nvSpPr>
        <xdr:cNvPr id="467" name="普通建設事業費 （ うち更新整備　）該当値テキスト"/>
        <xdr:cNvSpPr txBox="1"/>
      </xdr:nvSpPr>
      <xdr:spPr>
        <a:xfrm>
          <a:off x="10528300" y="166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171168</xdr:rowOff>
    </xdr:from>
    <xdr:to>
      <xdr:col>14</xdr:col>
      <xdr:colOff>79375</xdr:colOff>
      <xdr:row>98</xdr:row>
      <xdr:rowOff>101318</xdr:rowOff>
    </xdr:to>
    <xdr:sp macro="" textlink="">
      <xdr:nvSpPr>
        <xdr:cNvPr id="468" name="円/楕円 467"/>
        <xdr:cNvSpPr/>
      </xdr:nvSpPr>
      <xdr:spPr>
        <a:xfrm>
          <a:off x="9588500" y="168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92445</xdr:rowOff>
    </xdr:from>
    <xdr:ext cx="534377" cy="259045"/>
    <xdr:sp macro="" textlink="">
      <xdr:nvSpPr>
        <xdr:cNvPr id="469" name="テキスト ボックス 468"/>
        <xdr:cNvSpPr txBox="1"/>
      </xdr:nvSpPr>
      <xdr:spPr>
        <a:xfrm>
          <a:off x="9372111" y="1689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143791</xdr:rowOff>
    </xdr:from>
    <xdr:to>
      <xdr:col>12</xdr:col>
      <xdr:colOff>561975</xdr:colOff>
      <xdr:row>98</xdr:row>
      <xdr:rowOff>73941</xdr:rowOff>
    </xdr:to>
    <xdr:sp macro="" textlink="">
      <xdr:nvSpPr>
        <xdr:cNvPr id="470" name="円/楕円 469"/>
        <xdr:cNvSpPr/>
      </xdr:nvSpPr>
      <xdr:spPr>
        <a:xfrm>
          <a:off x="8699500" y="167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65068</xdr:rowOff>
    </xdr:from>
    <xdr:ext cx="534377" cy="259045"/>
    <xdr:sp macro="" textlink="">
      <xdr:nvSpPr>
        <xdr:cNvPr id="471" name="テキスト ボックス 470"/>
        <xdr:cNvSpPr txBox="1"/>
      </xdr:nvSpPr>
      <xdr:spPr>
        <a:xfrm>
          <a:off x="8483111" y="168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88894</xdr:rowOff>
    </xdr:from>
    <xdr:to>
      <xdr:col>23</xdr:col>
      <xdr:colOff>517525</xdr:colOff>
      <xdr:row>38</xdr:row>
      <xdr:rowOff>118020</xdr:rowOff>
    </xdr:to>
    <xdr:cxnSp macro="">
      <xdr:nvCxnSpPr>
        <xdr:cNvPr id="498" name="直線コネクタ 497"/>
        <xdr:cNvCxnSpPr/>
      </xdr:nvCxnSpPr>
      <xdr:spPr>
        <a:xfrm>
          <a:off x="15481300" y="6603994"/>
          <a:ext cx="838200" cy="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88475</xdr:rowOff>
    </xdr:from>
    <xdr:to>
      <xdr:col>22</xdr:col>
      <xdr:colOff>365125</xdr:colOff>
      <xdr:row>38</xdr:row>
      <xdr:rowOff>88894</xdr:rowOff>
    </xdr:to>
    <xdr:cxnSp macro="">
      <xdr:nvCxnSpPr>
        <xdr:cNvPr id="501" name="直線コネクタ 500"/>
        <xdr:cNvCxnSpPr/>
      </xdr:nvCxnSpPr>
      <xdr:spPr>
        <a:xfrm>
          <a:off x="14592300" y="6603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88475</xdr:rowOff>
    </xdr:from>
    <xdr:to>
      <xdr:col>21</xdr:col>
      <xdr:colOff>161925</xdr:colOff>
      <xdr:row>38</xdr:row>
      <xdr:rowOff>139700</xdr:rowOff>
    </xdr:to>
    <xdr:cxnSp macro="">
      <xdr:nvCxnSpPr>
        <xdr:cNvPr id="504" name="直線コネクタ 503"/>
        <xdr:cNvCxnSpPr/>
      </xdr:nvCxnSpPr>
      <xdr:spPr>
        <a:xfrm flipV="1">
          <a:off x="13703300" y="6603575"/>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153585</xdr:rowOff>
    </xdr:from>
    <xdr:ext cx="534377" cy="259045"/>
    <xdr:sp macro="" textlink="">
      <xdr:nvSpPr>
        <xdr:cNvPr id="506" name="テキスト ボックス 505"/>
        <xdr:cNvSpPr txBox="1"/>
      </xdr:nvSpPr>
      <xdr:spPr>
        <a:xfrm>
          <a:off x="14325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7" name="直線コネクタ 50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14214</xdr:rowOff>
    </xdr:from>
    <xdr:ext cx="469744" cy="259045"/>
    <xdr:sp macro="" textlink="">
      <xdr:nvSpPr>
        <xdr:cNvPr id="511" name="テキスト ボックス 510"/>
        <xdr:cNvSpPr txBox="1"/>
      </xdr:nvSpPr>
      <xdr:spPr>
        <a:xfrm>
          <a:off x="12579427" y="635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67220</xdr:rowOff>
    </xdr:from>
    <xdr:to>
      <xdr:col>23</xdr:col>
      <xdr:colOff>568325</xdr:colOff>
      <xdr:row>38</xdr:row>
      <xdr:rowOff>168820</xdr:rowOff>
    </xdr:to>
    <xdr:sp macro="" textlink="">
      <xdr:nvSpPr>
        <xdr:cNvPr id="517" name="円/楕円 516"/>
        <xdr:cNvSpPr/>
      </xdr:nvSpPr>
      <xdr:spPr>
        <a:xfrm>
          <a:off x="16268700" y="65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26597</xdr:rowOff>
    </xdr:from>
    <xdr:ext cx="469744" cy="259045"/>
    <xdr:sp macro="" textlink="">
      <xdr:nvSpPr>
        <xdr:cNvPr id="518" name="災害復旧事業費該当値テキスト"/>
        <xdr:cNvSpPr txBox="1"/>
      </xdr:nvSpPr>
      <xdr:spPr>
        <a:xfrm>
          <a:off x="16370300" y="6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38094</xdr:rowOff>
    </xdr:from>
    <xdr:to>
      <xdr:col>22</xdr:col>
      <xdr:colOff>415925</xdr:colOff>
      <xdr:row>38</xdr:row>
      <xdr:rowOff>139694</xdr:rowOff>
    </xdr:to>
    <xdr:sp macro="" textlink="">
      <xdr:nvSpPr>
        <xdr:cNvPr id="519" name="円/楕円 518"/>
        <xdr:cNvSpPr/>
      </xdr:nvSpPr>
      <xdr:spPr>
        <a:xfrm>
          <a:off x="15430500" y="65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156221</xdr:rowOff>
    </xdr:from>
    <xdr:ext cx="534377" cy="259045"/>
    <xdr:sp macro="" textlink="">
      <xdr:nvSpPr>
        <xdr:cNvPr id="520" name="テキスト ボックス 519"/>
        <xdr:cNvSpPr txBox="1"/>
      </xdr:nvSpPr>
      <xdr:spPr>
        <a:xfrm>
          <a:off x="15214111" y="63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37675</xdr:rowOff>
    </xdr:from>
    <xdr:to>
      <xdr:col>21</xdr:col>
      <xdr:colOff>212725</xdr:colOff>
      <xdr:row>38</xdr:row>
      <xdr:rowOff>139275</xdr:rowOff>
    </xdr:to>
    <xdr:sp macro="" textlink="">
      <xdr:nvSpPr>
        <xdr:cNvPr id="521" name="円/楕円 520"/>
        <xdr:cNvSpPr/>
      </xdr:nvSpPr>
      <xdr:spPr>
        <a:xfrm>
          <a:off x="14541500" y="65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155802</xdr:rowOff>
    </xdr:from>
    <xdr:ext cx="534377" cy="259045"/>
    <xdr:sp macro="" textlink="">
      <xdr:nvSpPr>
        <xdr:cNvPr id="522" name="テキスト ボックス 521"/>
        <xdr:cNvSpPr txBox="1"/>
      </xdr:nvSpPr>
      <xdr:spPr>
        <a:xfrm>
          <a:off x="14325111" y="63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22171</xdr:rowOff>
    </xdr:from>
    <xdr:to>
      <xdr:col>23</xdr:col>
      <xdr:colOff>517525</xdr:colOff>
      <xdr:row>76</xdr:row>
      <xdr:rowOff>30423</xdr:rowOff>
    </xdr:to>
    <xdr:cxnSp macro="">
      <xdr:nvCxnSpPr>
        <xdr:cNvPr id="600" name="直線コネクタ 599"/>
        <xdr:cNvCxnSpPr/>
      </xdr:nvCxnSpPr>
      <xdr:spPr>
        <a:xfrm flipV="1">
          <a:off x="15481300" y="13052371"/>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30423</xdr:rowOff>
    </xdr:from>
    <xdr:to>
      <xdr:col>22</xdr:col>
      <xdr:colOff>365125</xdr:colOff>
      <xdr:row>76</xdr:row>
      <xdr:rowOff>37116</xdr:rowOff>
    </xdr:to>
    <xdr:cxnSp macro="">
      <xdr:nvCxnSpPr>
        <xdr:cNvPr id="603" name="直線コネクタ 602"/>
        <xdr:cNvCxnSpPr/>
      </xdr:nvCxnSpPr>
      <xdr:spPr>
        <a:xfrm flipV="1">
          <a:off x="14592300" y="13060623"/>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37116</xdr:rowOff>
    </xdr:from>
    <xdr:to>
      <xdr:col>21</xdr:col>
      <xdr:colOff>161925</xdr:colOff>
      <xdr:row>76</xdr:row>
      <xdr:rowOff>37688</xdr:rowOff>
    </xdr:to>
    <xdr:cxnSp macro="">
      <xdr:nvCxnSpPr>
        <xdr:cNvPr id="606" name="直線コネクタ 605"/>
        <xdr:cNvCxnSpPr/>
      </xdr:nvCxnSpPr>
      <xdr:spPr>
        <a:xfrm flipV="1">
          <a:off x="13703300" y="1306731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37688</xdr:rowOff>
    </xdr:from>
    <xdr:to>
      <xdr:col>19</xdr:col>
      <xdr:colOff>644525</xdr:colOff>
      <xdr:row>76</xdr:row>
      <xdr:rowOff>44140</xdr:rowOff>
    </xdr:to>
    <xdr:cxnSp macro="">
      <xdr:nvCxnSpPr>
        <xdr:cNvPr id="609" name="直線コネクタ 608"/>
        <xdr:cNvCxnSpPr/>
      </xdr:nvCxnSpPr>
      <xdr:spPr>
        <a:xfrm flipV="1">
          <a:off x="12814300" y="13067888"/>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142821</xdr:rowOff>
    </xdr:from>
    <xdr:to>
      <xdr:col>23</xdr:col>
      <xdr:colOff>568325</xdr:colOff>
      <xdr:row>76</xdr:row>
      <xdr:rowOff>72971</xdr:rowOff>
    </xdr:to>
    <xdr:sp macro="" textlink="">
      <xdr:nvSpPr>
        <xdr:cNvPr id="619" name="円/楕円 618"/>
        <xdr:cNvSpPr/>
      </xdr:nvSpPr>
      <xdr:spPr>
        <a:xfrm>
          <a:off x="16268700" y="130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121248</xdr:rowOff>
    </xdr:from>
    <xdr:ext cx="534377" cy="259045"/>
    <xdr:sp macro="" textlink="">
      <xdr:nvSpPr>
        <xdr:cNvPr id="620" name="公債費該当値テキスト"/>
        <xdr:cNvSpPr txBox="1"/>
      </xdr:nvSpPr>
      <xdr:spPr>
        <a:xfrm>
          <a:off x="16370300" y="129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60,565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151073</xdr:rowOff>
    </xdr:from>
    <xdr:to>
      <xdr:col>22</xdr:col>
      <xdr:colOff>415925</xdr:colOff>
      <xdr:row>76</xdr:row>
      <xdr:rowOff>81223</xdr:rowOff>
    </xdr:to>
    <xdr:sp macro="" textlink="">
      <xdr:nvSpPr>
        <xdr:cNvPr id="621" name="円/楕円 620"/>
        <xdr:cNvSpPr/>
      </xdr:nvSpPr>
      <xdr:spPr>
        <a:xfrm>
          <a:off x="15430500" y="130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72350</xdr:rowOff>
    </xdr:from>
    <xdr:ext cx="534377" cy="259045"/>
    <xdr:sp macro="" textlink="">
      <xdr:nvSpPr>
        <xdr:cNvPr id="622" name="テキスト ボックス 621"/>
        <xdr:cNvSpPr txBox="1"/>
      </xdr:nvSpPr>
      <xdr:spPr>
        <a:xfrm>
          <a:off x="15214111" y="131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157766</xdr:rowOff>
    </xdr:from>
    <xdr:to>
      <xdr:col>21</xdr:col>
      <xdr:colOff>212725</xdr:colOff>
      <xdr:row>76</xdr:row>
      <xdr:rowOff>87916</xdr:rowOff>
    </xdr:to>
    <xdr:sp macro="" textlink="">
      <xdr:nvSpPr>
        <xdr:cNvPr id="623" name="円/楕円 622"/>
        <xdr:cNvSpPr/>
      </xdr:nvSpPr>
      <xdr:spPr>
        <a:xfrm>
          <a:off x="14541500" y="130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79043</xdr:rowOff>
    </xdr:from>
    <xdr:ext cx="534377" cy="259045"/>
    <xdr:sp macro="" textlink="">
      <xdr:nvSpPr>
        <xdr:cNvPr id="624" name="テキスト ボックス 623"/>
        <xdr:cNvSpPr txBox="1"/>
      </xdr:nvSpPr>
      <xdr:spPr>
        <a:xfrm>
          <a:off x="14325111" y="1310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158338</xdr:rowOff>
    </xdr:from>
    <xdr:to>
      <xdr:col>20</xdr:col>
      <xdr:colOff>9525</xdr:colOff>
      <xdr:row>76</xdr:row>
      <xdr:rowOff>88488</xdr:rowOff>
    </xdr:to>
    <xdr:sp macro="" textlink="">
      <xdr:nvSpPr>
        <xdr:cNvPr id="625" name="円/楕円 624"/>
        <xdr:cNvSpPr/>
      </xdr:nvSpPr>
      <xdr:spPr>
        <a:xfrm>
          <a:off x="13652500" y="130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79615</xdr:rowOff>
    </xdr:from>
    <xdr:ext cx="534377" cy="259045"/>
    <xdr:sp macro="" textlink="">
      <xdr:nvSpPr>
        <xdr:cNvPr id="626" name="テキスト ボックス 625"/>
        <xdr:cNvSpPr txBox="1"/>
      </xdr:nvSpPr>
      <xdr:spPr>
        <a:xfrm>
          <a:off x="13436111" y="131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164790</xdr:rowOff>
    </xdr:from>
    <xdr:to>
      <xdr:col>18</xdr:col>
      <xdr:colOff>492125</xdr:colOff>
      <xdr:row>76</xdr:row>
      <xdr:rowOff>94940</xdr:rowOff>
    </xdr:to>
    <xdr:sp macro="" textlink="">
      <xdr:nvSpPr>
        <xdr:cNvPr id="627" name="円/楕円 626"/>
        <xdr:cNvSpPr/>
      </xdr:nvSpPr>
      <xdr:spPr>
        <a:xfrm>
          <a:off x="12763500" y="13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86067</xdr:rowOff>
    </xdr:from>
    <xdr:ext cx="534377" cy="259045"/>
    <xdr:sp macro="" textlink="">
      <xdr:nvSpPr>
        <xdr:cNvPr id="628" name="テキスト ボックス 627"/>
        <xdr:cNvSpPr txBox="1"/>
      </xdr:nvSpPr>
      <xdr:spPr>
        <a:xfrm>
          <a:off x="12547111" y="13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128713</xdr:rowOff>
    </xdr:from>
    <xdr:to>
      <xdr:col>23</xdr:col>
      <xdr:colOff>517525</xdr:colOff>
      <xdr:row>98</xdr:row>
      <xdr:rowOff>133649</xdr:rowOff>
    </xdr:to>
    <xdr:cxnSp macro="">
      <xdr:nvCxnSpPr>
        <xdr:cNvPr id="655" name="直線コネクタ 654"/>
        <xdr:cNvCxnSpPr/>
      </xdr:nvCxnSpPr>
      <xdr:spPr>
        <a:xfrm flipV="1">
          <a:off x="15481300" y="16930813"/>
          <a:ext cx="8382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127048</xdr:rowOff>
    </xdr:from>
    <xdr:to>
      <xdr:col>22</xdr:col>
      <xdr:colOff>365125</xdr:colOff>
      <xdr:row>98</xdr:row>
      <xdr:rowOff>133649</xdr:rowOff>
    </xdr:to>
    <xdr:cxnSp macro="">
      <xdr:nvCxnSpPr>
        <xdr:cNvPr id="658" name="直線コネクタ 657"/>
        <xdr:cNvCxnSpPr/>
      </xdr:nvCxnSpPr>
      <xdr:spPr>
        <a:xfrm>
          <a:off x="14592300" y="1692914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119194</xdr:rowOff>
    </xdr:from>
    <xdr:to>
      <xdr:col>21</xdr:col>
      <xdr:colOff>161925</xdr:colOff>
      <xdr:row>98</xdr:row>
      <xdr:rowOff>127048</xdr:rowOff>
    </xdr:to>
    <xdr:cxnSp macro="">
      <xdr:nvCxnSpPr>
        <xdr:cNvPr id="661" name="直線コネクタ 660"/>
        <xdr:cNvCxnSpPr/>
      </xdr:nvCxnSpPr>
      <xdr:spPr>
        <a:xfrm>
          <a:off x="13703300" y="16921294"/>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112210</xdr:rowOff>
    </xdr:from>
    <xdr:to>
      <xdr:col>19</xdr:col>
      <xdr:colOff>644525</xdr:colOff>
      <xdr:row>98</xdr:row>
      <xdr:rowOff>119194</xdr:rowOff>
    </xdr:to>
    <xdr:cxnSp macro="">
      <xdr:nvCxnSpPr>
        <xdr:cNvPr id="664" name="直線コネクタ 663"/>
        <xdr:cNvCxnSpPr/>
      </xdr:nvCxnSpPr>
      <xdr:spPr>
        <a:xfrm>
          <a:off x="12814300" y="16914310"/>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162915</xdr:rowOff>
    </xdr:from>
    <xdr:ext cx="534377" cy="259045"/>
    <xdr:sp macro="" textlink="">
      <xdr:nvSpPr>
        <xdr:cNvPr id="666" name="テキスト ボックス 665"/>
        <xdr:cNvSpPr txBox="1"/>
      </xdr:nvSpPr>
      <xdr:spPr>
        <a:xfrm>
          <a:off x="13436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77913</xdr:rowOff>
    </xdr:from>
    <xdr:to>
      <xdr:col>23</xdr:col>
      <xdr:colOff>568325</xdr:colOff>
      <xdr:row>99</xdr:row>
      <xdr:rowOff>8063</xdr:rowOff>
    </xdr:to>
    <xdr:sp macro="" textlink="">
      <xdr:nvSpPr>
        <xdr:cNvPr id="674" name="円/楕円 673"/>
        <xdr:cNvSpPr/>
      </xdr:nvSpPr>
      <xdr:spPr>
        <a:xfrm>
          <a:off x="16268700" y="16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82849</xdr:rowOff>
    </xdr:from>
    <xdr:to>
      <xdr:col>22</xdr:col>
      <xdr:colOff>415925</xdr:colOff>
      <xdr:row>99</xdr:row>
      <xdr:rowOff>12999</xdr:rowOff>
    </xdr:to>
    <xdr:sp macro="" textlink="">
      <xdr:nvSpPr>
        <xdr:cNvPr id="676" name="円/楕円 675"/>
        <xdr:cNvSpPr/>
      </xdr:nvSpPr>
      <xdr:spPr>
        <a:xfrm>
          <a:off x="15430500" y="168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4126</xdr:rowOff>
    </xdr:from>
    <xdr:ext cx="534377" cy="259045"/>
    <xdr:sp macro="" textlink="">
      <xdr:nvSpPr>
        <xdr:cNvPr id="677" name="テキスト ボックス 676"/>
        <xdr:cNvSpPr txBox="1"/>
      </xdr:nvSpPr>
      <xdr:spPr>
        <a:xfrm>
          <a:off x="15214111" y="169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76248</xdr:rowOff>
    </xdr:from>
    <xdr:to>
      <xdr:col>21</xdr:col>
      <xdr:colOff>212725</xdr:colOff>
      <xdr:row>99</xdr:row>
      <xdr:rowOff>6398</xdr:rowOff>
    </xdr:to>
    <xdr:sp macro="" textlink="">
      <xdr:nvSpPr>
        <xdr:cNvPr id="678" name="円/楕円 677"/>
        <xdr:cNvSpPr/>
      </xdr:nvSpPr>
      <xdr:spPr>
        <a:xfrm>
          <a:off x="14541500" y="168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168975</xdr:rowOff>
    </xdr:from>
    <xdr:ext cx="534377" cy="259045"/>
    <xdr:sp macro="" textlink="">
      <xdr:nvSpPr>
        <xdr:cNvPr id="679" name="テキスト ボックス 678"/>
        <xdr:cNvSpPr txBox="1"/>
      </xdr:nvSpPr>
      <xdr:spPr>
        <a:xfrm>
          <a:off x="14325111" y="169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68394</xdr:rowOff>
    </xdr:from>
    <xdr:to>
      <xdr:col>20</xdr:col>
      <xdr:colOff>9525</xdr:colOff>
      <xdr:row>98</xdr:row>
      <xdr:rowOff>169994</xdr:rowOff>
    </xdr:to>
    <xdr:sp macro="" textlink="">
      <xdr:nvSpPr>
        <xdr:cNvPr id="680" name="円/楕円 679"/>
        <xdr:cNvSpPr/>
      </xdr:nvSpPr>
      <xdr:spPr>
        <a:xfrm>
          <a:off x="13652500" y="168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15071</xdr:rowOff>
    </xdr:from>
    <xdr:ext cx="534377" cy="259045"/>
    <xdr:sp macro="" textlink="">
      <xdr:nvSpPr>
        <xdr:cNvPr id="681" name="テキスト ボックス 680"/>
        <xdr:cNvSpPr txBox="1"/>
      </xdr:nvSpPr>
      <xdr:spPr>
        <a:xfrm>
          <a:off x="13436111" y="166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61410</xdr:rowOff>
    </xdr:from>
    <xdr:to>
      <xdr:col>18</xdr:col>
      <xdr:colOff>492125</xdr:colOff>
      <xdr:row>98</xdr:row>
      <xdr:rowOff>163010</xdr:rowOff>
    </xdr:to>
    <xdr:sp macro="" textlink="">
      <xdr:nvSpPr>
        <xdr:cNvPr id="682" name="円/楕円 681"/>
        <xdr:cNvSpPr/>
      </xdr:nvSpPr>
      <xdr:spPr>
        <a:xfrm>
          <a:off x="127635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8087</xdr:rowOff>
    </xdr:from>
    <xdr:ext cx="534377" cy="259045"/>
    <xdr:sp macro="" textlink="">
      <xdr:nvSpPr>
        <xdr:cNvPr id="683" name="テキスト ボックス 682"/>
        <xdr:cNvSpPr txBox="1"/>
      </xdr:nvSpPr>
      <xdr:spPr>
        <a:xfrm>
          <a:off x="12547111" y="166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125664</xdr:rowOff>
    </xdr:from>
    <xdr:to>
      <xdr:col>29</xdr:col>
      <xdr:colOff>517525</xdr:colOff>
      <xdr:row>38</xdr:row>
      <xdr:rowOff>139700</xdr:rowOff>
    </xdr:to>
    <xdr:cxnSp macro="">
      <xdr:nvCxnSpPr>
        <xdr:cNvPr id="716" name="直線コネクタ 715"/>
        <xdr:cNvCxnSpPr/>
      </xdr:nvCxnSpPr>
      <xdr:spPr>
        <a:xfrm>
          <a:off x="19545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156278</xdr:rowOff>
    </xdr:from>
    <xdr:ext cx="469744" cy="259045"/>
    <xdr:sp macro="" textlink="">
      <xdr:nvSpPr>
        <xdr:cNvPr id="718" name="テキスト ボックス 717"/>
        <xdr:cNvSpPr txBox="1"/>
      </xdr:nvSpPr>
      <xdr:spPr>
        <a:xfrm>
          <a:off x="20199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125664</xdr:rowOff>
    </xdr:from>
    <xdr:to>
      <xdr:col>28</xdr:col>
      <xdr:colOff>314325</xdr:colOff>
      <xdr:row>38</xdr:row>
      <xdr:rowOff>139700</xdr:rowOff>
    </xdr:to>
    <xdr:cxnSp macro="">
      <xdr:nvCxnSpPr>
        <xdr:cNvPr id="719" name="直線コネクタ 718"/>
        <xdr:cNvCxnSpPr/>
      </xdr:nvCxnSpPr>
      <xdr:spPr>
        <a:xfrm flipV="1">
          <a:off x="18656300" y="66407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134469</xdr:rowOff>
    </xdr:from>
    <xdr:ext cx="469744" cy="259045"/>
    <xdr:sp macro="" textlink="">
      <xdr:nvSpPr>
        <xdr:cNvPr id="721" name="テキスト ボックス 720"/>
        <xdr:cNvSpPr txBox="1"/>
      </xdr:nvSpPr>
      <xdr:spPr>
        <a:xfrm>
          <a:off x="19310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146448</xdr:rowOff>
    </xdr:from>
    <xdr:ext cx="469744" cy="259045"/>
    <xdr:sp macro="" textlink="">
      <xdr:nvSpPr>
        <xdr:cNvPr id="723" name="テキスト ボックス 722"/>
        <xdr:cNvSpPr txBox="1"/>
      </xdr:nvSpPr>
      <xdr:spPr>
        <a:xfrm>
          <a:off x="18421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74864</xdr:rowOff>
    </xdr:from>
    <xdr:to>
      <xdr:col>28</xdr:col>
      <xdr:colOff>365125</xdr:colOff>
      <xdr:row>39</xdr:row>
      <xdr:rowOff>5014</xdr:rowOff>
    </xdr:to>
    <xdr:sp macro="" textlink="">
      <xdr:nvSpPr>
        <xdr:cNvPr id="735" name="円/楕円 734"/>
        <xdr:cNvSpPr/>
      </xdr:nvSpPr>
      <xdr:spPr>
        <a:xfrm>
          <a:off x="19494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167591</xdr:rowOff>
    </xdr:from>
    <xdr:ext cx="378565" cy="259045"/>
    <xdr:sp macro="" textlink="">
      <xdr:nvSpPr>
        <xdr:cNvPr id="736" name="テキスト ボックス 735"/>
        <xdr:cNvSpPr txBox="1"/>
      </xdr:nvSpPr>
      <xdr:spPr>
        <a:xfrm>
          <a:off x="19356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110081</xdr:rowOff>
    </xdr:from>
    <xdr:to>
      <xdr:col>32</xdr:col>
      <xdr:colOff>187325</xdr:colOff>
      <xdr:row>57</xdr:row>
      <xdr:rowOff>66525</xdr:rowOff>
    </xdr:to>
    <xdr:cxnSp macro="">
      <xdr:nvCxnSpPr>
        <xdr:cNvPr id="767" name="直線コネクタ 766"/>
        <xdr:cNvCxnSpPr/>
      </xdr:nvCxnSpPr>
      <xdr:spPr>
        <a:xfrm>
          <a:off x="21323300" y="9711281"/>
          <a:ext cx="838200" cy="1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110081</xdr:rowOff>
    </xdr:from>
    <xdr:to>
      <xdr:col>31</xdr:col>
      <xdr:colOff>34925</xdr:colOff>
      <xdr:row>58</xdr:row>
      <xdr:rowOff>32944</xdr:rowOff>
    </xdr:to>
    <xdr:cxnSp macro="">
      <xdr:nvCxnSpPr>
        <xdr:cNvPr id="770" name="直線コネクタ 769"/>
        <xdr:cNvCxnSpPr/>
      </xdr:nvCxnSpPr>
      <xdr:spPr>
        <a:xfrm flipV="1">
          <a:off x="20434300" y="9711281"/>
          <a:ext cx="889000" cy="26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70806</xdr:rowOff>
    </xdr:from>
    <xdr:ext cx="469744" cy="259045"/>
    <xdr:sp macro="" textlink="">
      <xdr:nvSpPr>
        <xdr:cNvPr id="772" name="テキスト ボックス 771"/>
        <xdr:cNvSpPr txBox="1"/>
      </xdr:nvSpPr>
      <xdr:spPr>
        <a:xfrm>
          <a:off x="21088427" y="101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16309</xdr:rowOff>
    </xdr:from>
    <xdr:to>
      <xdr:col>29</xdr:col>
      <xdr:colOff>517525</xdr:colOff>
      <xdr:row>58</xdr:row>
      <xdr:rowOff>32944</xdr:rowOff>
    </xdr:to>
    <xdr:cxnSp macro="">
      <xdr:nvCxnSpPr>
        <xdr:cNvPr id="773" name="直線コネクタ 772"/>
        <xdr:cNvCxnSpPr/>
      </xdr:nvCxnSpPr>
      <xdr:spPr>
        <a:xfrm>
          <a:off x="19545300" y="9960409"/>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75309</xdr:rowOff>
    </xdr:from>
    <xdr:ext cx="469744" cy="259045"/>
    <xdr:sp macro="" textlink="">
      <xdr:nvSpPr>
        <xdr:cNvPr id="775" name="テキスト ボックス 774"/>
        <xdr:cNvSpPr txBox="1"/>
      </xdr:nvSpPr>
      <xdr:spPr>
        <a:xfrm>
          <a:off x="20199427" y="101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15437</xdr:rowOff>
    </xdr:from>
    <xdr:to>
      <xdr:col>28</xdr:col>
      <xdr:colOff>314325</xdr:colOff>
      <xdr:row>58</xdr:row>
      <xdr:rowOff>16309</xdr:rowOff>
    </xdr:to>
    <xdr:cxnSp macro="">
      <xdr:nvCxnSpPr>
        <xdr:cNvPr id="776" name="直線コネクタ 775"/>
        <xdr:cNvCxnSpPr/>
      </xdr:nvCxnSpPr>
      <xdr:spPr>
        <a:xfrm>
          <a:off x="18656300" y="9959537"/>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75161</xdr:rowOff>
    </xdr:from>
    <xdr:ext cx="469744" cy="259045"/>
    <xdr:sp macro="" textlink="">
      <xdr:nvSpPr>
        <xdr:cNvPr id="778" name="テキスト ボックス 777"/>
        <xdr:cNvSpPr txBox="1"/>
      </xdr:nvSpPr>
      <xdr:spPr>
        <a:xfrm>
          <a:off x="19310427" y="101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73717</xdr:rowOff>
    </xdr:from>
    <xdr:ext cx="469744" cy="259045"/>
    <xdr:sp macro="" textlink="">
      <xdr:nvSpPr>
        <xdr:cNvPr id="780" name="テキスト ボックス 779"/>
        <xdr:cNvSpPr txBox="1"/>
      </xdr:nvSpPr>
      <xdr:spPr>
        <a:xfrm>
          <a:off x="18421427" y="1018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15725</xdr:rowOff>
    </xdr:from>
    <xdr:to>
      <xdr:col>32</xdr:col>
      <xdr:colOff>238125</xdr:colOff>
      <xdr:row>57</xdr:row>
      <xdr:rowOff>117325</xdr:rowOff>
    </xdr:to>
    <xdr:sp macro="" textlink="">
      <xdr:nvSpPr>
        <xdr:cNvPr id="786" name="円/楕円 785"/>
        <xdr:cNvSpPr/>
      </xdr:nvSpPr>
      <xdr:spPr>
        <a:xfrm>
          <a:off x="22110700" y="9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38602</xdr:rowOff>
    </xdr:from>
    <xdr:ext cx="534377" cy="259045"/>
    <xdr:sp macro="" textlink="">
      <xdr:nvSpPr>
        <xdr:cNvPr id="787" name="貸付金該当値テキスト"/>
        <xdr:cNvSpPr txBox="1"/>
      </xdr:nvSpPr>
      <xdr:spPr>
        <a:xfrm>
          <a:off x="22212300" y="96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84,206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59281</xdr:rowOff>
    </xdr:from>
    <xdr:to>
      <xdr:col>31</xdr:col>
      <xdr:colOff>85725</xdr:colOff>
      <xdr:row>56</xdr:row>
      <xdr:rowOff>160881</xdr:rowOff>
    </xdr:to>
    <xdr:sp macro="" textlink="">
      <xdr:nvSpPr>
        <xdr:cNvPr id="788" name="円/楕円 787"/>
        <xdr:cNvSpPr/>
      </xdr:nvSpPr>
      <xdr:spPr>
        <a:xfrm>
          <a:off x="21272500" y="96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55</xdr:row>
      <xdr:rowOff>5958</xdr:rowOff>
    </xdr:from>
    <xdr:ext cx="599010" cy="259045"/>
    <xdr:sp macro="" textlink="">
      <xdr:nvSpPr>
        <xdr:cNvPr id="789" name="テキスト ボックス 788"/>
        <xdr:cNvSpPr txBox="1"/>
      </xdr:nvSpPr>
      <xdr:spPr>
        <a:xfrm>
          <a:off x="21023794" y="94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153594</xdr:rowOff>
    </xdr:from>
    <xdr:to>
      <xdr:col>29</xdr:col>
      <xdr:colOff>568325</xdr:colOff>
      <xdr:row>58</xdr:row>
      <xdr:rowOff>83744</xdr:rowOff>
    </xdr:to>
    <xdr:sp macro="" textlink="">
      <xdr:nvSpPr>
        <xdr:cNvPr id="790" name="円/楕円 789"/>
        <xdr:cNvSpPr/>
      </xdr:nvSpPr>
      <xdr:spPr>
        <a:xfrm>
          <a:off x="20383500" y="9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100271</xdr:rowOff>
    </xdr:from>
    <xdr:ext cx="534377" cy="259045"/>
    <xdr:sp macro="" textlink="">
      <xdr:nvSpPr>
        <xdr:cNvPr id="791" name="テキスト ボックス 790"/>
        <xdr:cNvSpPr txBox="1"/>
      </xdr:nvSpPr>
      <xdr:spPr>
        <a:xfrm>
          <a:off x="20167111" y="9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136959</xdr:rowOff>
    </xdr:from>
    <xdr:to>
      <xdr:col>28</xdr:col>
      <xdr:colOff>365125</xdr:colOff>
      <xdr:row>58</xdr:row>
      <xdr:rowOff>67109</xdr:rowOff>
    </xdr:to>
    <xdr:sp macro="" textlink="">
      <xdr:nvSpPr>
        <xdr:cNvPr id="792" name="円/楕円 791"/>
        <xdr:cNvSpPr/>
      </xdr:nvSpPr>
      <xdr:spPr>
        <a:xfrm>
          <a:off x="19494500" y="99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83636</xdr:rowOff>
    </xdr:from>
    <xdr:ext cx="534377" cy="259045"/>
    <xdr:sp macro="" textlink="">
      <xdr:nvSpPr>
        <xdr:cNvPr id="793" name="テキスト ボックス 792"/>
        <xdr:cNvSpPr txBox="1"/>
      </xdr:nvSpPr>
      <xdr:spPr>
        <a:xfrm>
          <a:off x="19278111" y="968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136087</xdr:rowOff>
    </xdr:from>
    <xdr:to>
      <xdr:col>27</xdr:col>
      <xdr:colOff>161925</xdr:colOff>
      <xdr:row>58</xdr:row>
      <xdr:rowOff>66237</xdr:rowOff>
    </xdr:to>
    <xdr:sp macro="" textlink="">
      <xdr:nvSpPr>
        <xdr:cNvPr id="794" name="円/楕円 793"/>
        <xdr:cNvSpPr/>
      </xdr:nvSpPr>
      <xdr:spPr>
        <a:xfrm>
          <a:off x="18605500" y="99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82764</xdr:rowOff>
    </xdr:from>
    <xdr:ext cx="534377" cy="259045"/>
    <xdr:sp macro="" textlink="">
      <xdr:nvSpPr>
        <xdr:cNvPr id="795" name="テキスト ボックス 794"/>
        <xdr:cNvSpPr txBox="1"/>
      </xdr:nvSpPr>
      <xdr:spPr>
        <a:xfrm>
          <a:off x="18389111" y="96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16985</xdr:rowOff>
    </xdr:from>
    <xdr:to>
      <xdr:col>32</xdr:col>
      <xdr:colOff>187325</xdr:colOff>
      <xdr:row>78</xdr:row>
      <xdr:rowOff>73068</xdr:rowOff>
    </xdr:to>
    <xdr:cxnSp macro="">
      <xdr:nvCxnSpPr>
        <xdr:cNvPr id="827" name="直線コネクタ 826"/>
        <xdr:cNvCxnSpPr/>
      </xdr:nvCxnSpPr>
      <xdr:spPr>
        <a:xfrm flipV="1">
          <a:off x="21323300" y="13390085"/>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64142</xdr:rowOff>
    </xdr:from>
    <xdr:to>
      <xdr:col>31</xdr:col>
      <xdr:colOff>34925</xdr:colOff>
      <xdr:row>78</xdr:row>
      <xdr:rowOff>73068</xdr:rowOff>
    </xdr:to>
    <xdr:cxnSp macro="">
      <xdr:nvCxnSpPr>
        <xdr:cNvPr id="830" name="直線コネクタ 829"/>
        <xdr:cNvCxnSpPr/>
      </xdr:nvCxnSpPr>
      <xdr:spPr>
        <a:xfrm>
          <a:off x="20434300" y="13437242"/>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64142</xdr:rowOff>
    </xdr:from>
    <xdr:to>
      <xdr:col>29</xdr:col>
      <xdr:colOff>517525</xdr:colOff>
      <xdr:row>78</xdr:row>
      <xdr:rowOff>113945</xdr:rowOff>
    </xdr:to>
    <xdr:cxnSp macro="">
      <xdr:nvCxnSpPr>
        <xdr:cNvPr id="833" name="直線コネクタ 832"/>
        <xdr:cNvCxnSpPr/>
      </xdr:nvCxnSpPr>
      <xdr:spPr>
        <a:xfrm flipV="1">
          <a:off x="19545300" y="13437242"/>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71827</xdr:rowOff>
    </xdr:from>
    <xdr:ext cx="534377" cy="259045"/>
    <xdr:sp macro="" textlink="">
      <xdr:nvSpPr>
        <xdr:cNvPr id="835" name="テキスト ボックス 834"/>
        <xdr:cNvSpPr txBox="1"/>
      </xdr:nvSpPr>
      <xdr:spPr>
        <a:xfrm>
          <a:off x="20167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113945</xdr:rowOff>
    </xdr:from>
    <xdr:to>
      <xdr:col>28</xdr:col>
      <xdr:colOff>314325</xdr:colOff>
      <xdr:row>78</xdr:row>
      <xdr:rowOff>114750</xdr:rowOff>
    </xdr:to>
    <xdr:cxnSp macro="">
      <xdr:nvCxnSpPr>
        <xdr:cNvPr id="836" name="直線コネクタ 835"/>
        <xdr:cNvCxnSpPr/>
      </xdr:nvCxnSpPr>
      <xdr:spPr>
        <a:xfrm flipV="1">
          <a:off x="18656300" y="13487045"/>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96569</xdr:rowOff>
    </xdr:from>
    <xdr:ext cx="534377" cy="259045"/>
    <xdr:sp macro="" textlink="">
      <xdr:nvSpPr>
        <xdr:cNvPr id="838" name="テキスト ボックス 837"/>
        <xdr:cNvSpPr txBox="1"/>
      </xdr:nvSpPr>
      <xdr:spPr>
        <a:xfrm>
          <a:off x="19278111" y="12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105790</xdr:rowOff>
    </xdr:from>
    <xdr:ext cx="534377" cy="259045"/>
    <xdr:sp macro="" textlink="">
      <xdr:nvSpPr>
        <xdr:cNvPr id="840" name="テキスト ボックス 839"/>
        <xdr:cNvSpPr txBox="1"/>
      </xdr:nvSpPr>
      <xdr:spPr>
        <a:xfrm>
          <a:off x="18389111" y="129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137635</xdr:rowOff>
    </xdr:from>
    <xdr:to>
      <xdr:col>32</xdr:col>
      <xdr:colOff>238125</xdr:colOff>
      <xdr:row>78</xdr:row>
      <xdr:rowOff>67785</xdr:rowOff>
    </xdr:to>
    <xdr:sp macro="" textlink="">
      <xdr:nvSpPr>
        <xdr:cNvPr id="846" name="円/楕円 845"/>
        <xdr:cNvSpPr/>
      </xdr:nvSpPr>
      <xdr:spPr>
        <a:xfrm>
          <a:off x="22110700" y="133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116062</xdr:rowOff>
    </xdr:from>
    <xdr:ext cx="534377" cy="259045"/>
    <xdr:sp macro="" textlink="">
      <xdr:nvSpPr>
        <xdr:cNvPr id="847" name="繰出金該当値テキスト"/>
        <xdr:cNvSpPr txBox="1"/>
      </xdr:nvSpPr>
      <xdr:spPr>
        <a:xfrm>
          <a:off x="22212300" y="133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22268</xdr:rowOff>
    </xdr:from>
    <xdr:to>
      <xdr:col>31</xdr:col>
      <xdr:colOff>85725</xdr:colOff>
      <xdr:row>78</xdr:row>
      <xdr:rowOff>123868</xdr:rowOff>
    </xdr:to>
    <xdr:sp macro="" textlink="">
      <xdr:nvSpPr>
        <xdr:cNvPr id="848" name="円/楕円 847"/>
        <xdr:cNvSpPr/>
      </xdr:nvSpPr>
      <xdr:spPr>
        <a:xfrm>
          <a:off x="21272500" y="133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114995</xdr:rowOff>
    </xdr:from>
    <xdr:ext cx="534377" cy="259045"/>
    <xdr:sp macro="" textlink="">
      <xdr:nvSpPr>
        <xdr:cNvPr id="849" name="テキスト ボックス 848"/>
        <xdr:cNvSpPr txBox="1"/>
      </xdr:nvSpPr>
      <xdr:spPr>
        <a:xfrm>
          <a:off x="21056111" y="1348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13342</xdr:rowOff>
    </xdr:from>
    <xdr:to>
      <xdr:col>29</xdr:col>
      <xdr:colOff>568325</xdr:colOff>
      <xdr:row>78</xdr:row>
      <xdr:rowOff>114942</xdr:rowOff>
    </xdr:to>
    <xdr:sp macro="" textlink="">
      <xdr:nvSpPr>
        <xdr:cNvPr id="850" name="円/楕円 849"/>
        <xdr:cNvSpPr/>
      </xdr:nvSpPr>
      <xdr:spPr>
        <a:xfrm>
          <a:off x="20383500" y="13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106069</xdr:rowOff>
    </xdr:from>
    <xdr:ext cx="534377" cy="259045"/>
    <xdr:sp macro="" textlink="">
      <xdr:nvSpPr>
        <xdr:cNvPr id="851" name="テキスト ボックス 850"/>
        <xdr:cNvSpPr txBox="1"/>
      </xdr:nvSpPr>
      <xdr:spPr>
        <a:xfrm>
          <a:off x="20167111" y="1347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63145</xdr:rowOff>
    </xdr:from>
    <xdr:to>
      <xdr:col>28</xdr:col>
      <xdr:colOff>365125</xdr:colOff>
      <xdr:row>78</xdr:row>
      <xdr:rowOff>164745</xdr:rowOff>
    </xdr:to>
    <xdr:sp macro="" textlink="">
      <xdr:nvSpPr>
        <xdr:cNvPr id="852" name="円/楕円 851"/>
        <xdr:cNvSpPr/>
      </xdr:nvSpPr>
      <xdr:spPr>
        <a:xfrm>
          <a:off x="19494500" y="134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155872</xdr:rowOff>
    </xdr:from>
    <xdr:ext cx="534377" cy="259045"/>
    <xdr:sp macro="" textlink="">
      <xdr:nvSpPr>
        <xdr:cNvPr id="853" name="テキスト ボックス 852"/>
        <xdr:cNvSpPr txBox="1"/>
      </xdr:nvSpPr>
      <xdr:spPr>
        <a:xfrm>
          <a:off x="19278111" y="135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63950</xdr:rowOff>
    </xdr:from>
    <xdr:to>
      <xdr:col>27</xdr:col>
      <xdr:colOff>161925</xdr:colOff>
      <xdr:row>78</xdr:row>
      <xdr:rowOff>165550</xdr:rowOff>
    </xdr:to>
    <xdr:sp macro="" textlink="">
      <xdr:nvSpPr>
        <xdr:cNvPr id="854" name="円/楕円 853"/>
        <xdr:cNvSpPr/>
      </xdr:nvSpPr>
      <xdr:spPr>
        <a:xfrm>
          <a:off x="18605500" y="134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156677</xdr:rowOff>
    </xdr:from>
    <xdr:ext cx="534377" cy="259045"/>
    <xdr:sp macro="" textlink="">
      <xdr:nvSpPr>
        <xdr:cNvPr id="855" name="テキスト ボックス 854"/>
        <xdr:cNvSpPr txBox="1"/>
      </xdr:nvSpPr>
      <xdr:spPr>
        <a:xfrm>
          <a:off x="18389111" y="135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類似団体平均を上回っているものの内、災害復旧事業費は、平成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a:t>
          </a:r>
          <a:r>
            <a:rPr kumimoji="1" lang="en-US" altLang="ja-JP" sz="1300">
              <a:latin typeface="ＭＳ Ｐゴシック"/>
            </a:rPr>
            <a:t>6</a:t>
          </a:r>
          <a:r>
            <a:rPr kumimoji="1" lang="ja-JP" altLang="en-US" sz="1300">
              <a:latin typeface="ＭＳ Ｐゴシック"/>
            </a:rPr>
            <a:t>日に発生した岩国・和木豪雨災害の復旧事業によるものである。</a:t>
          </a:r>
          <a:endParaRPr kumimoji="1" lang="en-US" altLang="ja-JP" sz="1300">
            <a:latin typeface="ＭＳ Ｐゴシック"/>
          </a:endParaRPr>
        </a:p>
        <a:p>
          <a:r>
            <a:rPr kumimoji="1" lang="ja-JP" altLang="en-US" sz="1300">
              <a:latin typeface="ＭＳ Ｐゴシック"/>
            </a:rPr>
            <a:t>　物件費は、蜂ヶ峯総合公園や和木駅についての指定管理や、教育へのＩＣＴ機器の導入などの町単独施策が要因である。</a:t>
          </a:r>
          <a:endParaRPr kumimoji="1" lang="en-US" altLang="ja-JP" sz="1300">
            <a:latin typeface="ＭＳ Ｐゴシック"/>
          </a:endParaRPr>
        </a:p>
        <a:p>
          <a:r>
            <a:rPr kumimoji="1" lang="ja-JP" altLang="en-US" sz="1300">
              <a:latin typeface="ＭＳ Ｐゴシック"/>
            </a:rPr>
            <a:t>　貸付金は、土地開発公社への貸付金であり、平成</a:t>
          </a:r>
          <a:r>
            <a:rPr kumimoji="1" lang="en-US" altLang="ja-JP" sz="1300">
              <a:latin typeface="ＭＳ Ｐゴシック"/>
            </a:rPr>
            <a:t>27</a:t>
          </a:r>
          <a:r>
            <a:rPr kumimoji="1" lang="ja-JP" altLang="en-US" sz="1300">
              <a:latin typeface="ＭＳ Ｐゴシック"/>
            </a:rPr>
            <a:t>年度はこども園用地先行取得に伴い上昇した。同年度中に一部買戻しをしたため、平成</a:t>
          </a:r>
          <a:r>
            <a:rPr kumimoji="1" lang="en-US" altLang="ja-JP" sz="1300">
              <a:latin typeface="ＭＳ Ｐゴシック"/>
            </a:rPr>
            <a:t>28</a:t>
          </a:r>
          <a:r>
            <a:rPr kumimoji="1" lang="ja-JP" altLang="en-US" sz="1300">
              <a:latin typeface="ＭＳ Ｐゴシック"/>
            </a:rPr>
            <a:t>年度は減少した。</a:t>
          </a:r>
          <a:endParaRPr kumimoji="1" lang="en-US" altLang="ja-JP" sz="1300">
            <a:latin typeface="ＭＳ Ｐゴシック"/>
          </a:endParaRPr>
        </a:p>
        <a:p>
          <a:r>
            <a:rPr kumimoji="1" lang="ja-JP" altLang="en-US" sz="1300">
              <a:latin typeface="ＭＳ Ｐゴシック"/>
            </a:rPr>
            <a:t>　扶助費は、敬老金、心身障害者扶助料や児童福祉年金といった町独自の施策が要因である。</a:t>
          </a:r>
          <a:endParaRPr kumimoji="1" lang="en-US" altLang="ja-JP" sz="1300">
            <a:latin typeface="ＭＳ Ｐゴシック"/>
          </a:endParaRPr>
        </a:p>
        <a:p>
          <a:r>
            <a:rPr kumimoji="1" lang="ja-JP" altLang="en-US" sz="1300">
              <a:latin typeface="ＭＳ Ｐゴシック"/>
            </a:rPr>
            <a:t>　今後は、こども園整備事業や公営住宅建設事業といった大規模事業を実施により普通建設事業費が増加する見込みである。また、数年後には、公債費の増加も見込まれる。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山口県和木町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6,490
6,411
10.58
4,572,614
4,409,213
162,405
2,288,304
4,697,403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41.7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19939</xdr:rowOff>
    </xdr:from>
    <xdr:to>
      <xdr:col>6</xdr:col>
      <xdr:colOff>511175</xdr:colOff>
      <xdr:row>33</xdr:row>
      <xdr:rowOff>99441</xdr:rowOff>
    </xdr:to>
    <xdr:cxnSp macro="">
      <xdr:nvCxnSpPr>
        <xdr:cNvPr id="61" name="直線コネクタ 60"/>
        <xdr:cNvCxnSpPr/>
      </xdr:nvCxnSpPr>
      <xdr:spPr>
        <a:xfrm>
          <a:off x="3797300" y="5677789"/>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19939</xdr:rowOff>
    </xdr:from>
    <xdr:to>
      <xdr:col>5</xdr:col>
      <xdr:colOff>358775</xdr:colOff>
      <xdr:row>33</xdr:row>
      <xdr:rowOff>63627</xdr:rowOff>
    </xdr:to>
    <xdr:cxnSp macro="">
      <xdr:nvCxnSpPr>
        <xdr:cNvPr id="64" name="直線コネクタ 63"/>
        <xdr:cNvCxnSpPr/>
      </xdr:nvCxnSpPr>
      <xdr:spPr>
        <a:xfrm flipV="1">
          <a:off x="2908300" y="5677789"/>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63627</xdr:rowOff>
    </xdr:from>
    <xdr:to>
      <xdr:col>4</xdr:col>
      <xdr:colOff>155575</xdr:colOff>
      <xdr:row>33</xdr:row>
      <xdr:rowOff>102362</xdr:rowOff>
    </xdr:to>
    <xdr:cxnSp macro="">
      <xdr:nvCxnSpPr>
        <xdr:cNvPr id="67" name="直線コネクタ 66"/>
        <xdr:cNvCxnSpPr/>
      </xdr:nvCxnSpPr>
      <xdr:spPr>
        <a:xfrm flipV="1">
          <a:off x="2019300" y="5721477"/>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40640</xdr:rowOff>
    </xdr:from>
    <xdr:to>
      <xdr:col>2</xdr:col>
      <xdr:colOff>638175</xdr:colOff>
      <xdr:row>33</xdr:row>
      <xdr:rowOff>102362</xdr:rowOff>
    </xdr:to>
    <xdr:cxnSp macro="">
      <xdr:nvCxnSpPr>
        <xdr:cNvPr id="70" name="直線コネクタ 69"/>
        <xdr:cNvCxnSpPr/>
      </xdr:nvCxnSpPr>
      <xdr:spPr>
        <a:xfrm>
          <a:off x="1130300" y="569849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105681</xdr:rowOff>
    </xdr:from>
    <xdr:ext cx="469744" cy="259045"/>
    <xdr:sp macro="" textlink="">
      <xdr:nvSpPr>
        <xdr:cNvPr id="72" name="テキスト ボックス 71"/>
        <xdr:cNvSpPr txBox="1"/>
      </xdr:nvSpPr>
      <xdr:spPr>
        <a:xfrm>
          <a:off x="1784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76217</xdr:rowOff>
    </xdr:from>
    <xdr:ext cx="469744" cy="259045"/>
    <xdr:sp macro="" textlink="">
      <xdr:nvSpPr>
        <xdr:cNvPr id="74" name="テキスト ボックス 73"/>
        <xdr:cNvSpPr txBox="1"/>
      </xdr:nvSpPr>
      <xdr:spPr>
        <a:xfrm>
          <a:off x="895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48641</xdr:rowOff>
    </xdr:from>
    <xdr:to>
      <xdr:col>6</xdr:col>
      <xdr:colOff>561975</xdr:colOff>
      <xdr:row>33</xdr:row>
      <xdr:rowOff>150241</xdr:rowOff>
    </xdr:to>
    <xdr:sp macro="" textlink="">
      <xdr:nvSpPr>
        <xdr:cNvPr id="80" name="円/楕円 79"/>
        <xdr:cNvSpPr/>
      </xdr:nvSpPr>
      <xdr:spPr>
        <a:xfrm>
          <a:off x="4584700" y="57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71518</xdr:rowOff>
    </xdr:from>
    <xdr:ext cx="534377" cy="259045"/>
    <xdr:sp macro="" textlink="">
      <xdr:nvSpPr>
        <xdr:cNvPr id="81" name="議会費該当値テキスト"/>
        <xdr:cNvSpPr txBox="1"/>
      </xdr:nvSpPr>
      <xdr:spPr>
        <a:xfrm>
          <a:off x="4686300" y="55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140589</xdr:rowOff>
    </xdr:from>
    <xdr:to>
      <xdr:col>5</xdr:col>
      <xdr:colOff>409575</xdr:colOff>
      <xdr:row>33</xdr:row>
      <xdr:rowOff>70739</xdr:rowOff>
    </xdr:to>
    <xdr:sp macro="" textlink="">
      <xdr:nvSpPr>
        <xdr:cNvPr id="82" name="円/楕円 81"/>
        <xdr:cNvSpPr/>
      </xdr:nvSpPr>
      <xdr:spPr>
        <a:xfrm>
          <a:off x="37465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87266</xdr:rowOff>
    </xdr:from>
    <xdr:ext cx="534377" cy="259045"/>
    <xdr:sp macro="" textlink="">
      <xdr:nvSpPr>
        <xdr:cNvPr id="83" name="テキスト ボックス 82"/>
        <xdr:cNvSpPr txBox="1"/>
      </xdr:nvSpPr>
      <xdr:spPr>
        <a:xfrm>
          <a:off x="3530111" y="54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12827</xdr:rowOff>
    </xdr:from>
    <xdr:to>
      <xdr:col>4</xdr:col>
      <xdr:colOff>206375</xdr:colOff>
      <xdr:row>33</xdr:row>
      <xdr:rowOff>114427</xdr:rowOff>
    </xdr:to>
    <xdr:sp macro="" textlink="">
      <xdr:nvSpPr>
        <xdr:cNvPr id="84" name="円/楕円 83"/>
        <xdr:cNvSpPr/>
      </xdr:nvSpPr>
      <xdr:spPr>
        <a:xfrm>
          <a:off x="2857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130954</xdr:rowOff>
    </xdr:from>
    <xdr:ext cx="534377" cy="259045"/>
    <xdr:sp macro="" textlink="">
      <xdr:nvSpPr>
        <xdr:cNvPr id="85" name="テキスト ボックス 84"/>
        <xdr:cNvSpPr txBox="1"/>
      </xdr:nvSpPr>
      <xdr:spPr>
        <a:xfrm>
          <a:off x="2641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51562</xdr:rowOff>
    </xdr:from>
    <xdr:to>
      <xdr:col>3</xdr:col>
      <xdr:colOff>3175</xdr:colOff>
      <xdr:row>33</xdr:row>
      <xdr:rowOff>153162</xdr:rowOff>
    </xdr:to>
    <xdr:sp macro="" textlink="">
      <xdr:nvSpPr>
        <xdr:cNvPr id="86" name="円/楕円 85"/>
        <xdr:cNvSpPr/>
      </xdr:nvSpPr>
      <xdr:spPr>
        <a:xfrm>
          <a:off x="19685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169689</xdr:rowOff>
    </xdr:from>
    <xdr:ext cx="534377" cy="259045"/>
    <xdr:sp macro="" textlink="">
      <xdr:nvSpPr>
        <xdr:cNvPr id="87" name="テキスト ボックス 86"/>
        <xdr:cNvSpPr txBox="1"/>
      </xdr:nvSpPr>
      <xdr:spPr>
        <a:xfrm>
          <a:off x="1752111" y="54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161290</xdr:rowOff>
    </xdr:from>
    <xdr:to>
      <xdr:col>1</xdr:col>
      <xdr:colOff>485775</xdr:colOff>
      <xdr:row>33</xdr:row>
      <xdr:rowOff>91440</xdr:rowOff>
    </xdr:to>
    <xdr:sp macro="" textlink="">
      <xdr:nvSpPr>
        <xdr:cNvPr id="88" name="円/楕円 87"/>
        <xdr:cNvSpPr/>
      </xdr:nvSpPr>
      <xdr:spPr>
        <a:xfrm>
          <a:off x="1079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107967</xdr:rowOff>
    </xdr:from>
    <xdr:ext cx="534377" cy="259045"/>
    <xdr:sp macro="" textlink="">
      <xdr:nvSpPr>
        <xdr:cNvPr id="89" name="テキスト ボックス 88"/>
        <xdr:cNvSpPr txBox="1"/>
      </xdr:nvSpPr>
      <xdr:spPr>
        <a:xfrm>
          <a:off x="863111" y="54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92519</xdr:rowOff>
    </xdr:from>
    <xdr:to>
      <xdr:col>6</xdr:col>
      <xdr:colOff>511175</xdr:colOff>
      <xdr:row>58</xdr:row>
      <xdr:rowOff>94517</xdr:rowOff>
    </xdr:to>
    <xdr:cxnSp macro="">
      <xdr:nvCxnSpPr>
        <xdr:cNvPr id="116" name="直線コネクタ 115"/>
        <xdr:cNvCxnSpPr/>
      </xdr:nvCxnSpPr>
      <xdr:spPr>
        <a:xfrm>
          <a:off x="3797300" y="10036619"/>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92519</xdr:rowOff>
    </xdr:from>
    <xdr:to>
      <xdr:col>5</xdr:col>
      <xdr:colOff>358775</xdr:colOff>
      <xdr:row>58</xdr:row>
      <xdr:rowOff>96962</xdr:rowOff>
    </xdr:to>
    <xdr:cxnSp macro="">
      <xdr:nvCxnSpPr>
        <xdr:cNvPr id="119" name="直線コネクタ 118"/>
        <xdr:cNvCxnSpPr/>
      </xdr:nvCxnSpPr>
      <xdr:spPr>
        <a:xfrm flipV="1">
          <a:off x="2908300" y="10036619"/>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87310</xdr:rowOff>
    </xdr:from>
    <xdr:to>
      <xdr:col>4</xdr:col>
      <xdr:colOff>155575</xdr:colOff>
      <xdr:row>58</xdr:row>
      <xdr:rowOff>96962</xdr:rowOff>
    </xdr:to>
    <xdr:cxnSp macro="">
      <xdr:nvCxnSpPr>
        <xdr:cNvPr id="122" name="直線コネクタ 121"/>
        <xdr:cNvCxnSpPr/>
      </xdr:nvCxnSpPr>
      <xdr:spPr>
        <a:xfrm>
          <a:off x="2019300" y="100314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86973</xdr:rowOff>
    </xdr:from>
    <xdr:to>
      <xdr:col>2</xdr:col>
      <xdr:colOff>638175</xdr:colOff>
      <xdr:row>58</xdr:row>
      <xdr:rowOff>87310</xdr:rowOff>
    </xdr:to>
    <xdr:cxnSp macro="">
      <xdr:nvCxnSpPr>
        <xdr:cNvPr id="125" name="直線コネクタ 124"/>
        <xdr:cNvCxnSpPr/>
      </xdr:nvCxnSpPr>
      <xdr:spPr>
        <a:xfrm>
          <a:off x="1130300" y="10031073"/>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149301</xdr:rowOff>
    </xdr:from>
    <xdr:ext cx="599010" cy="259045"/>
    <xdr:sp macro="" textlink="">
      <xdr:nvSpPr>
        <xdr:cNvPr id="127" name="テキスト ボックス 126"/>
        <xdr:cNvSpPr txBox="1"/>
      </xdr:nvSpPr>
      <xdr:spPr>
        <a:xfrm>
          <a:off x="1719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151087</xdr:rowOff>
    </xdr:from>
    <xdr:ext cx="599010" cy="259045"/>
    <xdr:sp macro="" textlink="">
      <xdr:nvSpPr>
        <xdr:cNvPr id="129" name="テキスト ボックス 128"/>
        <xdr:cNvSpPr txBox="1"/>
      </xdr:nvSpPr>
      <xdr:spPr>
        <a:xfrm>
          <a:off x="830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43717</xdr:rowOff>
    </xdr:from>
    <xdr:to>
      <xdr:col>6</xdr:col>
      <xdr:colOff>561975</xdr:colOff>
      <xdr:row>58</xdr:row>
      <xdr:rowOff>145317</xdr:rowOff>
    </xdr:to>
    <xdr:sp macro="" textlink="">
      <xdr:nvSpPr>
        <xdr:cNvPr id="135" name="円/楕円 134"/>
        <xdr:cNvSpPr/>
      </xdr:nvSpPr>
      <xdr:spPr>
        <a:xfrm>
          <a:off x="45847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41719</xdr:rowOff>
    </xdr:from>
    <xdr:to>
      <xdr:col>5</xdr:col>
      <xdr:colOff>409575</xdr:colOff>
      <xdr:row>58</xdr:row>
      <xdr:rowOff>143319</xdr:rowOff>
    </xdr:to>
    <xdr:sp macro="" textlink="">
      <xdr:nvSpPr>
        <xdr:cNvPr id="137" name="円/楕円 136"/>
        <xdr:cNvSpPr/>
      </xdr:nvSpPr>
      <xdr:spPr>
        <a:xfrm>
          <a:off x="3746500" y="99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134446</xdr:rowOff>
    </xdr:from>
    <xdr:ext cx="599010" cy="259045"/>
    <xdr:sp macro="" textlink="">
      <xdr:nvSpPr>
        <xdr:cNvPr id="138" name="テキスト ボックス 137"/>
        <xdr:cNvSpPr txBox="1"/>
      </xdr:nvSpPr>
      <xdr:spPr>
        <a:xfrm>
          <a:off x="3497794" y="1007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46162</xdr:rowOff>
    </xdr:from>
    <xdr:to>
      <xdr:col>4</xdr:col>
      <xdr:colOff>206375</xdr:colOff>
      <xdr:row>58</xdr:row>
      <xdr:rowOff>147762</xdr:rowOff>
    </xdr:to>
    <xdr:sp macro="" textlink="">
      <xdr:nvSpPr>
        <xdr:cNvPr id="139" name="円/楕円 138"/>
        <xdr:cNvSpPr/>
      </xdr:nvSpPr>
      <xdr:spPr>
        <a:xfrm>
          <a:off x="2857500" y="99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138889</xdr:rowOff>
    </xdr:from>
    <xdr:ext cx="534377" cy="259045"/>
    <xdr:sp macro="" textlink="">
      <xdr:nvSpPr>
        <xdr:cNvPr id="140" name="テキスト ボックス 139"/>
        <xdr:cNvSpPr txBox="1"/>
      </xdr:nvSpPr>
      <xdr:spPr>
        <a:xfrm>
          <a:off x="2641111" y="100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36510</xdr:rowOff>
    </xdr:from>
    <xdr:to>
      <xdr:col>3</xdr:col>
      <xdr:colOff>3175</xdr:colOff>
      <xdr:row>58</xdr:row>
      <xdr:rowOff>138110</xdr:rowOff>
    </xdr:to>
    <xdr:sp macro="" textlink="">
      <xdr:nvSpPr>
        <xdr:cNvPr id="141" name="円/楕円 140"/>
        <xdr:cNvSpPr/>
      </xdr:nvSpPr>
      <xdr:spPr>
        <a:xfrm>
          <a:off x="1968500" y="99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129237</xdr:rowOff>
    </xdr:from>
    <xdr:ext cx="599010" cy="259045"/>
    <xdr:sp macro="" textlink="">
      <xdr:nvSpPr>
        <xdr:cNvPr id="142" name="テキスト ボックス 141"/>
        <xdr:cNvSpPr txBox="1"/>
      </xdr:nvSpPr>
      <xdr:spPr>
        <a:xfrm>
          <a:off x="1719794" y="1007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36173</xdr:rowOff>
    </xdr:from>
    <xdr:to>
      <xdr:col>1</xdr:col>
      <xdr:colOff>485775</xdr:colOff>
      <xdr:row>58</xdr:row>
      <xdr:rowOff>137773</xdr:rowOff>
    </xdr:to>
    <xdr:sp macro="" textlink="">
      <xdr:nvSpPr>
        <xdr:cNvPr id="143" name="円/楕円 142"/>
        <xdr:cNvSpPr/>
      </xdr:nvSpPr>
      <xdr:spPr>
        <a:xfrm>
          <a:off x="1079500" y="998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128900</xdr:rowOff>
    </xdr:from>
    <xdr:ext cx="599010" cy="259045"/>
    <xdr:sp macro="" textlink="">
      <xdr:nvSpPr>
        <xdr:cNvPr id="144" name="テキスト ボックス 143"/>
        <xdr:cNvSpPr txBox="1"/>
      </xdr:nvSpPr>
      <xdr:spPr>
        <a:xfrm>
          <a:off x="830794" y="1007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108939</xdr:rowOff>
    </xdr:from>
    <xdr:to>
      <xdr:col>6</xdr:col>
      <xdr:colOff>511175</xdr:colOff>
      <xdr:row>78</xdr:row>
      <xdr:rowOff>39047</xdr:rowOff>
    </xdr:to>
    <xdr:cxnSp macro="">
      <xdr:nvCxnSpPr>
        <xdr:cNvPr id="172" name="直線コネクタ 171"/>
        <xdr:cNvCxnSpPr/>
      </xdr:nvCxnSpPr>
      <xdr:spPr>
        <a:xfrm flipV="1">
          <a:off x="3797300" y="13310589"/>
          <a:ext cx="8382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148478</xdr:rowOff>
    </xdr:from>
    <xdr:to>
      <xdr:col>5</xdr:col>
      <xdr:colOff>358775</xdr:colOff>
      <xdr:row>78</xdr:row>
      <xdr:rowOff>39047</xdr:rowOff>
    </xdr:to>
    <xdr:cxnSp macro="">
      <xdr:nvCxnSpPr>
        <xdr:cNvPr id="175" name="直線コネクタ 174"/>
        <xdr:cNvCxnSpPr/>
      </xdr:nvCxnSpPr>
      <xdr:spPr>
        <a:xfrm>
          <a:off x="2908300" y="13350128"/>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148478</xdr:rowOff>
    </xdr:from>
    <xdr:to>
      <xdr:col>4</xdr:col>
      <xdr:colOff>155575</xdr:colOff>
      <xdr:row>78</xdr:row>
      <xdr:rowOff>30105</xdr:rowOff>
    </xdr:to>
    <xdr:cxnSp macro="">
      <xdr:nvCxnSpPr>
        <xdr:cNvPr id="178" name="直線コネクタ 177"/>
        <xdr:cNvCxnSpPr/>
      </xdr:nvCxnSpPr>
      <xdr:spPr>
        <a:xfrm flipV="1">
          <a:off x="2019300" y="13350128"/>
          <a:ext cx="889000" cy="5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139333</xdr:rowOff>
    </xdr:from>
    <xdr:ext cx="599010" cy="259045"/>
    <xdr:sp macro="" textlink="">
      <xdr:nvSpPr>
        <xdr:cNvPr id="180" name="テキスト ボックス 179"/>
        <xdr:cNvSpPr txBox="1"/>
      </xdr:nvSpPr>
      <xdr:spPr>
        <a:xfrm>
          <a:off x="2608794" y="129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30105</xdr:rowOff>
    </xdr:from>
    <xdr:to>
      <xdr:col>2</xdr:col>
      <xdr:colOff>638175</xdr:colOff>
      <xdr:row>78</xdr:row>
      <xdr:rowOff>82564</xdr:rowOff>
    </xdr:to>
    <xdr:cxnSp macro="">
      <xdr:nvCxnSpPr>
        <xdr:cNvPr id="181" name="直線コネクタ 180"/>
        <xdr:cNvCxnSpPr/>
      </xdr:nvCxnSpPr>
      <xdr:spPr>
        <a:xfrm flipV="1">
          <a:off x="1130300" y="13403205"/>
          <a:ext cx="889000" cy="5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58139</xdr:rowOff>
    </xdr:from>
    <xdr:to>
      <xdr:col>6</xdr:col>
      <xdr:colOff>561975</xdr:colOff>
      <xdr:row>77</xdr:row>
      <xdr:rowOff>159739</xdr:rowOff>
    </xdr:to>
    <xdr:sp macro="" textlink="">
      <xdr:nvSpPr>
        <xdr:cNvPr id="191" name="円/楕円 190"/>
        <xdr:cNvSpPr/>
      </xdr:nvSpPr>
      <xdr:spPr>
        <a:xfrm>
          <a:off x="4584700" y="132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36566</xdr:rowOff>
    </xdr:from>
    <xdr:ext cx="599010" cy="259045"/>
    <xdr:sp macro="" textlink="">
      <xdr:nvSpPr>
        <xdr:cNvPr id="192" name="民生費該当値テキスト"/>
        <xdr:cNvSpPr txBox="1"/>
      </xdr:nvSpPr>
      <xdr:spPr>
        <a:xfrm>
          <a:off x="4686300" y="132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159697</xdr:rowOff>
    </xdr:from>
    <xdr:to>
      <xdr:col>5</xdr:col>
      <xdr:colOff>409575</xdr:colOff>
      <xdr:row>78</xdr:row>
      <xdr:rowOff>89847</xdr:rowOff>
    </xdr:to>
    <xdr:sp macro="" textlink="">
      <xdr:nvSpPr>
        <xdr:cNvPr id="193" name="円/楕円 192"/>
        <xdr:cNvSpPr/>
      </xdr:nvSpPr>
      <xdr:spPr>
        <a:xfrm>
          <a:off x="3746500" y="133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80974</xdr:rowOff>
    </xdr:from>
    <xdr:ext cx="599010" cy="259045"/>
    <xdr:sp macro="" textlink="">
      <xdr:nvSpPr>
        <xdr:cNvPr id="194" name="テキスト ボックス 193"/>
        <xdr:cNvSpPr txBox="1"/>
      </xdr:nvSpPr>
      <xdr:spPr>
        <a:xfrm>
          <a:off x="3497794" y="1345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97678</xdr:rowOff>
    </xdr:from>
    <xdr:to>
      <xdr:col>4</xdr:col>
      <xdr:colOff>206375</xdr:colOff>
      <xdr:row>78</xdr:row>
      <xdr:rowOff>27828</xdr:rowOff>
    </xdr:to>
    <xdr:sp macro="" textlink="">
      <xdr:nvSpPr>
        <xdr:cNvPr id="195" name="円/楕円 194"/>
        <xdr:cNvSpPr/>
      </xdr:nvSpPr>
      <xdr:spPr>
        <a:xfrm>
          <a:off x="2857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18955</xdr:rowOff>
    </xdr:from>
    <xdr:ext cx="599010" cy="259045"/>
    <xdr:sp macro="" textlink="">
      <xdr:nvSpPr>
        <xdr:cNvPr id="196" name="テキスト ボックス 195"/>
        <xdr:cNvSpPr txBox="1"/>
      </xdr:nvSpPr>
      <xdr:spPr>
        <a:xfrm>
          <a:off x="2608794" y="133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150755</xdr:rowOff>
    </xdr:from>
    <xdr:to>
      <xdr:col>3</xdr:col>
      <xdr:colOff>3175</xdr:colOff>
      <xdr:row>78</xdr:row>
      <xdr:rowOff>80905</xdr:rowOff>
    </xdr:to>
    <xdr:sp macro="" textlink="">
      <xdr:nvSpPr>
        <xdr:cNvPr id="197" name="円/楕円 196"/>
        <xdr:cNvSpPr/>
      </xdr:nvSpPr>
      <xdr:spPr>
        <a:xfrm>
          <a:off x="1968500" y="13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72032</xdr:rowOff>
    </xdr:from>
    <xdr:ext cx="599010" cy="259045"/>
    <xdr:sp macro="" textlink="">
      <xdr:nvSpPr>
        <xdr:cNvPr id="198" name="テキスト ボックス 197"/>
        <xdr:cNvSpPr txBox="1"/>
      </xdr:nvSpPr>
      <xdr:spPr>
        <a:xfrm>
          <a:off x="1719794" y="134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31764</xdr:rowOff>
    </xdr:from>
    <xdr:to>
      <xdr:col>1</xdr:col>
      <xdr:colOff>485775</xdr:colOff>
      <xdr:row>78</xdr:row>
      <xdr:rowOff>133364</xdr:rowOff>
    </xdr:to>
    <xdr:sp macro="" textlink="">
      <xdr:nvSpPr>
        <xdr:cNvPr id="199" name="円/楕円 198"/>
        <xdr:cNvSpPr/>
      </xdr:nvSpPr>
      <xdr:spPr>
        <a:xfrm>
          <a:off x="1079500" y="13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124491</xdr:rowOff>
    </xdr:from>
    <xdr:ext cx="599010" cy="259045"/>
    <xdr:sp macro="" textlink="">
      <xdr:nvSpPr>
        <xdr:cNvPr id="200" name="テキスト ボックス 199"/>
        <xdr:cNvSpPr txBox="1"/>
      </xdr:nvSpPr>
      <xdr:spPr>
        <a:xfrm>
          <a:off x="830794" y="1349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12077</xdr:rowOff>
    </xdr:from>
    <xdr:to>
      <xdr:col>6</xdr:col>
      <xdr:colOff>511175</xdr:colOff>
      <xdr:row>98</xdr:row>
      <xdr:rowOff>35207</xdr:rowOff>
    </xdr:to>
    <xdr:cxnSp macro="">
      <xdr:nvCxnSpPr>
        <xdr:cNvPr id="227" name="直線コネクタ 226"/>
        <xdr:cNvCxnSpPr/>
      </xdr:nvCxnSpPr>
      <xdr:spPr>
        <a:xfrm flipV="1">
          <a:off x="3797300" y="16814177"/>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2842</xdr:rowOff>
    </xdr:from>
    <xdr:to>
      <xdr:col>5</xdr:col>
      <xdr:colOff>358775</xdr:colOff>
      <xdr:row>98</xdr:row>
      <xdr:rowOff>35207</xdr:rowOff>
    </xdr:to>
    <xdr:cxnSp macro="">
      <xdr:nvCxnSpPr>
        <xdr:cNvPr id="230" name="直線コネクタ 229"/>
        <xdr:cNvCxnSpPr/>
      </xdr:nvCxnSpPr>
      <xdr:spPr>
        <a:xfrm>
          <a:off x="2908300" y="16804942"/>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2842</xdr:rowOff>
    </xdr:from>
    <xdr:to>
      <xdr:col>4</xdr:col>
      <xdr:colOff>155575</xdr:colOff>
      <xdr:row>98</xdr:row>
      <xdr:rowOff>52020</xdr:rowOff>
    </xdr:to>
    <xdr:cxnSp macro="">
      <xdr:nvCxnSpPr>
        <xdr:cNvPr id="233" name="直線コネクタ 232"/>
        <xdr:cNvCxnSpPr/>
      </xdr:nvCxnSpPr>
      <xdr:spPr>
        <a:xfrm flipV="1">
          <a:off x="2019300" y="16804942"/>
          <a:ext cx="889000" cy="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52020</xdr:rowOff>
    </xdr:from>
    <xdr:to>
      <xdr:col>2</xdr:col>
      <xdr:colOff>638175</xdr:colOff>
      <xdr:row>98</xdr:row>
      <xdr:rowOff>54190</xdr:rowOff>
    </xdr:to>
    <xdr:cxnSp macro="">
      <xdr:nvCxnSpPr>
        <xdr:cNvPr id="236" name="直線コネクタ 235"/>
        <xdr:cNvCxnSpPr/>
      </xdr:nvCxnSpPr>
      <xdr:spPr>
        <a:xfrm flipV="1">
          <a:off x="1130300" y="16854120"/>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132727</xdr:rowOff>
    </xdr:from>
    <xdr:to>
      <xdr:col>6</xdr:col>
      <xdr:colOff>561975</xdr:colOff>
      <xdr:row>98</xdr:row>
      <xdr:rowOff>62877</xdr:rowOff>
    </xdr:to>
    <xdr:sp macro="" textlink="">
      <xdr:nvSpPr>
        <xdr:cNvPr id="246" name="円/楕円 245"/>
        <xdr:cNvSpPr/>
      </xdr:nvSpPr>
      <xdr:spPr>
        <a:xfrm>
          <a:off x="4584700" y="16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155857</xdr:rowOff>
    </xdr:from>
    <xdr:to>
      <xdr:col>5</xdr:col>
      <xdr:colOff>409575</xdr:colOff>
      <xdr:row>98</xdr:row>
      <xdr:rowOff>86007</xdr:rowOff>
    </xdr:to>
    <xdr:sp macro="" textlink="">
      <xdr:nvSpPr>
        <xdr:cNvPr id="248" name="円/楕円 247"/>
        <xdr:cNvSpPr/>
      </xdr:nvSpPr>
      <xdr:spPr>
        <a:xfrm>
          <a:off x="3746500" y="16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77134</xdr:rowOff>
    </xdr:from>
    <xdr:ext cx="534377" cy="259045"/>
    <xdr:sp macro="" textlink="">
      <xdr:nvSpPr>
        <xdr:cNvPr id="249" name="テキスト ボックス 248"/>
        <xdr:cNvSpPr txBox="1"/>
      </xdr:nvSpPr>
      <xdr:spPr>
        <a:xfrm>
          <a:off x="3530111" y="168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123492</xdr:rowOff>
    </xdr:from>
    <xdr:to>
      <xdr:col>4</xdr:col>
      <xdr:colOff>206375</xdr:colOff>
      <xdr:row>98</xdr:row>
      <xdr:rowOff>53642</xdr:rowOff>
    </xdr:to>
    <xdr:sp macro="" textlink="">
      <xdr:nvSpPr>
        <xdr:cNvPr id="250" name="円/楕円 249"/>
        <xdr:cNvSpPr/>
      </xdr:nvSpPr>
      <xdr:spPr>
        <a:xfrm>
          <a:off x="2857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44769</xdr:rowOff>
    </xdr:from>
    <xdr:ext cx="534377" cy="259045"/>
    <xdr:sp macro="" textlink="">
      <xdr:nvSpPr>
        <xdr:cNvPr id="251" name="テキスト ボックス 250"/>
        <xdr:cNvSpPr txBox="1"/>
      </xdr:nvSpPr>
      <xdr:spPr>
        <a:xfrm>
          <a:off x="2641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1220</xdr:rowOff>
    </xdr:from>
    <xdr:to>
      <xdr:col>3</xdr:col>
      <xdr:colOff>3175</xdr:colOff>
      <xdr:row>98</xdr:row>
      <xdr:rowOff>102820</xdr:rowOff>
    </xdr:to>
    <xdr:sp macro="" textlink="">
      <xdr:nvSpPr>
        <xdr:cNvPr id="252" name="円/楕円 251"/>
        <xdr:cNvSpPr/>
      </xdr:nvSpPr>
      <xdr:spPr>
        <a:xfrm>
          <a:off x="1968500" y="168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93947</xdr:rowOff>
    </xdr:from>
    <xdr:ext cx="534377" cy="259045"/>
    <xdr:sp macro="" textlink="">
      <xdr:nvSpPr>
        <xdr:cNvPr id="253" name="テキスト ボックス 252"/>
        <xdr:cNvSpPr txBox="1"/>
      </xdr:nvSpPr>
      <xdr:spPr>
        <a:xfrm>
          <a:off x="1752111" y="168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3390</xdr:rowOff>
    </xdr:from>
    <xdr:to>
      <xdr:col>1</xdr:col>
      <xdr:colOff>485775</xdr:colOff>
      <xdr:row>98</xdr:row>
      <xdr:rowOff>104990</xdr:rowOff>
    </xdr:to>
    <xdr:sp macro="" textlink="">
      <xdr:nvSpPr>
        <xdr:cNvPr id="254" name="円/楕円 253"/>
        <xdr:cNvSpPr/>
      </xdr:nvSpPr>
      <xdr:spPr>
        <a:xfrm>
          <a:off x="1079500" y="16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96117</xdr:rowOff>
    </xdr:from>
    <xdr:ext cx="534377" cy="259045"/>
    <xdr:sp macro="" textlink="">
      <xdr:nvSpPr>
        <xdr:cNvPr id="255" name="テキスト ボックス 254"/>
        <xdr:cNvSpPr txBox="1"/>
      </xdr:nvSpPr>
      <xdr:spPr>
        <a:xfrm>
          <a:off x="863111" y="168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130247</xdr:rowOff>
    </xdr:from>
    <xdr:to>
      <xdr:col>15</xdr:col>
      <xdr:colOff>180975</xdr:colOff>
      <xdr:row>58</xdr:row>
      <xdr:rowOff>133171</xdr:rowOff>
    </xdr:to>
    <xdr:cxnSp macro="">
      <xdr:nvCxnSpPr>
        <xdr:cNvPr id="339" name="直線コネクタ 338"/>
        <xdr:cNvCxnSpPr/>
      </xdr:nvCxnSpPr>
      <xdr:spPr>
        <a:xfrm>
          <a:off x="9639300" y="10074347"/>
          <a:ext cx="8382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130247</xdr:rowOff>
    </xdr:from>
    <xdr:to>
      <xdr:col>14</xdr:col>
      <xdr:colOff>28575</xdr:colOff>
      <xdr:row>58</xdr:row>
      <xdr:rowOff>131680</xdr:rowOff>
    </xdr:to>
    <xdr:cxnSp macro="">
      <xdr:nvCxnSpPr>
        <xdr:cNvPr id="342" name="直線コネクタ 341"/>
        <xdr:cNvCxnSpPr/>
      </xdr:nvCxnSpPr>
      <xdr:spPr>
        <a:xfrm flipV="1">
          <a:off x="8750300" y="10074347"/>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131680</xdr:rowOff>
    </xdr:from>
    <xdr:to>
      <xdr:col>12</xdr:col>
      <xdr:colOff>511175</xdr:colOff>
      <xdr:row>58</xdr:row>
      <xdr:rowOff>133112</xdr:rowOff>
    </xdr:to>
    <xdr:cxnSp macro="">
      <xdr:nvCxnSpPr>
        <xdr:cNvPr id="345" name="直線コネクタ 344"/>
        <xdr:cNvCxnSpPr/>
      </xdr:nvCxnSpPr>
      <xdr:spPr>
        <a:xfrm flipV="1">
          <a:off x="7861300" y="1007578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119242</xdr:rowOff>
    </xdr:from>
    <xdr:ext cx="534377" cy="259045"/>
    <xdr:sp macro="" textlink="">
      <xdr:nvSpPr>
        <xdr:cNvPr id="347" name="テキスト ボックス 346"/>
        <xdr:cNvSpPr txBox="1"/>
      </xdr:nvSpPr>
      <xdr:spPr>
        <a:xfrm>
          <a:off x="848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133112</xdr:rowOff>
    </xdr:from>
    <xdr:to>
      <xdr:col>11</xdr:col>
      <xdr:colOff>307975</xdr:colOff>
      <xdr:row>58</xdr:row>
      <xdr:rowOff>134389</xdr:rowOff>
    </xdr:to>
    <xdr:cxnSp macro="">
      <xdr:nvCxnSpPr>
        <xdr:cNvPr id="348" name="直線コネクタ 347"/>
        <xdr:cNvCxnSpPr/>
      </xdr:nvCxnSpPr>
      <xdr:spPr>
        <a:xfrm flipV="1">
          <a:off x="6972300" y="10077212"/>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118040</xdr:rowOff>
    </xdr:from>
    <xdr:ext cx="534377" cy="259045"/>
    <xdr:sp macro="" textlink="">
      <xdr:nvSpPr>
        <xdr:cNvPr id="350" name="テキスト ボックス 349"/>
        <xdr:cNvSpPr txBox="1"/>
      </xdr:nvSpPr>
      <xdr:spPr>
        <a:xfrm>
          <a:off x="7594111" y="97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126610</xdr:rowOff>
    </xdr:from>
    <xdr:ext cx="534377" cy="259045"/>
    <xdr:sp macro="" textlink="">
      <xdr:nvSpPr>
        <xdr:cNvPr id="352" name="テキスト ボックス 351"/>
        <xdr:cNvSpPr txBox="1"/>
      </xdr:nvSpPr>
      <xdr:spPr>
        <a:xfrm>
          <a:off x="6705111" y="97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82371</xdr:rowOff>
    </xdr:from>
    <xdr:to>
      <xdr:col>15</xdr:col>
      <xdr:colOff>231775</xdr:colOff>
      <xdr:row>59</xdr:row>
      <xdr:rowOff>12521</xdr:rowOff>
    </xdr:to>
    <xdr:sp macro="" textlink="">
      <xdr:nvSpPr>
        <xdr:cNvPr id="358" name="円/楕円 357"/>
        <xdr:cNvSpPr/>
      </xdr:nvSpPr>
      <xdr:spPr>
        <a:xfrm>
          <a:off x="10426700" y="100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168748</xdr:rowOff>
    </xdr:from>
    <xdr:ext cx="469744" cy="259045"/>
    <xdr:sp macro="" textlink="">
      <xdr:nvSpPr>
        <xdr:cNvPr id="359" name="農林水産業費該当値テキスト"/>
        <xdr:cNvSpPr txBox="1"/>
      </xdr:nvSpPr>
      <xdr:spPr>
        <a:xfrm>
          <a:off x="10528300" y="994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79447</xdr:rowOff>
    </xdr:from>
    <xdr:to>
      <xdr:col>14</xdr:col>
      <xdr:colOff>79375</xdr:colOff>
      <xdr:row>59</xdr:row>
      <xdr:rowOff>9597</xdr:rowOff>
    </xdr:to>
    <xdr:sp macro="" textlink="">
      <xdr:nvSpPr>
        <xdr:cNvPr id="360" name="円/楕円 359"/>
        <xdr:cNvSpPr/>
      </xdr:nvSpPr>
      <xdr:spPr>
        <a:xfrm>
          <a:off x="9588500" y="10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724</xdr:rowOff>
    </xdr:from>
    <xdr:ext cx="469744" cy="259045"/>
    <xdr:sp macro="" textlink="">
      <xdr:nvSpPr>
        <xdr:cNvPr id="361" name="テキスト ボックス 360"/>
        <xdr:cNvSpPr txBox="1"/>
      </xdr:nvSpPr>
      <xdr:spPr>
        <a:xfrm>
          <a:off x="9404427" y="10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80880</xdr:rowOff>
    </xdr:from>
    <xdr:to>
      <xdr:col>12</xdr:col>
      <xdr:colOff>561975</xdr:colOff>
      <xdr:row>59</xdr:row>
      <xdr:rowOff>11030</xdr:rowOff>
    </xdr:to>
    <xdr:sp macro="" textlink="">
      <xdr:nvSpPr>
        <xdr:cNvPr id="362" name="円/楕円 361"/>
        <xdr:cNvSpPr/>
      </xdr:nvSpPr>
      <xdr:spPr>
        <a:xfrm>
          <a:off x="8699500" y="100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2157</xdr:rowOff>
    </xdr:from>
    <xdr:ext cx="469744" cy="259045"/>
    <xdr:sp macro="" textlink="">
      <xdr:nvSpPr>
        <xdr:cNvPr id="363" name="テキスト ボックス 362"/>
        <xdr:cNvSpPr txBox="1"/>
      </xdr:nvSpPr>
      <xdr:spPr>
        <a:xfrm>
          <a:off x="8515427" y="101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82312</xdr:rowOff>
    </xdr:from>
    <xdr:to>
      <xdr:col>11</xdr:col>
      <xdr:colOff>358775</xdr:colOff>
      <xdr:row>59</xdr:row>
      <xdr:rowOff>12462</xdr:rowOff>
    </xdr:to>
    <xdr:sp macro="" textlink="">
      <xdr:nvSpPr>
        <xdr:cNvPr id="364" name="円/楕円 363"/>
        <xdr:cNvSpPr/>
      </xdr:nvSpPr>
      <xdr:spPr>
        <a:xfrm>
          <a:off x="7810500" y="100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3589</xdr:rowOff>
    </xdr:from>
    <xdr:ext cx="469744" cy="259045"/>
    <xdr:sp macro="" textlink="">
      <xdr:nvSpPr>
        <xdr:cNvPr id="365" name="テキスト ボックス 364"/>
        <xdr:cNvSpPr txBox="1"/>
      </xdr:nvSpPr>
      <xdr:spPr>
        <a:xfrm>
          <a:off x="7626427" y="101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83589</xdr:rowOff>
    </xdr:from>
    <xdr:to>
      <xdr:col>10</xdr:col>
      <xdr:colOff>155575</xdr:colOff>
      <xdr:row>59</xdr:row>
      <xdr:rowOff>13739</xdr:rowOff>
    </xdr:to>
    <xdr:sp macro="" textlink="">
      <xdr:nvSpPr>
        <xdr:cNvPr id="366" name="円/楕円 365"/>
        <xdr:cNvSpPr/>
      </xdr:nvSpPr>
      <xdr:spPr>
        <a:xfrm>
          <a:off x="6921500" y="100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4866</xdr:rowOff>
    </xdr:from>
    <xdr:ext cx="469744" cy="259045"/>
    <xdr:sp macro="" textlink="">
      <xdr:nvSpPr>
        <xdr:cNvPr id="367" name="テキスト ボックス 366"/>
        <xdr:cNvSpPr txBox="1"/>
      </xdr:nvSpPr>
      <xdr:spPr>
        <a:xfrm>
          <a:off x="6737427" y="1012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142329</xdr:rowOff>
    </xdr:from>
    <xdr:to>
      <xdr:col>15</xdr:col>
      <xdr:colOff>180975</xdr:colOff>
      <xdr:row>78</xdr:row>
      <xdr:rowOff>167742</xdr:rowOff>
    </xdr:to>
    <xdr:cxnSp macro="">
      <xdr:nvCxnSpPr>
        <xdr:cNvPr id="396" name="直線コネクタ 395"/>
        <xdr:cNvCxnSpPr/>
      </xdr:nvCxnSpPr>
      <xdr:spPr>
        <a:xfrm flipV="1">
          <a:off x="9639300" y="13515429"/>
          <a:ext cx="8382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163551</xdr:rowOff>
    </xdr:from>
    <xdr:to>
      <xdr:col>14</xdr:col>
      <xdr:colOff>28575</xdr:colOff>
      <xdr:row>78</xdr:row>
      <xdr:rowOff>167742</xdr:rowOff>
    </xdr:to>
    <xdr:cxnSp macro="">
      <xdr:nvCxnSpPr>
        <xdr:cNvPr id="399" name="直線コネクタ 398"/>
        <xdr:cNvCxnSpPr/>
      </xdr:nvCxnSpPr>
      <xdr:spPr>
        <a:xfrm>
          <a:off x="8750300" y="135366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163551</xdr:rowOff>
    </xdr:from>
    <xdr:to>
      <xdr:col>12</xdr:col>
      <xdr:colOff>511175</xdr:colOff>
      <xdr:row>78</xdr:row>
      <xdr:rowOff>164198</xdr:rowOff>
    </xdr:to>
    <xdr:cxnSp macro="">
      <xdr:nvCxnSpPr>
        <xdr:cNvPr id="402" name="直線コネクタ 401"/>
        <xdr:cNvCxnSpPr/>
      </xdr:nvCxnSpPr>
      <xdr:spPr>
        <a:xfrm flipV="1">
          <a:off x="7861300" y="13536651"/>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57161</xdr:rowOff>
    </xdr:from>
    <xdr:ext cx="534377" cy="259045"/>
    <xdr:sp macro="" textlink="">
      <xdr:nvSpPr>
        <xdr:cNvPr id="404" name="テキスト ボックス 403"/>
        <xdr:cNvSpPr txBox="1"/>
      </xdr:nvSpPr>
      <xdr:spPr>
        <a:xfrm>
          <a:off x="8483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155493</xdr:rowOff>
    </xdr:from>
    <xdr:to>
      <xdr:col>11</xdr:col>
      <xdr:colOff>307975</xdr:colOff>
      <xdr:row>78</xdr:row>
      <xdr:rowOff>164198</xdr:rowOff>
    </xdr:to>
    <xdr:cxnSp macro="">
      <xdr:nvCxnSpPr>
        <xdr:cNvPr id="405" name="直線コネクタ 404"/>
        <xdr:cNvCxnSpPr/>
      </xdr:nvCxnSpPr>
      <xdr:spPr>
        <a:xfrm>
          <a:off x="6972300" y="13528593"/>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117034</xdr:rowOff>
    </xdr:from>
    <xdr:ext cx="534377" cy="259045"/>
    <xdr:sp macro="" textlink="">
      <xdr:nvSpPr>
        <xdr:cNvPr id="407" name="テキスト ボックス 406"/>
        <xdr:cNvSpPr txBox="1"/>
      </xdr:nvSpPr>
      <xdr:spPr>
        <a:xfrm>
          <a:off x="7594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122369</xdr:rowOff>
    </xdr:from>
    <xdr:ext cx="534377" cy="259045"/>
    <xdr:sp macro="" textlink="">
      <xdr:nvSpPr>
        <xdr:cNvPr id="409" name="テキスト ボックス 408"/>
        <xdr:cNvSpPr txBox="1"/>
      </xdr:nvSpPr>
      <xdr:spPr>
        <a:xfrm>
          <a:off x="6705111" y="12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91529</xdr:rowOff>
    </xdr:from>
    <xdr:to>
      <xdr:col>15</xdr:col>
      <xdr:colOff>231775</xdr:colOff>
      <xdr:row>79</xdr:row>
      <xdr:rowOff>21679</xdr:rowOff>
    </xdr:to>
    <xdr:sp macro="" textlink="">
      <xdr:nvSpPr>
        <xdr:cNvPr id="415" name="円/楕円 414"/>
        <xdr:cNvSpPr/>
      </xdr:nvSpPr>
      <xdr:spPr>
        <a:xfrm>
          <a:off x="104267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6456</xdr:rowOff>
    </xdr:from>
    <xdr:ext cx="469744" cy="259045"/>
    <xdr:sp macro="" textlink="">
      <xdr:nvSpPr>
        <xdr:cNvPr id="416" name="商工費該当値テキスト"/>
        <xdr:cNvSpPr txBox="1"/>
      </xdr:nvSpPr>
      <xdr:spPr>
        <a:xfrm>
          <a:off x="10528300" y="133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116942</xdr:rowOff>
    </xdr:from>
    <xdr:to>
      <xdr:col>14</xdr:col>
      <xdr:colOff>79375</xdr:colOff>
      <xdr:row>79</xdr:row>
      <xdr:rowOff>47092</xdr:rowOff>
    </xdr:to>
    <xdr:sp macro="" textlink="">
      <xdr:nvSpPr>
        <xdr:cNvPr id="417" name="円/楕円 416"/>
        <xdr:cNvSpPr/>
      </xdr:nvSpPr>
      <xdr:spPr>
        <a:xfrm>
          <a:off x="95885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38219</xdr:rowOff>
    </xdr:from>
    <xdr:ext cx="469744" cy="259045"/>
    <xdr:sp macro="" textlink="">
      <xdr:nvSpPr>
        <xdr:cNvPr id="418" name="テキスト ボックス 417"/>
        <xdr:cNvSpPr txBox="1"/>
      </xdr:nvSpPr>
      <xdr:spPr>
        <a:xfrm>
          <a:off x="9404427"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112751</xdr:rowOff>
    </xdr:from>
    <xdr:to>
      <xdr:col>12</xdr:col>
      <xdr:colOff>561975</xdr:colOff>
      <xdr:row>79</xdr:row>
      <xdr:rowOff>42901</xdr:rowOff>
    </xdr:to>
    <xdr:sp macro="" textlink="">
      <xdr:nvSpPr>
        <xdr:cNvPr id="419" name="円/楕円 418"/>
        <xdr:cNvSpPr/>
      </xdr:nvSpPr>
      <xdr:spPr>
        <a:xfrm>
          <a:off x="8699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34028</xdr:rowOff>
    </xdr:from>
    <xdr:ext cx="469744" cy="259045"/>
    <xdr:sp macro="" textlink="">
      <xdr:nvSpPr>
        <xdr:cNvPr id="420" name="テキスト ボックス 419"/>
        <xdr:cNvSpPr txBox="1"/>
      </xdr:nvSpPr>
      <xdr:spPr>
        <a:xfrm>
          <a:off x="8515427"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113398</xdr:rowOff>
    </xdr:from>
    <xdr:to>
      <xdr:col>11</xdr:col>
      <xdr:colOff>358775</xdr:colOff>
      <xdr:row>79</xdr:row>
      <xdr:rowOff>43548</xdr:rowOff>
    </xdr:to>
    <xdr:sp macro="" textlink="">
      <xdr:nvSpPr>
        <xdr:cNvPr id="421" name="円/楕円 420"/>
        <xdr:cNvSpPr/>
      </xdr:nvSpPr>
      <xdr:spPr>
        <a:xfrm>
          <a:off x="7810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34675</xdr:rowOff>
    </xdr:from>
    <xdr:ext cx="469744" cy="259045"/>
    <xdr:sp macro="" textlink="">
      <xdr:nvSpPr>
        <xdr:cNvPr id="422" name="テキスト ボックス 421"/>
        <xdr:cNvSpPr txBox="1"/>
      </xdr:nvSpPr>
      <xdr:spPr>
        <a:xfrm>
          <a:off x="7626427" y="135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104693</xdr:rowOff>
    </xdr:from>
    <xdr:to>
      <xdr:col>10</xdr:col>
      <xdr:colOff>155575</xdr:colOff>
      <xdr:row>79</xdr:row>
      <xdr:rowOff>34843</xdr:rowOff>
    </xdr:to>
    <xdr:sp macro="" textlink="">
      <xdr:nvSpPr>
        <xdr:cNvPr id="423" name="円/楕円 422"/>
        <xdr:cNvSpPr/>
      </xdr:nvSpPr>
      <xdr:spPr>
        <a:xfrm>
          <a:off x="6921500" y="134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25970</xdr:rowOff>
    </xdr:from>
    <xdr:ext cx="469744" cy="259045"/>
    <xdr:sp macro="" textlink="">
      <xdr:nvSpPr>
        <xdr:cNvPr id="424" name="テキスト ボックス 423"/>
        <xdr:cNvSpPr txBox="1"/>
      </xdr:nvSpPr>
      <xdr:spPr>
        <a:xfrm>
          <a:off x="6737427" y="1357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149214</xdr:rowOff>
    </xdr:from>
    <xdr:to>
      <xdr:col>15</xdr:col>
      <xdr:colOff>180975</xdr:colOff>
      <xdr:row>98</xdr:row>
      <xdr:rowOff>162923</xdr:rowOff>
    </xdr:to>
    <xdr:cxnSp macro="">
      <xdr:nvCxnSpPr>
        <xdr:cNvPr id="453" name="直線コネクタ 452"/>
        <xdr:cNvCxnSpPr/>
      </xdr:nvCxnSpPr>
      <xdr:spPr>
        <a:xfrm>
          <a:off x="9639300" y="16951314"/>
          <a:ext cx="8382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149214</xdr:rowOff>
    </xdr:from>
    <xdr:to>
      <xdr:col>14</xdr:col>
      <xdr:colOff>28575</xdr:colOff>
      <xdr:row>99</xdr:row>
      <xdr:rowOff>9310</xdr:rowOff>
    </xdr:to>
    <xdr:cxnSp macro="">
      <xdr:nvCxnSpPr>
        <xdr:cNvPr id="456" name="直線コネクタ 455"/>
        <xdr:cNvCxnSpPr/>
      </xdr:nvCxnSpPr>
      <xdr:spPr>
        <a:xfrm flipV="1">
          <a:off x="8750300" y="16951314"/>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7083</xdr:rowOff>
    </xdr:from>
    <xdr:to>
      <xdr:col>12</xdr:col>
      <xdr:colOff>511175</xdr:colOff>
      <xdr:row>99</xdr:row>
      <xdr:rowOff>9310</xdr:rowOff>
    </xdr:to>
    <xdr:cxnSp macro="">
      <xdr:nvCxnSpPr>
        <xdr:cNvPr id="459" name="直線コネクタ 458"/>
        <xdr:cNvCxnSpPr/>
      </xdr:nvCxnSpPr>
      <xdr:spPr>
        <a:xfrm>
          <a:off x="7861300" y="16980633"/>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57926</xdr:rowOff>
    </xdr:from>
    <xdr:ext cx="534377" cy="259045"/>
    <xdr:sp macro="" textlink="">
      <xdr:nvSpPr>
        <xdr:cNvPr id="461" name="テキスト ボックス 460"/>
        <xdr:cNvSpPr txBox="1"/>
      </xdr:nvSpPr>
      <xdr:spPr>
        <a:xfrm>
          <a:off x="8483111" y="170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5153</xdr:rowOff>
    </xdr:from>
    <xdr:to>
      <xdr:col>11</xdr:col>
      <xdr:colOff>307975</xdr:colOff>
      <xdr:row>99</xdr:row>
      <xdr:rowOff>7083</xdr:rowOff>
    </xdr:to>
    <xdr:cxnSp macro="">
      <xdr:nvCxnSpPr>
        <xdr:cNvPr id="462" name="直線コネクタ 461"/>
        <xdr:cNvCxnSpPr/>
      </xdr:nvCxnSpPr>
      <xdr:spPr>
        <a:xfrm>
          <a:off x="6972300" y="16978703"/>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57576</xdr:rowOff>
    </xdr:from>
    <xdr:ext cx="534377" cy="259045"/>
    <xdr:sp macro="" textlink="">
      <xdr:nvSpPr>
        <xdr:cNvPr id="464" name="テキスト ボックス 463"/>
        <xdr:cNvSpPr txBox="1"/>
      </xdr:nvSpPr>
      <xdr:spPr>
        <a:xfrm>
          <a:off x="7594111" y="170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61980</xdr:rowOff>
    </xdr:from>
    <xdr:ext cx="534377" cy="259045"/>
    <xdr:sp macro="" textlink="">
      <xdr:nvSpPr>
        <xdr:cNvPr id="466" name="テキスト ボックス 465"/>
        <xdr:cNvSpPr txBox="1"/>
      </xdr:nvSpPr>
      <xdr:spPr>
        <a:xfrm>
          <a:off x="6705111" y="170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112123</xdr:rowOff>
    </xdr:from>
    <xdr:to>
      <xdr:col>15</xdr:col>
      <xdr:colOff>231775</xdr:colOff>
      <xdr:row>99</xdr:row>
      <xdr:rowOff>42273</xdr:rowOff>
    </xdr:to>
    <xdr:sp macro="" textlink="">
      <xdr:nvSpPr>
        <xdr:cNvPr id="472" name="円/楕円 471"/>
        <xdr:cNvSpPr/>
      </xdr:nvSpPr>
      <xdr:spPr>
        <a:xfrm>
          <a:off x="10426700" y="169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71500</xdr:rowOff>
    </xdr:from>
    <xdr:ext cx="599010" cy="259045"/>
    <xdr:sp macro="" textlink="">
      <xdr:nvSpPr>
        <xdr:cNvPr id="473" name="土木費該当値テキスト"/>
        <xdr:cNvSpPr txBox="1"/>
      </xdr:nvSpPr>
      <xdr:spPr>
        <a:xfrm>
          <a:off x="10528300" y="1670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98414</xdr:rowOff>
    </xdr:from>
    <xdr:to>
      <xdr:col>14</xdr:col>
      <xdr:colOff>79375</xdr:colOff>
      <xdr:row>99</xdr:row>
      <xdr:rowOff>28564</xdr:rowOff>
    </xdr:to>
    <xdr:sp macro="" textlink="">
      <xdr:nvSpPr>
        <xdr:cNvPr id="474" name="円/楕円 473"/>
        <xdr:cNvSpPr/>
      </xdr:nvSpPr>
      <xdr:spPr>
        <a:xfrm>
          <a:off x="9588500" y="16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45091</xdr:rowOff>
    </xdr:from>
    <xdr:ext cx="599010" cy="259045"/>
    <xdr:sp macro="" textlink="">
      <xdr:nvSpPr>
        <xdr:cNvPr id="475" name="テキスト ボックス 474"/>
        <xdr:cNvSpPr txBox="1"/>
      </xdr:nvSpPr>
      <xdr:spPr>
        <a:xfrm>
          <a:off x="9339794" y="1667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129960</xdr:rowOff>
    </xdr:from>
    <xdr:to>
      <xdr:col>12</xdr:col>
      <xdr:colOff>561975</xdr:colOff>
      <xdr:row>99</xdr:row>
      <xdr:rowOff>60110</xdr:rowOff>
    </xdr:to>
    <xdr:sp macro="" textlink="">
      <xdr:nvSpPr>
        <xdr:cNvPr id="476" name="円/楕円 475"/>
        <xdr:cNvSpPr/>
      </xdr:nvSpPr>
      <xdr:spPr>
        <a:xfrm>
          <a:off x="8699500" y="169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76637</xdr:rowOff>
    </xdr:from>
    <xdr:ext cx="534377" cy="259045"/>
    <xdr:sp macro="" textlink="">
      <xdr:nvSpPr>
        <xdr:cNvPr id="477" name="テキスト ボックス 476"/>
        <xdr:cNvSpPr txBox="1"/>
      </xdr:nvSpPr>
      <xdr:spPr>
        <a:xfrm>
          <a:off x="8483111" y="167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127733</xdr:rowOff>
    </xdr:from>
    <xdr:to>
      <xdr:col>11</xdr:col>
      <xdr:colOff>358775</xdr:colOff>
      <xdr:row>99</xdr:row>
      <xdr:rowOff>57883</xdr:rowOff>
    </xdr:to>
    <xdr:sp macro="" textlink="">
      <xdr:nvSpPr>
        <xdr:cNvPr id="478" name="円/楕円 477"/>
        <xdr:cNvSpPr/>
      </xdr:nvSpPr>
      <xdr:spPr>
        <a:xfrm>
          <a:off x="7810500" y="16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74410</xdr:rowOff>
    </xdr:from>
    <xdr:ext cx="534377" cy="259045"/>
    <xdr:sp macro="" textlink="">
      <xdr:nvSpPr>
        <xdr:cNvPr id="479" name="テキスト ボックス 478"/>
        <xdr:cNvSpPr txBox="1"/>
      </xdr:nvSpPr>
      <xdr:spPr>
        <a:xfrm>
          <a:off x="7594111" y="1670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125803</xdr:rowOff>
    </xdr:from>
    <xdr:to>
      <xdr:col>10</xdr:col>
      <xdr:colOff>155575</xdr:colOff>
      <xdr:row>99</xdr:row>
      <xdr:rowOff>55953</xdr:rowOff>
    </xdr:to>
    <xdr:sp macro="" textlink="">
      <xdr:nvSpPr>
        <xdr:cNvPr id="480" name="円/楕円 479"/>
        <xdr:cNvSpPr/>
      </xdr:nvSpPr>
      <xdr:spPr>
        <a:xfrm>
          <a:off x="6921500" y="169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72480</xdr:rowOff>
    </xdr:from>
    <xdr:ext cx="599010" cy="259045"/>
    <xdr:sp macro="" textlink="">
      <xdr:nvSpPr>
        <xdr:cNvPr id="481" name="テキスト ボックス 480"/>
        <xdr:cNvSpPr txBox="1"/>
      </xdr:nvSpPr>
      <xdr:spPr>
        <a:xfrm>
          <a:off x="6672794" y="167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35997</xdr:rowOff>
    </xdr:from>
    <xdr:to>
      <xdr:col>23</xdr:col>
      <xdr:colOff>517525</xdr:colOff>
      <xdr:row>38</xdr:row>
      <xdr:rowOff>37320</xdr:rowOff>
    </xdr:to>
    <xdr:cxnSp macro="">
      <xdr:nvCxnSpPr>
        <xdr:cNvPr id="513" name="直線コネクタ 512"/>
        <xdr:cNvCxnSpPr/>
      </xdr:nvCxnSpPr>
      <xdr:spPr>
        <a:xfrm>
          <a:off x="15481300" y="6551097"/>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35997</xdr:rowOff>
    </xdr:from>
    <xdr:to>
      <xdr:col>22</xdr:col>
      <xdr:colOff>365125</xdr:colOff>
      <xdr:row>39</xdr:row>
      <xdr:rowOff>24910</xdr:rowOff>
    </xdr:to>
    <xdr:cxnSp macro="">
      <xdr:nvCxnSpPr>
        <xdr:cNvPr id="516" name="直線コネクタ 515"/>
        <xdr:cNvCxnSpPr/>
      </xdr:nvCxnSpPr>
      <xdr:spPr>
        <a:xfrm flipV="1">
          <a:off x="14592300" y="6551097"/>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24910</xdr:rowOff>
    </xdr:from>
    <xdr:to>
      <xdr:col>21</xdr:col>
      <xdr:colOff>161925</xdr:colOff>
      <xdr:row>39</xdr:row>
      <xdr:rowOff>98275</xdr:rowOff>
    </xdr:to>
    <xdr:cxnSp macro="">
      <xdr:nvCxnSpPr>
        <xdr:cNvPr id="519" name="直線コネクタ 518"/>
        <xdr:cNvCxnSpPr/>
      </xdr:nvCxnSpPr>
      <xdr:spPr>
        <a:xfrm flipV="1">
          <a:off x="13703300" y="6711460"/>
          <a:ext cx="8890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113448</xdr:rowOff>
    </xdr:from>
    <xdr:ext cx="534377" cy="259045"/>
    <xdr:sp macro="" textlink="">
      <xdr:nvSpPr>
        <xdr:cNvPr id="521" name="テキスト ボックス 520"/>
        <xdr:cNvSpPr txBox="1"/>
      </xdr:nvSpPr>
      <xdr:spPr>
        <a:xfrm>
          <a:off x="14325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98275</xdr:rowOff>
    </xdr:from>
    <xdr:to>
      <xdr:col>19</xdr:col>
      <xdr:colOff>644525</xdr:colOff>
      <xdr:row>39</xdr:row>
      <xdr:rowOff>118342</xdr:rowOff>
    </xdr:to>
    <xdr:cxnSp macro="">
      <xdr:nvCxnSpPr>
        <xdr:cNvPr id="522" name="直線コネクタ 521"/>
        <xdr:cNvCxnSpPr/>
      </xdr:nvCxnSpPr>
      <xdr:spPr>
        <a:xfrm flipV="1">
          <a:off x="12814300" y="6784825"/>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126887</xdr:rowOff>
    </xdr:from>
    <xdr:ext cx="534377" cy="259045"/>
    <xdr:sp macro="" textlink="">
      <xdr:nvSpPr>
        <xdr:cNvPr id="524" name="テキスト ボックス 523"/>
        <xdr:cNvSpPr txBox="1"/>
      </xdr:nvSpPr>
      <xdr:spPr>
        <a:xfrm>
          <a:off x="13436111" y="62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163299</xdr:rowOff>
    </xdr:from>
    <xdr:ext cx="534377" cy="259045"/>
    <xdr:sp macro="" textlink="">
      <xdr:nvSpPr>
        <xdr:cNvPr id="526" name="テキスト ボックス 525"/>
        <xdr:cNvSpPr txBox="1"/>
      </xdr:nvSpPr>
      <xdr:spPr>
        <a:xfrm>
          <a:off x="12547111" y="63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157970</xdr:rowOff>
    </xdr:from>
    <xdr:to>
      <xdr:col>23</xdr:col>
      <xdr:colOff>568325</xdr:colOff>
      <xdr:row>38</xdr:row>
      <xdr:rowOff>88120</xdr:rowOff>
    </xdr:to>
    <xdr:sp macro="" textlink="">
      <xdr:nvSpPr>
        <xdr:cNvPr id="532" name="円/楕円 531"/>
        <xdr:cNvSpPr/>
      </xdr:nvSpPr>
      <xdr:spPr>
        <a:xfrm>
          <a:off x="16268700" y="65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136397</xdr:rowOff>
    </xdr:from>
    <xdr:ext cx="534377" cy="259045"/>
    <xdr:sp macro="" textlink="">
      <xdr:nvSpPr>
        <xdr:cNvPr id="533" name="消防費該当値テキスト"/>
        <xdr:cNvSpPr txBox="1"/>
      </xdr:nvSpPr>
      <xdr:spPr>
        <a:xfrm>
          <a:off x="16370300" y="64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156647</xdr:rowOff>
    </xdr:from>
    <xdr:to>
      <xdr:col>22</xdr:col>
      <xdr:colOff>415925</xdr:colOff>
      <xdr:row>38</xdr:row>
      <xdr:rowOff>86798</xdr:rowOff>
    </xdr:to>
    <xdr:sp macro="" textlink="">
      <xdr:nvSpPr>
        <xdr:cNvPr id="534" name="円/楕円 533"/>
        <xdr:cNvSpPr/>
      </xdr:nvSpPr>
      <xdr:spPr>
        <a:xfrm>
          <a:off x="15430500" y="6500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103324</xdr:rowOff>
    </xdr:from>
    <xdr:ext cx="534377" cy="259045"/>
    <xdr:sp macro="" textlink="">
      <xdr:nvSpPr>
        <xdr:cNvPr id="535" name="テキスト ボックス 534"/>
        <xdr:cNvSpPr txBox="1"/>
      </xdr:nvSpPr>
      <xdr:spPr>
        <a:xfrm>
          <a:off x="15214111" y="62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145560</xdr:rowOff>
    </xdr:from>
    <xdr:to>
      <xdr:col>21</xdr:col>
      <xdr:colOff>212725</xdr:colOff>
      <xdr:row>39</xdr:row>
      <xdr:rowOff>75710</xdr:rowOff>
    </xdr:to>
    <xdr:sp macro="" textlink="">
      <xdr:nvSpPr>
        <xdr:cNvPr id="536" name="円/楕円 535"/>
        <xdr:cNvSpPr/>
      </xdr:nvSpPr>
      <xdr:spPr>
        <a:xfrm>
          <a:off x="14541500" y="6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66837</xdr:rowOff>
    </xdr:from>
    <xdr:ext cx="534377" cy="259045"/>
    <xdr:sp macro="" textlink="">
      <xdr:nvSpPr>
        <xdr:cNvPr id="537" name="テキスト ボックス 536"/>
        <xdr:cNvSpPr txBox="1"/>
      </xdr:nvSpPr>
      <xdr:spPr>
        <a:xfrm>
          <a:off x="14325111" y="67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47475</xdr:rowOff>
    </xdr:from>
    <xdr:to>
      <xdr:col>20</xdr:col>
      <xdr:colOff>9525</xdr:colOff>
      <xdr:row>39</xdr:row>
      <xdr:rowOff>149075</xdr:rowOff>
    </xdr:to>
    <xdr:sp macro="" textlink="">
      <xdr:nvSpPr>
        <xdr:cNvPr id="538" name="円/楕円 537"/>
        <xdr:cNvSpPr/>
      </xdr:nvSpPr>
      <xdr:spPr>
        <a:xfrm>
          <a:off x="136525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140202</xdr:rowOff>
    </xdr:from>
    <xdr:ext cx="534377" cy="259045"/>
    <xdr:sp macro="" textlink="">
      <xdr:nvSpPr>
        <xdr:cNvPr id="539" name="テキスト ボックス 538"/>
        <xdr:cNvSpPr txBox="1"/>
      </xdr:nvSpPr>
      <xdr:spPr>
        <a:xfrm>
          <a:off x="13436111" y="68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67542</xdr:rowOff>
    </xdr:from>
    <xdr:to>
      <xdr:col>18</xdr:col>
      <xdr:colOff>492125</xdr:colOff>
      <xdr:row>39</xdr:row>
      <xdr:rowOff>169142</xdr:rowOff>
    </xdr:to>
    <xdr:sp macro="" textlink="">
      <xdr:nvSpPr>
        <xdr:cNvPr id="540" name="円/楕円 539"/>
        <xdr:cNvSpPr/>
      </xdr:nvSpPr>
      <xdr:spPr>
        <a:xfrm>
          <a:off x="12763500" y="6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160269</xdr:rowOff>
    </xdr:from>
    <xdr:ext cx="534377" cy="259045"/>
    <xdr:sp macro="" textlink="">
      <xdr:nvSpPr>
        <xdr:cNvPr id="541" name="テキスト ボックス 540"/>
        <xdr:cNvSpPr txBox="1"/>
      </xdr:nvSpPr>
      <xdr:spPr>
        <a:xfrm>
          <a:off x="12547111" y="68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94311</xdr:rowOff>
    </xdr:from>
    <xdr:to>
      <xdr:col>23</xdr:col>
      <xdr:colOff>517525</xdr:colOff>
      <xdr:row>56</xdr:row>
      <xdr:rowOff>102545</xdr:rowOff>
    </xdr:to>
    <xdr:cxnSp macro="">
      <xdr:nvCxnSpPr>
        <xdr:cNvPr id="570" name="直線コネクタ 569"/>
        <xdr:cNvCxnSpPr/>
      </xdr:nvCxnSpPr>
      <xdr:spPr>
        <a:xfrm>
          <a:off x="15481300" y="9695511"/>
          <a:ext cx="8382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94311</xdr:rowOff>
    </xdr:from>
    <xdr:to>
      <xdr:col>22</xdr:col>
      <xdr:colOff>365125</xdr:colOff>
      <xdr:row>57</xdr:row>
      <xdr:rowOff>37752</xdr:rowOff>
    </xdr:to>
    <xdr:cxnSp macro="">
      <xdr:nvCxnSpPr>
        <xdr:cNvPr id="573" name="直線コネクタ 572"/>
        <xdr:cNvCxnSpPr/>
      </xdr:nvCxnSpPr>
      <xdr:spPr>
        <a:xfrm flipV="1">
          <a:off x="14592300" y="9695511"/>
          <a:ext cx="889000" cy="1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139319</xdr:rowOff>
    </xdr:from>
    <xdr:to>
      <xdr:col>21</xdr:col>
      <xdr:colOff>161925</xdr:colOff>
      <xdr:row>57</xdr:row>
      <xdr:rowOff>37752</xdr:rowOff>
    </xdr:to>
    <xdr:cxnSp macro="">
      <xdr:nvCxnSpPr>
        <xdr:cNvPr id="576" name="直線コネクタ 575"/>
        <xdr:cNvCxnSpPr/>
      </xdr:nvCxnSpPr>
      <xdr:spPr>
        <a:xfrm>
          <a:off x="13703300" y="9740519"/>
          <a:ext cx="889000" cy="6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78" name="テキスト ボックス 577"/>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27667</xdr:rowOff>
    </xdr:from>
    <xdr:to>
      <xdr:col>19</xdr:col>
      <xdr:colOff>644525</xdr:colOff>
      <xdr:row>56</xdr:row>
      <xdr:rowOff>139319</xdr:rowOff>
    </xdr:to>
    <xdr:cxnSp macro="">
      <xdr:nvCxnSpPr>
        <xdr:cNvPr id="579" name="直線コネクタ 578"/>
        <xdr:cNvCxnSpPr/>
      </xdr:nvCxnSpPr>
      <xdr:spPr>
        <a:xfrm>
          <a:off x="12814300" y="9114517"/>
          <a:ext cx="889000" cy="6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153201</xdr:rowOff>
    </xdr:from>
    <xdr:ext cx="534377" cy="259045"/>
    <xdr:sp macro="" textlink="">
      <xdr:nvSpPr>
        <xdr:cNvPr id="581" name="テキスト ボックス 580"/>
        <xdr:cNvSpPr txBox="1"/>
      </xdr:nvSpPr>
      <xdr:spPr>
        <a:xfrm>
          <a:off x="13436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170201</xdr:rowOff>
    </xdr:from>
    <xdr:ext cx="534377" cy="259045"/>
    <xdr:sp macro="" textlink="">
      <xdr:nvSpPr>
        <xdr:cNvPr id="583" name="テキスト ボックス 582"/>
        <xdr:cNvSpPr txBox="1"/>
      </xdr:nvSpPr>
      <xdr:spPr>
        <a:xfrm>
          <a:off x="12547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51745</xdr:rowOff>
    </xdr:from>
    <xdr:to>
      <xdr:col>23</xdr:col>
      <xdr:colOff>568325</xdr:colOff>
      <xdr:row>56</xdr:row>
      <xdr:rowOff>153345</xdr:rowOff>
    </xdr:to>
    <xdr:sp macro="" textlink="">
      <xdr:nvSpPr>
        <xdr:cNvPr id="589" name="円/楕円 588"/>
        <xdr:cNvSpPr/>
      </xdr:nvSpPr>
      <xdr:spPr>
        <a:xfrm>
          <a:off x="16268700" y="96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74622</xdr:rowOff>
    </xdr:from>
    <xdr:ext cx="599010" cy="259045"/>
    <xdr:sp macro="" textlink="">
      <xdr:nvSpPr>
        <xdr:cNvPr id="590" name="教育費該当値テキスト"/>
        <xdr:cNvSpPr txBox="1"/>
      </xdr:nvSpPr>
      <xdr:spPr>
        <a:xfrm>
          <a:off x="16370300" y="95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43511</xdr:rowOff>
    </xdr:from>
    <xdr:to>
      <xdr:col>22</xdr:col>
      <xdr:colOff>415925</xdr:colOff>
      <xdr:row>56</xdr:row>
      <xdr:rowOff>145111</xdr:rowOff>
    </xdr:to>
    <xdr:sp macro="" textlink="">
      <xdr:nvSpPr>
        <xdr:cNvPr id="591" name="円/楕円 590"/>
        <xdr:cNvSpPr/>
      </xdr:nvSpPr>
      <xdr:spPr>
        <a:xfrm>
          <a:off x="15430500" y="964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161638</xdr:rowOff>
    </xdr:from>
    <xdr:ext cx="599010" cy="259045"/>
    <xdr:sp macro="" textlink="">
      <xdr:nvSpPr>
        <xdr:cNvPr id="592" name="テキスト ボックス 591"/>
        <xdr:cNvSpPr txBox="1"/>
      </xdr:nvSpPr>
      <xdr:spPr>
        <a:xfrm>
          <a:off x="15181794" y="941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158402</xdr:rowOff>
    </xdr:from>
    <xdr:to>
      <xdr:col>21</xdr:col>
      <xdr:colOff>212725</xdr:colOff>
      <xdr:row>57</xdr:row>
      <xdr:rowOff>88552</xdr:rowOff>
    </xdr:to>
    <xdr:sp macro="" textlink="">
      <xdr:nvSpPr>
        <xdr:cNvPr id="593" name="円/楕円 592"/>
        <xdr:cNvSpPr/>
      </xdr:nvSpPr>
      <xdr:spPr>
        <a:xfrm>
          <a:off x="14541500" y="97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105079</xdr:rowOff>
    </xdr:from>
    <xdr:ext cx="534377" cy="259045"/>
    <xdr:sp macro="" textlink="">
      <xdr:nvSpPr>
        <xdr:cNvPr id="594" name="テキスト ボックス 593"/>
        <xdr:cNvSpPr txBox="1"/>
      </xdr:nvSpPr>
      <xdr:spPr>
        <a:xfrm>
          <a:off x="14325111" y="95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88519</xdr:rowOff>
    </xdr:from>
    <xdr:to>
      <xdr:col>20</xdr:col>
      <xdr:colOff>9525</xdr:colOff>
      <xdr:row>57</xdr:row>
      <xdr:rowOff>18669</xdr:rowOff>
    </xdr:to>
    <xdr:sp macro="" textlink="">
      <xdr:nvSpPr>
        <xdr:cNvPr id="595" name="円/楕円 594"/>
        <xdr:cNvSpPr/>
      </xdr:nvSpPr>
      <xdr:spPr>
        <a:xfrm>
          <a:off x="13652500" y="96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35196</xdr:rowOff>
    </xdr:from>
    <xdr:ext cx="599010" cy="259045"/>
    <xdr:sp macro="" textlink="">
      <xdr:nvSpPr>
        <xdr:cNvPr id="596" name="テキスト ボックス 595"/>
        <xdr:cNvSpPr txBox="1"/>
      </xdr:nvSpPr>
      <xdr:spPr>
        <a:xfrm>
          <a:off x="13403794" y="94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148317</xdr:rowOff>
    </xdr:from>
    <xdr:to>
      <xdr:col>18</xdr:col>
      <xdr:colOff>492125</xdr:colOff>
      <xdr:row>53</xdr:row>
      <xdr:rowOff>78467</xdr:rowOff>
    </xdr:to>
    <xdr:sp macro="" textlink="">
      <xdr:nvSpPr>
        <xdr:cNvPr id="597" name="円/楕円 596"/>
        <xdr:cNvSpPr/>
      </xdr:nvSpPr>
      <xdr:spPr>
        <a:xfrm>
          <a:off x="12763500" y="90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94994</xdr:rowOff>
    </xdr:from>
    <xdr:ext cx="599010" cy="259045"/>
    <xdr:sp macro="" textlink="">
      <xdr:nvSpPr>
        <xdr:cNvPr id="598" name="テキスト ボックス 597"/>
        <xdr:cNvSpPr txBox="1"/>
      </xdr:nvSpPr>
      <xdr:spPr>
        <a:xfrm>
          <a:off x="12514794" y="883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88894</xdr:rowOff>
    </xdr:from>
    <xdr:to>
      <xdr:col>23</xdr:col>
      <xdr:colOff>517525</xdr:colOff>
      <xdr:row>78</xdr:row>
      <xdr:rowOff>118019</xdr:rowOff>
    </xdr:to>
    <xdr:cxnSp macro="">
      <xdr:nvCxnSpPr>
        <xdr:cNvPr id="625" name="直線コネクタ 624"/>
        <xdr:cNvCxnSpPr/>
      </xdr:nvCxnSpPr>
      <xdr:spPr>
        <a:xfrm>
          <a:off x="15481300" y="13461994"/>
          <a:ext cx="838200" cy="2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88475</xdr:rowOff>
    </xdr:from>
    <xdr:to>
      <xdr:col>22</xdr:col>
      <xdr:colOff>365125</xdr:colOff>
      <xdr:row>78</xdr:row>
      <xdr:rowOff>88894</xdr:rowOff>
    </xdr:to>
    <xdr:cxnSp macro="">
      <xdr:nvCxnSpPr>
        <xdr:cNvPr id="628" name="直線コネクタ 627"/>
        <xdr:cNvCxnSpPr/>
      </xdr:nvCxnSpPr>
      <xdr:spPr>
        <a:xfrm>
          <a:off x="14592300" y="1346157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88475</xdr:rowOff>
    </xdr:from>
    <xdr:to>
      <xdr:col>21</xdr:col>
      <xdr:colOff>161925</xdr:colOff>
      <xdr:row>78</xdr:row>
      <xdr:rowOff>139700</xdr:rowOff>
    </xdr:to>
    <xdr:cxnSp macro="">
      <xdr:nvCxnSpPr>
        <xdr:cNvPr id="631" name="直線コネクタ 630"/>
        <xdr:cNvCxnSpPr/>
      </xdr:nvCxnSpPr>
      <xdr:spPr>
        <a:xfrm flipV="1">
          <a:off x="13703300" y="13461575"/>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153514</xdr:rowOff>
    </xdr:from>
    <xdr:ext cx="534377" cy="259045"/>
    <xdr:sp macro="" textlink="">
      <xdr:nvSpPr>
        <xdr:cNvPr id="633" name="テキスト ボックス 632"/>
        <xdr:cNvSpPr txBox="1"/>
      </xdr:nvSpPr>
      <xdr:spPr>
        <a:xfrm>
          <a:off x="14325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14214</xdr:rowOff>
    </xdr:from>
    <xdr:ext cx="469744" cy="259045"/>
    <xdr:sp macro="" textlink="">
      <xdr:nvSpPr>
        <xdr:cNvPr id="638" name="テキスト ボックス 637"/>
        <xdr:cNvSpPr txBox="1"/>
      </xdr:nvSpPr>
      <xdr:spPr>
        <a:xfrm>
          <a:off x="12579427" y="132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67219</xdr:rowOff>
    </xdr:from>
    <xdr:to>
      <xdr:col>23</xdr:col>
      <xdr:colOff>568325</xdr:colOff>
      <xdr:row>78</xdr:row>
      <xdr:rowOff>168819</xdr:rowOff>
    </xdr:to>
    <xdr:sp macro="" textlink="">
      <xdr:nvSpPr>
        <xdr:cNvPr id="644" name="円/楕円 643"/>
        <xdr:cNvSpPr/>
      </xdr:nvSpPr>
      <xdr:spPr>
        <a:xfrm>
          <a:off x="16268700" y="134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26596</xdr:rowOff>
    </xdr:from>
    <xdr:ext cx="469744" cy="259045"/>
    <xdr:sp macro="" textlink="">
      <xdr:nvSpPr>
        <xdr:cNvPr id="645" name="災害復旧費該当値テキスト"/>
        <xdr:cNvSpPr txBox="1"/>
      </xdr:nvSpPr>
      <xdr:spPr>
        <a:xfrm>
          <a:off x="16370300" y="1322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38094</xdr:rowOff>
    </xdr:from>
    <xdr:to>
      <xdr:col>22</xdr:col>
      <xdr:colOff>415925</xdr:colOff>
      <xdr:row>78</xdr:row>
      <xdr:rowOff>139694</xdr:rowOff>
    </xdr:to>
    <xdr:sp macro="" textlink="">
      <xdr:nvSpPr>
        <xdr:cNvPr id="646" name="円/楕円 645"/>
        <xdr:cNvSpPr/>
      </xdr:nvSpPr>
      <xdr:spPr>
        <a:xfrm>
          <a:off x="15430500" y="134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156221</xdr:rowOff>
    </xdr:from>
    <xdr:ext cx="534377" cy="259045"/>
    <xdr:sp macro="" textlink="">
      <xdr:nvSpPr>
        <xdr:cNvPr id="647" name="テキスト ボックス 646"/>
        <xdr:cNvSpPr txBox="1"/>
      </xdr:nvSpPr>
      <xdr:spPr>
        <a:xfrm>
          <a:off x="15214111" y="131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37675</xdr:rowOff>
    </xdr:from>
    <xdr:to>
      <xdr:col>21</xdr:col>
      <xdr:colOff>212725</xdr:colOff>
      <xdr:row>78</xdr:row>
      <xdr:rowOff>139275</xdr:rowOff>
    </xdr:to>
    <xdr:sp macro="" textlink="">
      <xdr:nvSpPr>
        <xdr:cNvPr id="648" name="円/楕円 647"/>
        <xdr:cNvSpPr/>
      </xdr:nvSpPr>
      <xdr:spPr>
        <a:xfrm>
          <a:off x="14541500" y="134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155802</xdr:rowOff>
    </xdr:from>
    <xdr:ext cx="534377" cy="259045"/>
    <xdr:sp macro="" textlink="">
      <xdr:nvSpPr>
        <xdr:cNvPr id="649" name="テキスト ボックス 648"/>
        <xdr:cNvSpPr txBox="1"/>
      </xdr:nvSpPr>
      <xdr:spPr>
        <a:xfrm>
          <a:off x="14325111" y="131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0" name="円/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1" name="テキスト ボックス 650"/>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22171</xdr:rowOff>
    </xdr:from>
    <xdr:to>
      <xdr:col>23</xdr:col>
      <xdr:colOff>517525</xdr:colOff>
      <xdr:row>96</xdr:row>
      <xdr:rowOff>30423</xdr:rowOff>
    </xdr:to>
    <xdr:cxnSp macro="">
      <xdr:nvCxnSpPr>
        <xdr:cNvPr id="678" name="直線コネクタ 677"/>
        <xdr:cNvCxnSpPr/>
      </xdr:nvCxnSpPr>
      <xdr:spPr>
        <a:xfrm flipV="1">
          <a:off x="15481300" y="16481371"/>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30423</xdr:rowOff>
    </xdr:from>
    <xdr:to>
      <xdr:col>22</xdr:col>
      <xdr:colOff>365125</xdr:colOff>
      <xdr:row>96</xdr:row>
      <xdr:rowOff>37116</xdr:rowOff>
    </xdr:to>
    <xdr:cxnSp macro="">
      <xdr:nvCxnSpPr>
        <xdr:cNvPr id="681" name="直線コネクタ 680"/>
        <xdr:cNvCxnSpPr/>
      </xdr:nvCxnSpPr>
      <xdr:spPr>
        <a:xfrm flipV="1">
          <a:off x="14592300" y="16489623"/>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37116</xdr:rowOff>
    </xdr:from>
    <xdr:to>
      <xdr:col>21</xdr:col>
      <xdr:colOff>161925</xdr:colOff>
      <xdr:row>96</xdr:row>
      <xdr:rowOff>37688</xdr:rowOff>
    </xdr:to>
    <xdr:cxnSp macro="">
      <xdr:nvCxnSpPr>
        <xdr:cNvPr id="684" name="直線コネクタ 683"/>
        <xdr:cNvCxnSpPr/>
      </xdr:nvCxnSpPr>
      <xdr:spPr>
        <a:xfrm flipV="1">
          <a:off x="13703300" y="1649631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6" name="テキスト ボックス 685"/>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37688</xdr:rowOff>
    </xdr:from>
    <xdr:to>
      <xdr:col>19</xdr:col>
      <xdr:colOff>644525</xdr:colOff>
      <xdr:row>96</xdr:row>
      <xdr:rowOff>44140</xdr:rowOff>
    </xdr:to>
    <xdr:cxnSp macro="">
      <xdr:nvCxnSpPr>
        <xdr:cNvPr id="687" name="直線コネクタ 686"/>
        <xdr:cNvCxnSpPr/>
      </xdr:nvCxnSpPr>
      <xdr:spPr>
        <a:xfrm flipV="1">
          <a:off x="12814300" y="16496888"/>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89" name="テキスト ボックス 688"/>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1" name="テキスト ボックス 690"/>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142821</xdr:rowOff>
    </xdr:from>
    <xdr:to>
      <xdr:col>23</xdr:col>
      <xdr:colOff>568325</xdr:colOff>
      <xdr:row>96</xdr:row>
      <xdr:rowOff>72971</xdr:rowOff>
    </xdr:to>
    <xdr:sp macro="" textlink="">
      <xdr:nvSpPr>
        <xdr:cNvPr id="697" name="円/楕円 696"/>
        <xdr:cNvSpPr/>
      </xdr:nvSpPr>
      <xdr:spPr>
        <a:xfrm>
          <a:off x="16268700" y="164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121248</xdr:rowOff>
    </xdr:from>
    <xdr:ext cx="534377" cy="259045"/>
    <xdr:sp macro="" textlink="">
      <xdr:nvSpPr>
        <xdr:cNvPr id="698" name="公債費該当値テキスト"/>
        <xdr:cNvSpPr txBox="1"/>
      </xdr:nvSpPr>
      <xdr:spPr>
        <a:xfrm>
          <a:off x="16370300"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151073</xdr:rowOff>
    </xdr:from>
    <xdr:to>
      <xdr:col>22</xdr:col>
      <xdr:colOff>415925</xdr:colOff>
      <xdr:row>96</xdr:row>
      <xdr:rowOff>81223</xdr:rowOff>
    </xdr:to>
    <xdr:sp macro="" textlink="">
      <xdr:nvSpPr>
        <xdr:cNvPr id="699" name="円/楕円 698"/>
        <xdr:cNvSpPr/>
      </xdr:nvSpPr>
      <xdr:spPr>
        <a:xfrm>
          <a:off x="15430500" y="164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72350</xdr:rowOff>
    </xdr:from>
    <xdr:ext cx="534377" cy="259045"/>
    <xdr:sp macro="" textlink="">
      <xdr:nvSpPr>
        <xdr:cNvPr id="700" name="テキスト ボックス 699"/>
        <xdr:cNvSpPr txBox="1"/>
      </xdr:nvSpPr>
      <xdr:spPr>
        <a:xfrm>
          <a:off x="15214111" y="165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157766</xdr:rowOff>
    </xdr:from>
    <xdr:to>
      <xdr:col>21</xdr:col>
      <xdr:colOff>212725</xdr:colOff>
      <xdr:row>96</xdr:row>
      <xdr:rowOff>87916</xdr:rowOff>
    </xdr:to>
    <xdr:sp macro="" textlink="">
      <xdr:nvSpPr>
        <xdr:cNvPr id="701" name="円/楕円 700"/>
        <xdr:cNvSpPr/>
      </xdr:nvSpPr>
      <xdr:spPr>
        <a:xfrm>
          <a:off x="14541500" y="164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79043</xdr:rowOff>
    </xdr:from>
    <xdr:ext cx="534377" cy="259045"/>
    <xdr:sp macro="" textlink="">
      <xdr:nvSpPr>
        <xdr:cNvPr id="702" name="テキスト ボックス 701"/>
        <xdr:cNvSpPr txBox="1"/>
      </xdr:nvSpPr>
      <xdr:spPr>
        <a:xfrm>
          <a:off x="14325111" y="165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158338</xdr:rowOff>
    </xdr:from>
    <xdr:to>
      <xdr:col>20</xdr:col>
      <xdr:colOff>9525</xdr:colOff>
      <xdr:row>96</xdr:row>
      <xdr:rowOff>88488</xdr:rowOff>
    </xdr:to>
    <xdr:sp macro="" textlink="">
      <xdr:nvSpPr>
        <xdr:cNvPr id="703" name="円/楕円 702"/>
        <xdr:cNvSpPr/>
      </xdr:nvSpPr>
      <xdr:spPr>
        <a:xfrm>
          <a:off x="13652500" y="16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79615</xdr:rowOff>
    </xdr:from>
    <xdr:ext cx="534377" cy="259045"/>
    <xdr:sp macro="" textlink="">
      <xdr:nvSpPr>
        <xdr:cNvPr id="704" name="テキスト ボックス 703"/>
        <xdr:cNvSpPr txBox="1"/>
      </xdr:nvSpPr>
      <xdr:spPr>
        <a:xfrm>
          <a:off x="13436111" y="1653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164790</xdr:rowOff>
    </xdr:from>
    <xdr:to>
      <xdr:col>18</xdr:col>
      <xdr:colOff>492125</xdr:colOff>
      <xdr:row>96</xdr:row>
      <xdr:rowOff>94940</xdr:rowOff>
    </xdr:to>
    <xdr:sp macro="" textlink="">
      <xdr:nvSpPr>
        <xdr:cNvPr id="705" name="円/楕円 704"/>
        <xdr:cNvSpPr/>
      </xdr:nvSpPr>
      <xdr:spPr>
        <a:xfrm>
          <a:off x="12763500" y="164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86067</xdr:rowOff>
    </xdr:from>
    <xdr:ext cx="534377" cy="259045"/>
    <xdr:sp macro="" textlink="">
      <xdr:nvSpPr>
        <xdr:cNvPr id="706" name="テキスト ボックス 705"/>
        <xdr:cNvSpPr txBox="1"/>
      </xdr:nvSpPr>
      <xdr:spPr>
        <a:xfrm>
          <a:off x="12547111" y="165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町立幼稚園を運営していることに加え、小中学校へのＩＣＴ機器の導入などの教育施策を推進している。このため、教育費についての住民一人当たりのコストが類似団体平均よりも高くなっている。</a:t>
          </a:r>
          <a:endParaRPr kumimoji="1" lang="en-US" altLang="ja-JP" sz="1300">
            <a:latin typeface="ＭＳ Ｐゴシック"/>
          </a:endParaRPr>
        </a:p>
        <a:p>
          <a:r>
            <a:rPr kumimoji="1" lang="ja-JP" altLang="en-US" sz="1300">
              <a:latin typeface="ＭＳ Ｐゴシック"/>
            </a:rPr>
            <a:t>　消防費は、平成</a:t>
          </a:r>
          <a:r>
            <a:rPr kumimoji="1" lang="en-US" altLang="ja-JP" sz="1300">
              <a:latin typeface="ＭＳ Ｐゴシック"/>
            </a:rPr>
            <a:t>27</a:t>
          </a:r>
          <a:r>
            <a:rPr kumimoji="1" lang="ja-JP" altLang="en-US" sz="1300">
              <a:latin typeface="ＭＳ Ｐゴシック"/>
            </a:rPr>
            <a:t>年度から引き続き防災行政無線デジタル化整備事業を実施しており、数値が上昇している。なお、同事業は平成</a:t>
          </a:r>
          <a:r>
            <a:rPr kumimoji="1" lang="en-US" altLang="ja-JP" sz="1300">
              <a:latin typeface="ＭＳ Ｐゴシック"/>
            </a:rPr>
            <a:t>31</a:t>
          </a:r>
          <a:r>
            <a:rPr kumimoji="1" lang="ja-JP" altLang="en-US" sz="1300">
              <a:latin typeface="ＭＳ Ｐゴシック"/>
            </a:rPr>
            <a:t>年度までの実施を予定している。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年度は、こども園整備に伴う実施設計を行い、保育所部分を民生費に計上したため、民生費が上昇している。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年度は、同年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日に発生した岩国・和木豪雨災害の復旧事業のために財政調整基金の取崩しを行い、基金残高は減少し、実質収支もマイナスとなっている。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年度以降は、実質収支はプラスとなっている。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年度の財政調整基金残高は、対前年度末で</a:t>
          </a:r>
          <a:r>
            <a:rPr kumimoji="1" lang="en-US" altLang="ja-JP" sz="1400">
              <a:latin typeface="ＭＳ ゴシック" pitchFamily="49" charset="-128"/>
              <a:ea typeface="ＭＳ ゴシック" pitchFamily="49" charset="-128"/>
            </a:rPr>
            <a:t>3,220</a:t>
          </a:r>
          <a:r>
            <a:rPr kumimoji="1" lang="ja-JP" altLang="en-US" sz="1400">
              <a:latin typeface="ＭＳ ゴシック" pitchFamily="49" charset="-128"/>
              <a:ea typeface="ＭＳ ゴシック" pitchFamily="49" charset="-128"/>
            </a:rPr>
            <a:t>千円減少したものの、標準財政規模が減少したため比率は上昇した。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今後は、こども園整備事業などの大規模事業を実施するため、財政調整基金の取崩しが必要となる。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いずれの会計においても赤字はなく、連結実質赤字もない、良好な状態である。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4572614</v>
      </c>
      <c r="BO4" s="381"/>
      <c r="BP4" s="381"/>
      <c r="BQ4" s="381"/>
      <c r="BR4" s="381"/>
      <c r="BS4" s="381"/>
      <c r="BT4" s="381"/>
      <c r="BU4" s="382"/>
      <c r="BV4" s="380">
        <v>4728877</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6.8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4409213</v>
      </c>
      <c r="BO5" s="418"/>
      <c r="BP5" s="418"/>
      <c r="BQ5" s="418"/>
      <c r="BR5" s="418"/>
      <c r="BS5" s="418"/>
      <c r="BT5" s="418"/>
      <c r="BU5" s="419"/>
      <c r="BV5" s="417">
        <v>4538785</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96.9</v>
      </c>
      <c r="CU5" s="415"/>
      <c r="CV5" s="415"/>
      <c r="CW5" s="415"/>
      <c r="CX5" s="415"/>
      <c r="CY5" s="415"/>
      <c r="CZ5" s="415"/>
      <c r="DA5" s="416"/>
      <c r="DB5" s="414">
        <v>89</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163401</v>
      </c>
      <c r="BO6" s="418"/>
      <c r="BP6" s="418"/>
      <c r="BQ6" s="418"/>
      <c r="BR6" s="418"/>
      <c r="BS6" s="418"/>
      <c r="BT6" s="418"/>
      <c r="BU6" s="419"/>
      <c r="BV6" s="417">
        <v>190092</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105.7</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996</v>
      </c>
      <c r="BO7" s="418"/>
      <c r="BP7" s="418"/>
      <c r="BQ7" s="418"/>
      <c r="BR7" s="418"/>
      <c r="BS7" s="418"/>
      <c r="BT7" s="418"/>
      <c r="BU7" s="419"/>
      <c r="BV7" s="417">
        <v>31658</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2288304</v>
      </c>
      <c r="CU7" s="418"/>
      <c r="CV7" s="418"/>
      <c r="CW7" s="418"/>
      <c r="CX7" s="418"/>
      <c r="CY7" s="418"/>
      <c r="CZ7" s="418"/>
      <c r="DA7" s="419"/>
      <c r="DB7" s="417">
        <v>2317855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162405</v>
      </c>
      <c r="BO8" s="418"/>
      <c r="BP8" s="418"/>
      <c r="BQ8" s="418"/>
      <c r="BR8" s="418"/>
      <c r="BS8" s="418"/>
      <c r="BT8" s="418"/>
      <c r="BU8" s="419"/>
      <c r="BV8" s="417">
        <v>158434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6285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3971</v>
      </c>
      <c r="BO9" s="418"/>
      <c r="BP9" s="418"/>
      <c r="BQ9" s="418"/>
      <c r="BR9" s="418"/>
      <c r="BS9" s="418"/>
      <c r="BT9" s="418"/>
      <c r="BU9" s="419"/>
      <c r="BV9" s="417">
        <v>-10256</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11.9</v>
      </c>
      <c r="CU9" s="415"/>
      <c r="CV9" s="415"/>
      <c r="CW9" s="415"/>
      <c r="CX9" s="415"/>
      <c r="CY9" s="415"/>
      <c r="CZ9" s="415"/>
      <c r="DA9" s="416"/>
      <c r="DB9" s="414">
        <v>11.4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6378</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79218</v>
      </c>
      <c r="BO10" s="418"/>
      <c r="BP10" s="418"/>
      <c r="BQ10" s="418"/>
      <c r="BR10" s="418"/>
      <c r="BS10" s="418"/>
      <c r="BT10" s="418"/>
      <c r="BU10" s="419"/>
      <c r="BV10" s="417">
        <v>84345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77</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6490</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82438</v>
      </c>
      <c r="BO12" s="418"/>
      <c r="BP12" s="418"/>
      <c r="BQ12" s="418"/>
      <c r="BR12" s="418"/>
      <c r="BS12" s="418"/>
      <c r="BT12" s="418"/>
      <c r="BU12" s="419"/>
      <c r="BV12" s="417">
        <v>34942</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6411</v>
      </c>
      <c r="S13" s="499"/>
      <c r="T13" s="499"/>
      <c r="U13" s="499"/>
      <c r="V13" s="500"/>
      <c r="W13" s="433" t="s">
        <v>122</v>
      </c>
      <c r="X13" s="434"/>
      <c r="Y13" s="434"/>
      <c r="Z13" s="434"/>
      <c r="AA13" s="434"/>
      <c r="AB13" s="424"/>
      <c r="AC13" s="468">
        <v>15</v>
      </c>
      <c r="AD13" s="469"/>
      <c r="AE13" s="469"/>
      <c r="AF13" s="469"/>
      <c r="AG13" s="508"/>
      <c r="AH13" s="468">
        <v>22</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751</v>
      </c>
      <c r="BO13" s="418"/>
      <c r="BP13" s="418"/>
      <c r="BQ13" s="418"/>
      <c r="BR13" s="418"/>
      <c r="BS13" s="418"/>
      <c r="BT13" s="418"/>
      <c r="BU13" s="419"/>
      <c r="BV13" s="417">
        <v>39147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7.7</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6470</v>
      </c>
      <c r="S14" s="499"/>
      <c r="T14" s="499"/>
      <c r="U14" s="499"/>
      <c r="V14" s="500"/>
      <c r="W14" s="407"/>
      <c r="X14" s="408"/>
      <c r="Y14" s="408"/>
      <c r="Z14" s="408"/>
      <c r="AA14" s="408"/>
      <c r="AB14" s="397"/>
      <c r="AC14" s="501">
        <v>0.5</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41.7</v>
      </c>
      <c r="CU14" s="513"/>
      <c r="CV14" s="513"/>
      <c r="CW14" s="513"/>
      <c r="CX14" s="513"/>
      <c r="CY14" s="513"/>
      <c r="CZ14" s="513"/>
      <c r="DA14" s="514"/>
      <c r="DB14" s="512">
        <v>48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6386</v>
      </c>
      <c r="S15" s="499"/>
      <c r="T15" s="499"/>
      <c r="U15" s="499"/>
      <c r="V15" s="500"/>
      <c r="W15" s="433" t="s">
        <v>129</v>
      </c>
      <c r="X15" s="434"/>
      <c r="Y15" s="434"/>
      <c r="Z15" s="434"/>
      <c r="AA15" s="434"/>
      <c r="AB15" s="424"/>
      <c r="AC15" s="468">
        <v>1097</v>
      </c>
      <c r="AD15" s="469"/>
      <c r="AE15" s="469"/>
      <c r="AF15" s="469"/>
      <c r="AG15" s="508"/>
      <c r="AH15" s="468">
        <v>1154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1199438</v>
      </c>
      <c r="BO15" s="381"/>
      <c r="BP15" s="381"/>
      <c r="BQ15" s="381"/>
      <c r="BR15" s="381"/>
      <c r="BS15" s="381"/>
      <c r="BT15" s="381"/>
      <c r="BU15" s="382"/>
      <c r="BV15" s="380">
        <v>1187439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39.1</v>
      </c>
      <c r="AD16" s="502"/>
      <c r="AE16" s="502"/>
      <c r="AF16" s="502"/>
      <c r="AG16" s="503"/>
      <c r="AH16" s="501">
        <v>40.299999999999997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1749144</v>
      </c>
      <c r="BO16" s="418"/>
      <c r="BP16" s="418"/>
      <c r="BQ16" s="418"/>
      <c r="BR16" s="418"/>
      <c r="BS16" s="418"/>
      <c r="BT16" s="418"/>
      <c r="BU16" s="419"/>
      <c r="BV16" s="417">
        <v>1723303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1696</v>
      </c>
      <c r="AD17" s="469"/>
      <c r="AE17" s="469"/>
      <c r="AF17" s="469"/>
      <c r="AG17" s="508"/>
      <c r="AH17" s="468">
        <v>1690</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1547288</v>
      </c>
      <c r="BO17" s="418"/>
      <c r="BP17" s="418"/>
      <c r="BQ17" s="418"/>
      <c r="BR17" s="418"/>
      <c r="BS17" s="418"/>
      <c r="BT17" s="418"/>
      <c r="BU17" s="419"/>
      <c r="BV17" s="417">
        <v>1533892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10.58</v>
      </c>
      <c r="M18" s="530"/>
      <c r="N18" s="530"/>
      <c r="O18" s="530"/>
      <c r="P18" s="530"/>
      <c r="Q18" s="530"/>
      <c r="R18" s="531"/>
      <c r="S18" s="531"/>
      <c r="T18" s="531"/>
      <c r="U18" s="531"/>
      <c r="V18" s="532"/>
      <c r="W18" s="435"/>
      <c r="X18" s="436"/>
      <c r="Y18" s="436"/>
      <c r="Z18" s="436"/>
      <c r="AA18" s="436"/>
      <c r="AB18" s="427"/>
      <c r="AC18" s="533">
        <v>60.4</v>
      </c>
      <c r="AD18" s="534"/>
      <c r="AE18" s="534"/>
      <c r="AF18" s="534"/>
      <c r="AG18" s="535"/>
      <c r="AH18" s="533">
        <v>59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2230872</v>
      </c>
      <c r="BO18" s="418"/>
      <c r="BP18" s="418"/>
      <c r="BQ18" s="418"/>
      <c r="BR18" s="418"/>
      <c r="BS18" s="418"/>
      <c r="BT18" s="418"/>
      <c r="BU18" s="419"/>
      <c r="BV18" s="417">
        <v>2161586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3114088</v>
      </c>
      <c r="BO19" s="418"/>
      <c r="BP19" s="418"/>
      <c r="BQ19" s="418"/>
      <c r="BR19" s="418"/>
      <c r="BS19" s="418"/>
      <c r="BT19" s="418"/>
      <c r="BU19" s="419"/>
      <c r="BV19" s="417">
        <v>3237485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2593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4697403</v>
      </c>
      <c r="BO23" s="418"/>
      <c r="BP23" s="418"/>
      <c r="BQ23" s="418"/>
      <c r="BR23" s="418"/>
      <c r="BS23" s="418"/>
      <c r="BT23" s="418"/>
      <c r="BU23" s="419"/>
      <c r="BV23" s="417">
        <v>4605897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7770</v>
      </c>
      <c r="R24" s="469"/>
      <c r="S24" s="469"/>
      <c r="T24" s="469"/>
      <c r="U24" s="469"/>
      <c r="V24" s="508"/>
      <c r="W24" s="563"/>
      <c r="X24" s="551"/>
      <c r="Y24" s="552"/>
      <c r="Z24" s="467" t="s">
        <v>153</v>
      </c>
      <c r="AA24" s="447"/>
      <c r="AB24" s="447"/>
      <c r="AC24" s="447"/>
      <c r="AD24" s="447"/>
      <c r="AE24" s="447"/>
      <c r="AF24" s="447"/>
      <c r="AG24" s="448"/>
      <c r="AH24" s="468">
        <v>58</v>
      </c>
      <c r="AI24" s="469"/>
      <c r="AJ24" s="469"/>
      <c r="AK24" s="469"/>
      <c r="AL24" s="508"/>
      <c r="AM24" s="468">
        <v>181714</v>
      </c>
      <c r="AN24" s="469"/>
      <c r="AO24" s="469"/>
      <c r="AP24" s="469"/>
      <c r="AQ24" s="469"/>
      <c r="AR24" s="508"/>
      <c r="AS24" s="468">
        <v>3133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4135425</v>
      </c>
      <c r="BO24" s="418"/>
      <c r="BP24" s="418"/>
      <c r="BQ24" s="418"/>
      <c r="BR24" s="418"/>
      <c r="BS24" s="418"/>
      <c r="BT24" s="418"/>
      <c r="BU24" s="419"/>
      <c r="BV24" s="417">
        <v>4031138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6370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394336</v>
      </c>
      <c r="BO25" s="381"/>
      <c r="BP25" s="381"/>
      <c r="BQ25" s="381"/>
      <c r="BR25" s="381"/>
      <c r="BS25" s="381"/>
      <c r="BT25" s="381"/>
      <c r="BU25" s="382"/>
      <c r="BV25" s="380">
        <v>876144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5850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2900</v>
      </c>
      <c r="R27" s="469"/>
      <c r="S27" s="469"/>
      <c r="T27" s="469"/>
      <c r="U27" s="469"/>
      <c r="V27" s="508"/>
      <c r="W27" s="563"/>
      <c r="X27" s="551"/>
      <c r="Y27" s="552"/>
      <c r="Z27" s="467" t="s">
        <v>162</v>
      </c>
      <c r="AA27" s="447"/>
      <c r="AB27" s="447"/>
      <c r="AC27" s="447"/>
      <c r="AD27" s="447"/>
      <c r="AE27" s="447"/>
      <c r="AF27" s="447"/>
      <c r="AG27" s="448"/>
      <c r="AH27" s="468">
        <v>13</v>
      </c>
      <c r="AI27" s="469"/>
      <c r="AJ27" s="469"/>
      <c r="AK27" s="469"/>
      <c r="AL27" s="508"/>
      <c r="AM27" s="468">
        <v>38325</v>
      </c>
      <c r="AN27" s="469"/>
      <c r="AO27" s="469"/>
      <c r="AP27" s="469"/>
      <c r="AQ27" s="469"/>
      <c r="AR27" s="508"/>
      <c r="AS27" s="468">
        <v>2948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77202</v>
      </c>
      <c r="BO27" s="587"/>
      <c r="BP27" s="587"/>
      <c r="BQ27" s="587"/>
      <c r="BR27" s="587"/>
      <c r="BS27" s="587"/>
      <c r="BT27" s="587"/>
      <c r="BU27" s="588"/>
      <c r="BV27" s="586">
        <v>77202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2390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1258724</v>
      </c>
      <c r="BO28" s="381"/>
      <c r="BP28" s="381"/>
      <c r="BQ28" s="381"/>
      <c r="BR28" s="381"/>
      <c r="BS28" s="381"/>
      <c r="BT28" s="381"/>
      <c r="BU28" s="382"/>
      <c r="BV28" s="380">
        <v>1261944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2160</v>
      </c>
      <c r="R29" s="469"/>
      <c r="S29" s="469"/>
      <c r="T29" s="469"/>
      <c r="U29" s="469"/>
      <c r="V29" s="508"/>
      <c r="W29" s="564"/>
      <c r="X29" s="565"/>
      <c r="Y29" s="566"/>
      <c r="Z29" s="467" t="s">
        <v>169</v>
      </c>
      <c r="AA29" s="447"/>
      <c r="AB29" s="447"/>
      <c r="AC29" s="447"/>
      <c r="AD29" s="447"/>
      <c r="AE29" s="447"/>
      <c r="AF29" s="447"/>
      <c r="AG29" s="448"/>
      <c r="AH29" s="468">
        <v>71</v>
      </c>
      <c r="AI29" s="469"/>
      <c r="AJ29" s="469"/>
      <c r="AK29" s="469"/>
      <c r="AL29" s="508"/>
      <c r="AM29" s="468">
        <v>220039</v>
      </c>
      <c r="AN29" s="469"/>
      <c r="AO29" s="469"/>
      <c r="AP29" s="469"/>
      <c r="AQ29" s="469"/>
      <c r="AR29" s="508"/>
      <c r="AS29" s="468">
        <v>3099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137940</v>
      </c>
      <c r="BO29" s="418"/>
      <c r="BP29" s="418"/>
      <c r="BQ29" s="418"/>
      <c r="BR29" s="418"/>
      <c r="BS29" s="418"/>
      <c r="BT29" s="418"/>
      <c r="BU29" s="419"/>
      <c r="BV29" s="417">
        <v>137940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237080</v>
      </c>
      <c r="BO30" s="587"/>
      <c r="BP30" s="587"/>
      <c r="BQ30" s="587"/>
      <c r="BR30" s="587"/>
      <c r="BS30" s="587"/>
      <c r="BT30" s="587"/>
      <c r="BU30" s="588"/>
      <c r="BV30" s="586">
        <v>202272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玖珂地方老人福祉施設組合一般会計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和木町土地開発公社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玖珂地方老人福祉施設組合指定訪問介護事業特別会計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和木町蜂ヶ峯総合公園管理協会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岩国地区消防組合一般会計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周陽環境整備組合一般会計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山口県市町総合事務組合一般会計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山口県市町総合事務組合退職手当特別会計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山口県市町総合事務組合消防団員補償等特別会計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山口県市町総合事務組合非常勤職員公務災害補償特別会計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山口県市町総合事務組合山口県市町公平委員会特別会計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山口県市町総合事務組合交通災害共済特別会計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87" t="s">
        <v>513</v>
      </c>
      <c r="D34" s="1187"/>
      <c r="E34" s="1188"/>
      <c r="F34" s="32">
        <v>7.14</v>
      </c>
      <c r="G34" s="33">
        <v>4.92</v>
      </c>
      <c r="H34" s="33">
        <v>7.53</v>
      </c>
      <c r="I34" s="33">
        <v>6.83</v>
      </c>
      <c r="J34" s="34">
        <v>7.09</v>
      </c>
      <c r="K34" s="22"/>
      <c r="L34" s="22"/>
      <c r="M34" s="22"/>
      <c r="N34" s="22"/>
      <c r="O34" s="22"/>
      <c r="P34" s="22"/>
    </row>
    <row r="35" spans="1:16" ht="39" customHeight="1" x14ac:dyDescent="0.15">
      <c r="A35" s="22"/>
      <c r="B35" s="35"/>
      <c r="C35" s="1181" t="s">
        <v>514</v>
      </c>
      <c r="D35" s="1182"/>
      <c r="E35" s="1183"/>
      <c r="F35" s="36">
        <v>1.87</v>
      </c>
      <c r="G35" s="37">
        <v>2.15</v>
      </c>
      <c r="H35" s="37">
        <v>2.0099999999999998</v>
      </c>
      <c r="I35" s="37">
        <v>2.31</v>
      </c>
      <c r="J35" s="38">
        <v>2.4</v>
      </c>
      <c r="K35" s="22"/>
      <c r="L35" s="22"/>
      <c r="M35" s="22"/>
      <c r="N35" s="22"/>
      <c r="O35" s="22"/>
      <c r="P35" s="22"/>
    </row>
    <row r="36" spans="1:16" ht="39" customHeight="1" x14ac:dyDescent="0.15">
      <c r="A36" s="22"/>
      <c r="B36" s="35"/>
      <c r="C36" s="1181" t="s">
        <v>515</v>
      </c>
      <c r="D36" s="1182"/>
      <c r="E36" s="1183"/>
      <c r="F36" s="36">
        <v>0.6</v>
      </c>
      <c r="G36" s="37">
        <v>0.37</v>
      </c>
      <c r="H36" s="37">
        <v>0.51</v>
      </c>
      <c r="I36" s="37">
        <v>0.73</v>
      </c>
      <c r="J36" s="38">
        <v>0.75</v>
      </c>
      <c r="K36" s="22"/>
      <c r="L36" s="22"/>
      <c r="M36" s="22"/>
      <c r="N36" s="22"/>
      <c r="O36" s="22"/>
      <c r="P36" s="22"/>
    </row>
    <row r="37" spans="1:16" ht="39" customHeight="1" x14ac:dyDescent="0.15">
      <c r="A37" s="22"/>
      <c r="B37" s="35"/>
      <c r="C37" s="1181" t="s">
        <v>516</v>
      </c>
      <c r="D37" s="1182"/>
      <c r="E37" s="1183"/>
      <c r="F37" s="36">
        <v>0.39</v>
      </c>
      <c r="G37" s="37">
        <v>0.64</v>
      </c>
      <c r="H37" s="37">
        <v>0.06</v>
      </c>
      <c r="I37" s="37">
        <v>0.28000000000000003</v>
      </c>
      <c r="J37" s="38">
        <v>0.46</v>
      </c>
      <c r="K37" s="22"/>
      <c r="L37" s="22"/>
      <c r="M37" s="22"/>
      <c r="N37" s="22"/>
      <c r="O37" s="22"/>
      <c r="P37" s="22"/>
    </row>
    <row r="38" spans="1:16" ht="39" customHeight="1" x14ac:dyDescent="0.15">
      <c r="A38" s="22"/>
      <c r="B38" s="35"/>
      <c r="C38" s="1181" t="s">
        <v>517</v>
      </c>
      <c r="D38" s="1182"/>
      <c r="E38" s="1183"/>
      <c r="F38" s="36">
        <v>0.19</v>
      </c>
      <c r="G38" s="37">
        <v>0.17</v>
      </c>
      <c r="H38" s="37">
        <v>0.28000000000000003</v>
      </c>
      <c r="I38" s="37">
        <v>0.09</v>
      </c>
      <c r="J38" s="38">
        <v>0.28000000000000003</v>
      </c>
      <c r="K38" s="22"/>
      <c r="L38" s="22"/>
      <c r="M38" s="22"/>
      <c r="N38" s="22"/>
      <c r="O38" s="22"/>
      <c r="P38" s="22"/>
    </row>
    <row r="39" spans="1:16" ht="39" customHeight="1" x14ac:dyDescent="0.15">
      <c r="A39" s="22"/>
      <c r="B39" s="35"/>
      <c r="C39" s="1181" t="s">
        <v>518</v>
      </c>
      <c r="D39" s="1182"/>
      <c r="E39" s="1183"/>
      <c r="F39" s="36">
        <v>0.03</v>
      </c>
      <c r="G39" s="37">
        <v>0.02</v>
      </c>
      <c r="H39" s="37">
        <v>0.03</v>
      </c>
      <c r="I39" s="37">
        <v>0.03</v>
      </c>
      <c r="J39" s="38">
        <v>0.02</v>
      </c>
      <c r="K39" s="22"/>
      <c r="L39" s="22"/>
      <c r="M39" s="22"/>
      <c r="N39" s="22"/>
      <c r="O39" s="22"/>
      <c r="P39" s="22"/>
    </row>
    <row r="40" spans="1:16" ht="39" customHeight="1" x14ac:dyDescent="0.15">
      <c r="A40" s="22"/>
      <c r="B40" s="35"/>
      <c r="C40" s="1181"/>
      <c r="D40" s="1182"/>
      <c r="E40" s="1183"/>
      <c r="F40" s="36"/>
      <c r="G40" s="37"/>
      <c r="H40" s="37"/>
      <c r="I40" s="37"/>
      <c r="J40" s="38"/>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519</v>
      </c>
      <c r="D42" s="1182"/>
      <c r="E42" s="1183"/>
      <c r="F42" s="36" t="s">
        <v>467</v>
      </c>
      <c r="G42" s="37" t="s">
        <v>467</v>
      </c>
      <c r="H42" s="37" t="s">
        <v>467</v>
      </c>
      <c r="I42" s="37" t="s">
        <v>467</v>
      </c>
      <c r="J42" s="38" t="s">
        <v>467</v>
      </c>
      <c r="K42" s="22"/>
      <c r="L42" s="22"/>
      <c r="M42" s="22"/>
      <c r="N42" s="22"/>
      <c r="O42" s="22"/>
      <c r="P42" s="22"/>
    </row>
    <row r="43" spans="1:16" ht="39" customHeight="1" thickBot="1" x14ac:dyDescent="0.2">
      <c r="A43" s="22"/>
      <c r="B43" s="40"/>
      <c r="C43" s="1184" t="s">
        <v>520</v>
      </c>
      <c r="D43" s="1185"/>
      <c r="E43" s="1186"/>
      <c r="F43" s="41" t="s">
        <v>467</v>
      </c>
      <c r="G43" s="42" t="s">
        <v>467</v>
      </c>
      <c r="H43" s="42" t="s">
        <v>467</v>
      </c>
      <c r="I43" s="42" t="s">
        <v>467</v>
      </c>
      <c r="J43" s="43" t="s">
        <v>467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371</v>
      </c>
      <c r="L45" s="60">
        <v>377</v>
      </c>
      <c r="M45" s="60">
        <v>373</v>
      </c>
      <c r="N45" s="60">
        <v>383</v>
      </c>
      <c r="O45" s="61">
        <v>393</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467</v>
      </c>
      <c r="L46" s="64" t="s">
        <v>467</v>
      </c>
      <c r="M46" s="64" t="s">
        <v>467</v>
      </c>
      <c r="N46" s="64" t="s">
        <v>467</v>
      </c>
      <c r="O46" s="65" t="s">
        <v>467</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467</v>
      </c>
      <c r="L47" s="64" t="s">
        <v>467</v>
      </c>
      <c r="M47" s="64" t="s">
        <v>467</v>
      </c>
      <c r="N47" s="64" t="s">
        <v>467</v>
      </c>
      <c r="O47" s="65" t="s">
        <v>467</v>
      </c>
      <c r="P47" s="48"/>
      <c r="Q47" s="48"/>
      <c r="R47" s="48"/>
      <c r="S47" s="48"/>
      <c r="T47" s="48"/>
      <c r="U47" s="48"/>
    </row>
    <row r="48" spans="1:21" ht="30.75" customHeight="1" x14ac:dyDescent="0.15">
      <c r="A48" s="48"/>
      <c r="B48" s="1199"/>
      <c r="C48" s="1200"/>
      <c r="D48" s="62"/>
      <c r="E48" s="1191" t="s">
        <v>15</v>
      </c>
      <c r="F48" s="1191"/>
      <c r="G48" s="1191"/>
      <c r="H48" s="1191"/>
      <c r="I48" s="1191"/>
      <c r="J48" s="1192"/>
      <c r="K48" s="63">
        <v>41</v>
      </c>
      <c r="L48" s="64">
        <v>37</v>
      </c>
      <c r="M48" s="64">
        <v>35</v>
      </c>
      <c r="N48" s="64">
        <v>34</v>
      </c>
      <c r="O48" s="65">
        <v>44</v>
      </c>
      <c r="P48" s="48"/>
      <c r="Q48" s="48"/>
      <c r="R48" s="48"/>
      <c r="S48" s="48"/>
      <c r="T48" s="48"/>
      <c r="U48" s="48"/>
    </row>
    <row r="49" spans="1:21" ht="30.75" customHeight="1" x14ac:dyDescent="0.15">
      <c r="A49" s="48"/>
      <c r="B49" s="1199"/>
      <c r="C49" s="1200"/>
      <c r="D49" s="62"/>
      <c r="E49" s="1191" t="s">
        <v>16</v>
      </c>
      <c r="F49" s="1191"/>
      <c r="G49" s="1191"/>
      <c r="H49" s="1191"/>
      <c r="I49" s="1191"/>
      <c r="J49" s="1192"/>
      <c r="K49" s="63">
        <v>11</v>
      </c>
      <c r="L49" s="64">
        <v>10</v>
      </c>
      <c r="M49" s="64">
        <v>9</v>
      </c>
      <c r="N49" s="64">
        <v>13</v>
      </c>
      <c r="O49" s="65">
        <v>15</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467</v>
      </c>
      <c r="L50" s="64" t="s">
        <v>467</v>
      </c>
      <c r="M50" s="64" t="s">
        <v>467</v>
      </c>
      <c r="N50" s="64" t="s">
        <v>467</v>
      </c>
      <c r="O50" s="65" t="s">
        <v>467</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467</v>
      </c>
      <c r="L51" s="64" t="s">
        <v>467</v>
      </c>
      <c r="M51" s="64" t="s">
        <v>467</v>
      </c>
      <c r="N51" s="64" t="s">
        <v>467</v>
      </c>
      <c r="O51" s="65" t="s">
        <v>467</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248</v>
      </c>
      <c r="L52" s="64">
        <v>248</v>
      </c>
      <c r="M52" s="64">
        <v>261</v>
      </c>
      <c r="N52" s="64">
        <v>275</v>
      </c>
      <c r="O52" s="65">
        <v>291</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175</v>
      </c>
      <c r="L53" s="69">
        <v>176</v>
      </c>
      <c r="M53" s="69">
        <v>156</v>
      </c>
      <c r="N53" s="69">
        <v>155</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205" t="s">
        <v>24</v>
      </c>
      <c r="C41" s="1206"/>
      <c r="D41" s="81"/>
      <c r="E41" s="1211" t="s">
        <v>25</v>
      </c>
      <c r="F41" s="1211"/>
      <c r="G41" s="1211"/>
      <c r="H41" s="1212"/>
      <c r="I41" s="82">
        <v>4476</v>
      </c>
      <c r="J41" s="83">
        <v>4638</v>
      </c>
      <c r="K41" s="83">
        <v>4608</v>
      </c>
      <c r="L41" s="83">
        <v>4606</v>
      </c>
      <c r="M41" s="84">
        <v>4697</v>
      </c>
    </row>
    <row r="42" spans="2:13" ht="27.75" customHeight="1" x14ac:dyDescent="0.15">
      <c r="B42" s="1207"/>
      <c r="C42" s="1208"/>
      <c r="D42" s="85"/>
      <c r="E42" s="1213" t="s">
        <v>26</v>
      </c>
      <c r="F42" s="1213"/>
      <c r="G42" s="1213"/>
      <c r="H42" s="1214"/>
      <c r="I42" s="86" t="s">
        <v>467</v>
      </c>
      <c r="J42" s="87" t="s">
        <v>467</v>
      </c>
      <c r="K42" s="87" t="s">
        <v>467</v>
      </c>
      <c r="L42" s="87">
        <v>276</v>
      </c>
      <c r="M42" s="88" t="s">
        <v>467</v>
      </c>
    </row>
    <row r="43" spans="2:13" ht="27.75" customHeight="1" x14ac:dyDescent="0.15">
      <c r="B43" s="1207"/>
      <c r="C43" s="1208"/>
      <c r="D43" s="85"/>
      <c r="E43" s="1213" t="s">
        <v>27</v>
      </c>
      <c r="F43" s="1213"/>
      <c r="G43" s="1213"/>
      <c r="H43" s="1214"/>
      <c r="I43" s="86">
        <v>332</v>
      </c>
      <c r="J43" s="87">
        <v>322</v>
      </c>
      <c r="K43" s="87">
        <v>349</v>
      </c>
      <c r="L43" s="87">
        <v>331</v>
      </c>
      <c r="M43" s="88">
        <v>348</v>
      </c>
    </row>
    <row r="44" spans="2:13" ht="27.75" customHeight="1" x14ac:dyDescent="0.15">
      <c r="B44" s="1207"/>
      <c r="C44" s="1208"/>
      <c r="D44" s="85"/>
      <c r="E44" s="1213" t="s">
        <v>28</v>
      </c>
      <c r="F44" s="1213"/>
      <c r="G44" s="1213"/>
      <c r="H44" s="1214"/>
      <c r="I44" s="86">
        <v>35</v>
      </c>
      <c r="J44" s="87">
        <v>43</v>
      </c>
      <c r="K44" s="87">
        <v>64</v>
      </c>
      <c r="L44" s="87">
        <v>51</v>
      </c>
      <c r="M44" s="88">
        <v>37</v>
      </c>
    </row>
    <row r="45" spans="2:13" ht="27.75" customHeight="1" x14ac:dyDescent="0.15">
      <c r="B45" s="1207"/>
      <c r="C45" s="1208"/>
      <c r="D45" s="85"/>
      <c r="E45" s="1213" t="s">
        <v>29</v>
      </c>
      <c r="F45" s="1213"/>
      <c r="G45" s="1213"/>
      <c r="H45" s="1214"/>
      <c r="I45" s="86">
        <v>546</v>
      </c>
      <c r="J45" s="87">
        <v>568</v>
      </c>
      <c r="K45" s="87">
        <v>631</v>
      </c>
      <c r="L45" s="87">
        <v>550</v>
      </c>
      <c r="M45" s="88">
        <v>568</v>
      </c>
    </row>
    <row r="46" spans="2:13" ht="27.75" customHeight="1" x14ac:dyDescent="0.15">
      <c r="B46" s="1207"/>
      <c r="C46" s="1208"/>
      <c r="D46" s="89"/>
      <c r="E46" s="1213" t="s">
        <v>30</v>
      </c>
      <c r="F46" s="1213"/>
      <c r="G46" s="1213"/>
      <c r="H46" s="1214"/>
      <c r="I46" s="86">
        <v>322</v>
      </c>
      <c r="J46" s="87">
        <v>291</v>
      </c>
      <c r="K46" s="87">
        <v>253</v>
      </c>
      <c r="L46" s="87">
        <v>152</v>
      </c>
      <c r="M46" s="88">
        <v>231</v>
      </c>
    </row>
    <row r="47" spans="2:13" ht="27.75" customHeight="1" x14ac:dyDescent="0.15">
      <c r="B47" s="1207"/>
      <c r="C47" s="1208"/>
      <c r="D47" s="90"/>
      <c r="E47" s="1215" t="s">
        <v>31</v>
      </c>
      <c r="F47" s="1216"/>
      <c r="G47" s="1216"/>
      <c r="H47" s="1217"/>
      <c r="I47" s="86" t="s">
        <v>467</v>
      </c>
      <c r="J47" s="87" t="s">
        <v>467</v>
      </c>
      <c r="K47" s="87" t="s">
        <v>467</v>
      </c>
      <c r="L47" s="87" t="s">
        <v>467</v>
      </c>
      <c r="M47" s="88" t="s">
        <v>467</v>
      </c>
    </row>
    <row r="48" spans="2:13" ht="27.75" customHeight="1" x14ac:dyDescent="0.15">
      <c r="B48" s="1207"/>
      <c r="C48" s="1208"/>
      <c r="D48" s="85"/>
      <c r="E48" s="1213" t="s">
        <v>32</v>
      </c>
      <c r="F48" s="1213"/>
      <c r="G48" s="1213"/>
      <c r="H48" s="1214"/>
      <c r="I48" s="86" t="s">
        <v>467</v>
      </c>
      <c r="J48" s="87" t="s">
        <v>467</v>
      </c>
      <c r="K48" s="87" t="s">
        <v>467</v>
      </c>
      <c r="L48" s="87" t="s">
        <v>467</v>
      </c>
      <c r="M48" s="88" t="s">
        <v>467</v>
      </c>
    </row>
    <row r="49" spans="2:13" ht="27.75" customHeight="1" x14ac:dyDescent="0.15">
      <c r="B49" s="1209"/>
      <c r="C49" s="1210"/>
      <c r="D49" s="85"/>
      <c r="E49" s="1213" t="s">
        <v>33</v>
      </c>
      <c r="F49" s="1213"/>
      <c r="G49" s="1213"/>
      <c r="H49" s="1214"/>
      <c r="I49" s="86" t="s">
        <v>467</v>
      </c>
      <c r="J49" s="87" t="s">
        <v>467</v>
      </c>
      <c r="K49" s="87" t="s">
        <v>467</v>
      </c>
      <c r="L49" s="87" t="s">
        <v>467</v>
      </c>
      <c r="M49" s="88" t="s">
        <v>467</v>
      </c>
    </row>
    <row r="50" spans="2:13" ht="27.75" customHeight="1" x14ac:dyDescent="0.15">
      <c r="B50" s="1218" t="s">
        <v>34</v>
      </c>
      <c r="C50" s="1219"/>
      <c r="D50" s="91"/>
      <c r="E50" s="1213" t="s">
        <v>35</v>
      </c>
      <c r="F50" s="1213"/>
      <c r="G50" s="1213"/>
      <c r="H50" s="1214"/>
      <c r="I50" s="86">
        <v>1115</v>
      </c>
      <c r="J50" s="87">
        <v>1444</v>
      </c>
      <c r="K50" s="87">
        <v>1310</v>
      </c>
      <c r="L50" s="87">
        <v>1355</v>
      </c>
      <c r="M50" s="88">
        <v>1373</v>
      </c>
    </row>
    <row r="51" spans="2:13" ht="27.75" customHeight="1" x14ac:dyDescent="0.15">
      <c r="B51" s="1207"/>
      <c r="C51" s="1208"/>
      <c r="D51" s="85"/>
      <c r="E51" s="1213" t="s">
        <v>36</v>
      </c>
      <c r="F51" s="1213"/>
      <c r="G51" s="1213"/>
      <c r="H51" s="1214"/>
      <c r="I51" s="86">
        <v>437</v>
      </c>
      <c r="J51" s="87">
        <v>370</v>
      </c>
      <c r="K51" s="87">
        <v>300</v>
      </c>
      <c r="L51" s="87">
        <v>230</v>
      </c>
      <c r="M51" s="88">
        <v>223</v>
      </c>
    </row>
    <row r="52" spans="2:13" ht="27.75" customHeight="1" x14ac:dyDescent="0.15">
      <c r="B52" s="1209"/>
      <c r="C52" s="1210"/>
      <c r="D52" s="85"/>
      <c r="E52" s="1213" t="s">
        <v>37</v>
      </c>
      <c r="F52" s="1213"/>
      <c r="G52" s="1213"/>
      <c r="H52" s="1214"/>
      <c r="I52" s="86">
        <v>3088</v>
      </c>
      <c r="J52" s="87">
        <v>3239</v>
      </c>
      <c r="K52" s="87">
        <v>3260</v>
      </c>
      <c r="L52" s="87">
        <v>3393</v>
      </c>
      <c r="M52" s="88">
        <v>3442</v>
      </c>
    </row>
    <row r="53" spans="2:13" ht="27.75" customHeight="1" thickBot="1" x14ac:dyDescent="0.2">
      <c r="B53" s="1220" t="s">
        <v>21</v>
      </c>
      <c r="C53" s="1221"/>
      <c r="D53" s="92"/>
      <c r="E53" s="1222" t="s">
        <v>38</v>
      </c>
      <c r="F53" s="1222"/>
      <c r="G53" s="1222"/>
      <c r="H53" s="1223"/>
      <c r="I53" s="93">
        <v>1072</v>
      </c>
      <c r="J53" s="94">
        <v>809</v>
      </c>
      <c r="K53" s="94">
        <v>1035</v>
      </c>
      <c r="L53" s="94">
        <v>988</v>
      </c>
      <c r="M53" s="95">
        <v>843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25"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6" t="s">
        <v>553</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5"/>
      <c r="H50" s="1246"/>
      <c r="I50" s="1246"/>
      <c r="J50" s="1247"/>
      <c r="K50" s="356" t="s">
        <v>507</v>
      </c>
      <c r="L50" s="356" t="s">
        <v>508</v>
      </c>
      <c r="M50" s="356" t="s">
        <v>509</v>
      </c>
      <c r="N50" s="356" t="s">
        <v>510</v>
      </c>
      <c r="O50" s="356" t="s">
        <v>511</v>
      </c>
    </row>
    <row r="51" spans="1:17" x14ac:dyDescent="0.15">
      <c r="B51" s="250"/>
      <c r="C51" s="246"/>
      <c r="D51" s="246"/>
      <c r="E51" s="246"/>
      <c r="F51" s="246"/>
      <c r="G51" s="1248" t="s">
        <v>546</v>
      </c>
      <c r="H51" s="1249"/>
      <c r="I51" s="1254" t="s">
        <v>547</v>
      </c>
      <c r="J51" s="1254"/>
      <c r="K51" s="1258"/>
      <c r="L51" s="1258"/>
      <c r="M51" s="1258"/>
      <c r="N51" s="1224">
        <v>48</v>
      </c>
      <c r="O51" s="1258"/>
    </row>
    <row r="52" spans="1:17" x14ac:dyDescent="0.15">
      <c r="B52" s="250"/>
      <c r="C52" s="246"/>
      <c r="D52" s="246"/>
      <c r="E52" s="246"/>
      <c r="F52" s="246"/>
      <c r="G52" s="1250"/>
      <c r="H52" s="1251"/>
      <c r="I52" s="1255"/>
      <c r="J52" s="1255"/>
      <c r="K52" s="1224"/>
      <c r="L52" s="1224"/>
      <c r="M52" s="1224"/>
      <c r="N52" s="1224"/>
      <c r="O52" s="1224"/>
    </row>
    <row r="53" spans="1:17" x14ac:dyDescent="0.15">
      <c r="A53" s="357"/>
      <c r="B53" s="250"/>
      <c r="C53" s="246"/>
      <c r="D53" s="246"/>
      <c r="E53" s="246"/>
      <c r="F53" s="246"/>
      <c r="G53" s="1250"/>
      <c r="H53" s="1251"/>
      <c r="I53" s="1234" t="s">
        <v>552</v>
      </c>
      <c r="J53" s="1234"/>
      <c r="K53" s="1259"/>
      <c r="L53" s="1259"/>
      <c r="M53" s="1259"/>
      <c r="N53" s="1256">
        <v>48.8</v>
      </c>
      <c r="O53" s="1259"/>
    </row>
    <row r="54" spans="1:17" x14ac:dyDescent="0.15">
      <c r="A54" s="357"/>
      <c r="B54" s="250"/>
      <c r="C54" s="246"/>
      <c r="D54" s="246"/>
      <c r="E54" s="246"/>
      <c r="F54" s="246"/>
      <c r="G54" s="1252"/>
      <c r="H54" s="1253"/>
      <c r="I54" s="1234"/>
      <c r="J54" s="1234"/>
      <c r="K54" s="1257"/>
      <c r="L54" s="1257"/>
      <c r="M54" s="1257"/>
      <c r="N54" s="1257"/>
      <c r="O54" s="1257"/>
    </row>
    <row r="55" spans="1:17" x14ac:dyDescent="0.15">
      <c r="A55" s="357"/>
      <c r="B55" s="250"/>
      <c r="C55" s="246"/>
      <c r="D55" s="246"/>
      <c r="E55" s="246"/>
      <c r="F55" s="246"/>
      <c r="G55" s="1228" t="s">
        <v>548</v>
      </c>
      <c r="H55" s="1229"/>
      <c r="I55" s="1234" t="s">
        <v>547</v>
      </c>
      <c r="J55" s="1234"/>
      <c r="K55" s="1258"/>
      <c r="L55" s="1258"/>
      <c r="M55" s="1258"/>
      <c r="N55" s="1224">
        <v>0.8</v>
      </c>
      <c r="O55" s="1258"/>
    </row>
    <row r="56" spans="1:17" x14ac:dyDescent="0.15">
      <c r="A56" s="357"/>
      <c r="B56" s="250"/>
      <c r="C56" s="246"/>
      <c r="D56" s="246"/>
      <c r="E56" s="246"/>
      <c r="F56" s="246"/>
      <c r="G56" s="1230"/>
      <c r="H56" s="1231"/>
      <c r="I56" s="1234"/>
      <c r="J56" s="1234"/>
      <c r="K56" s="1224"/>
      <c r="L56" s="1224"/>
      <c r="M56" s="1224"/>
      <c r="N56" s="1224"/>
      <c r="O56" s="1224"/>
    </row>
    <row r="57" spans="1:17" s="357" customFormat="1" x14ac:dyDescent="0.15">
      <c r="B57" s="358"/>
      <c r="C57" s="354"/>
      <c r="D57" s="354"/>
      <c r="E57" s="354"/>
      <c r="F57" s="354"/>
      <c r="G57" s="1230"/>
      <c r="H57" s="1231"/>
      <c r="I57" s="1226" t="s">
        <v>552</v>
      </c>
      <c r="J57" s="1226"/>
      <c r="K57" s="1259"/>
      <c r="L57" s="1259"/>
      <c r="M57" s="1259"/>
      <c r="N57" s="1256">
        <v>56.2</v>
      </c>
      <c r="O57" s="1259"/>
      <c r="P57" s="359"/>
      <c r="Q57" s="358"/>
    </row>
    <row r="58" spans="1:17" s="357" customFormat="1" x14ac:dyDescent="0.15">
      <c r="A58" s="245"/>
      <c r="B58" s="358"/>
      <c r="C58" s="354"/>
      <c r="D58" s="354"/>
      <c r="E58" s="354"/>
      <c r="F58" s="354"/>
      <c r="G58" s="1232"/>
      <c r="H58" s="1233"/>
      <c r="I58" s="1226"/>
      <c r="J58" s="1226"/>
      <c r="K58" s="1257"/>
      <c r="L58" s="1257"/>
      <c r="M58" s="1257"/>
      <c r="N58" s="1257"/>
      <c r="O58" s="125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6" t="s">
        <v>554</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45"/>
      <c r="H72" s="1246"/>
      <c r="I72" s="1246"/>
      <c r="J72" s="1247"/>
      <c r="K72" s="356" t="s">
        <v>507</v>
      </c>
      <c r="L72" s="356" t="s">
        <v>508</v>
      </c>
      <c r="M72" s="356" t="s">
        <v>509</v>
      </c>
      <c r="N72" s="356" t="s">
        <v>510</v>
      </c>
      <c r="O72" s="356" t="s">
        <v>511</v>
      </c>
    </row>
    <row r="73" spans="2:30" x14ac:dyDescent="0.15">
      <c r="B73" s="250"/>
      <c r="C73" s="246"/>
      <c r="D73" s="246"/>
      <c r="E73" s="246"/>
      <c r="F73" s="246"/>
      <c r="G73" s="1248" t="s">
        <v>546</v>
      </c>
      <c r="H73" s="1249"/>
      <c r="I73" s="1254" t="s">
        <v>547</v>
      </c>
      <c r="J73" s="1254"/>
      <c r="K73" s="1235">
        <v>55.3</v>
      </c>
      <c r="L73" s="1235">
        <v>39.9</v>
      </c>
      <c r="M73" s="1224">
        <v>51.6</v>
      </c>
      <c r="N73" s="1224">
        <v>48</v>
      </c>
      <c r="O73" s="1224">
        <v>41.7</v>
      </c>
      <c r="S73" s="245">
        <v>9.9</v>
      </c>
    </row>
    <row r="74" spans="2:30" x14ac:dyDescent="0.15">
      <c r="B74" s="250"/>
      <c r="C74" s="246"/>
      <c r="D74" s="246"/>
      <c r="E74" s="246"/>
      <c r="F74" s="246"/>
      <c r="G74" s="1250"/>
      <c r="H74" s="1251"/>
      <c r="I74" s="1255"/>
      <c r="J74" s="1255"/>
      <c r="K74" s="1235"/>
      <c r="L74" s="1235"/>
      <c r="M74" s="1224"/>
      <c r="N74" s="1224"/>
      <c r="O74" s="1224"/>
    </row>
    <row r="75" spans="2:30" x14ac:dyDescent="0.15">
      <c r="B75" s="250"/>
      <c r="C75" s="246"/>
      <c r="D75" s="246"/>
      <c r="E75" s="246"/>
      <c r="F75" s="246"/>
      <c r="G75" s="1250"/>
      <c r="H75" s="1251"/>
      <c r="I75" s="1234" t="s">
        <v>551</v>
      </c>
      <c r="J75" s="1234"/>
      <c r="K75" s="1256">
        <v>10</v>
      </c>
      <c r="L75" s="1256">
        <v>9.3000000000000007</v>
      </c>
      <c r="M75" s="1256">
        <v>8.4</v>
      </c>
      <c r="N75" s="1256">
        <v>7.9</v>
      </c>
      <c r="O75" s="1256">
        <v>7.7</v>
      </c>
      <c r="U75" s="245">
        <v>81.2</v>
      </c>
      <c r="W75" s="245">
        <v>87.2</v>
      </c>
      <c r="Y75" s="245">
        <v>99.8</v>
      </c>
      <c r="AA75" s="245">
        <v>109.5</v>
      </c>
      <c r="AC75" s="245">
        <v>115.2</v>
      </c>
    </row>
    <row r="76" spans="2:30" x14ac:dyDescent="0.15">
      <c r="B76" s="250"/>
      <c r="C76" s="246"/>
      <c r="D76" s="246"/>
      <c r="E76" s="246"/>
      <c r="F76" s="246"/>
      <c r="G76" s="1252"/>
      <c r="H76" s="1253"/>
      <c r="I76" s="1234"/>
      <c r="J76" s="1234"/>
      <c r="K76" s="1257"/>
      <c r="L76" s="1257"/>
      <c r="M76" s="1257"/>
      <c r="N76" s="1257"/>
      <c r="O76" s="1257"/>
    </row>
    <row r="77" spans="2:30" x14ac:dyDescent="0.15">
      <c r="B77" s="250"/>
      <c r="C77" s="246"/>
      <c r="D77" s="246"/>
      <c r="E77" s="246"/>
      <c r="F77" s="246"/>
      <c r="G77" s="1228" t="s">
        <v>548</v>
      </c>
      <c r="H77" s="1229"/>
      <c r="I77" s="1234" t="s">
        <v>547</v>
      </c>
      <c r="J77" s="1234"/>
      <c r="K77" s="1235">
        <v>28.4</v>
      </c>
      <c r="L77" s="1235">
        <v>20.5</v>
      </c>
      <c r="M77" s="1224">
        <v>17.899999999999999</v>
      </c>
      <c r="N77" s="1224">
        <v>0.8</v>
      </c>
      <c r="O77" s="1224">
        <v>0</v>
      </c>
      <c r="R77" s="245">
        <v>12.3</v>
      </c>
      <c r="T77" s="245">
        <v>11.1</v>
      </c>
    </row>
    <row r="78" spans="2:30" x14ac:dyDescent="0.15">
      <c r="B78" s="250"/>
      <c r="C78" s="246"/>
      <c r="D78" s="246"/>
      <c r="E78" s="246"/>
      <c r="F78" s="246"/>
      <c r="G78" s="1230"/>
      <c r="H78" s="1231"/>
      <c r="I78" s="1234"/>
      <c r="J78" s="1234"/>
      <c r="K78" s="1235"/>
      <c r="L78" s="1235"/>
      <c r="M78" s="1224"/>
      <c r="N78" s="1224"/>
      <c r="O78" s="1224"/>
    </row>
    <row r="79" spans="2:30" x14ac:dyDescent="0.15">
      <c r="B79" s="250"/>
      <c r="C79" s="246"/>
      <c r="D79" s="246"/>
      <c r="E79" s="246"/>
      <c r="F79" s="246"/>
      <c r="G79" s="1230"/>
      <c r="H79" s="1231"/>
      <c r="I79" s="1225" t="s">
        <v>551</v>
      </c>
      <c r="J79" s="1226"/>
      <c r="K79" s="1227">
        <v>11.4</v>
      </c>
      <c r="L79" s="1227">
        <v>10.5</v>
      </c>
      <c r="M79" s="1227">
        <v>9.5</v>
      </c>
      <c r="N79" s="1227">
        <v>8.1</v>
      </c>
      <c r="O79" s="1227">
        <v>7.3</v>
      </c>
      <c r="V79" s="245">
        <v>53.5</v>
      </c>
      <c r="X79" s="245">
        <v>48.2</v>
      </c>
      <c r="Z79" s="245">
        <v>34.200000000000003</v>
      </c>
      <c r="AB79" s="245">
        <v>30.3</v>
      </c>
      <c r="AD79" s="245">
        <v>28.9</v>
      </c>
    </row>
    <row r="80" spans="2:30" x14ac:dyDescent="0.15">
      <c r="B80" s="250"/>
      <c r="C80" s="246"/>
      <c r="D80" s="246"/>
      <c r="E80" s="246"/>
      <c r="F80" s="246"/>
      <c r="G80" s="1232"/>
      <c r="H80" s="1233"/>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506</v>
      </c>
      <c r="G2" s="113"/>
      <c r="H2" s="114"/>
    </row>
    <row r="3" spans="1:8" x14ac:dyDescent="0.15">
      <c r="A3" s="110" t="s">
        <v>499</v>
      </c>
      <c r="B3" s="115"/>
      <c r="C3" s="116"/>
      <c r="D3" s="117">
        <v>217918</v>
      </c>
      <c r="E3" s="118"/>
      <c r="F3" s="119">
        <v>94828</v>
      </c>
      <c r="G3" s="120"/>
      <c r="H3" s="121"/>
    </row>
    <row r="4" spans="1:8" x14ac:dyDescent="0.15">
      <c r="A4" s="122"/>
      <c r="B4" s="123"/>
      <c r="C4" s="124"/>
      <c r="D4" s="125">
        <v>74343</v>
      </c>
      <c r="E4" s="126"/>
      <c r="F4" s="127">
        <v>55133</v>
      </c>
      <c r="G4" s="128"/>
      <c r="H4" s="129"/>
    </row>
    <row r="5" spans="1:8" x14ac:dyDescent="0.15">
      <c r="A5" s="110" t="s">
        <v>501</v>
      </c>
      <c r="B5" s="115"/>
      <c r="C5" s="116"/>
      <c r="D5" s="117">
        <v>87281</v>
      </c>
      <c r="E5" s="118"/>
      <c r="F5" s="119">
        <v>119674</v>
      </c>
      <c r="G5" s="120"/>
      <c r="H5" s="121"/>
    </row>
    <row r="6" spans="1:8" x14ac:dyDescent="0.15">
      <c r="A6" s="122"/>
      <c r="B6" s="123"/>
      <c r="C6" s="124"/>
      <c r="D6" s="125">
        <v>65357</v>
      </c>
      <c r="E6" s="126"/>
      <c r="F6" s="127">
        <v>57803</v>
      </c>
      <c r="G6" s="128"/>
      <c r="H6" s="129"/>
    </row>
    <row r="7" spans="1:8" x14ac:dyDescent="0.15">
      <c r="A7" s="110" t="s">
        <v>502</v>
      </c>
      <c r="B7" s="115"/>
      <c r="C7" s="116"/>
      <c r="D7" s="117">
        <v>69715</v>
      </c>
      <c r="E7" s="118"/>
      <c r="F7" s="119">
        <v>119685</v>
      </c>
      <c r="G7" s="120"/>
      <c r="H7" s="121"/>
    </row>
    <row r="8" spans="1:8" x14ac:dyDescent="0.15">
      <c r="A8" s="122"/>
      <c r="B8" s="123"/>
      <c r="C8" s="124"/>
      <c r="D8" s="125">
        <v>69599</v>
      </c>
      <c r="E8" s="126"/>
      <c r="F8" s="127">
        <v>68464</v>
      </c>
      <c r="G8" s="128"/>
      <c r="H8" s="129"/>
    </row>
    <row r="9" spans="1:8" x14ac:dyDescent="0.15">
      <c r="A9" s="110" t="s">
        <v>503</v>
      </c>
      <c r="B9" s="115"/>
      <c r="C9" s="116"/>
      <c r="D9" s="117">
        <v>96658</v>
      </c>
      <c r="E9" s="118"/>
      <c r="F9" s="119">
        <v>128611</v>
      </c>
      <c r="G9" s="120"/>
      <c r="H9" s="121"/>
    </row>
    <row r="10" spans="1:8" x14ac:dyDescent="0.15">
      <c r="A10" s="122"/>
      <c r="B10" s="123"/>
      <c r="C10" s="124"/>
      <c r="D10" s="125">
        <v>92645</v>
      </c>
      <c r="E10" s="126"/>
      <c r="F10" s="127">
        <v>61552</v>
      </c>
      <c r="G10" s="128"/>
      <c r="H10" s="129"/>
    </row>
    <row r="11" spans="1:8" x14ac:dyDescent="0.15">
      <c r="A11" s="110" t="s">
        <v>504</v>
      </c>
      <c r="B11" s="115"/>
      <c r="C11" s="116"/>
      <c r="D11" s="117">
        <v>113240</v>
      </c>
      <c r="E11" s="118"/>
      <c r="F11" s="119">
        <v>138651</v>
      </c>
      <c r="G11" s="120"/>
      <c r="H11" s="121"/>
    </row>
    <row r="12" spans="1:8" x14ac:dyDescent="0.15">
      <c r="A12" s="122"/>
      <c r="B12" s="123"/>
      <c r="C12" s="130"/>
      <c r="D12" s="125">
        <v>99070</v>
      </c>
      <c r="E12" s="126"/>
      <c r="F12" s="127">
        <v>71211</v>
      </c>
      <c r="G12" s="128"/>
      <c r="H12" s="129"/>
    </row>
    <row r="13" spans="1:8" x14ac:dyDescent="0.15">
      <c r="A13" s="110"/>
      <c r="B13" s="115"/>
      <c r="C13" s="131"/>
      <c r="D13" s="132">
        <v>116962</v>
      </c>
      <c r="E13" s="133"/>
      <c r="F13" s="134">
        <v>120290</v>
      </c>
      <c r="G13" s="135"/>
      <c r="H13" s="121"/>
    </row>
    <row r="14" spans="1:8" x14ac:dyDescent="0.15">
      <c r="A14" s="122"/>
      <c r="B14" s="123"/>
      <c r="C14" s="124"/>
      <c r="D14" s="125">
        <v>80203</v>
      </c>
      <c r="E14" s="126"/>
      <c r="F14" s="127">
        <v>62833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7.15</v>
      </c>
      <c r="C19" s="136">
        <f>ROUND(VALUE(SUBSTITUTE(実質収支比率等に係る経年分析!G$48,"▲","-")),2)</f>
        <v>4.92</v>
      </c>
      <c r="D19" s="136">
        <f>ROUND(VALUE(SUBSTITUTE(実質収支比率等に係る経年分析!H$48,"▲","-")),2)</f>
        <v>7.53</v>
      </c>
      <c r="E19" s="136">
        <f>ROUND(VALUE(SUBSTITUTE(実質収支比率等に係る経年分析!I$48,"▲","-")),2)</f>
        <v>6.84</v>
      </c>
      <c r="F19" s="136">
        <f>ROUND(VALUE(SUBSTITUTE(実質収支比率等に係る経年分析!J$48,"▲","-")),2)</f>
        <v>7.1</v>
      </c>
    </row>
    <row r="20" spans="1:11" x14ac:dyDescent="0.15">
      <c r="A20" s="136" t="s">
        <v>43</v>
      </c>
      <c r="B20" s="136">
        <f>ROUND(VALUE(SUBSTITUTE(実質収支比率等に係る経年分析!F$47,"▲","-")),2)</f>
        <v>51.74</v>
      </c>
      <c r="C20" s="136">
        <f>ROUND(VALUE(SUBSTITUTE(実質収支比率等に係る経年分析!G$47,"▲","-")),2)</f>
        <v>59.53</v>
      </c>
      <c r="D20" s="136">
        <f>ROUND(VALUE(SUBSTITUTE(実質収支比率等に係る経年分析!H$47,"▲","-")),2)</f>
        <v>54.14</v>
      </c>
      <c r="E20" s="136">
        <f>ROUND(VALUE(SUBSTITUTE(実質収支比率等に係る経年分析!I$47,"▲","-")),2)</f>
        <v>54.44</v>
      </c>
      <c r="F20" s="136">
        <f>ROUND(VALUE(SUBSTITUTE(実質収支比率等に係る経年分析!J$47,"▲","-")),2)</f>
        <v>55.01</v>
      </c>
    </row>
    <row r="21" spans="1:11" x14ac:dyDescent="0.15">
      <c r="A21" s="136" t="s">
        <v>44</v>
      </c>
      <c r="B21" s="136">
        <f>IF(ISNUMBER(VALUE(SUBSTITUTE(実質収支比率等に係る経年分析!F$49,"▲","-"))),ROUND(VALUE(SUBSTITUTE(実質収支比率等に係る経年分析!F$49,"▲","-")),2),NA())</f>
        <v>12.64</v>
      </c>
      <c r="C21" s="136">
        <f>IF(ISNUMBER(VALUE(SUBSTITUTE(実質収支比率等に係る経年分析!G$49,"▲","-"))),ROUND(VALUE(SUBSTITUTE(実質収支比率等に係る経年分析!G$49,"▲","-")),2),NA())</f>
        <v>8.11</v>
      </c>
      <c r="D21" s="136">
        <f>IF(ISNUMBER(VALUE(SUBSTITUTE(実質収支比率等に係る経年分析!H$49,"▲","-"))),ROUND(VALUE(SUBSTITUTE(実質収支比率等に係る経年分析!H$49,"▲","-")),2),NA())</f>
        <v>-3.1</v>
      </c>
      <c r="E21" s="136">
        <f>IF(ISNUMBER(VALUE(SUBSTITUTE(実質収支比率等に係る経年分析!I$49,"▲","-"))),ROUND(VALUE(SUBSTITUTE(実質収支比率等に係る経年分析!I$49,"▲","-")),2),NA())</f>
        <v>1.69</v>
      </c>
      <c r="F21" s="136">
        <f>IF(ISNUMBER(VALUE(SUBSTITUTE(実質収支比率等に係る経年分析!J$49,"▲","-"))),ROUND(VALUE(SUBSTITUTE(実質収支比率等に係る経年分析!J$49,"▲","-")),2),NA())</f>
        <v>0.03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0.75</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2.0099999999999998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248</v>
      </c>
      <c r="E42" s="138"/>
      <c r="F42" s="138"/>
      <c r="G42" s="138">
        <f>'実質公債費比率（分子）の構造'!L$52</f>
        <v>248</v>
      </c>
      <c r="H42" s="138"/>
      <c r="I42" s="138"/>
      <c r="J42" s="138">
        <f>'実質公債費比率（分子）の構造'!M$52</f>
        <v>261</v>
      </c>
      <c r="K42" s="138"/>
      <c r="L42" s="138"/>
      <c r="M42" s="138">
        <f>'実質公債費比率（分子）の構造'!N$52</f>
        <v>275</v>
      </c>
      <c r="N42" s="138"/>
      <c r="O42" s="138"/>
      <c r="P42" s="138">
        <f>'実質公債費比率（分子）の構造'!O$52</f>
        <v>291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10</v>
      </c>
      <c r="F45" s="138"/>
      <c r="G45" s="138"/>
      <c r="H45" s="138">
        <f>'実質公債費比率（分子）の構造'!M$49</f>
        <v>9</v>
      </c>
      <c r="I45" s="138"/>
      <c r="J45" s="138"/>
      <c r="K45" s="138">
        <f>'実質公債費比率（分子）の構造'!N$49</f>
        <v>13</v>
      </c>
      <c r="L45" s="138"/>
      <c r="M45" s="138"/>
      <c r="N45" s="138">
        <f>'実質公債費比率（分子）の構造'!O$49</f>
        <v>15</v>
      </c>
      <c r="O45" s="138"/>
      <c r="P45" s="138"/>
    </row>
    <row r="46" spans="1:16" x14ac:dyDescent="0.15">
      <c r="A46" s="138" t="s">
        <v>55</v>
      </c>
      <c r="B46" s="138">
        <f>'実質公債費比率（分子）の構造'!K$48</f>
        <v>41</v>
      </c>
      <c r="C46" s="138"/>
      <c r="D46" s="138"/>
      <c r="E46" s="138">
        <f>'実質公債費比率（分子）の構造'!L$48</f>
        <v>37</v>
      </c>
      <c r="F46" s="138"/>
      <c r="G46" s="138"/>
      <c r="H46" s="138">
        <f>'実質公債費比率（分子）の構造'!M$48</f>
        <v>35</v>
      </c>
      <c r="I46" s="138"/>
      <c r="J46" s="138"/>
      <c r="K46" s="138">
        <f>'実質公債費比率（分子）の構造'!N$48</f>
        <v>34</v>
      </c>
      <c r="L46" s="138"/>
      <c r="M46" s="138"/>
      <c r="N46" s="138">
        <f>'実質公債費比率（分子）の構造'!O$48</f>
        <v>44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371</v>
      </c>
      <c r="C49" s="138"/>
      <c r="D49" s="138"/>
      <c r="E49" s="138">
        <f>'実質公債費比率（分子）の構造'!L$45</f>
        <v>377</v>
      </c>
      <c r="F49" s="138"/>
      <c r="G49" s="138"/>
      <c r="H49" s="138">
        <f>'実質公債費比率（分子）の構造'!M$45</f>
        <v>373</v>
      </c>
      <c r="I49" s="138"/>
      <c r="J49" s="138"/>
      <c r="K49" s="138">
        <f>'実質公債費比率（分子）の構造'!N$45</f>
        <v>383</v>
      </c>
      <c r="L49" s="138"/>
      <c r="M49" s="138"/>
      <c r="N49" s="138">
        <f>'実質公債費比率（分子）の構造'!O$45</f>
        <v>393</v>
      </c>
      <c r="O49" s="138"/>
      <c r="P49" s="138"/>
    </row>
    <row r="50" spans="1:16" x14ac:dyDescent="0.15">
      <c r="A50" s="138" t="s">
        <v>58</v>
      </c>
      <c r="B50" s="138" t="e">
        <f>NA()</f>
        <v>#N/A</v>
      </c>
      <c r="C50" s="138">
        <f>IF(ISNUMBER('実質公債費比率（分子）の構造'!K$53),'実質公債費比率（分子）の構造'!K$53,NA())</f>
        <v>175</v>
      </c>
      <c r="D50" s="138" t="e">
        <f>NA()</f>
        <v>#N/A</v>
      </c>
      <c r="E50" s="138" t="e">
        <f>NA()</f>
        <v>#N/A</v>
      </c>
      <c r="F50" s="138">
        <f>IF(ISNUMBER('実質公債費比率（分子）の構造'!L$53),'実質公債費比率（分子）の構造'!L$53,NA())</f>
        <v>176</v>
      </c>
      <c r="G50" s="138" t="e">
        <f>NA()</f>
        <v>#N/A</v>
      </c>
      <c r="H50" s="138" t="e">
        <f>NA()</f>
        <v>#N/A</v>
      </c>
      <c r="I50" s="138">
        <f>IF(ISNUMBER('実質公債費比率（分子）の構造'!M$53),'実質公債費比率（分子）の構造'!M$53,NA())</f>
        <v>156</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161</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3088</v>
      </c>
      <c r="E56" s="137"/>
      <c r="F56" s="137"/>
      <c r="G56" s="137">
        <f>'将来負担比率（分子）の構造'!J$52</f>
        <v>3239</v>
      </c>
      <c r="H56" s="137"/>
      <c r="I56" s="137"/>
      <c r="J56" s="137">
        <f>'将来負担比率（分子）の構造'!K$52</f>
        <v>3260</v>
      </c>
      <c r="K56" s="137"/>
      <c r="L56" s="137"/>
      <c r="M56" s="137">
        <f>'将来負担比率（分子）の構造'!L$52</f>
        <v>3393</v>
      </c>
      <c r="N56" s="137"/>
      <c r="O56" s="137"/>
      <c r="P56" s="137">
        <f>'将来負担比率（分子）の構造'!M$52</f>
        <v>3442</v>
      </c>
    </row>
    <row r="57" spans="1:16" x14ac:dyDescent="0.15">
      <c r="A57" s="137" t="s">
        <v>36</v>
      </c>
      <c r="B57" s="137"/>
      <c r="C57" s="137"/>
      <c r="D57" s="137">
        <f>'将来負担比率（分子）の構造'!I$51</f>
        <v>437</v>
      </c>
      <c r="E57" s="137"/>
      <c r="F57" s="137"/>
      <c r="G57" s="137">
        <f>'将来負担比率（分子）の構造'!J$51</f>
        <v>370</v>
      </c>
      <c r="H57" s="137"/>
      <c r="I57" s="137"/>
      <c r="J57" s="137">
        <f>'将来負担比率（分子）の構造'!K$51</f>
        <v>300</v>
      </c>
      <c r="K57" s="137"/>
      <c r="L57" s="137"/>
      <c r="M57" s="137">
        <f>'将来負担比率（分子）の構造'!L$51</f>
        <v>230</v>
      </c>
      <c r="N57" s="137"/>
      <c r="O57" s="137"/>
      <c r="P57" s="137">
        <f>'将来負担比率（分子）の構造'!M$51</f>
        <v>223</v>
      </c>
    </row>
    <row r="58" spans="1:16" x14ac:dyDescent="0.15">
      <c r="A58" s="137" t="s">
        <v>35</v>
      </c>
      <c r="B58" s="137"/>
      <c r="C58" s="137"/>
      <c r="D58" s="137">
        <f>'将来負担比率（分子）の構造'!I$50</f>
        <v>1115</v>
      </c>
      <c r="E58" s="137"/>
      <c r="F58" s="137"/>
      <c r="G58" s="137">
        <f>'将来負担比率（分子）の構造'!J$50</f>
        <v>1444</v>
      </c>
      <c r="H58" s="137"/>
      <c r="I58" s="137"/>
      <c r="J58" s="137">
        <f>'将来負担比率（分子）の構造'!K$50</f>
        <v>1310</v>
      </c>
      <c r="K58" s="137"/>
      <c r="L58" s="137"/>
      <c r="M58" s="137">
        <f>'将来負担比率（分子）の構造'!L$50</f>
        <v>1355</v>
      </c>
      <c r="N58" s="137"/>
      <c r="O58" s="137"/>
      <c r="P58" s="137">
        <f>'将来負担比率（分子）の構造'!M$50</f>
        <v>1373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322</v>
      </c>
      <c r="C61" s="137"/>
      <c r="D61" s="137"/>
      <c r="E61" s="137">
        <f>'将来負担比率（分子）の構造'!J$46</f>
        <v>291</v>
      </c>
      <c r="F61" s="137"/>
      <c r="G61" s="137"/>
      <c r="H61" s="137">
        <f>'将来負担比率（分子）の構造'!K$46</f>
        <v>253</v>
      </c>
      <c r="I61" s="137"/>
      <c r="J61" s="137"/>
      <c r="K61" s="137">
        <f>'将来負担比率（分子）の構造'!L$46</f>
        <v>152</v>
      </c>
      <c r="L61" s="137"/>
      <c r="M61" s="137"/>
      <c r="N61" s="137">
        <f>'将来負担比率（分子）の構造'!M$46</f>
        <v>231</v>
      </c>
      <c r="O61" s="137"/>
      <c r="P61" s="137"/>
    </row>
    <row r="62" spans="1:16" x14ac:dyDescent="0.15">
      <c r="A62" s="137" t="s">
        <v>29</v>
      </c>
      <c r="B62" s="137">
        <f>'将来負担比率（分子）の構造'!I$45</f>
        <v>546</v>
      </c>
      <c r="C62" s="137"/>
      <c r="D62" s="137"/>
      <c r="E62" s="137">
        <f>'将来負担比率（分子）の構造'!J$45</f>
        <v>568</v>
      </c>
      <c r="F62" s="137"/>
      <c r="G62" s="137"/>
      <c r="H62" s="137">
        <f>'将来負担比率（分子）の構造'!K$45</f>
        <v>631</v>
      </c>
      <c r="I62" s="137"/>
      <c r="J62" s="137"/>
      <c r="K62" s="137">
        <f>'将来負担比率（分子）の構造'!L$45</f>
        <v>550</v>
      </c>
      <c r="L62" s="137"/>
      <c r="M62" s="137"/>
      <c r="N62" s="137">
        <f>'将来負担比率（分子）の構造'!M$45</f>
        <v>568</v>
      </c>
      <c r="O62" s="137"/>
      <c r="P62" s="137"/>
    </row>
    <row r="63" spans="1:16" x14ac:dyDescent="0.15">
      <c r="A63" s="137" t="s">
        <v>28</v>
      </c>
      <c r="B63" s="137">
        <f>'将来負担比率（分子）の構造'!I$44</f>
        <v>35</v>
      </c>
      <c r="C63" s="137"/>
      <c r="D63" s="137"/>
      <c r="E63" s="137">
        <f>'将来負担比率（分子）の構造'!J$44</f>
        <v>43</v>
      </c>
      <c r="F63" s="137"/>
      <c r="G63" s="137"/>
      <c r="H63" s="137">
        <f>'将来負担比率（分子）の構造'!K$44</f>
        <v>64</v>
      </c>
      <c r="I63" s="137"/>
      <c r="J63" s="137"/>
      <c r="K63" s="137">
        <f>'将来負担比率（分子）の構造'!L$44</f>
        <v>51</v>
      </c>
      <c r="L63" s="137"/>
      <c r="M63" s="137"/>
      <c r="N63" s="137">
        <f>'将来負担比率（分子）の構造'!M$44</f>
        <v>37</v>
      </c>
      <c r="O63" s="137"/>
      <c r="P63" s="137"/>
    </row>
    <row r="64" spans="1:16" x14ac:dyDescent="0.15">
      <c r="A64" s="137" t="s">
        <v>27</v>
      </c>
      <c r="B64" s="137">
        <f>'将来負担比率（分子）の構造'!I$43</f>
        <v>332</v>
      </c>
      <c r="C64" s="137"/>
      <c r="D64" s="137"/>
      <c r="E64" s="137">
        <f>'将来負担比率（分子）の構造'!J$43</f>
        <v>322</v>
      </c>
      <c r="F64" s="137"/>
      <c r="G64" s="137"/>
      <c r="H64" s="137">
        <f>'将来負担比率（分子）の構造'!K$43</f>
        <v>349</v>
      </c>
      <c r="I64" s="137"/>
      <c r="J64" s="137"/>
      <c r="K64" s="137">
        <f>'将来負担比率（分子）の構造'!L$43</f>
        <v>331</v>
      </c>
      <c r="L64" s="137"/>
      <c r="M64" s="137"/>
      <c r="N64" s="137">
        <f>'将来負担比率（分子）の構造'!M$43</f>
        <v>348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276</v>
      </c>
      <c r="L65" s="137"/>
      <c r="M65" s="137"/>
      <c r="N65" s="137" t="str">
        <f>'将来負担比率（分子）の構造'!M$42</f>
        <v>-</v>
      </c>
      <c r="O65" s="137"/>
      <c r="P65" s="137"/>
    </row>
    <row r="66" spans="1:16" x14ac:dyDescent="0.15">
      <c r="A66" s="137" t="s">
        <v>25</v>
      </c>
      <c r="B66" s="137">
        <f>'将来負担比率（分子）の構造'!I$41</f>
        <v>4476</v>
      </c>
      <c r="C66" s="137"/>
      <c r="D66" s="137"/>
      <c r="E66" s="137">
        <f>'将来負担比率（分子）の構造'!J$41</f>
        <v>4638</v>
      </c>
      <c r="F66" s="137"/>
      <c r="G66" s="137"/>
      <c r="H66" s="137">
        <f>'将来負担比率（分子）の構造'!K$41</f>
        <v>4608</v>
      </c>
      <c r="I66" s="137"/>
      <c r="J66" s="137"/>
      <c r="K66" s="137">
        <f>'将来負担比率（分子）の構造'!L$41</f>
        <v>4606</v>
      </c>
      <c r="L66" s="137"/>
      <c r="M66" s="137"/>
      <c r="N66" s="137">
        <f>'将来負担比率（分子）の構造'!M$41</f>
        <v>4697</v>
      </c>
      <c r="O66" s="137"/>
      <c r="P66" s="137"/>
    </row>
    <row r="67" spans="1:16" x14ac:dyDescent="0.15">
      <c r="A67" s="137" t="s">
        <v>62</v>
      </c>
      <c r="B67" s="137" t="e">
        <f>NA()</f>
        <v>#N/A</v>
      </c>
      <c r="C67" s="137">
        <f>IF(ISNUMBER('将来負担比率（分子）の構造'!I$53), IF('将来負担比率（分子）の構造'!I$53 &lt; 0, 0, '将来負担比率（分子）の構造'!I$53), NA())</f>
        <v>1072</v>
      </c>
      <c r="D67" s="137" t="e">
        <f>NA()</f>
        <v>#N/A</v>
      </c>
      <c r="E67" s="137" t="e">
        <f>NA()</f>
        <v>#N/A</v>
      </c>
      <c r="F67" s="137">
        <f>IF(ISNUMBER('将来負担比率（分子）の構造'!J$53), IF('将来負担比率（分子）の構造'!J$53 &lt; 0, 0, '将来負担比率（分子）の構造'!J$53), NA())</f>
        <v>809</v>
      </c>
      <c r="G67" s="137" t="e">
        <f>NA()</f>
        <v>#N/A</v>
      </c>
      <c r="H67" s="137" t="e">
        <f>NA()</f>
        <v>#N/A</v>
      </c>
      <c r="I67" s="137">
        <f>IF(ISNUMBER('将来負担比率（分子）の構造'!K$53), IF('将来負担比率（分子）の構造'!K$53 &lt; 0, 0, '将来負担比率（分子）の構造'!K$53), NA())</f>
        <v>1035</v>
      </c>
      <c r="J67" s="137" t="e">
        <f>NA()</f>
        <v>#N/A</v>
      </c>
      <c r="K67" s="137" t="e">
        <f>NA()</f>
        <v>#N/A</v>
      </c>
      <c r="L67" s="137">
        <f>IF(ISNUMBER('将来負担比率（分子）の構造'!L$53), IF('将来負担比率（分子）の構造'!L$53 &lt; 0, 0, '将来負担比率（分子）の構造'!L$53), NA())</f>
        <v>988</v>
      </c>
      <c r="M67" s="137" t="e">
        <f>NA()</f>
        <v>#N/A</v>
      </c>
      <c r="N67" s="137" t="e">
        <f>NA()</f>
        <v>#N/A</v>
      </c>
      <c r="O67" s="137">
        <f>IF(ISNUMBER('将来負担比率（分子）の構造'!M$53), IF('将来負担比率（分子）の構造'!M$53 &lt; 0, 0, '将来負担比率（分子）の構造'!M$53), NA())</f>
        <v>843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1382369</v>
      </c>
      <c r="S5" s="615"/>
      <c r="T5" s="615"/>
      <c r="U5" s="615"/>
      <c r="V5" s="615"/>
      <c r="W5" s="615"/>
      <c r="X5" s="615"/>
      <c r="Y5" s="616"/>
      <c r="Z5" s="617">
        <v>30.2</v>
      </c>
      <c r="AA5" s="617"/>
      <c r="AB5" s="617"/>
      <c r="AC5" s="617"/>
      <c r="AD5" s="618">
        <v>1382369</v>
      </c>
      <c r="AE5" s="618"/>
      <c r="AF5" s="618"/>
      <c r="AG5" s="618"/>
      <c r="AH5" s="618"/>
      <c r="AI5" s="618"/>
      <c r="AJ5" s="618"/>
      <c r="AK5" s="618"/>
      <c r="AL5" s="619">
        <v>65.5</v>
      </c>
      <c r="AM5" s="620"/>
      <c r="AN5" s="620"/>
      <c r="AO5" s="621"/>
      <c r="AP5" s="611" t="s">
        <v>208</v>
      </c>
      <c r="AQ5" s="612"/>
      <c r="AR5" s="612"/>
      <c r="AS5" s="612"/>
      <c r="AT5" s="612"/>
      <c r="AU5" s="612"/>
      <c r="AV5" s="612"/>
      <c r="AW5" s="612"/>
      <c r="AX5" s="612"/>
      <c r="AY5" s="612"/>
      <c r="AZ5" s="612"/>
      <c r="BA5" s="612"/>
      <c r="BB5" s="612"/>
      <c r="BC5" s="612"/>
      <c r="BD5" s="612"/>
      <c r="BE5" s="612"/>
      <c r="BF5" s="613"/>
      <c r="BG5" s="625">
        <v>1382369</v>
      </c>
      <c r="BH5" s="626"/>
      <c r="BI5" s="626"/>
      <c r="BJ5" s="626"/>
      <c r="BK5" s="626"/>
      <c r="BL5" s="626"/>
      <c r="BM5" s="626"/>
      <c r="BN5" s="627"/>
      <c r="BO5" s="628">
        <v>100</v>
      </c>
      <c r="BP5" s="628"/>
      <c r="BQ5" s="628"/>
      <c r="BR5" s="628"/>
      <c r="BS5" s="629">
        <v>12009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28279</v>
      </c>
      <c r="S6" s="626"/>
      <c r="T6" s="626"/>
      <c r="U6" s="626"/>
      <c r="V6" s="626"/>
      <c r="W6" s="626"/>
      <c r="X6" s="626"/>
      <c r="Y6" s="627"/>
      <c r="Z6" s="628">
        <v>0.6</v>
      </c>
      <c r="AA6" s="628"/>
      <c r="AB6" s="628"/>
      <c r="AC6" s="628"/>
      <c r="AD6" s="629">
        <v>28279</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1382369</v>
      </c>
      <c r="BH6" s="626"/>
      <c r="BI6" s="626"/>
      <c r="BJ6" s="626"/>
      <c r="BK6" s="626"/>
      <c r="BL6" s="626"/>
      <c r="BM6" s="626"/>
      <c r="BN6" s="627"/>
      <c r="BO6" s="628">
        <v>100</v>
      </c>
      <c r="BP6" s="628"/>
      <c r="BQ6" s="628"/>
      <c r="BR6" s="628"/>
      <c r="BS6" s="629">
        <v>12009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69232</v>
      </c>
      <c r="CS6" s="626"/>
      <c r="CT6" s="626"/>
      <c r="CU6" s="626"/>
      <c r="CV6" s="626"/>
      <c r="CW6" s="626"/>
      <c r="CX6" s="626"/>
      <c r="CY6" s="627"/>
      <c r="CZ6" s="628">
        <v>1.6</v>
      </c>
      <c r="DA6" s="628"/>
      <c r="DB6" s="628"/>
      <c r="DC6" s="628"/>
      <c r="DD6" s="634" t="s">
        <v>215</v>
      </c>
      <c r="DE6" s="626"/>
      <c r="DF6" s="626"/>
      <c r="DG6" s="626"/>
      <c r="DH6" s="626"/>
      <c r="DI6" s="626"/>
      <c r="DJ6" s="626"/>
      <c r="DK6" s="626"/>
      <c r="DL6" s="626"/>
      <c r="DM6" s="626"/>
      <c r="DN6" s="626"/>
      <c r="DO6" s="626"/>
      <c r="DP6" s="627"/>
      <c r="DQ6" s="634">
        <v>69232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1189</v>
      </c>
      <c r="S7" s="626"/>
      <c r="T7" s="626"/>
      <c r="U7" s="626"/>
      <c r="V7" s="626"/>
      <c r="W7" s="626"/>
      <c r="X7" s="626"/>
      <c r="Y7" s="627"/>
      <c r="Z7" s="628">
        <v>0</v>
      </c>
      <c r="AA7" s="628"/>
      <c r="AB7" s="628"/>
      <c r="AC7" s="628"/>
      <c r="AD7" s="629">
        <v>1189</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366429</v>
      </c>
      <c r="BH7" s="626"/>
      <c r="BI7" s="626"/>
      <c r="BJ7" s="626"/>
      <c r="BK7" s="626"/>
      <c r="BL7" s="626"/>
      <c r="BM7" s="626"/>
      <c r="BN7" s="627"/>
      <c r="BO7" s="628">
        <v>26.5</v>
      </c>
      <c r="BP7" s="628"/>
      <c r="BQ7" s="628"/>
      <c r="BR7" s="628"/>
      <c r="BS7" s="629">
        <v>12009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641379</v>
      </c>
      <c r="CS7" s="626"/>
      <c r="CT7" s="626"/>
      <c r="CU7" s="626"/>
      <c r="CV7" s="626"/>
      <c r="CW7" s="626"/>
      <c r="CX7" s="626"/>
      <c r="CY7" s="627"/>
      <c r="CZ7" s="628">
        <v>14.5</v>
      </c>
      <c r="DA7" s="628"/>
      <c r="DB7" s="628"/>
      <c r="DC7" s="628"/>
      <c r="DD7" s="634">
        <v>20878</v>
      </c>
      <c r="DE7" s="626"/>
      <c r="DF7" s="626"/>
      <c r="DG7" s="626"/>
      <c r="DH7" s="626"/>
      <c r="DI7" s="626"/>
      <c r="DJ7" s="626"/>
      <c r="DK7" s="626"/>
      <c r="DL7" s="626"/>
      <c r="DM7" s="626"/>
      <c r="DN7" s="626"/>
      <c r="DO7" s="626"/>
      <c r="DP7" s="627"/>
      <c r="DQ7" s="634">
        <v>569981</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2674</v>
      </c>
      <c r="S8" s="626"/>
      <c r="T8" s="626"/>
      <c r="U8" s="626"/>
      <c r="V8" s="626"/>
      <c r="W8" s="626"/>
      <c r="X8" s="626"/>
      <c r="Y8" s="627"/>
      <c r="Z8" s="628">
        <v>0.1</v>
      </c>
      <c r="AA8" s="628"/>
      <c r="AB8" s="628"/>
      <c r="AC8" s="628"/>
      <c r="AD8" s="629">
        <v>2674</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10783</v>
      </c>
      <c r="BH8" s="626"/>
      <c r="BI8" s="626"/>
      <c r="BJ8" s="626"/>
      <c r="BK8" s="626"/>
      <c r="BL8" s="626"/>
      <c r="BM8" s="626"/>
      <c r="BN8" s="627"/>
      <c r="BO8" s="628">
        <v>0.8</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936038</v>
      </c>
      <c r="CS8" s="626"/>
      <c r="CT8" s="626"/>
      <c r="CU8" s="626"/>
      <c r="CV8" s="626"/>
      <c r="CW8" s="626"/>
      <c r="CX8" s="626"/>
      <c r="CY8" s="627"/>
      <c r="CZ8" s="628">
        <v>21.2</v>
      </c>
      <c r="DA8" s="628"/>
      <c r="DB8" s="628"/>
      <c r="DC8" s="628"/>
      <c r="DD8" s="634">
        <v>119734</v>
      </c>
      <c r="DE8" s="626"/>
      <c r="DF8" s="626"/>
      <c r="DG8" s="626"/>
      <c r="DH8" s="626"/>
      <c r="DI8" s="626"/>
      <c r="DJ8" s="626"/>
      <c r="DK8" s="626"/>
      <c r="DL8" s="626"/>
      <c r="DM8" s="626"/>
      <c r="DN8" s="626"/>
      <c r="DO8" s="626"/>
      <c r="DP8" s="627"/>
      <c r="DQ8" s="634">
        <v>558507</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1605</v>
      </c>
      <c r="S9" s="626"/>
      <c r="T9" s="626"/>
      <c r="U9" s="626"/>
      <c r="V9" s="626"/>
      <c r="W9" s="626"/>
      <c r="X9" s="626"/>
      <c r="Y9" s="627"/>
      <c r="Z9" s="628">
        <v>0</v>
      </c>
      <c r="AA9" s="628"/>
      <c r="AB9" s="628"/>
      <c r="AC9" s="628"/>
      <c r="AD9" s="629">
        <v>1605</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289920</v>
      </c>
      <c r="BH9" s="626"/>
      <c r="BI9" s="626"/>
      <c r="BJ9" s="626"/>
      <c r="BK9" s="626"/>
      <c r="BL9" s="626"/>
      <c r="BM9" s="626"/>
      <c r="BN9" s="627"/>
      <c r="BO9" s="628">
        <v>21</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362323</v>
      </c>
      <c r="CS9" s="626"/>
      <c r="CT9" s="626"/>
      <c r="CU9" s="626"/>
      <c r="CV9" s="626"/>
      <c r="CW9" s="626"/>
      <c r="CX9" s="626"/>
      <c r="CY9" s="627"/>
      <c r="CZ9" s="628">
        <v>8.1999999999999993</v>
      </c>
      <c r="DA9" s="628"/>
      <c r="DB9" s="628"/>
      <c r="DC9" s="628"/>
      <c r="DD9" s="634">
        <v>122787</v>
      </c>
      <c r="DE9" s="626"/>
      <c r="DF9" s="626"/>
      <c r="DG9" s="626"/>
      <c r="DH9" s="626"/>
      <c r="DI9" s="626"/>
      <c r="DJ9" s="626"/>
      <c r="DK9" s="626"/>
      <c r="DL9" s="626"/>
      <c r="DM9" s="626"/>
      <c r="DN9" s="626"/>
      <c r="DO9" s="626"/>
      <c r="DP9" s="627"/>
      <c r="DQ9" s="634">
        <v>238725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105081</v>
      </c>
      <c r="S10" s="626"/>
      <c r="T10" s="626"/>
      <c r="U10" s="626"/>
      <c r="V10" s="626"/>
      <c r="W10" s="626"/>
      <c r="X10" s="626"/>
      <c r="Y10" s="627"/>
      <c r="Z10" s="628">
        <v>2.2999999999999998</v>
      </c>
      <c r="AA10" s="628"/>
      <c r="AB10" s="628"/>
      <c r="AC10" s="628"/>
      <c r="AD10" s="629">
        <v>105081</v>
      </c>
      <c r="AE10" s="629"/>
      <c r="AF10" s="629"/>
      <c r="AG10" s="629"/>
      <c r="AH10" s="629"/>
      <c r="AI10" s="629"/>
      <c r="AJ10" s="629"/>
      <c r="AK10" s="629"/>
      <c r="AL10" s="630">
        <v>5</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31255</v>
      </c>
      <c r="BH10" s="626"/>
      <c r="BI10" s="626"/>
      <c r="BJ10" s="626"/>
      <c r="BK10" s="626"/>
      <c r="BL10" s="626"/>
      <c r="BM10" s="626"/>
      <c r="BN10" s="627"/>
      <c r="BO10" s="628">
        <v>2.2999999999999998</v>
      </c>
      <c r="BP10" s="628"/>
      <c r="BQ10" s="628"/>
      <c r="BR10" s="628"/>
      <c r="BS10" s="634">
        <v>5209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17496</v>
      </c>
      <c r="S11" s="626"/>
      <c r="T11" s="626"/>
      <c r="U11" s="626"/>
      <c r="V11" s="626"/>
      <c r="W11" s="626"/>
      <c r="X11" s="626"/>
      <c r="Y11" s="627"/>
      <c r="Z11" s="628">
        <v>0.4</v>
      </c>
      <c r="AA11" s="628"/>
      <c r="AB11" s="628"/>
      <c r="AC11" s="628"/>
      <c r="AD11" s="629">
        <v>17496</v>
      </c>
      <c r="AE11" s="629"/>
      <c r="AF11" s="629"/>
      <c r="AG11" s="629"/>
      <c r="AH11" s="629"/>
      <c r="AI11" s="629"/>
      <c r="AJ11" s="629"/>
      <c r="AK11" s="629"/>
      <c r="AL11" s="630">
        <v>0.8</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34471</v>
      </c>
      <c r="BH11" s="626"/>
      <c r="BI11" s="626"/>
      <c r="BJ11" s="626"/>
      <c r="BK11" s="626"/>
      <c r="BL11" s="626"/>
      <c r="BM11" s="626"/>
      <c r="BN11" s="627"/>
      <c r="BO11" s="628">
        <v>2.5</v>
      </c>
      <c r="BP11" s="628"/>
      <c r="BQ11" s="628"/>
      <c r="BR11" s="628"/>
      <c r="BS11" s="634">
        <v>6800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18536</v>
      </c>
      <c r="CS11" s="626"/>
      <c r="CT11" s="626"/>
      <c r="CU11" s="626"/>
      <c r="CV11" s="626"/>
      <c r="CW11" s="626"/>
      <c r="CX11" s="626"/>
      <c r="CY11" s="627"/>
      <c r="CZ11" s="628">
        <v>0.4</v>
      </c>
      <c r="DA11" s="628"/>
      <c r="DB11" s="628"/>
      <c r="DC11" s="628"/>
      <c r="DD11" s="634">
        <v>8549</v>
      </c>
      <c r="DE11" s="626"/>
      <c r="DF11" s="626"/>
      <c r="DG11" s="626"/>
      <c r="DH11" s="626"/>
      <c r="DI11" s="626"/>
      <c r="DJ11" s="626"/>
      <c r="DK11" s="626"/>
      <c r="DL11" s="626"/>
      <c r="DM11" s="626"/>
      <c r="DN11" s="626"/>
      <c r="DO11" s="626"/>
      <c r="DP11" s="627"/>
      <c r="DQ11" s="634">
        <v>10640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975286</v>
      </c>
      <c r="BH12" s="626"/>
      <c r="BI12" s="626"/>
      <c r="BJ12" s="626"/>
      <c r="BK12" s="626"/>
      <c r="BL12" s="626"/>
      <c r="BM12" s="626"/>
      <c r="BN12" s="627"/>
      <c r="BO12" s="628">
        <v>70.599999999999994</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25066</v>
      </c>
      <c r="CS12" s="626"/>
      <c r="CT12" s="626"/>
      <c r="CU12" s="626"/>
      <c r="CV12" s="626"/>
      <c r="CW12" s="626"/>
      <c r="CX12" s="626"/>
      <c r="CY12" s="627"/>
      <c r="CZ12" s="628">
        <v>0.6</v>
      </c>
      <c r="DA12" s="628"/>
      <c r="DB12" s="628"/>
      <c r="DC12" s="628"/>
      <c r="DD12" s="634" t="s">
        <v>110</v>
      </c>
      <c r="DE12" s="626"/>
      <c r="DF12" s="626"/>
      <c r="DG12" s="626"/>
      <c r="DH12" s="626"/>
      <c r="DI12" s="626"/>
      <c r="DJ12" s="626"/>
      <c r="DK12" s="626"/>
      <c r="DL12" s="626"/>
      <c r="DM12" s="626"/>
      <c r="DN12" s="626"/>
      <c r="DO12" s="626"/>
      <c r="DP12" s="627"/>
      <c r="DQ12" s="634">
        <v>13561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3805</v>
      </c>
      <c r="S13" s="626"/>
      <c r="T13" s="626"/>
      <c r="U13" s="626"/>
      <c r="V13" s="626"/>
      <c r="W13" s="626"/>
      <c r="X13" s="626"/>
      <c r="Y13" s="627"/>
      <c r="Z13" s="628">
        <v>0.1</v>
      </c>
      <c r="AA13" s="628"/>
      <c r="AB13" s="628"/>
      <c r="AC13" s="628"/>
      <c r="AD13" s="629">
        <v>3805</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975274</v>
      </c>
      <c r="BH13" s="626"/>
      <c r="BI13" s="626"/>
      <c r="BJ13" s="626"/>
      <c r="BK13" s="626"/>
      <c r="BL13" s="626"/>
      <c r="BM13" s="626"/>
      <c r="BN13" s="627"/>
      <c r="BO13" s="628">
        <v>70.599999999999994</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902420</v>
      </c>
      <c r="CS13" s="626"/>
      <c r="CT13" s="626"/>
      <c r="CU13" s="626"/>
      <c r="CV13" s="626"/>
      <c r="CW13" s="626"/>
      <c r="CX13" s="626"/>
      <c r="CY13" s="627"/>
      <c r="CZ13" s="628">
        <v>20.5</v>
      </c>
      <c r="DA13" s="628"/>
      <c r="DB13" s="628"/>
      <c r="DC13" s="628"/>
      <c r="DD13" s="634">
        <v>101337</v>
      </c>
      <c r="DE13" s="626"/>
      <c r="DF13" s="626"/>
      <c r="DG13" s="626"/>
      <c r="DH13" s="626"/>
      <c r="DI13" s="626"/>
      <c r="DJ13" s="626"/>
      <c r="DK13" s="626"/>
      <c r="DL13" s="626"/>
      <c r="DM13" s="626"/>
      <c r="DN13" s="626"/>
      <c r="DO13" s="626"/>
      <c r="DP13" s="627"/>
      <c r="DQ13" s="634">
        <v>257388</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13259</v>
      </c>
      <c r="BH14" s="626"/>
      <c r="BI14" s="626"/>
      <c r="BJ14" s="626"/>
      <c r="BK14" s="626"/>
      <c r="BL14" s="626"/>
      <c r="BM14" s="626"/>
      <c r="BN14" s="627"/>
      <c r="BO14" s="628">
        <v>1</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222415</v>
      </c>
      <c r="CS14" s="626"/>
      <c r="CT14" s="626"/>
      <c r="CU14" s="626"/>
      <c r="CV14" s="626"/>
      <c r="CW14" s="626"/>
      <c r="CX14" s="626"/>
      <c r="CY14" s="627"/>
      <c r="CZ14" s="628">
        <v>5</v>
      </c>
      <c r="DA14" s="628"/>
      <c r="DB14" s="628"/>
      <c r="DC14" s="628"/>
      <c r="DD14" s="634">
        <v>74334</v>
      </c>
      <c r="DE14" s="626"/>
      <c r="DF14" s="626"/>
      <c r="DG14" s="626"/>
      <c r="DH14" s="626"/>
      <c r="DI14" s="626"/>
      <c r="DJ14" s="626"/>
      <c r="DK14" s="626"/>
      <c r="DL14" s="626"/>
      <c r="DM14" s="626"/>
      <c r="DN14" s="626"/>
      <c r="DO14" s="626"/>
      <c r="DP14" s="627"/>
      <c r="DQ14" s="634">
        <v>202312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5066</v>
      </c>
      <c r="S15" s="626"/>
      <c r="T15" s="626"/>
      <c r="U15" s="626"/>
      <c r="V15" s="626"/>
      <c r="W15" s="626"/>
      <c r="X15" s="626"/>
      <c r="Y15" s="627"/>
      <c r="Z15" s="628">
        <v>0.1</v>
      </c>
      <c r="AA15" s="628"/>
      <c r="AB15" s="628"/>
      <c r="AC15" s="628"/>
      <c r="AD15" s="629">
        <v>5066</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27395</v>
      </c>
      <c r="BH15" s="626"/>
      <c r="BI15" s="626"/>
      <c r="BJ15" s="626"/>
      <c r="BK15" s="626"/>
      <c r="BL15" s="626"/>
      <c r="BM15" s="626"/>
      <c r="BN15" s="627"/>
      <c r="BO15" s="628">
        <v>2</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777188</v>
      </c>
      <c r="CS15" s="626"/>
      <c r="CT15" s="626"/>
      <c r="CU15" s="626"/>
      <c r="CV15" s="626"/>
      <c r="CW15" s="626"/>
      <c r="CX15" s="626"/>
      <c r="CY15" s="627"/>
      <c r="CZ15" s="628">
        <v>17.600000000000001</v>
      </c>
      <c r="DA15" s="628"/>
      <c r="DB15" s="628"/>
      <c r="DC15" s="628"/>
      <c r="DD15" s="634">
        <v>287308</v>
      </c>
      <c r="DE15" s="626"/>
      <c r="DF15" s="626"/>
      <c r="DG15" s="626"/>
      <c r="DH15" s="626"/>
      <c r="DI15" s="626"/>
      <c r="DJ15" s="626"/>
      <c r="DK15" s="626"/>
      <c r="DL15" s="626"/>
      <c r="DM15" s="626"/>
      <c r="DN15" s="626"/>
      <c r="DO15" s="626"/>
      <c r="DP15" s="627"/>
      <c r="DQ15" s="634">
        <v>658315</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620049</v>
      </c>
      <c r="S16" s="626"/>
      <c r="T16" s="626"/>
      <c r="U16" s="626"/>
      <c r="V16" s="626"/>
      <c r="W16" s="626"/>
      <c r="X16" s="626"/>
      <c r="Y16" s="627"/>
      <c r="Z16" s="628">
        <v>13.6</v>
      </c>
      <c r="AA16" s="628"/>
      <c r="AB16" s="628"/>
      <c r="AC16" s="628"/>
      <c r="AD16" s="629">
        <v>548267</v>
      </c>
      <c r="AE16" s="629"/>
      <c r="AF16" s="629"/>
      <c r="AG16" s="629"/>
      <c r="AH16" s="629"/>
      <c r="AI16" s="629"/>
      <c r="AJ16" s="629"/>
      <c r="AK16" s="629"/>
      <c r="AL16" s="630">
        <v>26</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61551</v>
      </c>
      <c r="CS16" s="626"/>
      <c r="CT16" s="626"/>
      <c r="CU16" s="626"/>
      <c r="CV16" s="626"/>
      <c r="CW16" s="626"/>
      <c r="CX16" s="626"/>
      <c r="CY16" s="627"/>
      <c r="CZ16" s="628">
        <v>1.4</v>
      </c>
      <c r="DA16" s="628"/>
      <c r="DB16" s="628"/>
      <c r="DC16" s="628"/>
      <c r="DD16" s="634" t="s">
        <v>110</v>
      </c>
      <c r="DE16" s="626"/>
      <c r="DF16" s="626"/>
      <c r="DG16" s="626"/>
      <c r="DH16" s="626"/>
      <c r="DI16" s="626"/>
      <c r="DJ16" s="626"/>
      <c r="DK16" s="626"/>
      <c r="DL16" s="626"/>
      <c r="DM16" s="626"/>
      <c r="DN16" s="626"/>
      <c r="DO16" s="626"/>
      <c r="DP16" s="627"/>
      <c r="DQ16" s="634">
        <v>1007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548267</v>
      </c>
      <c r="S17" s="626"/>
      <c r="T17" s="626"/>
      <c r="U17" s="626"/>
      <c r="V17" s="626"/>
      <c r="W17" s="626"/>
      <c r="X17" s="626"/>
      <c r="Y17" s="627"/>
      <c r="Z17" s="628">
        <v>12</v>
      </c>
      <c r="AA17" s="628"/>
      <c r="AB17" s="628"/>
      <c r="AC17" s="628"/>
      <c r="AD17" s="629">
        <v>548267</v>
      </c>
      <c r="AE17" s="629"/>
      <c r="AF17" s="629"/>
      <c r="AG17" s="629"/>
      <c r="AH17" s="629"/>
      <c r="AI17" s="629"/>
      <c r="AJ17" s="629"/>
      <c r="AK17" s="629"/>
      <c r="AL17" s="630">
        <v>26</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393065</v>
      </c>
      <c r="CS17" s="626"/>
      <c r="CT17" s="626"/>
      <c r="CU17" s="626"/>
      <c r="CV17" s="626"/>
      <c r="CW17" s="626"/>
      <c r="CX17" s="626"/>
      <c r="CY17" s="627"/>
      <c r="CZ17" s="628">
        <v>8.9</v>
      </c>
      <c r="DA17" s="628"/>
      <c r="DB17" s="628"/>
      <c r="DC17" s="628"/>
      <c r="DD17" s="634" t="s">
        <v>110</v>
      </c>
      <c r="DE17" s="626"/>
      <c r="DF17" s="626"/>
      <c r="DG17" s="626"/>
      <c r="DH17" s="626"/>
      <c r="DI17" s="626"/>
      <c r="DJ17" s="626"/>
      <c r="DK17" s="626"/>
      <c r="DL17" s="626"/>
      <c r="DM17" s="626"/>
      <c r="DN17" s="626"/>
      <c r="DO17" s="626"/>
      <c r="DP17" s="627"/>
      <c r="DQ17" s="634">
        <v>371019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71782</v>
      </c>
      <c r="S18" s="626"/>
      <c r="T18" s="626"/>
      <c r="U18" s="626"/>
      <c r="V18" s="626"/>
      <c r="W18" s="626"/>
      <c r="X18" s="626"/>
      <c r="Y18" s="627"/>
      <c r="Z18" s="628">
        <v>1.6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2167613</v>
      </c>
      <c r="S20" s="626"/>
      <c r="T20" s="626"/>
      <c r="U20" s="626"/>
      <c r="V20" s="626"/>
      <c r="W20" s="626"/>
      <c r="X20" s="626"/>
      <c r="Y20" s="627"/>
      <c r="Z20" s="628">
        <v>47.4</v>
      </c>
      <c r="AA20" s="628"/>
      <c r="AB20" s="628"/>
      <c r="AC20" s="628"/>
      <c r="AD20" s="629">
        <v>2095831</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4409213</v>
      </c>
      <c r="CS20" s="626"/>
      <c r="CT20" s="626"/>
      <c r="CU20" s="626"/>
      <c r="CV20" s="626"/>
      <c r="CW20" s="626"/>
      <c r="CX20" s="626"/>
      <c r="CY20" s="627"/>
      <c r="CZ20" s="628">
        <v>100</v>
      </c>
      <c r="DA20" s="628"/>
      <c r="DB20" s="628"/>
      <c r="DC20" s="628"/>
      <c r="DD20" s="634">
        <v>734927</v>
      </c>
      <c r="DE20" s="626"/>
      <c r="DF20" s="626"/>
      <c r="DG20" s="626"/>
      <c r="DH20" s="626"/>
      <c r="DI20" s="626"/>
      <c r="DJ20" s="626"/>
      <c r="DK20" s="626"/>
      <c r="DL20" s="626"/>
      <c r="DM20" s="626"/>
      <c r="DN20" s="626"/>
      <c r="DO20" s="626"/>
      <c r="DP20" s="627"/>
      <c r="DQ20" s="634">
        <v>2950687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553</v>
      </c>
      <c r="S21" s="626"/>
      <c r="T21" s="626"/>
      <c r="U21" s="626"/>
      <c r="V21" s="626"/>
      <c r="W21" s="626"/>
      <c r="X21" s="626"/>
      <c r="Y21" s="627"/>
      <c r="Z21" s="628">
        <v>0</v>
      </c>
      <c r="AA21" s="628"/>
      <c r="AB21" s="628"/>
      <c r="AC21" s="628"/>
      <c r="AD21" s="629">
        <v>553</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6852</v>
      </c>
      <c r="S22" s="626"/>
      <c r="T22" s="626"/>
      <c r="U22" s="626"/>
      <c r="V22" s="626"/>
      <c r="W22" s="626"/>
      <c r="X22" s="626"/>
      <c r="Y22" s="627"/>
      <c r="Z22" s="628">
        <v>0.1</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134695</v>
      </c>
      <c r="S23" s="626"/>
      <c r="T23" s="626"/>
      <c r="U23" s="626"/>
      <c r="V23" s="626"/>
      <c r="W23" s="626"/>
      <c r="X23" s="626"/>
      <c r="Y23" s="627"/>
      <c r="Z23" s="628">
        <v>2.9</v>
      </c>
      <c r="AA23" s="628"/>
      <c r="AB23" s="628"/>
      <c r="AC23" s="628"/>
      <c r="AD23" s="629">
        <v>3091</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12270</v>
      </c>
      <c r="S24" s="626"/>
      <c r="T24" s="626"/>
      <c r="U24" s="626"/>
      <c r="V24" s="626"/>
      <c r="W24" s="626"/>
      <c r="X24" s="626"/>
      <c r="Y24" s="627"/>
      <c r="Z24" s="628">
        <v>0.3</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1385515</v>
      </c>
      <c r="CS24" s="615"/>
      <c r="CT24" s="615"/>
      <c r="CU24" s="615"/>
      <c r="CV24" s="615"/>
      <c r="CW24" s="615"/>
      <c r="CX24" s="615"/>
      <c r="CY24" s="616"/>
      <c r="CZ24" s="652">
        <v>31.4</v>
      </c>
      <c r="DA24" s="653"/>
      <c r="DB24" s="653"/>
      <c r="DC24" s="654"/>
      <c r="DD24" s="651">
        <v>1011829</v>
      </c>
      <c r="DE24" s="615"/>
      <c r="DF24" s="615"/>
      <c r="DG24" s="615"/>
      <c r="DH24" s="615"/>
      <c r="DI24" s="615"/>
      <c r="DJ24" s="615"/>
      <c r="DK24" s="616"/>
      <c r="DL24" s="651">
        <v>1011748</v>
      </c>
      <c r="DM24" s="615"/>
      <c r="DN24" s="615"/>
      <c r="DO24" s="615"/>
      <c r="DP24" s="615"/>
      <c r="DQ24" s="615"/>
      <c r="DR24" s="615"/>
      <c r="DS24" s="615"/>
      <c r="DT24" s="615"/>
      <c r="DU24" s="615"/>
      <c r="DV24" s="616"/>
      <c r="DW24" s="619">
        <v>43.9</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664745</v>
      </c>
      <c r="S25" s="626"/>
      <c r="T25" s="626"/>
      <c r="U25" s="626"/>
      <c r="V25" s="626"/>
      <c r="W25" s="626"/>
      <c r="X25" s="626"/>
      <c r="Y25" s="627"/>
      <c r="Z25" s="628">
        <v>14.5</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605043</v>
      </c>
      <c r="CS25" s="657"/>
      <c r="CT25" s="657"/>
      <c r="CU25" s="657"/>
      <c r="CV25" s="657"/>
      <c r="CW25" s="657"/>
      <c r="CX25" s="657"/>
      <c r="CY25" s="658"/>
      <c r="CZ25" s="659">
        <v>13.7</v>
      </c>
      <c r="DA25" s="660"/>
      <c r="DB25" s="660"/>
      <c r="DC25" s="661"/>
      <c r="DD25" s="634">
        <v>528981</v>
      </c>
      <c r="DE25" s="657"/>
      <c r="DF25" s="657"/>
      <c r="DG25" s="657"/>
      <c r="DH25" s="657"/>
      <c r="DI25" s="657"/>
      <c r="DJ25" s="657"/>
      <c r="DK25" s="658"/>
      <c r="DL25" s="634">
        <v>528900</v>
      </c>
      <c r="DM25" s="657"/>
      <c r="DN25" s="657"/>
      <c r="DO25" s="657"/>
      <c r="DP25" s="657"/>
      <c r="DQ25" s="657"/>
      <c r="DR25" s="657"/>
      <c r="DS25" s="657"/>
      <c r="DT25" s="657"/>
      <c r="DU25" s="657"/>
      <c r="DV25" s="658"/>
      <c r="DW25" s="630">
        <v>23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380042</v>
      </c>
      <c r="CS26" s="626"/>
      <c r="CT26" s="626"/>
      <c r="CU26" s="626"/>
      <c r="CV26" s="626"/>
      <c r="CW26" s="626"/>
      <c r="CX26" s="626"/>
      <c r="CY26" s="627"/>
      <c r="CZ26" s="659">
        <v>8.6</v>
      </c>
      <c r="DA26" s="660"/>
      <c r="DB26" s="660"/>
      <c r="DC26" s="661"/>
      <c r="DD26" s="634">
        <v>309646</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211255</v>
      </c>
      <c r="S27" s="626"/>
      <c r="T27" s="626"/>
      <c r="U27" s="626"/>
      <c r="V27" s="626"/>
      <c r="W27" s="626"/>
      <c r="X27" s="626"/>
      <c r="Y27" s="627"/>
      <c r="Z27" s="628">
        <v>4.5999999999999996</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1382369</v>
      </c>
      <c r="BH27" s="626"/>
      <c r="BI27" s="626"/>
      <c r="BJ27" s="626"/>
      <c r="BK27" s="626"/>
      <c r="BL27" s="626"/>
      <c r="BM27" s="626"/>
      <c r="BN27" s="627"/>
      <c r="BO27" s="628">
        <v>100</v>
      </c>
      <c r="BP27" s="628"/>
      <c r="BQ27" s="628"/>
      <c r="BR27" s="628"/>
      <c r="BS27" s="634">
        <v>12009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387407</v>
      </c>
      <c r="CS27" s="657"/>
      <c r="CT27" s="657"/>
      <c r="CU27" s="657"/>
      <c r="CV27" s="657"/>
      <c r="CW27" s="657"/>
      <c r="CX27" s="657"/>
      <c r="CY27" s="658"/>
      <c r="CZ27" s="659">
        <v>8.8000000000000007</v>
      </c>
      <c r="DA27" s="660"/>
      <c r="DB27" s="660"/>
      <c r="DC27" s="661"/>
      <c r="DD27" s="634">
        <v>111829</v>
      </c>
      <c r="DE27" s="657"/>
      <c r="DF27" s="657"/>
      <c r="DG27" s="657"/>
      <c r="DH27" s="657"/>
      <c r="DI27" s="657"/>
      <c r="DJ27" s="657"/>
      <c r="DK27" s="658"/>
      <c r="DL27" s="634">
        <v>111829</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11565</v>
      </c>
      <c r="S28" s="626"/>
      <c r="T28" s="626"/>
      <c r="U28" s="626"/>
      <c r="V28" s="626"/>
      <c r="W28" s="626"/>
      <c r="X28" s="626"/>
      <c r="Y28" s="627"/>
      <c r="Z28" s="628">
        <v>0.3</v>
      </c>
      <c r="AA28" s="628"/>
      <c r="AB28" s="628"/>
      <c r="AC28" s="628"/>
      <c r="AD28" s="629">
        <v>10923</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393065</v>
      </c>
      <c r="CS28" s="626"/>
      <c r="CT28" s="626"/>
      <c r="CU28" s="626"/>
      <c r="CV28" s="626"/>
      <c r="CW28" s="626"/>
      <c r="CX28" s="626"/>
      <c r="CY28" s="627"/>
      <c r="CZ28" s="659">
        <v>8.9</v>
      </c>
      <c r="DA28" s="660"/>
      <c r="DB28" s="660"/>
      <c r="DC28" s="661"/>
      <c r="DD28" s="634">
        <v>371019</v>
      </c>
      <c r="DE28" s="626"/>
      <c r="DF28" s="626"/>
      <c r="DG28" s="626"/>
      <c r="DH28" s="626"/>
      <c r="DI28" s="626"/>
      <c r="DJ28" s="626"/>
      <c r="DK28" s="627"/>
      <c r="DL28" s="634">
        <v>371019</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36998</v>
      </c>
      <c r="S29" s="626"/>
      <c r="T29" s="626"/>
      <c r="U29" s="626"/>
      <c r="V29" s="626"/>
      <c r="W29" s="626"/>
      <c r="X29" s="626"/>
      <c r="Y29" s="627"/>
      <c r="Z29" s="628">
        <v>0.8</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393065</v>
      </c>
      <c r="CS29" s="657"/>
      <c r="CT29" s="657"/>
      <c r="CU29" s="657"/>
      <c r="CV29" s="657"/>
      <c r="CW29" s="657"/>
      <c r="CX29" s="657"/>
      <c r="CY29" s="658"/>
      <c r="CZ29" s="659">
        <v>8.9</v>
      </c>
      <c r="DA29" s="660"/>
      <c r="DB29" s="660"/>
      <c r="DC29" s="661"/>
      <c r="DD29" s="634">
        <v>371019</v>
      </c>
      <c r="DE29" s="657"/>
      <c r="DF29" s="657"/>
      <c r="DG29" s="657"/>
      <c r="DH29" s="657"/>
      <c r="DI29" s="657"/>
      <c r="DJ29" s="657"/>
      <c r="DK29" s="658"/>
      <c r="DL29" s="634">
        <v>371019</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124370</v>
      </c>
      <c r="S30" s="626"/>
      <c r="T30" s="626"/>
      <c r="U30" s="626"/>
      <c r="V30" s="626"/>
      <c r="W30" s="626"/>
      <c r="X30" s="626"/>
      <c r="Y30" s="627"/>
      <c r="Z30" s="628">
        <v>2.7</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99.8</v>
      </c>
      <c r="BH30" s="684"/>
      <c r="BI30" s="684"/>
      <c r="BJ30" s="684"/>
      <c r="BK30" s="684"/>
      <c r="BL30" s="684"/>
      <c r="BM30" s="620">
        <v>99.6</v>
      </c>
      <c r="BN30" s="684"/>
      <c r="BO30" s="684"/>
      <c r="BP30" s="684"/>
      <c r="BQ30" s="685"/>
      <c r="BR30" s="683">
        <v>99.8</v>
      </c>
      <c r="BS30" s="684"/>
      <c r="BT30" s="684"/>
      <c r="BU30" s="684"/>
      <c r="BV30" s="684"/>
      <c r="BW30" s="684"/>
      <c r="BX30" s="620">
        <v>99.6</v>
      </c>
      <c r="BY30" s="684"/>
      <c r="BZ30" s="684"/>
      <c r="CA30" s="684"/>
      <c r="CB30" s="685"/>
      <c r="CD30" s="688"/>
      <c r="CE30" s="689"/>
      <c r="CF30" s="639" t="s">
        <v>291</v>
      </c>
      <c r="CG30" s="640"/>
      <c r="CH30" s="640"/>
      <c r="CI30" s="640"/>
      <c r="CJ30" s="640"/>
      <c r="CK30" s="640"/>
      <c r="CL30" s="640"/>
      <c r="CM30" s="640"/>
      <c r="CN30" s="640"/>
      <c r="CO30" s="640"/>
      <c r="CP30" s="640"/>
      <c r="CQ30" s="641"/>
      <c r="CR30" s="625">
        <v>345794</v>
      </c>
      <c r="CS30" s="626"/>
      <c r="CT30" s="626"/>
      <c r="CU30" s="626"/>
      <c r="CV30" s="626"/>
      <c r="CW30" s="626"/>
      <c r="CX30" s="626"/>
      <c r="CY30" s="627"/>
      <c r="CZ30" s="659">
        <v>7.8</v>
      </c>
      <c r="DA30" s="660"/>
      <c r="DB30" s="660"/>
      <c r="DC30" s="661"/>
      <c r="DD30" s="634">
        <v>323905</v>
      </c>
      <c r="DE30" s="626"/>
      <c r="DF30" s="626"/>
      <c r="DG30" s="626"/>
      <c r="DH30" s="626"/>
      <c r="DI30" s="626"/>
      <c r="DJ30" s="626"/>
      <c r="DK30" s="627"/>
      <c r="DL30" s="634">
        <v>323905</v>
      </c>
      <c r="DM30" s="626"/>
      <c r="DN30" s="626"/>
      <c r="DO30" s="626"/>
      <c r="DP30" s="626"/>
      <c r="DQ30" s="626"/>
      <c r="DR30" s="626"/>
      <c r="DS30" s="626"/>
      <c r="DT30" s="626"/>
      <c r="DU30" s="626"/>
      <c r="DV30" s="627"/>
      <c r="DW30" s="630">
        <v>14.1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190092</v>
      </c>
      <c r="S31" s="626"/>
      <c r="T31" s="626"/>
      <c r="U31" s="626"/>
      <c r="V31" s="626"/>
      <c r="W31" s="626"/>
      <c r="X31" s="626"/>
      <c r="Y31" s="627"/>
      <c r="Z31" s="628">
        <v>4.2</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99.5</v>
      </c>
      <c r="BH31" s="657"/>
      <c r="BI31" s="657"/>
      <c r="BJ31" s="657"/>
      <c r="BK31" s="657"/>
      <c r="BL31" s="657"/>
      <c r="BM31" s="631">
        <v>99</v>
      </c>
      <c r="BN31" s="681"/>
      <c r="BO31" s="681"/>
      <c r="BP31" s="681"/>
      <c r="BQ31" s="682"/>
      <c r="BR31" s="680">
        <v>99.6</v>
      </c>
      <c r="BS31" s="657"/>
      <c r="BT31" s="657"/>
      <c r="BU31" s="657"/>
      <c r="BV31" s="657"/>
      <c r="BW31" s="657"/>
      <c r="BX31" s="631">
        <v>99.1</v>
      </c>
      <c r="BY31" s="681"/>
      <c r="BZ31" s="681"/>
      <c r="CA31" s="681"/>
      <c r="CB31" s="682"/>
      <c r="CD31" s="688"/>
      <c r="CE31" s="689"/>
      <c r="CF31" s="639" t="s">
        <v>295</v>
      </c>
      <c r="CG31" s="640"/>
      <c r="CH31" s="640"/>
      <c r="CI31" s="640"/>
      <c r="CJ31" s="640"/>
      <c r="CK31" s="640"/>
      <c r="CL31" s="640"/>
      <c r="CM31" s="640"/>
      <c r="CN31" s="640"/>
      <c r="CO31" s="640"/>
      <c r="CP31" s="640"/>
      <c r="CQ31" s="641"/>
      <c r="CR31" s="625">
        <v>47271</v>
      </c>
      <c r="CS31" s="657"/>
      <c r="CT31" s="657"/>
      <c r="CU31" s="657"/>
      <c r="CV31" s="657"/>
      <c r="CW31" s="657"/>
      <c r="CX31" s="657"/>
      <c r="CY31" s="658"/>
      <c r="CZ31" s="659">
        <v>1.1000000000000001</v>
      </c>
      <c r="DA31" s="660"/>
      <c r="DB31" s="660"/>
      <c r="DC31" s="661"/>
      <c r="DD31" s="634">
        <v>47114</v>
      </c>
      <c r="DE31" s="657"/>
      <c r="DF31" s="657"/>
      <c r="DG31" s="657"/>
      <c r="DH31" s="657"/>
      <c r="DI31" s="657"/>
      <c r="DJ31" s="657"/>
      <c r="DK31" s="658"/>
      <c r="DL31" s="634">
        <v>47114</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574306</v>
      </c>
      <c r="S32" s="626"/>
      <c r="T32" s="626"/>
      <c r="U32" s="626"/>
      <c r="V32" s="626"/>
      <c r="W32" s="626"/>
      <c r="X32" s="626"/>
      <c r="Y32" s="627"/>
      <c r="Z32" s="628">
        <v>12.6</v>
      </c>
      <c r="AA32" s="628"/>
      <c r="AB32" s="628"/>
      <c r="AC32" s="628"/>
      <c r="AD32" s="629">
        <v>10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100</v>
      </c>
      <c r="BH32" s="693"/>
      <c r="BI32" s="693"/>
      <c r="BJ32" s="693"/>
      <c r="BK32" s="693"/>
      <c r="BL32" s="693"/>
      <c r="BM32" s="694">
        <v>99.9</v>
      </c>
      <c r="BN32" s="693"/>
      <c r="BO32" s="693"/>
      <c r="BP32" s="693"/>
      <c r="BQ32" s="695"/>
      <c r="BR32" s="692">
        <v>99.9</v>
      </c>
      <c r="BS32" s="693"/>
      <c r="BT32" s="693"/>
      <c r="BU32" s="693"/>
      <c r="BV32" s="693"/>
      <c r="BW32" s="693"/>
      <c r="BX32" s="694">
        <v>99.9</v>
      </c>
      <c r="BY32" s="693"/>
      <c r="BZ32" s="693"/>
      <c r="CA32" s="693"/>
      <c r="CB32" s="695"/>
      <c r="CD32" s="690"/>
      <c r="CE32" s="691"/>
      <c r="CF32" s="639" t="s">
        <v>298</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437300</v>
      </c>
      <c r="S33" s="626"/>
      <c r="T33" s="626"/>
      <c r="U33" s="626"/>
      <c r="V33" s="626"/>
      <c r="W33" s="626"/>
      <c r="X33" s="626"/>
      <c r="Y33" s="627"/>
      <c r="Z33" s="628">
        <v>9.6</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2227220</v>
      </c>
      <c r="CS33" s="657"/>
      <c r="CT33" s="657"/>
      <c r="CU33" s="657"/>
      <c r="CV33" s="657"/>
      <c r="CW33" s="657"/>
      <c r="CX33" s="657"/>
      <c r="CY33" s="658"/>
      <c r="CZ33" s="659">
        <v>50.5</v>
      </c>
      <c r="DA33" s="660"/>
      <c r="DB33" s="660"/>
      <c r="DC33" s="661"/>
      <c r="DD33" s="634">
        <v>1461925</v>
      </c>
      <c r="DE33" s="657"/>
      <c r="DF33" s="657"/>
      <c r="DG33" s="657"/>
      <c r="DH33" s="657"/>
      <c r="DI33" s="657"/>
      <c r="DJ33" s="657"/>
      <c r="DK33" s="658"/>
      <c r="DL33" s="634">
        <v>1219124</v>
      </c>
      <c r="DM33" s="657"/>
      <c r="DN33" s="657"/>
      <c r="DO33" s="657"/>
      <c r="DP33" s="657"/>
      <c r="DQ33" s="657"/>
      <c r="DR33" s="657"/>
      <c r="DS33" s="657"/>
      <c r="DT33" s="657"/>
      <c r="DU33" s="657"/>
      <c r="DV33" s="658"/>
      <c r="DW33" s="630">
        <v>52.9</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797004</v>
      </c>
      <c r="CS34" s="626"/>
      <c r="CT34" s="626"/>
      <c r="CU34" s="626"/>
      <c r="CV34" s="626"/>
      <c r="CW34" s="626"/>
      <c r="CX34" s="626"/>
      <c r="CY34" s="627"/>
      <c r="CZ34" s="659">
        <v>18.100000000000001</v>
      </c>
      <c r="DA34" s="660"/>
      <c r="DB34" s="660"/>
      <c r="DC34" s="661"/>
      <c r="DD34" s="634">
        <v>667197</v>
      </c>
      <c r="DE34" s="626"/>
      <c r="DF34" s="626"/>
      <c r="DG34" s="626"/>
      <c r="DH34" s="626"/>
      <c r="DI34" s="626"/>
      <c r="DJ34" s="626"/>
      <c r="DK34" s="627"/>
      <c r="DL34" s="634">
        <v>605678</v>
      </c>
      <c r="DM34" s="626"/>
      <c r="DN34" s="626"/>
      <c r="DO34" s="626"/>
      <c r="DP34" s="626"/>
      <c r="DQ34" s="626"/>
      <c r="DR34" s="626"/>
      <c r="DS34" s="626"/>
      <c r="DT34" s="626"/>
      <c r="DU34" s="626"/>
      <c r="DV34" s="627"/>
      <c r="DW34" s="630">
        <v>26.3</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192700</v>
      </c>
      <c r="S35" s="626"/>
      <c r="T35" s="626"/>
      <c r="U35" s="626"/>
      <c r="V35" s="626"/>
      <c r="W35" s="626"/>
      <c r="X35" s="626"/>
      <c r="Y35" s="627"/>
      <c r="Z35" s="628">
        <v>4.2</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345741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55129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32862</v>
      </c>
      <c r="CS35" s="657"/>
      <c r="CT35" s="657"/>
      <c r="CU35" s="657"/>
      <c r="CV35" s="657"/>
      <c r="CW35" s="657"/>
      <c r="CX35" s="657"/>
      <c r="CY35" s="658"/>
      <c r="CZ35" s="659">
        <v>0.7</v>
      </c>
      <c r="DA35" s="660"/>
      <c r="DB35" s="660"/>
      <c r="DC35" s="661"/>
      <c r="DD35" s="634">
        <v>23420</v>
      </c>
      <c r="DE35" s="657"/>
      <c r="DF35" s="657"/>
      <c r="DG35" s="657"/>
      <c r="DH35" s="657"/>
      <c r="DI35" s="657"/>
      <c r="DJ35" s="657"/>
      <c r="DK35" s="658"/>
      <c r="DL35" s="634">
        <v>23420</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4572614</v>
      </c>
      <c r="S36" s="698"/>
      <c r="T36" s="698"/>
      <c r="U36" s="698"/>
      <c r="V36" s="698"/>
      <c r="W36" s="698"/>
      <c r="X36" s="698"/>
      <c r="Y36" s="699"/>
      <c r="Z36" s="700">
        <v>100</v>
      </c>
      <c r="AA36" s="700"/>
      <c r="AB36" s="700"/>
      <c r="AC36" s="700"/>
      <c r="AD36" s="701">
        <v>2110408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109008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47514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349155</v>
      </c>
      <c r="CS36" s="626"/>
      <c r="CT36" s="626"/>
      <c r="CU36" s="626"/>
      <c r="CV36" s="626"/>
      <c r="CW36" s="626"/>
      <c r="CX36" s="626"/>
      <c r="CY36" s="627"/>
      <c r="CZ36" s="659">
        <v>7.9</v>
      </c>
      <c r="DA36" s="660"/>
      <c r="DB36" s="660"/>
      <c r="DC36" s="661"/>
      <c r="DD36" s="634">
        <v>308550</v>
      </c>
      <c r="DE36" s="626"/>
      <c r="DF36" s="626"/>
      <c r="DG36" s="626"/>
      <c r="DH36" s="626"/>
      <c r="DI36" s="626"/>
      <c r="DJ36" s="626"/>
      <c r="DK36" s="627"/>
      <c r="DL36" s="634">
        <v>293320</v>
      </c>
      <c r="DM36" s="626"/>
      <c r="DN36" s="626"/>
      <c r="DO36" s="626"/>
      <c r="DP36" s="626"/>
      <c r="DQ36" s="626"/>
      <c r="DR36" s="626"/>
      <c r="DS36" s="626"/>
      <c r="DT36" s="626"/>
      <c r="DU36" s="626"/>
      <c r="DV36" s="627"/>
      <c r="DW36" s="630">
        <v>12.7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6169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762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193700</v>
      </c>
      <c r="CS37" s="657"/>
      <c r="CT37" s="657"/>
      <c r="CU37" s="657"/>
      <c r="CV37" s="657"/>
      <c r="CW37" s="657"/>
      <c r="CX37" s="657"/>
      <c r="CY37" s="658"/>
      <c r="CZ37" s="659">
        <v>4.4000000000000004</v>
      </c>
      <c r="DA37" s="660"/>
      <c r="DB37" s="660"/>
      <c r="DC37" s="661"/>
      <c r="DD37" s="634">
        <v>182300</v>
      </c>
      <c r="DE37" s="657"/>
      <c r="DF37" s="657"/>
      <c r="DG37" s="657"/>
      <c r="DH37" s="657"/>
      <c r="DI37" s="657"/>
      <c r="DJ37" s="657"/>
      <c r="DK37" s="658"/>
      <c r="DL37" s="634">
        <v>182300</v>
      </c>
      <c r="DM37" s="657"/>
      <c r="DN37" s="657"/>
      <c r="DO37" s="657"/>
      <c r="DP37" s="657"/>
      <c r="DQ37" s="657"/>
      <c r="DR37" s="657"/>
      <c r="DS37" s="657"/>
      <c r="DT37" s="657"/>
      <c r="DU37" s="657"/>
      <c r="DV37" s="658"/>
      <c r="DW37" s="630">
        <v>7.9</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1242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345741</v>
      </c>
      <c r="CS38" s="626"/>
      <c r="CT38" s="626"/>
      <c r="CU38" s="626"/>
      <c r="CV38" s="626"/>
      <c r="CW38" s="626"/>
      <c r="CX38" s="626"/>
      <c r="CY38" s="627"/>
      <c r="CZ38" s="659">
        <v>7.8</v>
      </c>
      <c r="DA38" s="660"/>
      <c r="DB38" s="660"/>
      <c r="DC38" s="661"/>
      <c r="DD38" s="634">
        <v>307972</v>
      </c>
      <c r="DE38" s="626"/>
      <c r="DF38" s="626"/>
      <c r="DG38" s="626"/>
      <c r="DH38" s="626"/>
      <c r="DI38" s="626"/>
      <c r="DJ38" s="626"/>
      <c r="DK38" s="627"/>
      <c r="DL38" s="634">
        <v>296706</v>
      </c>
      <c r="DM38" s="626"/>
      <c r="DN38" s="626"/>
      <c r="DO38" s="626"/>
      <c r="DP38" s="626"/>
      <c r="DQ38" s="626"/>
      <c r="DR38" s="626"/>
      <c r="DS38" s="626"/>
      <c r="DT38" s="626"/>
      <c r="DU38" s="626"/>
      <c r="DV38" s="627"/>
      <c r="DW38" s="630">
        <v>12.9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155958</v>
      </c>
      <c r="CS39" s="657"/>
      <c r="CT39" s="657"/>
      <c r="CU39" s="657"/>
      <c r="CV39" s="657"/>
      <c r="CW39" s="657"/>
      <c r="CX39" s="657"/>
      <c r="CY39" s="658"/>
      <c r="CZ39" s="659">
        <v>3.5</v>
      </c>
      <c r="DA39" s="660"/>
      <c r="DB39" s="660"/>
      <c r="DC39" s="661"/>
      <c r="DD39" s="634">
        <v>154786</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46978</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546500</v>
      </c>
      <c r="CS40" s="626"/>
      <c r="CT40" s="626"/>
      <c r="CU40" s="626"/>
      <c r="CV40" s="626"/>
      <c r="CW40" s="626"/>
      <c r="CX40" s="626"/>
      <c r="CY40" s="627"/>
      <c r="CZ40" s="659">
        <v>12.4</v>
      </c>
      <c r="DA40" s="660"/>
      <c r="DB40" s="660"/>
      <c r="DC40" s="661"/>
      <c r="DD40" s="634" t="s">
        <v>317</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183586</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367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796478</v>
      </c>
      <c r="CS42" s="626"/>
      <c r="CT42" s="626"/>
      <c r="CU42" s="626"/>
      <c r="CV42" s="626"/>
      <c r="CW42" s="626"/>
      <c r="CX42" s="626"/>
      <c r="CY42" s="627"/>
      <c r="CZ42" s="659">
        <v>18.100000000000001</v>
      </c>
      <c r="DA42" s="708"/>
      <c r="DB42" s="708"/>
      <c r="DC42" s="709"/>
      <c r="DD42" s="634">
        <v>476933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29334</v>
      </c>
      <c r="CS43" s="657"/>
      <c r="CT43" s="657"/>
      <c r="CU43" s="657"/>
      <c r="CV43" s="657"/>
      <c r="CW43" s="657"/>
      <c r="CX43" s="657"/>
      <c r="CY43" s="658"/>
      <c r="CZ43" s="659">
        <v>0.7</v>
      </c>
      <c r="DA43" s="660"/>
      <c r="DB43" s="660"/>
      <c r="DC43" s="661"/>
      <c r="DD43" s="634">
        <v>29334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734927</v>
      </c>
      <c r="CS44" s="626"/>
      <c r="CT44" s="626"/>
      <c r="CU44" s="626"/>
      <c r="CV44" s="626"/>
      <c r="CW44" s="626"/>
      <c r="CX44" s="626"/>
      <c r="CY44" s="627"/>
      <c r="CZ44" s="659">
        <v>16.7</v>
      </c>
      <c r="DA44" s="708"/>
      <c r="DB44" s="708"/>
      <c r="DC44" s="709"/>
      <c r="DD44" s="634">
        <v>475926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90474</v>
      </c>
      <c r="CS45" s="657"/>
      <c r="CT45" s="657"/>
      <c r="CU45" s="657"/>
      <c r="CV45" s="657"/>
      <c r="CW45" s="657"/>
      <c r="CX45" s="657"/>
      <c r="CY45" s="658"/>
      <c r="CZ45" s="659">
        <v>2.1</v>
      </c>
      <c r="DA45" s="660"/>
      <c r="DB45" s="660"/>
      <c r="DC45" s="661"/>
      <c r="DD45" s="634">
        <v>5212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642965</v>
      </c>
      <c r="CS46" s="626"/>
      <c r="CT46" s="626"/>
      <c r="CU46" s="626"/>
      <c r="CV46" s="626"/>
      <c r="CW46" s="626"/>
      <c r="CX46" s="626"/>
      <c r="CY46" s="627"/>
      <c r="CZ46" s="659">
        <v>14.6</v>
      </c>
      <c r="DA46" s="708"/>
      <c r="DB46" s="708"/>
      <c r="DC46" s="709"/>
      <c r="DD46" s="634">
        <v>469226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61551</v>
      </c>
      <c r="CS47" s="657"/>
      <c r="CT47" s="657"/>
      <c r="CU47" s="657"/>
      <c r="CV47" s="657"/>
      <c r="CW47" s="657"/>
      <c r="CX47" s="657"/>
      <c r="CY47" s="658"/>
      <c r="CZ47" s="659">
        <v>1.4</v>
      </c>
      <c r="DA47" s="660"/>
      <c r="DB47" s="660"/>
      <c r="DC47" s="661"/>
      <c r="DD47" s="634">
        <v>1007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4409213</v>
      </c>
      <c r="CS49" s="693"/>
      <c r="CT49" s="693"/>
      <c r="CU49" s="693"/>
      <c r="CV49" s="693"/>
      <c r="CW49" s="693"/>
      <c r="CX49" s="693"/>
      <c r="CY49" s="720"/>
      <c r="CZ49" s="721">
        <v>100</v>
      </c>
      <c r="DA49" s="722"/>
      <c r="DB49" s="722"/>
      <c r="DC49" s="723"/>
      <c r="DD49" s="724">
        <v>2950687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513</v>
      </c>
      <c r="C7" s="752"/>
      <c r="D7" s="752"/>
      <c r="E7" s="752"/>
      <c r="F7" s="752"/>
      <c r="G7" s="752"/>
      <c r="H7" s="752"/>
      <c r="I7" s="752"/>
      <c r="J7" s="752"/>
      <c r="K7" s="752"/>
      <c r="L7" s="752"/>
      <c r="M7" s="752"/>
      <c r="N7" s="752"/>
      <c r="O7" s="752"/>
      <c r="P7" s="753"/>
      <c r="Q7" s="754">
        <v>4573</v>
      </c>
      <c r="R7" s="755"/>
      <c r="S7" s="755"/>
      <c r="T7" s="755"/>
      <c r="U7" s="755"/>
      <c r="V7" s="755">
        <v>4409</v>
      </c>
      <c r="W7" s="755"/>
      <c r="X7" s="755"/>
      <c r="Y7" s="755"/>
      <c r="Z7" s="755"/>
      <c r="AA7" s="755">
        <v>163</v>
      </c>
      <c r="AB7" s="755"/>
      <c r="AC7" s="755"/>
      <c r="AD7" s="755"/>
      <c r="AE7" s="756"/>
      <c r="AF7" s="757">
        <v>162</v>
      </c>
      <c r="AG7" s="758"/>
      <c r="AH7" s="758"/>
      <c r="AI7" s="758"/>
      <c r="AJ7" s="759"/>
      <c r="AK7" s="794">
        <v>124</v>
      </c>
      <c r="AL7" s="795"/>
      <c r="AM7" s="795"/>
      <c r="AN7" s="795"/>
      <c r="AO7" s="795"/>
      <c r="AP7" s="795">
        <v>4697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538</v>
      </c>
      <c r="BS7" s="798" t="s">
        <v>539</v>
      </c>
      <c r="BT7" s="799"/>
      <c r="BU7" s="799"/>
      <c r="BV7" s="799"/>
      <c r="BW7" s="799"/>
      <c r="BX7" s="799"/>
      <c r="BY7" s="799"/>
      <c r="BZ7" s="799"/>
      <c r="CA7" s="799"/>
      <c r="CB7" s="799"/>
      <c r="CC7" s="799"/>
      <c r="CD7" s="799"/>
      <c r="CE7" s="799"/>
      <c r="CF7" s="799"/>
      <c r="CG7" s="800"/>
      <c r="CH7" s="791">
        <v>-47</v>
      </c>
      <c r="CI7" s="792"/>
      <c r="CJ7" s="792"/>
      <c r="CK7" s="792"/>
      <c r="CL7" s="793"/>
      <c r="CM7" s="791">
        <v>72</v>
      </c>
      <c r="CN7" s="792"/>
      <c r="CO7" s="792"/>
      <c r="CP7" s="792"/>
      <c r="CQ7" s="793"/>
      <c r="CR7" s="791">
        <v>5</v>
      </c>
      <c r="CS7" s="792"/>
      <c r="CT7" s="792"/>
      <c r="CU7" s="792"/>
      <c r="CV7" s="793"/>
      <c r="CW7" s="791" t="s">
        <v>467</v>
      </c>
      <c r="CX7" s="792"/>
      <c r="CY7" s="792"/>
      <c r="CZ7" s="792"/>
      <c r="DA7" s="793"/>
      <c r="DB7" s="791" t="s">
        <v>467</v>
      </c>
      <c r="DC7" s="792"/>
      <c r="DD7" s="792"/>
      <c r="DE7" s="792"/>
      <c r="DF7" s="793"/>
      <c r="DG7" s="791">
        <v>239</v>
      </c>
      <c r="DH7" s="792"/>
      <c r="DI7" s="792"/>
      <c r="DJ7" s="792"/>
      <c r="DK7" s="793"/>
      <c r="DL7" s="791" t="s">
        <v>467</v>
      </c>
      <c r="DM7" s="792"/>
      <c r="DN7" s="792"/>
      <c r="DO7" s="792"/>
      <c r="DP7" s="793"/>
      <c r="DQ7" s="791">
        <v>231</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540</v>
      </c>
      <c r="BT8" s="789"/>
      <c r="BU8" s="789"/>
      <c r="BV8" s="789"/>
      <c r="BW8" s="789"/>
      <c r="BX8" s="789"/>
      <c r="BY8" s="789"/>
      <c r="BZ8" s="789"/>
      <c r="CA8" s="789"/>
      <c r="CB8" s="789"/>
      <c r="CC8" s="789"/>
      <c r="CD8" s="789"/>
      <c r="CE8" s="789"/>
      <c r="CF8" s="789"/>
      <c r="CG8" s="790"/>
      <c r="CH8" s="801">
        <v>-1</v>
      </c>
      <c r="CI8" s="802"/>
      <c r="CJ8" s="802"/>
      <c r="CK8" s="802"/>
      <c r="CL8" s="803"/>
      <c r="CM8" s="801">
        <v>11</v>
      </c>
      <c r="CN8" s="802"/>
      <c r="CO8" s="802"/>
      <c r="CP8" s="802"/>
      <c r="CQ8" s="803"/>
      <c r="CR8" s="801">
        <v>10</v>
      </c>
      <c r="CS8" s="802"/>
      <c r="CT8" s="802"/>
      <c r="CU8" s="802"/>
      <c r="CV8" s="803"/>
      <c r="CW8" s="801" t="s">
        <v>467</v>
      </c>
      <c r="CX8" s="802"/>
      <c r="CY8" s="802"/>
      <c r="CZ8" s="802"/>
      <c r="DA8" s="803"/>
      <c r="DB8" s="801" t="s">
        <v>467</v>
      </c>
      <c r="DC8" s="802"/>
      <c r="DD8" s="802"/>
      <c r="DE8" s="802"/>
      <c r="DF8" s="803"/>
      <c r="DG8" s="801" t="s">
        <v>467</v>
      </c>
      <c r="DH8" s="802"/>
      <c r="DI8" s="802"/>
      <c r="DJ8" s="802"/>
      <c r="DK8" s="803"/>
      <c r="DL8" s="801" t="s">
        <v>467</v>
      </c>
      <c r="DM8" s="802"/>
      <c r="DN8" s="802"/>
      <c r="DO8" s="802"/>
      <c r="DP8" s="803"/>
      <c r="DQ8" s="801" t="s">
        <v>467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521</v>
      </c>
      <c r="C23" s="811"/>
      <c r="D23" s="811"/>
      <c r="E23" s="811"/>
      <c r="F23" s="811"/>
      <c r="G23" s="811"/>
      <c r="H23" s="811"/>
      <c r="I23" s="811"/>
      <c r="J23" s="811"/>
      <c r="K23" s="811"/>
      <c r="L23" s="811"/>
      <c r="M23" s="811"/>
      <c r="N23" s="811"/>
      <c r="O23" s="811"/>
      <c r="P23" s="812"/>
      <c r="Q23" s="813">
        <v>4573</v>
      </c>
      <c r="R23" s="814"/>
      <c r="S23" s="814"/>
      <c r="T23" s="814"/>
      <c r="U23" s="814"/>
      <c r="V23" s="814">
        <v>4409</v>
      </c>
      <c r="W23" s="814"/>
      <c r="X23" s="814"/>
      <c r="Y23" s="814"/>
      <c r="Z23" s="814"/>
      <c r="AA23" s="814">
        <v>163</v>
      </c>
      <c r="AB23" s="814"/>
      <c r="AC23" s="814"/>
      <c r="AD23" s="814"/>
      <c r="AE23" s="815"/>
      <c r="AF23" s="816">
        <v>162</v>
      </c>
      <c r="AG23" s="814"/>
      <c r="AH23" s="814"/>
      <c r="AI23" s="814"/>
      <c r="AJ23" s="817"/>
      <c r="AK23" s="818"/>
      <c r="AL23" s="819"/>
      <c r="AM23" s="819"/>
      <c r="AN23" s="819"/>
      <c r="AO23" s="819"/>
      <c r="AP23" s="814">
        <v>4697</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366</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367</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368</v>
      </c>
      <c r="R26" s="738"/>
      <c r="S26" s="738"/>
      <c r="T26" s="738"/>
      <c r="U26" s="739"/>
      <c r="V26" s="737" t="s">
        <v>369</v>
      </c>
      <c r="W26" s="738"/>
      <c r="X26" s="738"/>
      <c r="Y26" s="738"/>
      <c r="Z26" s="739"/>
      <c r="AA26" s="737" t="s">
        <v>370</v>
      </c>
      <c r="AB26" s="738"/>
      <c r="AC26" s="738"/>
      <c r="AD26" s="738"/>
      <c r="AE26" s="738"/>
      <c r="AF26" s="832" t="s">
        <v>371</v>
      </c>
      <c r="AG26" s="833"/>
      <c r="AH26" s="833"/>
      <c r="AI26" s="833"/>
      <c r="AJ26" s="834"/>
      <c r="AK26" s="738" t="s">
        <v>372</v>
      </c>
      <c r="AL26" s="738"/>
      <c r="AM26" s="738"/>
      <c r="AN26" s="738"/>
      <c r="AO26" s="739"/>
      <c r="AP26" s="737" t="s">
        <v>373</v>
      </c>
      <c r="AQ26" s="738"/>
      <c r="AR26" s="738"/>
      <c r="AS26" s="738"/>
      <c r="AT26" s="739"/>
      <c r="AU26" s="737" t="s">
        <v>374</v>
      </c>
      <c r="AV26" s="738"/>
      <c r="AW26" s="738"/>
      <c r="AX26" s="738"/>
      <c r="AY26" s="739"/>
      <c r="AZ26" s="737" t="s">
        <v>375</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514</v>
      </c>
      <c r="C28" s="752"/>
      <c r="D28" s="752"/>
      <c r="E28" s="752"/>
      <c r="F28" s="752"/>
      <c r="G28" s="752"/>
      <c r="H28" s="752"/>
      <c r="I28" s="752"/>
      <c r="J28" s="752"/>
      <c r="K28" s="752"/>
      <c r="L28" s="752"/>
      <c r="M28" s="752"/>
      <c r="N28" s="752"/>
      <c r="O28" s="752"/>
      <c r="P28" s="753"/>
      <c r="Q28" s="842">
        <v>790</v>
      </c>
      <c r="R28" s="843"/>
      <c r="S28" s="843"/>
      <c r="T28" s="843"/>
      <c r="U28" s="843"/>
      <c r="V28" s="843">
        <v>735</v>
      </c>
      <c r="W28" s="843"/>
      <c r="X28" s="843"/>
      <c r="Y28" s="843"/>
      <c r="Z28" s="843"/>
      <c r="AA28" s="843">
        <v>55</v>
      </c>
      <c r="AB28" s="843"/>
      <c r="AC28" s="843"/>
      <c r="AD28" s="843"/>
      <c r="AE28" s="844"/>
      <c r="AF28" s="845">
        <v>55</v>
      </c>
      <c r="AG28" s="843"/>
      <c r="AH28" s="843"/>
      <c r="AI28" s="843"/>
      <c r="AJ28" s="846"/>
      <c r="AK28" s="847">
        <v>47</v>
      </c>
      <c r="AL28" s="838"/>
      <c r="AM28" s="838"/>
      <c r="AN28" s="838"/>
      <c r="AO28" s="838"/>
      <c r="AP28" s="838" t="s">
        <v>467</v>
      </c>
      <c r="AQ28" s="838"/>
      <c r="AR28" s="838"/>
      <c r="AS28" s="838"/>
      <c r="AT28" s="838"/>
      <c r="AU28" s="838" t="s">
        <v>467</v>
      </c>
      <c r="AV28" s="838"/>
      <c r="AW28" s="838"/>
      <c r="AX28" s="838"/>
      <c r="AY28" s="838"/>
      <c r="AZ28" s="839" t="s">
        <v>467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515</v>
      </c>
      <c r="C29" s="776"/>
      <c r="D29" s="776"/>
      <c r="E29" s="776"/>
      <c r="F29" s="776"/>
      <c r="G29" s="776"/>
      <c r="H29" s="776"/>
      <c r="I29" s="776"/>
      <c r="J29" s="776"/>
      <c r="K29" s="776"/>
      <c r="L29" s="776"/>
      <c r="M29" s="776"/>
      <c r="N29" s="776"/>
      <c r="O29" s="776"/>
      <c r="P29" s="777"/>
      <c r="Q29" s="778">
        <v>574</v>
      </c>
      <c r="R29" s="779"/>
      <c r="S29" s="779"/>
      <c r="T29" s="779"/>
      <c r="U29" s="779"/>
      <c r="V29" s="779">
        <v>557</v>
      </c>
      <c r="W29" s="779"/>
      <c r="X29" s="779"/>
      <c r="Y29" s="779"/>
      <c r="Z29" s="779"/>
      <c r="AA29" s="779">
        <v>17</v>
      </c>
      <c r="AB29" s="779"/>
      <c r="AC29" s="779"/>
      <c r="AD29" s="779"/>
      <c r="AE29" s="780"/>
      <c r="AF29" s="781">
        <v>17</v>
      </c>
      <c r="AG29" s="782"/>
      <c r="AH29" s="782"/>
      <c r="AI29" s="782"/>
      <c r="AJ29" s="783"/>
      <c r="AK29" s="850">
        <v>87</v>
      </c>
      <c r="AL29" s="851"/>
      <c r="AM29" s="851"/>
      <c r="AN29" s="851"/>
      <c r="AO29" s="851"/>
      <c r="AP29" s="852" t="s">
        <v>467</v>
      </c>
      <c r="AQ29" s="853"/>
      <c r="AR29" s="853"/>
      <c r="AS29" s="853"/>
      <c r="AT29" s="850"/>
      <c r="AU29" s="852" t="s">
        <v>467</v>
      </c>
      <c r="AV29" s="853"/>
      <c r="AW29" s="853"/>
      <c r="AX29" s="853"/>
      <c r="AY29" s="850"/>
      <c r="AZ29" s="854" t="s">
        <v>467</v>
      </c>
      <c r="BA29" s="855"/>
      <c r="BB29" s="855"/>
      <c r="BC29" s="855"/>
      <c r="BD29" s="856"/>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518</v>
      </c>
      <c r="C30" s="776"/>
      <c r="D30" s="776"/>
      <c r="E30" s="776"/>
      <c r="F30" s="776"/>
      <c r="G30" s="776"/>
      <c r="H30" s="776"/>
      <c r="I30" s="776"/>
      <c r="J30" s="776"/>
      <c r="K30" s="776"/>
      <c r="L30" s="776"/>
      <c r="M30" s="776"/>
      <c r="N30" s="776"/>
      <c r="O30" s="776"/>
      <c r="P30" s="777"/>
      <c r="Q30" s="778">
        <v>94</v>
      </c>
      <c r="R30" s="779"/>
      <c r="S30" s="779"/>
      <c r="T30" s="779"/>
      <c r="U30" s="779"/>
      <c r="V30" s="779">
        <v>93</v>
      </c>
      <c r="W30" s="779"/>
      <c r="X30" s="779"/>
      <c r="Y30" s="779"/>
      <c r="Z30" s="779"/>
      <c r="AA30" s="779">
        <v>1</v>
      </c>
      <c r="AB30" s="779"/>
      <c r="AC30" s="779"/>
      <c r="AD30" s="779"/>
      <c r="AE30" s="780"/>
      <c r="AF30" s="781">
        <v>1</v>
      </c>
      <c r="AG30" s="782"/>
      <c r="AH30" s="782"/>
      <c r="AI30" s="782"/>
      <c r="AJ30" s="783"/>
      <c r="AK30" s="850">
        <v>21</v>
      </c>
      <c r="AL30" s="851"/>
      <c r="AM30" s="851"/>
      <c r="AN30" s="851"/>
      <c r="AO30" s="851"/>
      <c r="AP30" s="852" t="s">
        <v>467</v>
      </c>
      <c r="AQ30" s="853"/>
      <c r="AR30" s="853"/>
      <c r="AS30" s="853"/>
      <c r="AT30" s="850"/>
      <c r="AU30" s="852" t="s">
        <v>467</v>
      </c>
      <c r="AV30" s="853"/>
      <c r="AW30" s="853"/>
      <c r="AX30" s="853"/>
      <c r="AY30" s="850"/>
      <c r="AZ30" s="854" t="s">
        <v>467</v>
      </c>
      <c r="BA30" s="855"/>
      <c r="BB30" s="855"/>
      <c r="BC30" s="855"/>
      <c r="BD30" s="856"/>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517</v>
      </c>
      <c r="C31" s="776"/>
      <c r="D31" s="776"/>
      <c r="E31" s="776"/>
      <c r="F31" s="776"/>
      <c r="G31" s="776"/>
      <c r="H31" s="776"/>
      <c r="I31" s="776"/>
      <c r="J31" s="776"/>
      <c r="K31" s="776"/>
      <c r="L31" s="776"/>
      <c r="M31" s="776"/>
      <c r="N31" s="776"/>
      <c r="O31" s="776"/>
      <c r="P31" s="777"/>
      <c r="Q31" s="778">
        <v>108</v>
      </c>
      <c r="R31" s="779"/>
      <c r="S31" s="779"/>
      <c r="T31" s="779"/>
      <c r="U31" s="779"/>
      <c r="V31" s="779">
        <v>99</v>
      </c>
      <c r="W31" s="779"/>
      <c r="X31" s="779"/>
      <c r="Y31" s="779"/>
      <c r="Z31" s="779"/>
      <c r="AA31" s="779">
        <v>9</v>
      </c>
      <c r="AB31" s="779"/>
      <c r="AC31" s="779"/>
      <c r="AD31" s="779"/>
      <c r="AE31" s="780"/>
      <c r="AF31" s="781">
        <v>7</v>
      </c>
      <c r="AG31" s="782"/>
      <c r="AH31" s="782"/>
      <c r="AI31" s="782"/>
      <c r="AJ31" s="783"/>
      <c r="AK31" s="850">
        <v>6</v>
      </c>
      <c r="AL31" s="851"/>
      <c r="AM31" s="851"/>
      <c r="AN31" s="851"/>
      <c r="AO31" s="851"/>
      <c r="AP31" s="851">
        <v>29</v>
      </c>
      <c r="AQ31" s="851"/>
      <c r="AR31" s="851"/>
      <c r="AS31" s="851"/>
      <c r="AT31" s="851"/>
      <c r="AU31" s="851">
        <v>17</v>
      </c>
      <c r="AV31" s="851"/>
      <c r="AW31" s="851"/>
      <c r="AX31" s="851"/>
      <c r="AY31" s="851"/>
      <c r="AZ31" s="857" t="s">
        <v>467</v>
      </c>
      <c r="BA31" s="857"/>
      <c r="BB31" s="857"/>
      <c r="BC31" s="857"/>
      <c r="BD31" s="857"/>
      <c r="BE31" s="848" t="s">
        <v>522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516</v>
      </c>
      <c r="C32" s="776"/>
      <c r="D32" s="776"/>
      <c r="E32" s="776"/>
      <c r="F32" s="776"/>
      <c r="G32" s="776"/>
      <c r="H32" s="776"/>
      <c r="I32" s="776"/>
      <c r="J32" s="776"/>
      <c r="K32" s="776"/>
      <c r="L32" s="776"/>
      <c r="M32" s="776"/>
      <c r="N32" s="776"/>
      <c r="O32" s="776"/>
      <c r="P32" s="777"/>
      <c r="Q32" s="778">
        <v>286</v>
      </c>
      <c r="R32" s="779"/>
      <c r="S32" s="779"/>
      <c r="T32" s="779"/>
      <c r="U32" s="779"/>
      <c r="V32" s="779">
        <v>270</v>
      </c>
      <c r="W32" s="779"/>
      <c r="X32" s="779"/>
      <c r="Y32" s="779"/>
      <c r="Z32" s="779"/>
      <c r="AA32" s="779">
        <v>16</v>
      </c>
      <c r="AB32" s="779"/>
      <c r="AC32" s="779"/>
      <c r="AD32" s="779"/>
      <c r="AE32" s="780"/>
      <c r="AF32" s="781">
        <v>11</v>
      </c>
      <c r="AG32" s="782"/>
      <c r="AH32" s="782"/>
      <c r="AI32" s="782"/>
      <c r="AJ32" s="783"/>
      <c r="AK32" s="850">
        <v>109</v>
      </c>
      <c r="AL32" s="851"/>
      <c r="AM32" s="851"/>
      <c r="AN32" s="851"/>
      <c r="AO32" s="851"/>
      <c r="AP32" s="851">
        <v>572</v>
      </c>
      <c r="AQ32" s="851"/>
      <c r="AR32" s="851"/>
      <c r="AS32" s="851"/>
      <c r="AT32" s="851"/>
      <c r="AU32" s="851">
        <v>331</v>
      </c>
      <c r="AV32" s="851"/>
      <c r="AW32" s="851"/>
      <c r="AX32" s="851"/>
      <c r="AY32" s="851"/>
      <c r="AZ32" s="857" t="s">
        <v>467</v>
      </c>
      <c r="BA32" s="857"/>
      <c r="BB32" s="857"/>
      <c r="BC32" s="857"/>
      <c r="BD32" s="857"/>
      <c r="BE32" s="848" t="s">
        <v>522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7"/>
      <c r="BA33" s="857"/>
      <c r="BB33" s="857"/>
      <c r="BC33" s="857"/>
      <c r="BD33" s="857"/>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7"/>
      <c r="BA34" s="857"/>
      <c r="BB34" s="857"/>
      <c r="BC34" s="857"/>
      <c r="BD34" s="857"/>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7"/>
      <c r="BA35" s="857"/>
      <c r="BB35" s="857"/>
      <c r="BC35" s="857"/>
      <c r="BD35" s="857"/>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7"/>
      <c r="BA36" s="857"/>
      <c r="BB36" s="857"/>
      <c r="BC36" s="857"/>
      <c r="BD36" s="857"/>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7"/>
      <c r="BA37" s="857"/>
      <c r="BB37" s="857"/>
      <c r="BC37" s="857"/>
      <c r="BD37" s="857"/>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7"/>
      <c r="BA38" s="857"/>
      <c r="BB38" s="857"/>
      <c r="BC38" s="857"/>
      <c r="BD38" s="857"/>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7"/>
      <c r="BA39" s="857"/>
      <c r="BB39" s="857"/>
      <c r="BC39" s="857"/>
      <c r="BD39" s="857"/>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7"/>
      <c r="BA40" s="857"/>
      <c r="BB40" s="857"/>
      <c r="BC40" s="857"/>
      <c r="BD40" s="857"/>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7"/>
      <c r="BA41" s="857"/>
      <c r="BB41" s="857"/>
      <c r="BC41" s="857"/>
      <c r="BD41" s="857"/>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7"/>
      <c r="BA42" s="857"/>
      <c r="BB42" s="857"/>
      <c r="BC42" s="857"/>
      <c r="BD42" s="857"/>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7"/>
      <c r="BA43" s="857"/>
      <c r="BB43" s="857"/>
      <c r="BC43" s="857"/>
      <c r="BD43" s="857"/>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7"/>
      <c r="BA44" s="857"/>
      <c r="BB44" s="857"/>
      <c r="BC44" s="857"/>
      <c r="BD44" s="857"/>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7"/>
      <c r="BA45" s="857"/>
      <c r="BB45" s="857"/>
      <c r="BC45" s="857"/>
      <c r="BD45" s="857"/>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7"/>
      <c r="BA46" s="857"/>
      <c r="BB46" s="857"/>
      <c r="BC46" s="857"/>
      <c r="BD46" s="857"/>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7"/>
      <c r="BA47" s="857"/>
      <c r="BB47" s="857"/>
      <c r="BC47" s="857"/>
      <c r="BD47" s="857"/>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7"/>
      <c r="BA48" s="857"/>
      <c r="BB48" s="857"/>
      <c r="BC48" s="857"/>
      <c r="BD48" s="857"/>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7"/>
      <c r="BA49" s="857"/>
      <c r="BB49" s="857"/>
      <c r="BC49" s="857"/>
      <c r="BD49" s="857"/>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48"/>
      <c r="BF62" s="848"/>
      <c r="BG62" s="848"/>
      <c r="BH62" s="848"/>
      <c r="BI62" s="849"/>
      <c r="BJ62" s="870" t="s">
        <v>380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523</v>
      </c>
      <c r="C63" s="811"/>
      <c r="D63" s="811"/>
      <c r="E63" s="811"/>
      <c r="F63" s="811"/>
      <c r="G63" s="811"/>
      <c r="H63" s="811"/>
      <c r="I63" s="811"/>
      <c r="J63" s="811"/>
      <c r="K63" s="811"/>
      <c r="L63" s="811"/>
      <c r="M63" s="811"/>
      <c r="N63" s="811"/>
      <c r="O63" s="811"/>
      <c r="P63" s="812"/>
      <c r="Q63" s="863"/>
      <c r="R63" s="864"/>
      <c r="S63" s="864"/>
      <c r="T63" s="864"/>
      <c r="U63" s="864"/>
      <c r="V63" s="864"/>
      <c r="W63" s="864"/>
      <c r="X63" s="864"/>
      <c r="Y63" s="864"/>
      <c r="Z63" s="864"/>
      <c r="AA63" s="864"/>
      <c r="AB63" s="864"/>
      <c r="AC63" s="864"/>
      <c r="AD63" s="864"/>
      <c r="AE63" s="865"/>
      <c r="AF63" s="866">
        <v>90</v>
      </c>
      <c r="AG63" s="867"/>
      <c r="AH63" s="867"/>
      <c r="AI63" s="867"/>
      <c r="AJ63" s="868"/>
      <c r="AK63" s="869"/>
      <c r="AL63" s="864"/>
      <c r="AM63" s="864"/>
      <c r="AN63" s="864"/>
      <c r="AO63" s="864"/>
      <c r="AP63" s="867">
        <v>600</v>
      </c>
      <c r="AQ63" s="867"/>
      <c r="AR63" s="867"/>
      <c r="AS63" s="867"/>
      <c r="AT63" s="867"/>
      <c r="AU63" s="867">
        <v>348</v>
      </c>
      <c r="AV63" s="867"/>
      <c r="AW63" s="867"/>
      <c r="AX63" s="867"/>
      <c r="AY63" s="867"/>
      <c r="AZ63" s="871"/>
      <c r="BA63" s="871"/>
      <c r="BB63" s="871"/>
      <c r="BC63" s="871"/>
      <c r="BD63" s="871"/>
      <c r="BE63" s="872"/>
      <c r="BF63" s="872"/>
      <c r="BG63" s="872"/>
      <c r="BH63" s="872"/>
      <c r="BI63" s="873"/>
      <c r="BJ63" s="874" t="s">
        <v>110</v>
      </c>
      <c r="BK63" s="875"/>
      <c r="BL63" s="875"/>
      <c r="BM63" s="875"/>
      <c r="BN63" s="876"/>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382</v>
      </c>
      <c r="B66" s="761"/>
      <c r="C66" s="761"/>
      <c r="D66" s="761"/>
      <c r="E66" s="761"/>
      <c r="F66" s="761"/>
      <c r="G66" s="761"/>
      <c r="H66" s="761"/>
      <c r="I66" s="761"/>
      <c r="J66" s="761"/>
      <c r="K66" s="761"/>
      <c r="L66" s="761"/>
      <c r="M66" s="761"/>
      <c r="N66" s="761"/>
      <c r="O66" s="761"/>
      <c r="P66" s="762"/>
      <c r="Q66" s="737" t="s">
        <v>368</v>
      </c>
      <c r="R66" s="738"/>
      <c r="S66" s="738"/>
      <c r="T66" s="738"/>
      <c r="U66" s="739"/>
      <c r="V66" s="737" t="s">
        <v>369</v>
      </c>
      <c r="W66" s="738"/>
      <c r="X66" s="738"/>
      <c r="Y66" s="738"/>
      <c r="Z66" s="739"/>
      <c r="AA66" s="737" t="s">
        <v>370</v>
      </c>
      <c r="AB66" s="738"/>
      <c r="AC66" s="738"/>
      <c r="AD66" s="738"/>
      <c r="AE66" s="739"/>
      <c r="AF66" s="877" t="s">
        <v>371</v>
      </c>
      <c r="AG66" s="833"/>
      <c r="AH66" s="833"/>
      <c r="AI66" s="833"/>
      <c r="AJ66" s="878"/>
      <c r="AK66" s="737" t="s">
        <v>372</v>
      </c>
      <c r="AL66" s="761"/>
      <c r="AM66" s="761"/>
      <c r="AN66" s="761"/>
      <c r="AO66" s="762"/>
      <c r="AP66" s="737" t="s">
        <v>373</v>
      </c>
      <c r="AQ66" s="738"/>
      <c r="AR66" s="738"/>
      <c r="AS66" s="738"/>
      <c r="AT66" s="739"/>
      <c r="AU66" s="737" t="s">
        <v>383</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36"/>
      <c r="AH67" s="836"/>
      <c r="AI67" s="836"/>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x14ac:dyDescent="0.15">
      <c r="A68" s="211">
        <v>1</v>
      </c>
      <c r="B68" s="894" t="s">
        <v>524</v>
      </c>
      <c r="C68" s="895"/>
      <c r="D68" s="895"/>
      <c r="E68" s="895"/>
      <c r="F68" s="895"/>
      <c r="G68" s="895"/>
      <c r="H68" s="895"/>
      <c r="I68" s="895"/>
      <c r="J68" s="895"/>
      <c r="K68" s="895"/>
      <c r="L68" s="895"/>
      <c r="M68" s="895"/>
      <c r="N68" s="895"/>
      <c r="O68" s="895"/>
      <c r="P68" s="896"/>
      <c r="Q68" s="897">
        <v>397</v>
      </c>
      <c r="R68" s="891"/>
      <c r="S68" s="891"/>
      <c r="T68" s="891"/>
      <c r="U68" s="891"/>
      <c r="V68" s="891">
        <v>377</v>
      </c>
      <c r="W68" s="891"/>
      <c r="X68" s="891"/>
      <c r="Y68" s="891"/>
      <c r="Z68" s="891"/>
      <c r="AA68" s="891">
        <v>20</v>
      </c>
      <c r="AB68" s="891"/>
      <c r="AC68" s="891"/>
      <c r="AD68" s="891"/>
      <c r="AE68" s="891"/>
      <c r="AF68" s="891">
        <v>20</v>
      </c>
      <c r="AG68" s="891"/>
      <c r="AH68" s="891"/>
      <c r="AI68" s="891"/>
      <c r="AJ68" s="891"/>
      <c r="AK68" s="891" t="s">
        <v>467</v>
      </c>
      <c r="AL68" s="891"/>
      <c r="AM68" s="891"/>
      <c r="AN68" s="891"/>
      <c r="AO68" s="891"/>
      <c r="AP68" s="891">
        <v>40</v>
      </c>
      <c r="AQ68" s="891"/>
      <c r="AR68" s="891"/>
      <c r="AS68" s="891"/>
      <c r="AT68" s="891"/>
      <c r="AU68" s="891">
        <v>5</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x14ac:dyDescent="0.15">
      <c r="A69" s="214">
        <v>2</v>
      </c>
      <c r="B69" s="898" t="s">
        <v>525</v>
      </c>
      <c r="C69" s="899"/>
      <c r="D69" s="899"/>
      <c r="E69" s="899"/>
      <c r="F69" s="899"/>
      <c r="G69" s="899"/>
      <c r="H69" s="899"/>
      <c r="I69" s="899"/>
      <c r="J69" s="899"/>
      <c r="K69" s="899"/>
      <c r="L69" s="899"/>
      <c r="M69" s="899"/>
      <c r="N69" s="899"/>
      <c r="O69" s="899"/>
      <c r="P69" s="900"/>
      <c r="Q69" s="901">
        <v>30</v>
      </c>
      <c r="R69" s="851"/>
      <c r="S69" s="851"/>
      <c r="T69" s="851"/>
      <c r="U69" s="851"/>
      <c r="V69" s="851">
        <v>30</v>
      </c>
      <c r="W69" s="851"/>
      <c r="X69" s="851"/>
      <c r="Y69" s="851"/>
      <c r="Z69" s="851"/>
      <c r="AA69" s="851" t="s">
        <v>467</v>
      </c>
      <c r="AB69" s="851"/>
      <c r="AC69" s="851"/>
      <c r="AD69" s="851"/>
      <c r="AE69" s="851"/>
      <c r="AF69" s="851" t="s">
        <v>467</v>
      </c>
      <c r="AG69" s="851"/>
      <c r="AH69" s="851"/>
      <c r="AI69" s="851"/>
      <c r="AJ69" s="851"/>
      <c r="AK69" s="851" t="s">
        <v>467</v>
      </c>
      <c r="AL69" s="851"/>
      <c r="AM69" s="851"/>
      <c r="AN69" s="851"/>
      <c r="AO69" s="851"/>
      <c r="AP69" s="851" t="s">
        <v>467</v>
      </c>
      <c r="AQ69" s="851"/>
      <c r="AR69" s="851"/>
      <c r="AS69" s="851"/>
      <c r="AT69" s="851"/>
      <c r="AU69" s="851" t="s">
        <v>467</v>
      </c>
      <c r="AV69" s="851"/>
      <c r="AW69" s="851"/>
      <c r="AX69" s="851"/>
      <c r="AY69" s="851"/>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x14ac:dyDescent="0.15">
      <c r="A70" s="214">
        <v>3</v>
      </c>
      <c r="B70" s="898" t="s">
        <v>526</v>
      </c>
      <c r="C70" s="899"/>
      <c r="D70" s="899"/>
      <c r="E70" s="899"/>
      <c r="F70" s="899"/>
      <c r="G70" s="899"/>
      <c r="H70" s="899"/>
      <c r="I70" s="899"/>
      <c r="J70" s="899"/>
      <c r="K70" s="899"/>
      <c r="L70" s="899"/>
      <c r="M70" s="899"/>
      <c r="N70" s="899"/>
      <c r="O70" s="899"/>
      <c r="P70" s="900"/>
      <c r="Q70" s="901">
        <v>2114</v>
      </c>
      <c r="R70" s="851"/>
      <c r="S70" s="851"/>
      <c r="T70" s="851"/>
      <c r="U70" s="851"/>
      <c r="V70" s="851">
        <v>1940</v>
      </c>
      <c r="W70" s="851"/>
      <c r="X70" s="851"/>
      <c r="Y70" s="851"/>
      <c r="Z70" s="851"/>
      <c r="AA70" s="851">
        <v>174</v>
      </c>
      <c r="AB70" s="851"/>
      <c r="AC70" s="851"/>
      <c r="AD70" s="851"/>
      <c r="AE70" s="851"/>
      <c r="AF70" s="851">
        <v>96</v>
      </c>
      <c r="AG70" s="851"/>
      <c r="AH70" s="851"/>
      <c r="AI70" s="851"/>
      <c r="AJ70" s="851"/>
      <c r="AK70" s="851" t="s">
        <v>467</v>
      </c>
      <c r="AL70" s="851"/>
      <c r="AM70" s="851"/>
      <c r="AN70" s="851"/>
      <c r="AO70" s="851"/>
      <c r="AP70" s="851">
        <v>244</v>
      </c>
      <c r="AQ70" s="851"/>
      <c r="AR70" s="851"/>
      <c r="AS70" s="851"/>
      <c r="AT70" s="851"/>
      <c r="AU70" s="851">
        <v>32</v>
      </c>
      <c r="AV70" s="851"/>
      <c r="AW70" s="851"/>
      <c r="AX70" s="851"/>
      <c r="AY70" s="851"/>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x14ac:dyDescent="0.15">
      <c r="A71" s="214">
        <v>4</v>
      </c>
      <c r="B71" s="898" t="s">
        <v>527</v>
      </c>
      <c r="C71" s="899"/>
      <c r="D71" s="899"/>
      <c r="E71" s="899"/>
      <c r="F71" s="899"/>
      <c r="G71" s="899"/>
      <c r="H71" s="899"/>
      <c r="I71" s="899"/>
      <c r="J71" s="899"/>
      <c r="K71" s="899"/>
      <c r="L71" s="899"/>
      <c r="M71" s="899"/>
      <c r="N71" s="899"/>
      <c r="O71" s="899"/>
      <c r="P71" s="900"/>
      <c r="Q71" s="901">
        <v>447</v>
      </c>
      <c r="R71" s="851"/>
      <c r="S71" s="851"/>
      <c r="T71" s="851"/>
      <c r="U71" s="851"/>
      <c r="V71" s="851">
        <v>435</v>
      </c>
      <c r="W71" s="851"/>
      <c r="X71" s="851"/>
      <c r="Y71" s="851"/>
      <c r="Z71" s="851"/>
      <c r="AA71" s="851">
        <v>12</v>
      </c>
      <c r="AB71" s="851"/>
      <c r="AC71" s="851"/>
      <c r="AD71" s="851"/>
      <c r="AE71" s="851"/>
      <c r="AF71" s="851">
        <v>12</v>
      </c>
      <c r="AG71" s="851"/>
      <c r="AH71" s="851"/>
      <c r="AI71" s="851"/>
      <c r="AJ71" s="851"/>
      <c r="AK71" s="851" t="s">
        <v>467</v>
      </c>
      <c r="AL71" s="851"/>
      <c r="AM71" s="851"/>
      <c r="AN71" s="851"/>
      <c r="AO71" s="851"/>
      <c r="AP71" s="851" t="s">
        <v>467</v>
      </c>
      <c r="AQ71" s="851"/>
      <c r="AR71" s="851"/>
      <c r="AS71" s="851"/>
      <c r="AT71" s="851"/>
      <c r="AU71" s="851" t="s">
        <v>467</v>
      </c>
      <c r="AV71" s="851"/>
      <c r="AW71" s="851"/>
      <c r="AX71" s="851"/>
      <c r="AY71" s="851"/>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x14ac:dyDescent="0.15">
      <c r="A72" s="214">
        <v>5</v>
      </c>
      <c r="B72" s="898" t="s">
        <v>528</v>
      </c>
      <c r="C72" s="899"/>
      <c r="D72" s="899"/>
      <c r="E72" s="899"/>
      <c r="F72" s="899"/>
      <c r="G72" s="899"/>
      <c r="H72" s="899"/>
      <c r="I72" s="899"/>
      <c r="J72" s="899"/>
      <c r="K72" s="899"/>
      <c r="L72" s="899"/>
      <c r="M72" s="899"/>
      <c r="N72" s="899"/>
      <c r="O72" s="899"/>
      <c r="P72" s="900"/>
      <c r="Q72" s="901">
        <v>781</v>
      </c>
      <c r="R72" s="851"/>
      <c r="S72" s="851"/>
      <c r="T72" s="851"/>
      <c r="U72" s="851"/>
      <c r="V72" s="851">
        <v>775</v>
      </c>
      <c r="W72" s="851"/>
      <c r="X72" s="851"/>
      <c r="Y72" s="851"/>
      <c r="Z72" s="851"/>
      <c r="AA72" s="851">
        <v>7</v>
      </c>
      <c r="AB72" s="851"/>
      <c r="AC72" s="851"/>
      <c r="AD72" s="851"/>
      <c r="AE72" s="851"/>
      <c r="AF72" s="851">
        <v>7</v>
      </c>
      <c r="AG72" s="851"/>
      <c r="AH72" s="851"/>
      <c r="AI72" s="851"/>
      <c r="AJ72" s="851"/>
      <c r="AK72" s="851">
        <v>307</v>
      </c>
      <c r="AL72" s="851"/>
      <c r="AM72" s="851"/>
      <c r="AN72" s="851"/>
      <c r="AO72" s="851"/>
      <c r="AP72" s="851" t="s">
        <v>467</v>
      </c>
      <c r="AQ72" s="851"/>
      <c r="AR72" s="851"/>
      <c r="AS72" s="851"/>
      <c r="AT72" s="851"/>
      <c r="AU72" s="851" t="s">
        <v>467</v>
      </c>
      <c r="AV72" s="851"/>
      <c r="AW72" s="851"/>
      <c r="AX72" s="851"/>
      <c r="AY72" s="851"/>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x14ac:dyDescent="0.15">
      <c r="A73" s="214">
        <v>6</v>
      </c>
      <c r="B73" s="898" t="s">
        <v>529</v>
      </c>
      <c r="C73" s="899"/>
      <c r="D73" s="899"/>
      <c r="E73" s="899"/>
      <c r="F73" s="899"/>
      <c r="G73" s="899"/>
      <c r="H73" s="899"/>
      <c r="I73" s="899"/>
      <c r="J73" s="899"/>
      <c r="K73" s="899"/>
      <c r="L73" s="899"/>
      <c r="M73" s="899"/>
      <c r="N73" s="899"/>
      <c r="O73" s="899"/>
      <c r="P73" s="900"/>
      <c r="Q73" s="901">
        <v>1106</v>
      </c>
      <c r="R73" s="851"/>
      <c r="S73" s="851"/>
      <c r="T73" s="851"/>
      <c r="U73" s="851"/>
      <c r="V73" s="851">
        <v>1105</v>
      </c>
      <c r="W73" s="851"/>
      <c r="X73" s="851"/>
      <c r="Y73" s="851"/>
      <c r="Z73" s="851"/>
      <c r="AA73" s="851">
        <v>0</v>
      </c>
      <c r="AB73" s="851"/>
      <c r="AC73" s="851"/>
      <c r="AD73" s="851"/>
      <c r="AE73" s="851"/>
      <c r="AF73" s="851">
        <v>0</v>
      </c>
      <c r="AG73" s="851"/>
      <c r="AH73" s="851"/>
      <c r="AI73" s="851"/>
      <c r="AJ73" s="851"/>
      <c r="AK73" s="851">
        <v>36</v>
      </c>
      <c r="AL73" s="851"/>
      <c r="AM73" s="851"/>
      <c r="AN73" s="851"/>
      <c r="AO73" s="851"/>
      <c r="AP73" s="851" t="s">
        <v>467</v>
      </c>
      <c r="AQ73" s="851"/>
      <c r="AR73" s="851"/>
      <c r="AS73" s="851"/>
      <c r="AT73" s="851"/>
      <c r="AU73" s="851" t="s">
        <v>467</v>
      </c>
      <c r="AV73" s="851"/>
      <c r="AW73" s="851"/>
      <c r="AX73" s="851"/>
      <c r="AY73" s="851"/>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x14ac:dyDescent="0.15">
      <c r="A74" s="214">
        <v>7</v>
      </c>
      <c r="B74" s="898" t="s">
        <v>530</v>
      </c>
      <c r="C74" s="899"/>
      <c r="D74" s="899"/>
      <c r="E74" s="899"/>
      <c r="F74" s="899"/>
      <c r="G74" s="899"/>
      <c r="H74" s="899"/>
      <c r="I74" s="899"/>
      <c r="J74" s="899"/>
      <c r="K74" s="899"/>
      <c r="L74" s="899"/>
      <c r="M74" s="899"/>
      <c r="N74" s="899"/>
      <c r="O74" s="899"/>
      <c r="P74" s="900"/>
      <c r="Q74" s="901">
        <v>192</v>
      </c>
      <c r="R74" s="851"/>
      <c r="S74" s="851"/>
      <c r="T74" s="851"/>
      <c r="U74" s="851"/>
      <c r="V74" s="851">
        <v>191</v>
      </c>
      <c r="W74" s="851"/>
      <c r="X74" s="851"/>
      <c r="Y74" s="851"/>
      <c r="Z74" s="851"/>
      <c r="AA74" s="851">
        <v>2</v>
      </c>
      <c r="AB74" s="851"/>
      <c r="AC74" s="851"/>
      <c r="AD74" s="851"/>
      <c r="AE74" s="851"/>
      <c r="AF74" s="851">
        <v>2</v>
      </c>
      <c r="AG74" s="851"/>
      <c r="AH74" s="851"/>
      <c r="AI74" s="851"/>
      <c r="AJ74" s="851"/>
      <c r="AK74" s="851" t="s">
        <v>467</v>
      </c>
      <c r="AL74" s="851"/>
      <c r="AM74" s="851"/>
      <c r="AN74" s="851"/>
      <c r="AO74" s="851"/>
      <c r="AP74" s="851" t="s">
        <v>467</v>
      </c>
      <c r="AQ74" s="851"/>
      <c r="AR74" s="851"/>
      <c r="AS74" s="851"/>
      <c r="AT74" s="851"/>
      <c r="AU74" s="851" t="s">
        <v>467</v>
      </c>
      <c r="AV74" s="851"/>
      <c r="AW74" s="851"/>
      <c r="AX74" s="851"/>
      <c r="AY74" s="851"/>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x14ac:dyDescent="0.15">
      <c r="A75" s="214">
        <v>8</v>
      </c>
      <c r="B75" s="898" t="s">
        <v>531</v>
      </c>
      <c r="C75" s="899"/>
      <c r="D75" s="899"/>
      <c r="E75" s="899"/>
      <c r="F75" s="899"/>
      <c r="G75" s="899"/>
      <c r="H75" s="899"/>
      <c r="I75" s="899"/>
      <c r="J75" s="899"/>
      <c r="K75" s="899"/>
      <c r="L75" s="899"/>
      <c r="M75" s="899"/>
      <c r="N75" s="899"/>
      <c r="O75" s="899"/>
      <c r="P75" s="900"/>
      <c r="Q75" s="904">
        <v>22</v>
      </c>
      <c r="R75" s="853"/>
      <c r="S75" s="853"/>
      <c r="T75" s="853"/>
      <c r="U75" s="850"/>
      <c r="V75" s="852">
        <v>21</v>
      </c>
      <c r="W75" s="853"/>
      <c r="X75" s="853"/>
      <c r="Y75" s="853"/>
      <c r="Z75" s="850"/>
      <c r="AA75" s="852">
        <v>1</v>
      </c>
      <c r="AB75" s="853"/>
      <c r="AC75" s="853"/>
      <c r="AD75" s="853"/>
      <c r="AE75" s="850"/>
      <c r="AF75" s="852">
        <v>1</v>
      </c>
      <c r="AG75" s="853"/>
      <c r="AH75" s="853"/>
      <c r="AI75" s="853"/>
      <c r="AJ75" s="850"/>
      <c r="AK75" s="852">
        <v>2</v>
      </c>
      <c r="AL75" s="853"/>
      <c r="AM75" s="853"/>
      <c r="AN75" s="853"/>
      <c r="AO75" s="850"/>
      <c r="AP75" s="851" t="s">
        <v>467</v>
      </c>
      <c r="AQ75" s="851"/>
      <c r="AR75" s="851"/>
      <c r="AS75" s="851"/>
      <c r="AT75" s="851"/>
      <c r="AU75" s="851" t="s">
        <v>467</v>
      </c>
      <c r="AV75" s="851"/>
      <c r="AW75" s="851"/>
      <c r="AX75" s="851"/>
      <c r="AY75" s="851"/>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x14ac:dyDescent="0.15">
      <c r="A76" s="214">
        <v>9</v>
      </c>
      <c r="B76" s="898" t="s">
        <v>532</v>
      </c>
      <c r="C76" s="899"/>
      <c r="D76" s="899"/>
      <c r="E76" s="899"/>
      <c r="F76" s="899"/>
      <c r="G76" s="899"/>
      <c r="H76" s="899"/>
      <c r="I76" s="899"/>
      <c r="J76" s="899"/>
      <c r="K76" s="899"/>
      <c r="L76" s="899"/>
      <c r="M76" s="899"/>
      <c r="N76" s="899"/>
      <c r="O76" s="899"/>
      <c r="P76" s="900"/>
      <c r="Q76" s="904">
        <v>14</v>
      </c>
      <c r="R76" s="853"/>
      <c r="S76" s="853"/>
      <c r="T76" s="853"/>
      <c r="U76" s="850"/>
      <c r="V76" s="852">
        <v>10</v>
      </c>
      <c r="W76" s="853"/>
      <c r="X76" s="853"/>
      <c r="Y76" s="853"/>
      <c r="Z76" s="850"/>
      <c r="AA76" s="852">
        <v>4</v>
      </c>
      <c r="AB76" s="853"/>
      <c r="AC76" s="853"/>
      <c r="AD76" s="853"/>
      <c r="AE76" s="850"/>
      <c r="AF76" s="852">
        <v>4</v>
      </c>
      <c r="AG76" s="853"/>
      <c r="AH76" s="853"/>
      <c r="AI76" s="853"/>
      <c r="AJ76" s="850"/>
      <c r="AK76" s="852" t="s">
        <v>467</v>
      </c>
      <c r="AL76" s="853"/>
      <c r="AM76" s="853"/>
      <c r="AN76" s="853"/>
      <c r="AO76" s="850"/>
      <c r="AP76" s="851" t="s">
        <v>467</v>
      </c>
      <c r="AQ76" s="851"/>
      <c r="AR76" s="851"/>
      <c r="AS76" s="851"/>
      <c r="AT76" s="851"/>
      <c r="AU76" s="851" t="s">
        <v>467</v>
      </c>
      <c r="AV76" s="851"/>
      <c r="AW76" s="851"/>
      <c r="AX76" s="851"/>
      <c r="AY76" s="851"/>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x14ac:dyDescent="0.15">
      <c r="A77" s="214">
        <v>10</v>
      </c>
      <c r="B77" s="898" t="s">
        <v>533</v>
      </c>
      <c r="C77" s="899"/>
      <c r="D77" s="899"/>
      <c r="E77" s="899"/>
      <c r="F77" s="899"/>
      <c r="G77" s="899"/>
      <c r="H77" s="899"/>
      <c r="I77" s="899"/>
      <c r="J77" s="899"/>
      <c r="K77" s="899"/>
      <c r="L77" s="899"/>
      <c r="M77" s="899"/>
      <c r="N77" s="899"/>
      <c r="O77" s="899"/>
      <c r="P77" s="900"/>
      <c r="Q77" s="904">
        <v>44</v>
      </c>
      <c r="R77" s="853"/>
      <c r="S77" s="853"/>
      <c r="T77" s="853"/>
      <c r="U77" s="850"/>
      <c r="V77" s="852">
        <v>42</v>
      </c>
      <c r="W77" s="853"/>
      <c r="X77" s="853"/>
      <c r="Y77" s="853"/>
      <c r="Z77" s="850"/>
      <c r="AA77" s="852">
        <v>1</v>
      </c>
      <c r="AB77" s="853"/>
      <c r="AC77" s="853"/>
      <c r="AD77" s="853"/>
      <c r="AE77" s="850"/>
      <c r="AF77" s="852">
        <v>1</v>
      </c>
      <c r="AG77" s="853"/>
      <c r="AH77" s="853"/>
      <c r="AI77" s="853"/>
      <c r="AJ77" s="850"/>
      <c r="AK77" s="852">
        <v>3</v>
      </c>
      <c r="AL77" s="853"/>
      <c r="AM77" s="853"/>
      <c r="AN77" s="853"/>
      <c r="AO77" s="850"/>
      <c r="AP77" s="851" t="s">
        <v>467</v>
      </c>
      <c r="AQ77" s="851"/>
      <c r="AR77" s="851"/>
      <c r="AS77" s="851"/>
      <c r="AT77" s="851"/>
      <c r="AU77" s="851" t="s">
        <v>467</v>
      </c>
      <c r="AV77" s="851"/>
      <c r="AW77" s="851"/>
      <c r="AX77" s="851"/>
      <c r="AY77" s="851"/>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x14ac:dyDescent="0.15">
      <c r="A78" s="214">
        <v>11</v>
      </c>
      <c r="B78" s="898" t="s">
        <v>534</v>
      </c>
      <c r="C78" s="899"/>
      <c r="D78" s="899"/>
      <c r="E78" s="899"/>
      <c r="F78" s="899"/>
      <c r="G78" s="899"/>
      <c r="H78" s="899"/>
      <c r="I78" s="899"/>
      <c r="J78" s="899"/>
      <c r="K78" s="899"/>
      <c r="L78" s="899"/>
      <c r="M78" s="899"/>
      <c r="N78" s="899"/>
      <c r="O78" s="899"/>
      <c r="P78" s="900"/>
      <c r="Q78" s="901">
        <v>36</v>
      </c>
      <c r="R78" s="851"/>
      <c r="S78" s="851"/>
      <c r="T78" s="851"/>
      <c r="U78" s="851"/>
      <c r="V78" s="851">
        <v>30</v>
      </c>
      <c r="W78" s="851"/>
      <c r="X78" s="851"/>
      <c r="Y78" s="851"/>
      <c r="Z78" s="851"/>
      <c r="AA78" s="851">
        <v>6</v>
      </c>
      <c r="AB78" s="851"/>
      <c r="AC78" s="851"/>
      <c r="AD78" s="851"/>
      <c r="AE78" s="851"/>
      <c r="AF78" s="851">
        <v>6</v>
      </c>
      <c r="AG78" s="851"/>
      <c r="AH78" s="851"/>
      <c r="AI78" s="851"/>
      <c r="AJ78" s="851"/>
      <c r="AK78" s="851" t="s">
        <v>467</v>
      </c>
      <c r="AL78" s="851"/>
      <c r="AM78" s="851"/>
      <c r="AN78" s="851"/>
      <c r="AO78" s="851"/>
      <c r="AP78" s="851" t="s">
        <v>467</v>
      </c>
      <c r="AQ78" s="851"/>
      <c r="AR78" s="851"/>
      <c r="AS78" s="851"/>
      <c r="AT78" s="851"/>
      <c r="AU78" s="851" t="s">
        <v>467</v>
      </c>
      <c r="AV78" s="851"/>
      <c r="AW78" s="851"/>
      <c r="AX78" s="851"/>
      <c r="AY78" s="851"/>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x14ac:dyDescent="0.15">
      <c r="A79" s="214">
        <v>12</v>
      </c>
      <c r="B79" s="898" t="s">
        <v>535</v>
      </c>
      <c r="C79" s="899"/>
      <c r="D79" s="899"/>
      <c r="E79" s="899"/>
      <c r="F79" s="899"/>
      <c r="G79" s="899"/>
      <c r="H79" s="899"/>
      <c r="I79" s="899"/>
      <c r="J79" s="899"/>
      <c r="K79" s="899"/>
      <c r="L79" s="899"/>
      <c r="M79" s="899"/>
      <c r="N79" s="899"/>
      <c r="O79" s="899"/>
      <c r="P79" s="900"/>
      <c r="Q79" s="901">
        <v>82</v>
      </c>
      <c r="R79" s="851"/>
      <c r="S79" s="851"/>
      <c r="T79" s="851"/>
      <c r="U79" s="851"/>
      <c r="V79" s="851">
        <v>80</v>
      </c>
      <c r="W79" s="851"/>
      <c r="X79" s="851"/>
      <c r="Y79" s="851"/>
      <c r="Z79" s="851"/>
      <c r="AA79" s="851">
        <v>2</v>
      </c>
      <c r="AB79" s="851"/>
      <c r="AC79" s="851"/>
      <c r="AD79" s="851"/>
      <c r="AE79" s="851"/>
      <c r="AF79" s="851">
        <v>2</v>
      </c>
      <c r="AG79" s="851"/>
      <c r="AH79" s="851"/>
      <c r="AI79" s="851"/>
      <c r="AJ79" s="851"/>
      <c r="AK79" s="851" t="s">
        <v>467</v>
      </c>
      <c r="AL79" s="851"/>
      <c r="AM79" s="851"/>
      <c r="AN79" s="851"/>
      <c r="AO79" s="851"/>
      <c r="AP79" s="851" t="s">
        <v>467</v>
      </c>
      <c r="AQ79" s="851"/>
      <c r="AR79" s="851"/>
      <c r="AS79" s="851"/>
      <c r="AT79" s="851"/>
      <c r="AU79" s="851" t="s">
        <v>467</v>
      </c>
      <c r="AV79" s="851"/>
      <c r="AW79" s="851"/>
      <c r="AX79" s="851"/>
      <c r="AY79" s="851"/>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x14ac:dyDescent="0.15">
      <c r="A80" s="214">
        <v>13</v>
      </c>
      <c r="B80" s="898" t="s">
        <v>536</v>
      </c>
      <c r="C80" s="899"/>
      <c r="D80" s="899"/>
      <c r="E80" s="899"/>
      <c r="F80" s="899"/>
      <c r="G80" s="899"/>
      <c r="H80" s="899"/>
      <c r="I80" s="899"/>
      <c r="J80" s="899"/>
      <c r="K80" s="899"/>
      <c r="L80" s="899"/>
      <c r="M80" s="899"/>
      <c r="N80" s="899"/>
      <c r="O80" s="899"/>
      <c r="P80" s="900"/>
      <c r="Q80" s="901">
        <v>232896</v>
      </c>
      <c r="R80" s="851"/>
      <c r="S80" s="851"/>
      <c r="T80" s="851"/>
      <c r="U80" s="851"/>
      <c r="V80" s="851">
        <v>226370</v>
      </c>
      <c r="W80" s="851"/>
      <c r="X80" s="851"/>
      <c r="Y80" s="851"/>
      <c r="Z80" s="851"/>
      <c r="AA80" s="851">
        <v>6526</v>
      </c>
      <c r="AB80" s="851"/>
      <c r="AC80" s="851"/>
      <c r="AD80" s="851"/>
      <c r="AE80" s="851"/>
      <c r="AF80" s="851">
        <v>6526</v>
      </c>
      <c r="AG80" s="851"/>
      <c r="AH80" s="851"/>
      <c r="AI80" s="851"/>
      <c r="AJ80" s="851"/>
      <c r="AK80" s="851" t="s">
        <v>467</v>
      </c>
      <c r="AL80" s="851"/>
      <c r="AM80" s="851"/>
      <c r="AN80" s="851"/>
      <c r="AO80" s="851"/>
      <c r="AP80" s="851" t="s">
        <v>467</v>
      </c>
      <c r="AQ80" s="851"/>
      <c r="AR80" s="851"/>
      <c r="AS80" s="851"/>
      <c r="AT80" s="851"/>
      <c r="AU80" s="851" t="s">
        <v>467</v>
      </c>
      <c r="AV80" s="851"/>
      <c r="AW80" s="851"/>
      <c r="AX80" s="851"/>
      <c r="AY80" s="851"/>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x14ac:dyDescent="0.15">
      <c r="A81" s="214">
        <v>14</v>
      </c>
      <c r="B81" s="898"/>
      <c r="C81" s="899"/>
      <c r="D81" s="899"/>
      <c r="E81" s="899"/>
      <c r="F81" s="899"/>
      <c r="G81" s="899"/>
      <c r="H81" s="899"/>
      <c r="I81" s="899"/>
      <c r="J81" s="899"/>
      <c r="K81" s="899"/>
      <c r="L81" s="899"/>
      <c r="M81" s="899"/>
      <c r="N81" s="899"/>
      <c r="O81" s="899"/>
      <c r="P81" s="900"/>
      <c r="Q81" s="90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x14ac:dyDescent="0.15">
      <c r="A82" s="214">
        <v>15</v>
      </c>
      <c r="B82" s="898"/>
      <c r="C82" s="899"/>
      <c r="D82" s="899"/>
      <c r="E82" s="899"/>
      <c r="F82" s="899"/>
      <c r="G82" s="899"/>
      <c r="H82" s="899"/>
      <c r="I82" s="899"/>
      <c r="J82" s="899"/>
      <c r="K82" s="899"/>
      <c r="L82" s="899"/>
      <c r="M82" s="899"/>
      <c r="N82" s="899"/>
      <c r="O82" s="899"/>
      <c r="P82" s="900"/>
      <c r="Q82" s="90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x14ac:dyDescent="0.15">
      <c r="A83" s="214">
        <v>16</v>
      </c>
      <c r="B83" s="898"/>
      <c r="C83" s="899"/>
      <c r="D83" s="899"/>
      <c r="E83" s="899"/>
      <c r="F83" s="899"/>
      <c r="G83" s="899"/>
      <c r="H83" s="899"/>
      <c r="I83" s="899"/>
      <c r="J83" s="899"/>
      <c r="K83" s="899"/>
      <c r="L83" s="899"/>
      <c r="M83" s="899"/>
      <c r="N83" s="899"/>
      <c r="O83" s="899"/>
      <c r="P83" s="900"/>
      <c r="Q83" s="90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x14ac:dyDescent="0.15">
      <c r="A84" s="214">
        <v>17</v>
      </c>
      <c r="B84" s="898"/>
      <c r="C84" s="899"/>
      <c r="D84" s="899"/>
      <c r="E84" s="899"/>
      <c r="F84" s="899"/>
      <c r="G84" s="899"/>
      <c r="H84" s="899"/>
      <c r="I84" s="899"/>
      <c r="J84" s="899"/>
      <c r="K84" s="899"/>
      <c r="L84" s="899"/>
      <c r="M84" s="899"/>
      <c r="N84" s="899"/>
      <c r="O84" s="899"/>
      <c r="P84" s="900"/>
      <c r="Q84" s="90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x14ac:dyDescent="0.15">
      <c r="A85" s="214">
        <v>18</v>
      </c>
      <c r="B85" s="898"/>
      <c r="C85" s="899"/>
      <c r="D85" s="899"/>
      <c r="E85" s="899"/>
      <c r="F85" s="899"/>
      <c r="G85" s="899"/>
      <c r="H85" s="899"/>
      <c r="I85" s="899"/>
      <c r="J85" s="899"/>
      <c r="K85" s="899"/>
      <c r="L85" s="899"/>
      <c r="M85" s="899"/>
      <c r="N85" s="899"/>
      <c r="O85" s="899"/>
      <c r="P85" s="900"/>
      <c r="Q85" s="90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x14ac:dyDescent="0.15">
      <c r="A86" s="214">
        <v>19</v>
      </c>
      <c r="B86" s="898"/>
      <c r="C86" s="899"/>
      <c r="D86" s="899"/>
      <c r="E86" s="899"/>
      <c r="F86" s="899"/>
      <c r="G86" s="899"/>
      <c r="H86" s="899"/>
      <c r="I86" s="899"/>
      <c r="J86" s="899"/>
      <c r="K86" s="899"/>
      <c r="L86" s="899"/>
      <c r="M86" s="899"/>
      <c r="N86" s="899"/>
      <c r="O86" s="899"/>
      <c r="P86" s="900"/>
      <c r="Q86" s="90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x14ac:dyDescent="0.2">
      <c r="A88" s="217" t="s">
        <v>365</v>
      </c>
      <c r="B88" s="810" t="s">
        <v>537</v>
      </c>
      <c r="C88" s="811"/>
      <c r="D88" s="811"/>
      <c r="E88" s="811"/>
      <c r="F88" s="811"/>
      <c r="G88" s="811"/>
      <c r="H88" s="811"/>
      <c r="I88" s="811"/>
      <c r="J88" s="811"/>
      <c r="K88" s="811"/>
      <c r="L88" s="811"/>
      <c r="M88" s="811"/>
      <c r="N88" s="811"/>
      <c r="O88" s="811"/>
      <c r="P88" s="812"/>
      <c r="Q88" s="863"/>
      <c r="R88" s="864"/>
      <c r="S88" s="864"/>
      <c r="T88" s="864"/>
      <c r="U88" s="864"/>
      <c r="V88" s="864"/>
      <c r="W88" s="864"/>
      <c r="X88" s="864"/>
      <c r="Y88" s="864"/>
      <c r="Z88" s="864"/>
      <c r="AA88" s="864"/>
      <c r="AB88" s="864"/>
      <c r="AC88" s="864"/>
      <c r="AD88" s="864"/>
      <c r="AE88" s="864"/>
      <c r="AF88" s="867">
        <v>6677</v>
      </c>
      <c r="AG88" s="867"/>
      <c r="AH88" s="867"/>
      <c r="AI88" s="867"/>
      <c r="AJ88" s="867"/>
      <c r="AK88" s="864"/>
      <c r="AL88" s="864"/>
      <c r="AM88" s="864"/>
      <c r="AN88" s="864"/>
      <c r="AO88" s="864"/>
      <c r="AP88" s="867">
        <v>284</v>
      </c>
      <c r="AQ88" s="867"/>
      <c r="AR88" s="867"/>
      <c r="AS88" s="867"/>
      <c r="AT88" s="867"/>
      <c r="AU88" s="867">
        <v>37</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541</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15</v>
      </c>
      <c r="CS102" s="875"/>
      <c r="CT102" s="875"/>
      <c r="CU102" s="875"/>
      <c r="CV102" s="916"/>
      <c r="CW102" s="915" t="s">
        <v>467</v>
      </c>
      <c r="CX102" s="875"/>
      <c r="CY102" s="875"/>
      <c r="CZ102" s="875"/>
      <c r="DA102" s="916"/>
      <c r="DB102" s="915" t="s">
        <v>467</v>
      </c>
      <c r="DC102" s="875"/>
      <c r="DD102" s="875"/>
      <c r="DE102" s="875"/>
      <c r="DF102" s="916"/>
      <c r="DG102" s="915">
        <v>239</v>
      </c>
      <c r="DH102" s="875"/>
      <c r="DI102" s="875"/>
      <c r="DJ102" s="875"/>
      <c r="DK102" s="916"/>
      <c r="DL102" s="915" t="s">
        <v>467</v>
      </c>
      <c r="DM102" s="875"/>
      <c r="DN102" s="875"/>
      <c r="DO102" s="875"/>
      <c r="DP102" s="916"/>
      <c r="DQ102" s="915">
        <v>231</v>
      </c>
      <c r="DR102" s="875"/>
      <c r="DS102" s="875"/>
      <c r="DT102" s="875"/>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384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385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388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389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391</v>
      </c>
      <c r="AB109" s="918"/>
      <c r="AC109" s="918"/>
      <c r="AD109" s="918"/>
      <c r="AE109" s="919"/>
      <c r="AF109" s="917" t="s">
        <v>286</v>
      </c>
      <c r="AG109" s="918"/>
      <c r="AH109" s="918"/>
      <c r="AI109" s="918"/>
      <c r="AJ109" s="919"/>
      <c r="AK109" s="917" t="s">
        <v>285</v>
      </c>
      <c r="AL109" s="918"/>
      <c r="AM109" s="918"/>
      <c r="AN109" s="918"/>
      <c r="AO109" s="919"/>
      <c r="AP109" s="917" t="s">
        <v>392</v>
      </c>
      <c r="AQ109" s="918"/>
      <c r="AR109" s="918"/>
      <c r="AS109" s="918"/>
      <c r="AT109" s="920"/>
      <c r="AU109" s="93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391</v>
      </c>
      <c r="BR109" s="918"/>
      <c r="BS109" s="918"/>
      <c r="BT109" s="918"/>
      <c r="BU109" s="919"/>
      <c r="BV109" s="917" t="s">
        <v>286</v>
      </c>
      <c r="BW109" s="918"/>
      <c r="BX109" s="918"/>
      <c r="BY109" s="918"/>
      <c r="BZ109" s="919"/>
      <c r="CA109" s="917" t="s">
        <v>285</v>
      </c>
      <c r="CB109" s="918"/>
      <c r="CC109" s="918"/>
      <c r="CD109" s="918"/>
      <c r="CE109" s="919"/>
      <c r="CF109" s="938" t="s">
        <v>392</v>
      </c>
      <c r="CG109" s="938"/>
      <c r="CH109" s="938"/>
      <c r="CI109" s="938"/>
      <c r="CJ109" s="938"/>
      <c r="CK109" s="917"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391</v>
      </c>
      <c r="DH109" s="918"/>
      <c r="DI109" s="918"/>
      <c r="DJ109" s="918"/>
      <c r="DK109" s="919"/>
      <c r="DL109" s="917" t="s">
        <v>286</v>
      </c>
      <c r="DM109" s="918"/>
      <c r="DN109" s="918"/>
      <c r="DO109" s="918"/>
      <c r="DP109" s="919"/>
      <c r="DQ109" s="917" t="s">
        <v>285</v>
      </c>
      <c r="DR109" s="918"/>
      <c r="DS109" s="918"/>
      <c r="DT109" s="918"/>
      <c r="DU109" s="919"/>
      <c r="DV109" s="917" t="s">
        <v>392</v>
      </c>
      <c r="DW109" s="918"/>
      <c r="DX109" s="918"/>
      <c r="DY109" s="918"/>
      <c r="DZ109" s="920"/>
    </row>
    <row r="110" spans="1:131" s="199" customFormat="1" ht="26.25" customHeight="1" x14ac:dyDescent="0.15">
      <c r="A110" s="921" t="s">
        <v>394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373138</v>
      </c>
      <c r="AB110" s="925"/>
      <c r="AC110" s="925"/>
      <c r="AD110" s="925"/>
      <c r="AE110" s="926"/>
      <c r="AF110" s="927">
        <v>382515</v>
      </c>
      <c r="AG110" s="925"/>
      <c r="AH110" s="925"/>
      <c r="AI110" s="925"/>
      <c r="AJ110" s="926"/>
      <c r="AK110" s="927">
        <v>393065</v>
      </c>
      <c r="AL110" s="925"/>
      <c r="AM110" s="925"/>
      <c r="AN110" s="925"/>
      <c r="AO110" s="926"/>
      <c r="AP110" s="928">
        <v>19.5</v>
      </c>
      <c r="AQ110" s="929"/>
      <c r="AR110" s="929"/>
      <c r="AS110" s="929"/>
      <c r="AT110" s="930"/>
      <c r="AU110" s="931" t="s">
        <v>60</v>
      </c>
      <c r="AV110" s="932"/>
      <c r="AW110" s="932"/>
      <c r="AX110" s="932"/>
      <c r="AY110" s="932"/>
      <c r="AZ110" s="973" t="s">
        <v>395</v>
      </c>
      <c r="BA110" s="922"/>
      <c r="BB110" s="922"/>
      <c r="BC110" s="922"/>
      <c r="BD110" s="922"/>
      <c r="BE110" s="922"/>
      <c r="BF110" s="922"/>
      <c r="BG110" s="922"/>
      <c r="BH110" s="922"/>
      <c r="BI110" s="922"/>
      <c r="BJ110" s="922"/>
      <c r="BK110" s="922"/>
      <c r="BL110" s="922"/>
      <c r="BM110" s="922"/>
      <c r="BN110" s="922"/>
      <c r="BO110" s="922"/>
      <c r="BP110" s="923"/>
      <c r="BQ110" s="959">
        <v>4607832</v>
      </c>
      <c r="BR110" s="960"/>
      <c r="BS110" s="960"/>
      <c r="BT110" s="960"/>
      <c r="BU110" s="960"/>
      <c r="BV110" s="960">
        <v>4605897</v>
      </c>
      <c r="BW110" s="960"/>
      <c r="BX110" s="960"/>
      <c r="BY110" s="960"/>
      <c r="BZ110" s="960"/>
      <c r="CA110" s="960">
        <v>4697403</v>
      </c>
      <c r="CB110" s="960"/>
      <c r="CC110" s="960"/>
      <c r="CD110" s="960"/>
      <c r="CE110" s="960"/>
      <c r="CF110" s="974">
        <v>232.7</v>
      </c>
      <c r="CG110" s="975"/>
      <c r="CH110" s="975"/>
      <c r="CI110" s="975"/>
      <c r="CJ110" s="975"/>
      <c r="CK110" s="976" t="s">
        <v>396</v>
      </c>
      <c r="CL110" s="977"/>
      <c r="CM110" s="956" t="s">
        <v>397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110</v>
      </c>
      <c r="DH110" s="960"/>
      <c r="DI110" s="960"/>
      <c r="DJ110" s="960"/>
      <c r="DK110" s="960"/>
      <c r="DL110" s="960" t="s">
        <v>110</v>
      </c>
      <c r="DM110" s="960"/>
      <c r="DN110" s="960"/>
      <c r="DO110" s="960"/>
      <c r="DP110" s="960"/>
      <c r="DQ110" s="960" t="s">
        <v>110</v>
      </c>
      <c r="DR110" s="960"/>
      <c r="DS110" s="960"/>
      <c r="DT110" s="960"/>
      <c r="DU110" s="960"/>
      <c r="DV110" s="961" t="s">
        <v>110</v>
      </c>
      <c r="DW110" s="961"/>
      <c r="DX110" s="961"/>
      <c r="DY110" s="961"/>
      <c r="DZ110" s="962"/>
    </row>
    <row r="111" spans="1:131" s="199" customFormat="1" ht="26.25" customHeight="1" x14ac:dyDescent="0.15">
      <c r="A111" s="963" t="s">
        <v>398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110</v>
      </c>
      <c r="AB111" s="967"/>
      <c r="AC111" s="967"/>
      <c r="AD111" s="967"/>
      <c r="AE111" s="968"/>
      <c r="AF111" s="969" t="s">
        <v>110</v>
      </c>
      <c r="AG111" s="967"/>
      <c r="AH111" s="967"/>
      <c r="AI111" s="967"/>
      <c r="AJ111" s="968"/>
      <c r="AK111" s="969" t="s">
        <v>110</v>
      </c>
      <c r="AL111" s="967"/>
      <c r="AM111" s="967"/>
      <c r="AN111" s="967"/>
      <c r="AO111" s="968"/>
      <c r="AP111" s="970" t="s">
        <v>110</v>
      </c>
      <c r="AQ111" s="971"/>
      <c r="AR111" s="971"/>
      <c r="AS111" s="971"/>
      <c r="AT111" s="972"/>
      <c r="AU111" s="933"/>
      <c r="AV111" s="934"/>
      <c r="AW111" s="934"/>
      <c r="AX111" s="934"/>
      <c r="AY111" s="934"/>
      <c r="AZ111" s="982" t="s">
        <v>399</v>
      </c>
      <c r="BA111" s="983"/>
      <c r="BB111" s="983"/>
      <c r="BC111" s="983"/>
      <c r="BD111" s="983"/>
      <c r="BE111" s="983"/>
      <c r="BF111" s="983"/>
      <c r="BG111" s="983"/>
      <c r="BH111" s="983"/>
      <c r="BI111" s="983"/>
      <c r="BJ111" s="983"/>
      <c r="BK111" s="983"/>
      <c r="BL111" s="983"/>
      <c r="BM111" s="983"/>
      <c r="BN111" s="983"/>
      <c r="BO111" s="983"/>
      <c r="BP111" s="984"/>
      <c r="BQ111" s="952" t="s">
        <v>110</v>
      </c>
      <c r="BR111" s="953"/>
      <c r="BS111" s="953"/>
      <c r="BT111" s="953"/>
      <c r="BU111" s="953"/>
      <c r="BV111" s="953">
        <v>275533</v>
      </c>
      <c r="BW111" s="953"/>
      <c r="BX111" s="953"/>
      <c r="BY111" s="953"/>
      <c r="BZ111" s="953"/>
      <c r="CA111" s="953" t="s">
        <v>110</v>
      </c>
      <c r="CB111" s="953"/>
      <c r="CC111" s="953"/>
      <c r="CD111" s="953"/>
      <c r="CE111" s="953"/>
      <c r="CF111" s="947" t="s">
        <v>110</v>
      </c>
      <c r="CG111" s="948"/>
      <c r="CH111" s="948"/>
      <c r="CI111" s="948"/>
      <c r="CJ111" s="948"/>
      <c r="CK111" s="978"/>
      <c r="CL111" s="979"/>
      <c r="CM111" s="949" t="s">
        <v>400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110</v>
      </c>
      <c r="DH111" s="953"/>
      <c r="DI111" s="953"/>
      <c r="DJ111" s="953"/>
      <c r="DK111" s="953"/>
      <c r="DL111" s="953" t="s">
        <v>110</v>
      </c>
      <c r="DM111" s="953"/>
      <c r="DN111" s="953"/>
      <c r="DO111" s="953"/>
      <c r="DP111" s="953"/>
      <c r="DQ111" s="953" t="s">
        <v>110</v>
      </c>
      <c r="DR111" s="953"/>
      <c r="DS111" s="953"/>
      <c r="DT111" s="953"/>
      <c r="DU111" s="953"/>
      <c r="DV111" s="954" t="s">
        <v>110</v>
      </c>
      <c r="DW111" s="954"/>
      <c r="DX111" s="954"/>
      <c r="DY111" s="954"/>
      <c r="DZ111" s="955"/>
    </row>
    <row r="112" spans="1:131" s="199" customFormat="1" ht="26.25" customHeight="1" x14ac:dyDescent="0.15">
      <c r="A112" s="985" t="s">
        <v>401</v>
      </c>
      <c r="B112" s="986"/>
      <c r="C112" s="983" t="s">
        <v>402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110</v>
      </c>
      <c r="AB112" s="992"/>
      <c r="AC112" s="992"/>
      <c r="AD112" s="992"/>
      <c r="AE112" s="993"/>
      <c r="AF112" s="994" t="s">
        <v>110</v>
      </c>
      <c r="AG112" s="992"/>
      <c r="AH112" s="992"/>
      <c r="AI112" s="992"/>
      <c r="AJ112" s="993"/>
      <c r="AK112" s="994" t="s">
        <v>110</v>
      </c>
      <c r="AL112" s="992"/>
      <c r="AM112" s="992"/>
      <c r="AN112" s="992"/>
      <c r="AO112" s="993"/>
      <c r="AP112" s="995" t="s">
        <v>110</v>
      </c>
      <c r="AQ112" s="996"/>
      <c r="AR112" s="996"/>
      <c r="AS112" s="996"/>
      <c r="AT112" s="997"/>
      <c r="AU112" s="933"/>
      <c r="AV112" s="934"/>
      <c r="AW112" s="934"/>
      <c r="AX112" s="934"/>
      <c r="AY112" s="934"/>
      <c r="AZ112" s="982" t="s">
        <v>403</v>
      </c>
      <c r="BA112" s="983"/>
      <c r="BB112" s="983"/>
      <c r="BC112" s="983"/>
      <c r="BD112" s="983"/>
      <c r="BE112" s="983"/>
      <c r="BF112" s="983"/>
      <c r="BG112" s="983"/>
      <c r="BH112" s="983"/>
      <c r="BI112" s="983"/>
      <c r="BJ112" s="983"/>
      <c r="BK112" s="983"/>
      <c r="BL112" s="983"/>
      <c r="BM112" s="983"/>
      <c r="BN112" s="983"/>
      <c r="BO112" s="983"/>
      <c r="BP112" s="984"/>
      <c r="BQ112" s="952">
        <v>348860</v>
      </c>
      <c r="BR112" s="953"/>
      <c r="BS112" s="953"/>
      <c r="BT112" s="953"/>
      <c r="BU112" s="953"/>
      <c r="BV112" s="953">
        <v>330530</v>
      </c>
      <c r="BW112" s="953"/>
      <c r="BX112" s="953"/>
      <c r="BY112" s="953"/>
      <c r="BZ112" s="953"/>
      <c r="CA112" s="953">
        <v>348067</v>
      </c>
      <c r="CB112" s="953"/>
      <c r="CC112" s="953"/>
      <c r="CD112" s="953"/>
      <c r="CE112" s="953"/>
      <c r="CF112" s="947">
        <v>17.2</v>
      </c>
      <c r="CG112" s="948"/>
      <c r="CH112" s="948"/>
      <c r="CI112" s="948"/>
      <c r="CJ112" s="948"/>
      <c r="CK112" s="978"/>
      <c r="CL112" s="979"/>
      <c r="CM112" s="949" t="s">
        <v>404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110</v>
      </c>
      <c r="DH112" s="953"/>
      <c r="DI112" s="953"/>
      <c r="DJ112" s="953"/>
      <c r="DK112" s="953"/>
      <c r="DL112" s="953" t="s">
        <v>110</v>
      </c>
      <c r="DM112" s="953"/>
      <c r="DN112" s="953"/>
      <c r="DO112" s="953"/>
      <c r="DP112" s="953"/>
      <c r="DQ112" s="953" t="s">
        <v>110</v>
      </c>
      <c r="DR112" s="953"/>
      <c r="DS112" s="953"/>
      <c r="DT112" s="953"/>
      <c r="DU112" s="953"/>
      <c r="DV112" s="954" t="s">
        <v>110</v>
      </c>
      <c r="DW112" s="954"/>
      <c r="DX112" s="954"/>
      <c r="DY112" s="954"/>
      <c r="DZ112" s="955"/>
    </row>
    <row r="113" spans="1:130" s="199" customFormat="1" ht="26.25" customHeight="1" x14ac:dyDescent="0.15">
      <c r="A113" s="987"/>
      <c r="B113" s="988"/>
      <c r="C113" s="983" t="s">
        <v>405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34785</v>
      </c>
      <c r="AB113" s="967"/>
      <c r="AC113" s="967"/>
      <c r="AD113" s="967"/>
      <c r="AE113" s="968"/>
      <c r="AF113" s="969">
        <v>33562</v>
      </c>
      <c r="AG113" s="967"/>
      <c r="AH113" s="967"/>
      <c r="AI113" s="967"/>
      <c r="AJ113" s="968"/>
      <c r="AK113" s="969">
        <v>44435</v>
      </c>
      <c r="AL113" s="967"/>
      <c r="AM113" s="967"/>
      <c r="AN113" s="967"/>
      <c r="AO113" s="968"/>
      <c r="AP113" s="970">
        <v>2.2000000000000002</v>
      </c>
      <c r="AQ113" s="971"/>
      <c r="AR113" s="971"/>
      <c r="AS113" s="971"/>
      <c r="AT113" s="972"/>
      <c r="AU113" s="933"/>
      <c r="AV113" s="934"/>
      <c r="AW113" s="934"/>
      <c r="AX113" s="934"/>
      <c r="AY113" s="934"/>
      <c r="AZ113" s="982" t="s">
        <v>406</v>
      </c>
      <c r="BA113" s="983"/>
      <c r="BB113" s="983"/>
      <c r="BC113" s="983"/>
      <c r="BD113" s="983"/>
      <c r="BE113" s="983"/>
      <c r="BF113" s="983"/>
      <c r="BG113" s="983"/>
      <c r="BH113" s="983"/>
      <c r="BI113" s="983"/>
      <c r="BJ113" s="983"/>
      <c r="BK113" s="983"/>
      <c r="BL113" s="983"/>
      <c r="BM113" s="983"/>
      <c r="BN113" s="983"/>
      <c r="BO113" s="983"/>
      <c r="BP113" s="984"/>
      <c r="BQ113" s="952">
        <v>63897</v>
      </c>
      <c r="BR113" s="953"/>
      <c r="BS113" s="953"/>
      <c r="BT113" s="953"/>
      <c r="BU113" s="953"/>
      <c r="BV113" s="953">
        <v>51358</v>
      </c>
      <c r="BW113" s="953"/>
      <c r="BX113" s="953"/>
      <c r="BY113" s="953"/>
      <c r="BZ113" s="953"/>
      <c r="CA113" s="953">
        <v>36759</v>
      </c>
      <c r="CB113" s="953"/>
      <c r="CC113" s="953"/>
      <c r="CD113" s="953"/>
      <c r="CE113" s="953"/>
      <c r="CF113" s="947">
        <v>1.8</v>
      </c>
      <c r="CG113" s="948"/>
      <c r="CH113" s="948"/>
      <c r="CI113" s="948"/>
      <c r="CJ113" s="948"/>
      <c r="CK113" s="978"/>
      <c r="CL113" s="979"/>
      <c r="CM113" s="949" t="s">
        <v>407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110</v>
      </c>
      <c r="DH113" s="992"/>
      <c r="DI113" s="992"/>
      <c r="DJ113" s="992"/>
      <c r="DK113" s="993"/>
      <c r="DL113" s="994" t="s">
        <v>110</v>
      </c>
      <c r="DM113" s="992"/>
      <c r="DN113" s="992"/>
      <c r="DO113" s="992"/>
      <c r="DP113" s="993"/>
      <c r="DQ113" s="994" t="s">
        <v>110</v>
      </c>
      <c r="DR113" s="992"/>
      <c r="DS113" s="992"/>
      <c r="DT113" s="992"/>
      <c r="DU113" s="993"/>
      <c r="DV113" s="995" t="s">
        <v>110</v>
      </c>
      <c r="DW113" s="996"/>
      <c r="DX113" s="996"/>
      <c r="DY113" s="996"/>
      <c r="DZ113" s="997"/>
    </row>
    <row r="114" spans="1:130" s="199" customFormat="1" ht="26.25" customHeight="1" x14ac:dyDescent="0.15">
      <c r="A114" s="987"/>
      <c r="B114" s="988"/>
      <c r="C114" s="983" t="s">
        <v>408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8893</v>
      </c>
      <c r="AB114" s="992"/>
      <c r="AC114" s="992"/>
      <c r="AD114" s="992"/>
      <c r="AE114" s="993"/>
      <c r="AF114" s="994">
        <v>13409</v>
      </c>
      <c r="AG114" s="992"/>
      <c r="AH114" s="992"/>
      <c r="AI114" s="992"/>
      <c r="AJ114" s="993"/>
      <c r="AK114" s="994">
        <v>14848</v>
      </c>
      <c r="AL114" s="992"/>
      <c r="AM114" s="992"/>
      <c r="AN114" s="992"/>
      <c r="AO114" s="993"/>
      <c r="AP114" s="995">
        <v>0.7</v>
      </c>
      <c r="AQ114" s="996"/>
      <c r="AR114" s="996"/>
      <c r="AS114" s="996"/>
      <c r="AT114" s="997"/>
      <c r="AU114" s="933"/>
      <c r="AV114" s="934"/>
      <c r="AW114" s="934"/>
      <c r="AX114" s="934"/>
      <c r="AY114" s="934"/>
      <c r="AZ114" s="982" t="s">
        <v>409</v>
      </c>
      <c r="BA114" s="983"/>
      <c r="BB114" s="983"/>
      <c r="BC114" s="983"/>
      <c r="BD114" s="983"/>
      <c r="BE114" s="983"/>
      <c r="BF114" s="983"/>
      <c r="BG114" s="983"/>
      <c r="BH114" s="983"/>
      <c r="BI114" s="983"/>
      <c r="BJ114" s="983"/>
      <c r="BK114" s="983"/>
      <c r="BL114" s="983"/>
      <c r="BM114" s="983"/>
      <c r="BN114" s="983"/>
      <c r="BO114" s="983"/>
      <c r="BP114" s="984"/>
      <c r="BQ114" s="952">
        <v>631357</v>
      </c>
      <c r="BR114" s="953"/>
      <c r="BS114" s="953"/>
      <c r="BT114" s="953"/>
      <c r="BU114" s="953"/>
      <c r="BV114" s="953">
        <v>550068</v>
      </c>
      <c r="BW114" s="953"/>
      <c r="BX114" s="953"/>
      <c r="BY114" s="953"/>
      <c r="BZ114" s="953"/>
      <c r="CA114" s="953">
        <v>568483</v>
      </c>
      <c r="CB114" s="953"/>
      <c r="CC114" s="953"/>
      <c r="CD114" s="953"/>
      <c r="CE114" s="953"/>
      <c r="CF114" s="947">
        <v>28.2</v>
      </c>
      <c r="CG114" s="948"/>
      <c r="CH114" s="948"/>
      <c r="CI114" s="948"/>
      <c r="CJ114" s="948"/>
      <c r="CK114" s="978"/>
      <c r="CL114" s="979"/>
      <c r="CM114" s="949" t="s">
        <v>410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110</v>
      </c>
      <c r="DH114" s="992"/>
      <c r="DI114" s="992"/>
      <c r="DJ114" s="992"/>
      <c r="DK114" s="993"/>
      <c r="DL114" s="994" t="s">
        <v>110</v>
      </c>
      <c r="DM114" s="992"/>
      <c r="DN114" s="992"/>
      <c r="DO114" s="992"/>
      <c r="DP114" s="993"/>
      <c r="DQ114" s="994" t="s">
        <v>110</v>
      </c>
      <c r="DR114" s="992"/>
      <c r="DS114" s="992"/>
      <c r="DT114" s="992"/>
      <c r="DU114" s="993"/>
      <c r="DV114" s="995" t="s">
        <v>110</v>
      </c>
      <c r="DW114" s="996"/>
      <c r="DX114" s="996"/>
      <c r="DY114" s="996"/>
      <c r="DZ114" s="997"/>
    </row>
    <row r="115" spans="1:130" s="199" customFormat="1" ht="26.25" customHeight="1" x14ac:dyDescent="0.15">
      <c r="A115" s="987"/>
      <c r="B115" s="988"/>
      <c r="C115" s="983" t="s">
        <v>411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110</v>
      </c>
      <c r="AB115" s="967"/>
      <c r="AC115" s="967"/>
      <c r="AD115" s="967"/>
      <c r="AE115" s="968"/>
      <c r="AF115" s="969" t="s">
        <v>110</v>
      </c>
      <c r="AG115" s="967"/>
      <c r="AH115" s="967"/>
      <c r="AI115" s="967"/>
      <c r="AJ115" s="968"/>
      <c r="AK115" s="969" t="s">
        <v>110</v>
      </c>
      <c r="AL115" s="967"/>
      <c r="AM115" s="967"/>
      <c r="AN115" s="967"/>
      <c r="AO115" s="968"/>
      <c r="AP115" s="970" t="s">
        <v>110</v>
      </c>
      <c r="AQ115" s="971"/>
      <c r="AR115" s="971"/>
      <c r="AS115" s="971"/>
      <c r="AT115" s="972"/>
      <c r="AU115" s="933"/>
      <c r="AV115" s="934"/>
      <c r="AW115" s="934"/>
      <c r="AX115" s="934"/>
      <c r="AY115" s="934"/>
      <c r="AZ115" s="982" t="s">
        <v>412</v>
      </c>
      <c r="BA115" s="983"/>
      <c r="BB115" s="983"/>
      <c r="BC115" s="983"/>
      <c r="BD115" s="983"/>
      <c r="BE115" s="983"/>
      <c r="BF115" s="983"/>
      <c r="BG115" s="983"/>
      <c r="BH115" s="983"/>
      <c r="BI115" s="983"/>
      <c r="BJ115" s="983"/>
      <c r="BK115" s="983"/>
      <c r="BL115" s="983"/>
      <c r="BM115" s="983"/>
      <c r="BN115" s="983"/>
      <c r="BO115" s="983"/>
      <c r="BP115" s="984"/>
      <c r="BQ115" s="952">
        <v>253039</v>
      </c>
      <c r="BR115" s="953"/>
      <c r="BS115" s="953"/>
      <c r="BT115" s="953"/>
      <c r="BU115" s="953"/>
      <c r="BV115" s="953">
        <v>152087</v>
      </c>
      <c r="BW115" s="953"/>
      <c r="BX115" s="953"/>
      <c r="BY115" s="953"/>
      <c r="BZ115" s="953"/>
      <c r="CA115" s="953">
        <v>230568</v>
      </c>
      <c r="CB115" s="953"/>
      <c r="CC115" s="953"/>
      <c r="CD115" s="953"/>
      <c r="CE115" s="953"/>
      <c r="CF115" s="947">
        <v>11.4</v>
      </c>
      <c r="CG115" s="948"/>
      <c r="CH115" s="948"/>
      <c r="CI115" s="948"/>
      <c r="CJ115" s="948"/>
      <c r="CK115" s="978"/>
      <c r="CL115" s="979"/>
      <c r="CM115" s="982" t="s">
        <v>413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110</v>
      </c>
      <c r="DH115" s="992"/>
      <c r="DI115" s="992"/>
      <c r="DJ115" s="992"/>
      <c r="DK115" s="993"/>
      <c r="DL115" s="994">
        <v>275533</v>
      </c>
      <c r="DM115" s="992"/>
      <c r="DN115" s="992"/>
      <c r="DO115" s="992"/>
      <c r="DP115" s="993"/>
      <c r="DQ115" s="994" t="s">
        <v>110</v>
      </c>
      <c r="DR115" s="992"/>
      <c r="DS115" s="992"/>
      <c r="DT115" s="992"/>
      <c r="DU115" s="993"/>
      <c r="DV115" s="995" t="s">
        <v>110</v>
      </c>
      <c r="DW115" s="996"/>
      <c r="DX115" s="996"/>
      <c r="DY115" s="996"/>
      <c r="DZ115" s="997"/>
    </row>
    <row r="116" spans="1:130" s="199" customFormat="1" ht="26.25" customHeight="1" x14ac:dyDescent="0.15">
      <c r="A116" s="989"/>
      <c r="B116" s="990"/>
      <c r="C116" s="998" t="s">
        <v>414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110</v>
      </c>
      <c r="AB116" s="992"/>
      <c r="AC116" s="992"/>
      <c r="AD116" s="992"/>
      <c r="AE116" s="993"/>
      <c r="AF116" s="994" t="s">
        <v>110</v>
      </c>
      <c r="AG116" s="992"/>
      <c r="AH116" s="992"/>
      <c r="AI116" s="992"/>
      <c r="AJ116" s="993"/>
      <c r="AK116" s="994" t="s">
        <v>110</v>
      </c>
      <c r="AL116" s="992"/>
      <c r="AM116" s="992"/>
      <c r="AN116" s="992"/>
      <c r="AO116" s="993"/>
      <c r="AP116" s="995" t="s">
        <v>110</v>
      </c>
      <c r="AQ116" s="996"/>
      <c r="AR116" s="996"/>
      <c r="AS116" s="996"/>
      <c r="AT116" s="997"/>
      <c r="AU116" s="933"/>
      <c r="AV116" s="934"/>
      <c r="AW116" s="934"/>
      <c r="AX116" s="934"/>
      <c r="AY116" s="934"/>
      <c r="AZ116" s="1000" t="s">
        <v>415</v>
      </c>
      <c r="BA116" s="1001"/>
      <c r="BB116" s="1001"/>
      <c r="BC116" s="1001"/>
      <c r="BD116" s="1001"/>
      <c r="BE116" s="1001"/>
      <c r="BF116" s="1001"/>
      <c r="BG116" s="1001"/>
      <c r="BH116" s="1001"/>
      <c r="BI116" s="1001"/>
      <c r="BJ116" s="1001"/>
      <c r="BK116" s="1001"/>
      <c r="BL116" s="1001"/>
      <c r="BM116" s="1001"/>
      <c r="BN116" s="1001"/>
      <c r="BO116" s="1001"/>
      <c r="BP116" s="1002"/>
      <c r="BQ116" s="952" t="s">
        <v>110</v>
      </c>
      <c r="BR116" s="953"/>
      <c r="BS116" s="953"/>
      <c r="BT116" s="953"/>
      <c r="BU116" s="953"/>
      <c r="BV116" s="953" t="s">
        <v>110</v>
      </c>
      <c r="BW116" s="953"/>
      <c r="BX116" s="953"/>
      <c r="BY116" s="953"/>
      <c r="BZ116" s="953"/>
      <c r="CA116" s="953" t="s">
        <v>110</v>
      </c>
      <c r="CB116" s="953"/>
      <c r="CC116" s="953"/>
      <c r="CD116" s="953"/>
      <c r="CE116" s="953"/>
      <c r="CF116" s="947" t="s">
        <v>110</v>
      </c>
      <c r="CG116" s="948"/>
      <c r="CH116" s="948"/>
      <c r="CI116" s="948"/>
      <c r="CJ116" s="948"/>
      <c r="CK116" s="978"/>
      <c r="CL116" s="979"/>
      <c r="CM116" s="949" t="s">
        <v>416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110</v>
      </c>
      <c r="DH116" s="992"/>
      <c r="DI116" s="992"/>
      <c r="DJ116" s="992"/>
      <c r="DK116" s="993"/>
      <c r="DL116" s="994" t="s">
        <v>110</v>
      </c>
      <c r="DM116" s="992"/>
      <c r="DN116" s="992"/>
      <c r="DO116" s="992"/>
      <c r="DP116" s="993"/>
      <c r="DQ116" s="994" t="s">
        <v>110</v>
      </c>
      <c r="DR116" s="992"/>
      <c r="DS116" s="992"/>
      <c r="DT116" s="992"/>
      <c r="DU116" s="993"/>
      <c r="DV116" s="995" t="s">
        <v>110</v>
      </c>
      <c r="DW116" s="996"/>
      <c r="DX116" s="996"/>
      <c r="DY116" s="996"/>
      <c r="DZ116" s="997"/>
    </row>
    <row r="117" spans="1:130" s="199" customFormat="1" ht="26.25" customHeight="1" x14ac:dyDescent="0.15">
      <c r="A117" s="93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417</v>
      </c>
      <c r="Z117" s="919"/>
      <c r="AA117" s="1009">
        <v>416816</v>
      </c>
      <c r="AB117" s="1010"/>
      <c r="AC117" s="1010"/>
      <c r="AD117" s="1010"/>
      <c r="AE117" s="1011"/>
      <c r="AF117" s="1012">
        <v>429486</v>
      </c>
      <c r="AG117" s="1010"/>
      <c r="AH117" s="1010"/>
      <c r="AI117" s="1010"/>
      <c r="AJ117" s="1011"/>
      <c r="AK117" s="1012">
        <v>452348</v>
      </c>
      <c r="AL117" s="1010"/>
      <c r="AM117" s="1010"/>
      <c r="AN117" s="1010"/>
      <c r="AO117" s="1011"/>
      <c r="AP117" s="1013"/>
      <c r="AQ117" s="1014"/>
      <c r="AR117" s="1014"/>
      <c r="AS117" s="1014"/>
      <c r="AT117" s="1015"/>
      <c r="AU117" s="933"/>
      <c r="AV117" s="934"/>
      <c r="AW117" s="934"/>
      <c r="AX117" s="934"/>
      <c r="AY117" s="934"/>
      <c r="AZ117" s="1000" t="s">
        <v>418</v>
      </c>
      <c r="BA117" s="1001"/>
      <c r="BB117" s="1001"/>
      <c r="BC117" s="1001"/>
      <c r="BD117" s="1001"/>
      <c r="BE117" s="1001"/>
      <c r="BF117" s="1001"/>
      <c r="BG117" s="1001"/>
      <c r="BH117" s="1001"/>
      <c r="BI117" s="1001"/>
      <c r="BJ117" s="1001"/>
      <c r="BK117" s="1001"/>
      <c r="BL117" s="1001"/>
      <c r="BM117" s="1001"/>
      <c r="BN117" s="1001"/>
      <c r="BO117" s="1001"/>
      <c r="BP117" s="1002"/>
      <c r="BQ117" s="952" t="s">
        <v>110</v>
      </c>
      <c r="BR117" s="953"/>
      <c r="BS117" s="953"/>
      <c r="BT117" s="953"/>
      <c r="BU117" s="953"/>
      <c r="BV117" s="953" t="s">
        <v>110</v>
      </c>
      <c r="BW117" s="953"/>
      <c r="BX117" s="953"/>
      <c r="BY117" s="953"/>
      <c r="BZ117" s="953"/>
      <c r="CA117" s="953" t="s">
        <v>110</v>
      </c>
      <c r="CB117" s="953"/>
      <c r="CC117" s="953"/>
      <c r="CD117" s="953"/>
      <c r="CE117" s="953"/>
      <c r="CF117" s="947" t="s">
        <v>110</v>
      </c>
      <c r="CG117" s="948"/>
      <c r="CH117" s="948"/>
      <c r="CI117" s="948"/>
      <c r="CJ117" s="948"/>
      <c r="CK117" s="978"/>
      <c r="CL117" s="979"/>
      <c r="CM117" s="949" t="s">
        <v>419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110</v>
      </c>
      <c r="DH117" s="992"/>
      <c r="DI117" s="992"/>
      <c r="DJ117" s="992"/>
      <c r="DK117" s="993"/>
      <c r="DL117" s="994" t="s">
        <v>110</v>
      </c>
      <c r="DM117" s="992"/>
      <c r="DN117" s="992"/>
      <c r="DO117" s="992"/>
      <c r="DP117" s="993"/>
      <c r="DQ117" s="994" t="s">
        <v>110</v>
      </c>
      <c r="DR117" s="992"/>
      <c r="DS117" s="992"/>
      <c r="DT117" s="992"/>
      <c r="DU117" s="993"/>
      <c r="DV117" s="995" t="s">
        <v>110</v>
      </c>
      <c r="DW117" s="996"/>
      <c r="DX117" s="996"/>
      <c r="DY117" s="996"/>
      <c r="DZ117" s="997"/>
    </row>
    <row r="118" spans="1:130" s="199" customFormat="1" ht="26.25" customHeight="1" x14ac:dyDescent="0.15">
      <c r="A118" s="93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391</v>
      </c>
      <c r="AB118" s="918"/>
      <c r="AC118" s="918"/>
      <c r="AD118" s="918"/>
      <c r="AE118" s="919"/>
      <c r="AF118" s="917" t="s">
        <v>286</v>
      </c>
      <c r="AG118" s="918"/>
      <c r="AH118" s="918"/>
      <c r="AI118" s="918"/>
      <c r="AJ118" s="919"/>
      <c r="AK118" s="917" t="s">
        <v>285</v>
      </c>
      <c r="AL118" s="918"/>
      <c r="AM118" s="918"/>
      <c r="AN118" s="918"/>
      <c r="AO118" s="919"/>
      <c r="AP118" s="1004" t="s">
        <v>392</v>
      </c>
      <c r="AQ118" s="1005"/>
      <c r="AR118" s="1005"/>
      <c r="AS118" s="1005"/>
      <c r="AT118" s="1006"/>
      <c r="AU118" s="933"/>
      <c r="AV118" s="934"/>
      <c r="AW118" s="934"/>
      <c r="AX118" s="934"/>
      <c r="AY118" s="934"/>
      <c r="AZ118" s="1007" t="s">
        <v>420</v>
      </c>
      <c r="BA118" s="998"/>
      <c r="BB118" s="998"/>
      <c r="BC118" s="998"/>
      <c r="BD118" s="998"/>
      <c r="BE118" s="998"/>
      <c r="BF118" s="998"/>
      <c r="BG118" s="998"/>
      <c r="BH118" s="998"/>
      <c r="BI118" s="998"/>
      <c r="BJ118" s="998"/>
      <c r="BK118" s="998"/>
      <c r="BL118" s="998"/>
      <c r="BM118" s="998"/>
      <c r="BN118" s="998"/>
      <c r="BO118" s="998"/>
      <c r="BP118" s="999"/>
      <c r="BQ118" s="1030" t="s">
        <v>110</v>
      </c>
      <c r="BR118" s="1031"/>
      <c r="BS118" s="1031"/>
      <c r="BT118" s="1031"/>
      <c r="BU118" s="1031"/>
      <c r="BV118" s="1031" t="s">
        <v>110</v>
      </c>
      <c r="BW118" s="1031"/>
      <c r="BX118" s="1031"/>
      <c r="BY118" s="1031"/>
      <c r="BZ118" s="1031"/>
      <c r="CA118" s="1031" t="s">
        <v>110</v>
      </c>
      <c r="CB118" s="1031"/>
      <c r="CC118" s="1031"/>
      <c r="CD118" s="1031"/>
      <c r="CE118" s="1031"/>
      <c r="CF118" s="947" t="s">
        <v>110</v>
      </c>
      <c r="CG118" s="948"/>
      <c r="CH118" s="948"/>
      <c r="CI118" s="948"/>
      <c r="CJ118" s="948"/>
      <c r="CK118" s="978"/>
      <c r="CL118" s="979"/>
      <c r="CM118" s="949" t="s">
        <v>421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110</v>
      </c>
      <c r="DH118" s="992"/>
      <c r="DI118" s="992"/>
      <c r="DJ118" s="992"/>
      <c r="DK118" s="993"/>
      <c r="DL118" s="994" t="s">
        <v>110</v>
      </c>
      <c r="DM118" s="992"/>
      <c r="DN118" s="992"/>
      <c r="DO118" s="992"/>
      <c r="DP118" s="993"/>
      <c r="DQ118" s="994" t="s">
        <v>110</v>
      </c>
      <c r="DR118" s="992"/>
      <c r="DS118" s="992"/>
      <c r="DT118" s="992"/>
      <c r="DU118" s="993"/>
      <c r="DV118" s="995" t="s">
        <v>110</v>
      </c>
      <c r="DW118" s="996"/>
      <c r="DX118" s="996"/>
      <c r="DY118" s="996"/>
      <c r="DZ118" s="997"/>
    </row>
    <row r="119" spans="1:130" s="199" customFormat="1" ht="26.25" customHeight="1" x14ac:dyDescent="0.15">
      <c r="A119" s="1091" t="s">
        <v>396</v>
      </c>
      <c r="B119" s="977"/>
      <c r="C119" s="956" t="s">
        <v>397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110</v>
      </c>
      <c r="AB119" s="925"/>
      <c r="AC119" s="925"/>
      <c r="AD119" s="925"/>
      <c r="AE119" s="926"/>
      <c r="AF119" s="927" t="s">
        <v>110</v>
      </c>
      <c r="AG119" s="925"/>
      <c r="AH119" s="925"/>
      <c r="AI119" s="925"/>
      <c r="AJ119" s="926"/>
      <c r="AK119" s="927" t="s">
        <v>110</v>
      </c>
      <c r="AL119" s="925"/>
      <c r="AM119" s="925"/>
      <c r="AN119" s="925"/>
      <c r="AO119" s="926"/>
      <c r="AP119" s="928" t="s">
        <v>110</v>
      </c>
      <c r="AQ119" s="929"/>
      <c r="AR119" s="929"/>
      <c r="AS119" s="929"/>
      <c r="AT119" s="930"/>
      <c r="AU119" s="935"/>
      <c r="AV119" s="936"/>
      <c r="AW119" s="936"/>
      <c r="AX119" s="936"/>
      <c r="AY119" s="936"/>
      <c r="AZ119" s="230" t="s">
        <v>169</v>
      </c>
      <c r="BA119" s="230"/>
      <c r="BB119" s="230"/>
      <c r="BC119" s="230"/>
      <c r="BD119" s="230"/>
      <c r="BE119" s="230"/>
      <c r="BF119" s="230"/>
      <c r="BG119" s="230"/>
      <c r="BH119" s="230"/>
      <c r="BI119" s="230"/>
      <c r="BJ119" s="230"/>
      <c r="BK119" s="230"/>
      <c r="BL119" s="230"/>
      <c r="BM119" s="230"/>
      <c r="BN119" s="230"/>
      <c r="BO119" s="1008" t="s">
        <v>422</v>
      </c>
      <c r="BP119" s="1039"/>
      <c r="BQ119" s="1030">
        <v>5904985</v>
      </c>
      <c r="BR119" s="1031"/>
      <c r="BS119" s="1031"/>
      <c r="BT119" s="1031"/>
      <c r="BU119" s="1031"/>
      <c r="BV119" s="1031">
        <v>5965473</v>
      </c>
      <c r="BW119" s="1031"/>
      <c r="BX119" s="1031"/>
      <c r="BY119" s="1031"/>
      <c r="BZ119" s="1031"/>
      <c r="CA119" s="1031">
        <v>5881280</v>
      </c>
      <c r="CB119" s="1031"/>
      <c r="CC119" s="1031"/>
      <c r="CD119" s="1031"/>
      <c r="CE119" s="1031"/>
      <c r="CF119" s="1032"/>
      <c r="CG119" s="1033"/>
      <c r="CH119" s="1033"/>
      <c r="CI119" s="1033"/>
      <c r="CJ119" s="1034"/>
      <c r="CK119" s="980"/>
      <c r="CL119" s="981"/>
      <c r="CM119" s="1035" t="s">
        <v>423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110</v>
      </c>
      <c r="DH119" s="1017"/>
      <c r="DI119" s="1017"/>
      <c r="DJ119" s="1017"/>
      <c r="DK119" s="1018"/>
      <c r="DL119" s="1016" t="s">
        <v>110</v>
      </c>
      <c r="DM119" s="1017"/>
      <c r="DN119" s="1017"/>
      <c r="DO119" s="1017"/>
      <c r="DP119" s="1018"/>
      <c r="DQ119" s="1016" t="s">
        <v>110</v>
      </c>
      <c r="DR119" s="1017"/>
      <c r="DS119" s="1017"/>
      <c r="DT119" s="1017"/>
      <c r="DU119" s="1018"/>
      <c r="DV119" s="1019" t="s">
        <v>110</v>
      </c>
      <c r="DW119" s="1020"/>
      <c r="DX119" s="1020"/>
      <c r="DY119" s="1020"/>
      <c r="DZ119" s="1021"/>
    </row>
    <row r="120" spans="1:130" s="199" customFormat="1" ht="26.25" customHeight="1" x14ac:dyDescent="0.15">
      <c r="A120" s="1092"/>
      <c r="B120" s="979"/>
      <c r="C120" s="949" t="s">
        <v>400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110</v>
      </c>
      <c r="AB120" s="992"/>
      <c r="AC120" s="992"/>
      <c r="AD120" s="992"/>
      <c r="AE120" s="993"/>
      <c r="AF120" s="994" t="s">
        <v>110</v>
      </c>
      <c r="AG120" s="992"/>
      <c r="AH120" s="992"/>
      <c r="AI120" s="992"/>
      <c r="AJ120" s="993"/>
      <c r="AK120" s="994" t="s">
        <v>110</v>
      </c>
      <c r="AL120" s="992"/>
      <c r="AM120" s="992"/>
      <c r="AN120" s="992"/>
      <c r="AO120" s="993"/>
      <c r="AP120" s="995" t="s">
        <v>110</v>
      </c>
      <c r="AQ120" s="996"/>
      <c r="AR120" s="996"/>
      <c r="AS120" s="996"/>
      <c r="AT120" s="997"/>
      <c r="AU120" s="1022" t="s">
        <v>424</v>
      </c>
      <c r="AV120" s="1023"/>
      <c r="AW120" s="1023"/>
      <c r="AX120" s="1023"/>
      <c r="AY120" s="1024"/>
      <c r="AZ120" s="973" t="s">
        <v>425</v>
      </c>
      <c r="BA120" s="922"/>
      <c r="BB120" s="922"/>
      <c r="BC120" s="922"/>
      <c r="BD120" s="922"/>
      <c r="BE120" s="922"/>
      <c r="BF120" s="922"/>
      <c r="BG120" s="922"/>
      <c r="BH120" s="922"/>
      <c r="BI120" s="922"/>
      <c r="BJ120" s="922"/>
      <c r="BK120" s="922"/>
      <c r="BL120" s="922"/>
      <c r="BM120" s="922"/>
      <c r="BN120" s="922"/>
      <c r="BO120" s="922"/>
      <c r="BP120" s="923"/>
      <c r="BQ120" s="959">
        <v>1310495</v>
      </c>
      <c r="BR120" s="960"/>
      <c r="BS120" s="960"/>
      <c r="BT120" s="960"/>
      <c r="BU120" s="960"/>
      <c r="BV120" s="960">
        <v>1354915</v>
      </c>
      <c r="BW120" s="960"/>
      <c r="BX120" s="960"/>
      <c r="BY120" s="960"/>
      <c r="BZ120" s="960"/>
      <c r="CA120" s="960">
        <v>1372764</v>
      </c>
      <c r="CB120" s="960"/>
      <c r="CC120" s="960"/>
      <c r="CD120" s="960"/>
      <c r="CE120" s="960"/>
      <c r="CF120" s="974">
        <v>68</v>
      </c>
      <c r="CG120" s="975"/>
      <c r="CH120" s="975"/>
      <c r="CI120" s="975"/>
      <c r="CJ120" s="975"/>
      <c r="CK120" s="1040" t="s">
        <v>426</v>
      </c>
      <c r="CL120" s="1041"/>
      <c r="CM120" s="1041"/>
      <c r="CN120" s="1041"/>
      <c r="CO120" s="1042"/>
      <c r="CP120" s="1048" t="s">
        <v>379</v>
      </c>
      <c r="CQ120" s="1049"/>
      <c r="CR120" s="1049"/>
      <c r="CS120" s="1049"/>
      <c r="CT120" s="1049"/>
      <c r="CU120" s="1049"/>
      <c r="CV120" s="1049"/>
      <c r="CW120" s="1049"/>
      <c r="CX120" s="1049"/>
      <c r="CY120" s="1049"/>
      <c r="CZ120" s="1049"/>
      <c r="DA120" s="1049"/>
      <c r="DB120" s="1049"/>
      <c r="DC120" s="1049"/>
      <c r="DD120" s="1049"/>
      <c r="DE120" s="1049"/>
      <c r="DF120" s="1050"/>
      <c r="DG120" s="959">
        <v>341462</v>
      </c>
      <c r="DH120" s="960"/>
      <c r="DI120" s="960"/>
      <c r="DJ120" s="960"/>
      <c r="DK120" s="960"/>
      <c r="DL120" s="960">
        <v>321320</v>
      </c>
      <c r="DM120" s="960"/>
      <c r="DN120" s="960"/>
      <c r="DO120" s="960"/>
      <c r="DP120" s="960"/>
      <c r="DQ120" s="960">
        <v>331471</v>
      </c>
      <c r="DR120" s="960"/>
      <c r="DS120" s="960"/>
      <c r="DT120" s="960"/>
      <c r="DU120" s="960"/>
      <c r="DV120" s="961">
        <v>16.399999999999999</v>
      </c>
      <c r="DW120" s="961"/>
      <c r="DX120" s="961"/>
      <c r="DY120" s="961"/>
      <c r="DZ120" s="962"/>
    </row>
    <row r="121" spans="1:130" s="199" customFormat="1" ht="26.25" customHeight="1" x14ac:dyDescent="0.15">
      <c r="A121" s="1092"/>
      <c r="B121" s="979"/>
      <c r="C121" s="1000" t="s">
        <v>427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110</v>
      </c>
      <c r="AB121" s="992"/>
      <c r="AC121" s="992"/>
      <c r="AD121" s="992"/>
      <c r="AE121" s="993"/>
      <c r="AF121" s="994" t="s">
        <v>110</v>
      </c>
      <c r="AG121" s="992"/>
      <c r="AH121" s="992"/>
      <c r="AI121" s="992"/>
      <c r="AJ121" s="993"/>
      <c r="AK121" s="994" t="s">
        <v>110</v>
      </c>
      <c r="AL121" s="992"/>
      <c r="AM121" s="992"/>
      <c r="AN121" s="992"/>
      <c r="AO121" s="993"/>
      <c r="AP121" s="995" t="s">
        <v>110</v>
      </c>
      <c r="AQ121" s="996"/>
      <c r="AR121" s="996"/>
      <c r="AS121" s="996"/>
      <c r="AT121" s="997"/>
      <c r="AU121" s="1025"/>
      <c r="AV121" s="1026"/>
      <c r="AW121" s="1026"/>
      <c r="AX121" s="1026"/>
      <c r="AY121" s="1027"/>
      <c r="AZ121" s="982" t="s">
        <v>428</v>
      </c>
      <c r="BA121" s="983"/>
      <c r="BB121" s="983"/>
      <c r="BC121" s="983"/>
      <c r="BD121" s="983"/>
      <c r="BE121" s="983"/>
      <c r="BF121" s="983"/>
      <c r="BG121" s="983"/>
      <c r="BH121" s="983"/>
      <c r="BI121" s="983"/>
      <c r="BJ121" s="983"/>
      <c r="BK121" s="983"/>
      <c r="BL121" s="983"/>
      <c r="BM121" s="983"/>
      <c r="BN121" s="983"/>
      <c r="BO121" s="983"/>
      <c r="BP121" s="984"/>
      <c r="BQ121" s="952">
        <v>299654</v>
      </c>
      <c r="BR121" s="953"/>
      <c r="BS121" s="953"/>
      <c r="BT121" s="953"/>
      <c r="BU121" s="953"/>
      <c r="BV121" s="953">
        <v>229976</v>
      </c>
      <c r="BW121" s="953"/>
      <c r="BX121" s="953"/>
      <c r="BY121" s="953"/>
      <c r="BZ121" s="953"/>
      <c r="CA121" s="953">
        <v>222836</v>
      </c>
      <c r="CB121" s="953"/>
      <c r="CC121" s="953"/>
      <c r="CD121" s="953"/>
      <c r="CE121" s="953"/>
      <c r="CF121" s="947">
        <v>11</v>
      </c>
      <c r="CG121" s="948"/>
      <c r="CH121" s="948"/>
      <c r="CI121" s="948"/>
      <c r="CJ121" s="948"/>
      <c r="CK121" s="1043"/>
      <c r="CL121" s="1044"/>
      <c r="CM121" s="1044"/>
      <c r="CN121" s="1044"/>
      <c r="CO121" s="1045"/>
      <c r="CP121" s="1053" t="s">
        <v>378</v>
      </c>
      <c r="CQ121" s="1054"/>
      <c r="CR121" s="1054"/>
      <c r="CS121" s="1054"/>
      <c r="CT121" s="1054"/>
      <c r="CU121" s="1054"/>
      <c r="CV121" s="1054"/>
      <c r="CW121" s="1054"/>
      <c r="CX121" s="1054"/>
      <c r="CY121" s="1054"/>
      <c r="CZ121" s="1054"/>
      <c r="DA121" s="1054"/>
      <c r="DB121" s="1054"/>
      <c r="DC121" s="1054"/>
      <c r="DD121" s="1054"/>
      <c r="DE121" s="1054"/>
      <c r="DF121" s="1055"/>
      <c r="DG121" s="952">
        <v>7398</v>
      </c>
      <c r="DH121" s="953"/>
      <c r="DI121" s="953"/>
      <c r="DJ121" s="953"/>
      <c r="DK121" s="953"/>
      <c r="DL121" s="953">
        <v>9210</v>
      </c>
      <c r="DM121" s="953"/>
      <c r="DN121" s="953"/>
      <c r="DO121" s="953"/>
      <c r="DP121" s="953"/>
      <c r="DQ121" s="953">
        <v>16596</v>
      </c>
      <c r="DR121" s="953"/>
      <c r="DS121" s="953"/>
      <c r="DT121" s="953"/>
      <c r="DU121" s="953"/>
      <c r="DV121" s="954">
        <v>0.8</v>
      </c>
      <c r="DW121" s="954"/>
      <c r="DX121" s="954"/>
      <c r="DY121" s="954"/>
      <c r="DZ121" s="955"/>
    </row>
    <row r="122" spans="1:130" s="199" customFormat="1" ht="26.25" customHeight="1" x14ac:dyDescent="0.15">
      <c r="A122" s="1092"/>
      <c r="B122" s="979"/>
      <c r="C122" s="949" t="s">
        <v>410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110</v>
      </c>
      <c r="AB122" s="992"/>
      <c r="AC122" s="992"/>
      <c r="AD122" s="992"/>
      <c r="AE122" s="993"/>
      <c r="AF122" s="994" t="s">
        <v>110</v>
      </c>
      <c r="AG122" s="992"/>
      <c r="AH122" s="992"/>
      <c r="AI122" s="992"/>
      <c r="AJ122" s="993"/>
      <c r="AK122" s="994" t="s">
        <v>110</v>
      </c>
      <c r="AL122" s="992"/>
      <c r="AM122" s="992"/>
      <c r="AN122" s="992"/>
      <c r="AO122" s="993"/>
      <c r="AP122" s="995" t="s">
        <v>110</v>
      </c>
      <c r="AQ122" s="996"/>
      <c r="AR122" s="996"/>
      <c r="AS122" s="996"/>
      <c r="AT122" s="997"/>
      <c r="AU122" s="1025"/>
      <c r="AV122" s="1026"/>
      <c r="AW122" s="1026"/>
      <c r="AX122" s="1026"/>
      <c r="AY122" s="1027"/>
      <c r="AZ122" s="1007" t="s">
        <v>429</v>
      </c>
      <c r="BA122" s="998"/>
      <c r="BB122" s="998"/>
      <c r="BC122" s="998"/>
      <c r="BD122" s="998"/>
      <c r="BE122" s="998"/>
      <c r="BF122" s="998"/>
      <c r="BG122" s="998"/>
      <c r="BH122" s="998"/>
      <c r="BI122" s="998"/>
      <c r="BJ122" s="998"/>
      <c r="BK122" s="998"/>
      <c r="BL122" s="998"/>
      <c r="BM122" s="998"/>
      <c r="BN122" s="998"/>
      <c r="BO122" s="998"/>
      <c r="BP122" s="999"/>
      <c r="BQ122" s="1030">
        <v>3259923</v>
      </c>
      <c r="BR122" s="1031"/>
      <c r="BS122" s="1031"/>
      <c r="BT122" s="1031"/>
      <c r="BU122" s="1031"/>
      <c r="BV122" s="1031">
        <v>3392520</v>
      </c>
      <c r="BW122" s="1031"/>
      <c r="BX122" s="1031"/>
      <c r="BY122" s="1031"/>
      <c r="BZ122" s="1031"/>
      <c r="CA122" s="1031">
        <v>3442439</v>
      </c>
      <c r="CB122" s="1031"/>
      <c r="CC122" s="1031"/>
      <c r="CD122" s="1031"/>
      <c r="CE122" s="1031"/>
      <c r="CF122" s="1051">
        <v>170.5</v>
      </c>
      <c r="CG122" s="1052"/>
      <c r="CH122" s="1052"/>
      <c r="CI122" s="1052"/>
      <c r="CJ122" s="1052"/>
      <c r="CK122" s="1043"/>
      <c r="CL122" s="1044"/>
      <c r="CM122" s="1044"/>
      <c r="CN122" s="1044"/>
      <c r="CO122" s="1045"/>
      <c r="CP122" s="1053" t="s">
        <v>376</v>
      </c>
      <c r="CQ122" s="1054"/>
      <c r="CR122" s="1054"/>
      <c r="CS122" s="1054"/>
      <c r="CT122" s="1054"/>
      <c r="CU122" s="1054"/>
      <c r="CV122" s="1054"/>
      <c r="CW122" s="1054"/>
      <c r="CX122" s="1054"/>
      <c r="CY122" s="1054"/>
      <c r="CZ122" s="1054"/>
      <c r="DA122" s="1054"/>
      <c r="DB122" s="1054"/>
      <c r="DC122" s="1054"/>
      <c r="DD122" s="1054"/>
      <c r="DE122" s="1054"/>
      <c r="DF122" s="1055"/>
      <c r="DG122" s="952" t="s">
        <v>110</v>
      </c>
      <c r="DH122" s="953"/>
      <c r="DI122" s="953"/>
      <c r="DJ122" s="953"/>
      <c r="DK122" s="953"/>
      <c r="DL122" s="953" t="s">
        <v>110</v>
      </c>
      <c r="DM122" s="953"/>
      <c r="DN122" s="953"/>
      <c r="DO122" s="953"/>
      <c r="DP122" s="953"/>
      <c r="DQ122" s="953" t="s">
        <v>110</v>
      </c>
      <c r="DR122" s="953"/>
      <c r="DS122" s="953"/>
      <c r="DT122" s="953"/>
      <c r="DU122" s="953"/>
      <c r="DV122" s="954" t="s">
        <v>110</v>
      </c>
      <c r="DW122" s="954"/>
      <c r="DX122" s="954"/>
      <c r="DY122" s="954"/>
      <c r="DZ122" s="955"/>
    </row>
    <row r="123" spans="1:130" s="199" customFormat="1" ht="26.25" customHeight="1" x14ac:dyDescent="0.15">
      <c r="A123" s="1092"/>
      <c r="B123" s="979"/>
      <c r="C123" s="949" t="s">
        <v>416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110</v>
      </c>
      <c r="AB123" s="992"/>
      <c r="AC123" s="992"/>
      <c r="AD123" s="992"/>
      <c r="AE123" s="993"/>
      <c r="AF123" s="994" t="s">
        <v>110</v>
      </c>
      <c r="AG123" s="992"/>
      <c r="AH123" s="992"/>
      <c r="AI123" s="992"/>
      <c r="AJ123" s="993"/>
      <c r="AK123" s="994" t="s">
        <v>110</v>
      </c>
      <c r="AL123" s="992"/>
      <c r="AM123" s="992"/>
      <c r="AN123" s="992"/>
      <c r="AO123" s="993"/>
      <c r="AP123" s="995" t="s">
        <v>110</v>
      </c>
      <c r="AQ123" s="996"/>
      <c r="AR123" s="996"/>
      <c r="AS123" s="996"/>
      <c r="AT123" s="997"/>
      <c r="AU123" s="1028"/>
      <c r="AV123" s="1029"/>
      <c r="AW123" s="1029"/>
      <c r="AX123" s="1029"/>
      <c r="AY123" s="1029"/>
      <c r="AZ123" s="230" t="s">
        <v>169</v>
      </c>
      <c r="BA123" s="230"/>
      <c r="BB123" s="230"/>
      <c r="BC123" s="230"/>
      <c r="BD123" s="230"/>
      <c r="BE123" s="230"/>
      <c r="BF123" s="230"/>
      <c r="BG123" s="230"/>
      <c r="BH123" s="230"/>
      <c r="BI123" s="230"/>
      <c r="BJ123" s="230"/>
      <c r="BK123" s="230"/>
      <c r="BL123" s="230"/>
      <c r="BM123" s="230"/>
      <c r="BN123" s="230"/>
      <c r="BO123" s="1008" t="s">
        <v>430</v>
      </c>
      <c r="BP123" s="1039"/>
      <c r="BQ123" s="1098">
        <v>4870072</v>
      </c>
      <c r="BR123" s="1099"/>
      <c r="BS123" s="1099"/>
      <c r="BT123" s="1099"/>
      <c r="BU123" s="1099"/>
      <c r="BV123" s="1099">
        <v>4977411</v>
      </c>
      <c r="BW123" s="1099"/>
      <c r="BX123" s="1099"/>
      <c r="BY123" s="1099"/>
      <c r="BZ123" s="1099"/>
      <c r="CA123" s="1099">
        <v>5038039</v>
      </c>
      <c r="CB123" s="1099"/>
      <c r="CC123" s="1099"/>
      <c r="CD123" s="1099"/>
      <c r="CE123" s="1099"/>
      <c r="CF123" s="1032"/>
      <c r="CG123" s="1033"/>
      <c r="CH123" s="1033"/>
      <c r="CI123" s="1033"/>
      <c r="CJ123" s="1034"/>
      <c r="CK123" s="1043"/>
      <c r="CL123" s="1044"/>
      <c r="CM123" s="1044"/>
      <c r="CN123" s="1044"/>
      <c r="CO123" s="1045"/>
      <c r="CP123" s="1053" t="s">
        <v>377</v>
      </c>
      <c r="CQ123" s="1054"/>
      <c r="CR123" s="1054"/>
      <c r="CS123" s="1054"/>
      <c r="CT123" s="1054"/>
      <c r="CU123" s="1054"/>
      <c r="CV123" s="1054"/>
      <c r="CW123" s="1054"/>
      <c r="CX123" s="1054"/>
      <c r="CY123" s="1054"/>
      <c r="CZ123" s="1054"/>
      <c r="DA123" s="1054"/>
      <c r="DB123" s="1054"/>
      <c r="DC123" s="1054"/>
      <c r="DD123" s="1054"/>
      <c r="DE123" s="1054"/>
      <c r="DF123" s="1055"/>
      <c r="DG123" s="991" t="s">
        <v>110</v>
      </c>
      <c r="DH123" s="992"/>
      <c r="DI123" s="992"/>
      <c r="DJ123" s="992"/>
      <c r="DK123" s="993"/>
      <c r="DL123" s="994" t="s">
        <v>110</v>
      </c>
      <c r="DM123" s="992"/>
      <c r="DN123" s="992"/>
      <c r="DO123" s="992"/>
      <c r="DP123" s="993"/>
      <c r="DQ123" s="994" t="s">
        <v>110</v>
      </c>
      <c r="DR123" s="992"/>
      <c r="DS123" s="992"/>
      <c r="DT123" s="992"/>
      <c r="DU123" s="993"/>
      <c r="DV123" s="995" t="s">
        <v>110</v>
      </c>
      <c r="DW123" s="996"/>
      <c r="DX123" s="996"/>
      <c r="DY123" s="996"/>
      <c r="DZ123" s="997"/>
    </row>
    <row r="124" spans="1:130" s="199" customFormat="1" ht="26.25" customHeight="1" thickBot="1" x14ac:dyDescent="0.2">
      <c r="A124" s="1092"/>
      <c r="B124" s="979"/>
      <c r="C124" s="949" t="s">
        <v>419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110</v>
      </c>
      <c r="AB124" s="992"/>
      <c r="AC124" s="992"/>
      <c r="AD124" s="992"/>
      <c r="AE124" s="993"/>
      <c r="AF124" s="994" t="s">
        <v>110</v>
      </c>
      <c r="AG124" s="992"/>
      <c r="AH124" s="992"/>
      <c r="AI124" s="992"/>
      <c r="AJ124" s="993"/>
      <c r="AK124" s="994" t="s">
        <v>110</v>
      </c>
      <c r="AL124" s="992"/>
      <c r="AM124" s="992"/>
      <c r="AN124" s="992"/>
      <c r="AO124" s="993"/>
      <c r="AP124" s="995" t="s">
        <v>110</v>
      </c>
      <c r="AQ124" s="996"/>
      <c r="AR124" s="996"/>
      <c r="AS124" s="996"/>
      <c r="AT124" s="997"/>
      <c r="AU124" s="1094" t="s">
        <v>431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51.6</v>
      </c>
      <c r="BR124" s="1061"/>
      <c r="BS124" s="1061"/>
      <c r="BT124" s="1061"/>
      <c r="BU124" s="1061"/>
      <c r="BV124" s="1061">
        <v>48</v>
      </c>
      <c r="BW124" s="1061"/>
      <c r="BX124" s="1061"/>
      <c r="BY124" s="1061"/>
      <c r="BZ124" s="1061"/>
      <c r="CA124" s="1061">
        <v>41.7</v>
      </c>
      <c r="CB124" s="1061"/>
      <c r="CC124" s="1061"/>
      <c r="CD124" s="1061"/>
      <c r="CE124" s="1061"/>
      <c r="CF124" s="1062"/>
      <c r="CG124" s="1063"/>
      <c r="CH124" s="1063"/>
      <c r="CI124" s="1063"/>
      <c r="CJ124" s="1064"/>
      <c r="CK124" s="1046"/>
      <c r="CL124" s="1046"/>
      <c r="CM124" s="1046"/>
      <c r="CN124" s="1046"/>
      <c r="CO124" s="1047"/>
      <c r="CP124" s="1053" t="s">
        <v>432</v>
      </c>
      <c r="CQ124" s="1054"/>
      <c r="CR124" s="1054"/>
      <c r="CS124" s="1054"/>
      <c r="CT124" s="1054"/>
      <c r="CU124" s="1054"/>
      <c r="CV124" s="1054"/>
      <c r="CW124" s="1054"/>
      <c r="CX124" s="1054"/>
      <c r="CY124" s="1054"/>
      <c r="CZ124" s="1054"/>
      <c r="DA124" s="1054"/>
      <c r="DB124" s="1054"/>
      <c r="DC124" s="1054"/>
      <c r="DD124" s="1054"/>
      <c r="DE124" s="1054"/>
      <c r="DF124" s="1055"/>
      <c r="DG124" s="1038" t="s">
        <v>110</v>
      </c>
      <c r="DH124" s="1017"/>
      <c r="DI124" s="1017"/>
      <c r="DJ124" s="1017"/>
      <c r="DK124" s="1018"/>
      <c r="DL124" s="1016" t="s">
        <v>110</v>
      </c>
      <c r="DM124" s="1017"/>
      <c r="DN124" s="1017"/>
      <c r="DO124" s="1017"/>
      <c r="DP124" s="1018"/>
      <c r="DQ124" s="1016" t="s">
        <v>110</v>
      </c>
      <c r="DR124" s="1017"/>
      <c r="DS124" s="1017"/>
      <c r="DT124" s="1017"/>
      <c r="DU124" s="1018"/>
      <c r="DV124" s="1019" t="s">
        <v>110</v>
      </c>
      <c r="DW124" s="1020"/>
      <c r="DX124" s="1020"/>
      <c r="DY124" s="1020"/>
      <c r="DZ124" s="1021"/>
    </row>
    <row r="125" spans="1:130" s="199" customFormat="1" ht="26.25" customHeight="1" x14ac:dyDescent="0.15">
      <c r="A125" s="1092"/>
      <c r="B125" s="979"/>
      <c r="C125" s="949" t="s">
        <v>421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110</v>
      </c>
      <c r="AB125" s="992"/>
      <c r="AC125" s="992"/>
      <c r="AD125" s="992"/>
      <c r="AE125" s="993"/>
      <c r="AF125" s="994" t="s">
        <v>110</v>
      </c>
      <c r="AG125" s="992"/>
      <c r="AH125" s="992"/>
      <c r="AI125" s="992"/>
      <c r="AJ125" s="993"/>
      <c r="AK125" s="994" t="s">
        <v>110</v>
      </c>
      <c r="AL125" s="992"/>
      <c r="AM125" s="992"/>
      <c r="AN125" s="992"/>
      <c r="AO125" s="993"/>
      <c r="AP125" s="995" t="s">
        <v>110</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433</v>
      </c>
      <c r="CL125" s="1041"/>
      <c r="CM125" s="1041"/>
      <c r="CN125" s="1041"/>
      <c r="CO125" s="1042"/>
      <c r="CP125" s="973" t="s">
        <v>434</v>
      </c>
      <c r="CQ125" s="922"/>
      <c r="CR125" s="922"/>
      <c r="CS125" s="922"/>
      <c r="CT125" s="922"/>
      <c r="CU125" s="922"/>
      <c r="CV125" s="922"/>
      <c r="CW125" s="922"/>
      <c r="CX125" s="922"/>
      <c r="CY125" s="922"/>
      <c r="CZ125" s="922"/>
      <c r="DA125" s="922"/>
      <c r="DB125" s="922"/>
      <c r="DC125" s="922"/>
      <c r="DD125" s="922"/>
      <c r="DE125" s="922"/>
      <c r="DF125" s="923"/>
      <c r="DG125" s="959" t="s">
        <v>110</v>
      </c>
      <c r="DH125" s="960"/>
      <c r="DI125" s="960"/>
      <c r="DJ125" s="960"/>
      <c r="DK125" s="960"/>
      <c r="DL125" s="960" t="s">
        <v>110</v>
      </c>
      <c r="DM125" s="960"/>
      <c r="DN125" s="960"/>
      <c r="DO125" s="960"/>
      <c r="DP125" s="960"/>
      <c r="DQ125" s="960" t="s">
        <v>110</v>
      </c>
      <c r="DR125" s="960"/>
      <c r="DS125" s="960"/>
      <c r="DT125" s="960"/>
      <c r="DU125" s="960"/>
      <c r="DV125" s="961" t="s">
        <v>110</v>
      </c>
      <c r="DW125" s="961"/>
      <c r="DX125" s="961"/>
      <c r="DY125" s="961"/>
      <c r="DZ125" s="962"/>
    </row>
    <row r="126" spans="1:130" s="199" customFormat="1" ht="26.25" customHeight="1" thickBot="1" x14ac:dyDescent="0.2">
      <c r="A126" s="1092"/>
      <c r="B126" s="979"/>
      <c r="C126" s="949" t="s">
        <v>423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110</v>
      </c>
      <c r="AB126" s="992"/>
      <c r="AC126" s="992"/>
      <c r="AD126" s="992"/>
      <c r="AE126" s="993"/>
      <c r="AF126" s="994" t="s">
        <v>110</v>
      </c>
      <c r="AG126" s="992"/>
      <c r="AH126" s="992"/>
      <c r="AI126" s="992"/>
      <c r="AJ126" s="993"/>
      <c r="AK126" s="994" t="s">
        <v>110</v>
      </c>
      <c r="AL126" s="992"/>
      <c r="AM126" s="992"/>
      <c r="AN126" s="992"/>
      <c r="AO126" s="993"/>
      <c r="AP126" s="995" t="s">
        <v>110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435</v>
      </c>
      <c r="CQ126" s="983"/>
      <c r="CR126" s="983"/>
      <c r="CS126" s="983"/>
      <c r="CT126" s="983"/>
      <c r="CU126" s="983"/>
      <c r="CV126" s="983"/>
      <c r="CW126" s="983"/>
      <c r="CX126" s="983"/>
      <c r="CY126" s="983"/>
      <c r="CZ126" s="983"/>
      <c r="DA126" s="983"/>
      <c r="DB126" s="983"/>
      <c r="DC126" s="983"/>
      <c r="DD126" s="983"/>
      <c r="DE126" s="983"/>
      <c r="DF126" s="984"/>
      <c r="DG126" s="952">
        <v>253039</v>
      </c>
      <c r="DH126" s="953"/>
      <c r="DI126" s="953"/>
      <c r="DJ126" s="953"/>
      <c r="DK126" s="953"/>
      <c r="DL126" s="953">
        <v>152087</v>
      </c>
      <c r="DM126" s="953"/>
      <c r="DN126" s="953"/>
      <c r="DO126" s="953"/>
      <c r="DP126" s="953"/>
      <c r="DQ126" s="953">
        <v>230568</v>
      </c>
      <c r="DR126" s="953"/>
      <c r="DS126" s="953"/>
      <c r="DT126" s="953"/>
      <c r="DU126" s="953"/>
      <c r="DV126" s="954">
        <v>11.4</v>
      </c>
      <c r="DW126" s="954"/>
      <c r="DX126" s="954"/>
      <c r="DY126" s="954"/>
      <c r="DZ126" s="955"/>
    </row>
    <row r="127" spans="1:130" s="199" customFormat="1" ht="26.25" customHeight="1" x14ac:dyDescent="0.15">
      <c r="A127" s="1093"/>
      <c r="B127" s="981"/>
      <c r="C127" s="1035" t="s">
        <v>436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110</v>
      </c>
      <c r="AB127" s="992"/>
      <c r="AC127" s="992"/>
      <c r="AD127" s="992"/>
      <c r="AE127" s="993"/>
      <c r="AF127" s="994" t="s">
        <v>110</v>
      </c>
      <c r="AG127" s="992"/>
      <c r="AH127" s="992"/>
      <c r="AI127" s="992"/>
      <c r="AJ127" s="993"/>
      <c r="AK127" s="994" t="s">
        <v>110</v>
      </c>
      <c r="AL127" s="992"/>
      <c r="AM127" s="992"/>
      <c r="AN127" s="992"/>
      <c r="AO127" s="993"/>
      <c r="AP127" s="995" t="s">
        <v>110</v>
      </c>
      <c r="AQ127" s="996"/>
      <c r="AR127" s="996"/>
      <c r="AS127" s="996"/>
      <c r="AT127" s="997"/>
      <c r="AU127" s="235"/>
      <c r="AV127" s="235"/>
      <c r="AW127" s="235"/>
      <c r="AX127" s="1065" t="s">
        <v>437</v>
      </c>
      <c r="AY127" s="1066"/>
      <c r="AZ127" s="1066"/>
      <c r="BA127" s="1066"/>
      <c r="BB127" s="1066"/>
      <c r="BC127" s="1066"/>
      <c r="BD127" s="1066"/>
      <c r="BE127" s="1067"/>
      <c r="BF127" s="1068" t="s">
        <v>438</v>
      </c>
      <c r="BG127" s="1066"/>
      <c r="BH127" s="1066"/>
      <c r="BI127" s="1066"/>
      <c r="BJ127" s="1066"/>
      <c r="BK127" s="1066"/>
      <c r="BL127" s="1067"/>
      <c r="BM127" s="1068" t="s">
        <v>439</v>
      </c>
      <c r="BN127" s="1066"/>
      <c r="BO127" s="1066"/>
      <c r="BP127" s="1066"/>
      <c r="BQ127" s="1066"/>
      <c r="BR127" s="1066"/>
      <c r="BS127" s="1067"/>
      <c r="BT127" s="1068" t="s">
        <v>440</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441</v>
      </c>
      <c r="CQ127" s="983"/>
      <c r="CR127" s="983"/>
      <c r="CS127" s="983"/>
      <c r="CT127" s="983"/>
      <c r="CU127" s="983"/>
      <c r="CV127" s="983"/>
      <c r="CW127" s="983"/>
      <c r="CX127" s="983"/>
      <c r="CY127" s="983"/>
      <c r="CZ127" s="983"/>
      <c r="DA127" s="983"/>
      <c r="DB127" s="983"/>
      <c r="DC127" s="983"/>
      <c r="DD127" s="983"/>
      <c r="DE127" s="983"/>
      <c r="DF127" s="984"/>
      <c r="DG127" s="952" t="s">
        <v>110</v>
      </c>
      <c r="DH127" s="953"/>
      <c r="DI127" s="953"/>
      <c r="DJ127" s="953"/>
      <c r="DK127" s="953"/>
      <c r="DL127" s="953" t="s">
        <v>110</v>
      </c>
      <c r="DM127" s="953"/>
      <c r="DN127" s="953"/>
      <c r="DO127" s="953"/>
      <c r="DP127" s="953"/>
      <c r="DQ127" s="953" t="s">
        <v>110</v>
      </c>
      <c r="DR127" s="953"/>
      <c r="DS127" s="953"/>
      <c r="DT127" s="953"/>
      <c r="DU127" s="953"/>
      <c r="DV127" s="954" t="s">
        <v>110</v>
      </c>
      <c r="DW127" s="954"/>
      <c r="DX127" s="954"/>
      <c r="DY127" s="954"/>
      <c r="DZ127" s="955"/>
    </row>
    <row r="128" spans="1:130" s="199" customFormat="1" ht="26.25" customHeight="1" thickBot="1" x14ac:dyDescent="0.2">
      <c r="A128" s="1076" t="s">
        <v>442</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443</v>
      </c>
      <c r="X128" s="1078"/>
      <c r="Y128" s="1078"/>
      <c r="Z128" s="1079"/>
      <c r="AA128" s="1080">
        <v>25260</v>
      </c>
      <c r="AB128" s="1081"/>
      <c r="AC128" s="1081"/>
      <c r="AD128" s="1081"/>
      <c r="AE128" s="1082"/>
      <c r="AF128" s="1083">
        <v>13946</v>
      </c>
      <c r="AG128" s="1081"/>
      <c r="AH128" s="1081"/>
      <c r="AI128" s="1081"/>
      <c r="AJ128" s="1082"/>
      <c r="AK128" s="1083">
        <v>22046</v>
      </c>
      <c r="AL128" s="1081"/>
      <c r="AM128" s="1081"/>
      <c r="AN128" s="1081"/>
      <c r="AO128" s="1082"/>
      <c r="AP128" s="1084"/>
      <c r="AQ128" s="1085"/>
      <c r="AR128" s="1085"/>
      <c r="AS128" s="1085"/>
      <c r="AT128" s="1086"/>
      <c r="AU128" s="235"/>
      <c r="AV128" s="235"/>
      <c r="AW128" s="235"/>
      <c r="AX128" s="921" t="s">
        <v>444</v>
      </c>
      <c r="AY128" s="922"/>
      <c r="AZ128" s="922"/>
      <c r="BA128" s="922"/>
      <c r="BB128" s="922"/>
      <c r="BC128" s="922"/>
      <c r="BD128" s="922"/>
      <c r="BE128" s="923"/>
      <c r="BF128" s="1087" t="s">
        <v>110</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445</v>
      </c>
      <c r="CQ128" s="1070"/>
      <c r="CR128" s="1070"/>
      <c r="CS128" s="1070"/>
      <c r="CT128" s="1070"/>
      <c r="CU128" s="1070"/>
      <c r="CV128" s="1070"/>
      <c r="CW128" s="1070"/>
      <c r="CX128" s="1070"/>
      <c r="CY128" s="1070"/>
      <c r="CZ128" s="1070"/>
      <c r="DA128" s="1070"/>
      <c r="DB128" s="1070"/>
      <c r="DC128" s="1070"/>
      <c r="DD128" s="1070"/>
      <c r="DE128" s="1070"/>
      <c r="DF128" s="1071"/>
      <c r="DG128" s="1072" t="s">
        <v>110</v>
      </c>
      <c r="DH128" s="1073"/>
      <c r="DI128" s="1073"/>
      <c r="DJ128" s="1073"/>
      <c r="DK128" s="1073"/>
      <c r="DL128" s="1073" t="s">
        <v>110</v>
      </c>
      <c r="DM128" s="1073"/>
      <c r="DN128" s="1073"/>
      <c r="DO128" s="1073"/>
      <c r="DP128" s="1073"/>
      <c r="DQ128" s="1073" t="s">
        <v>110</v>
      </c>
      <c r="DR128" s="1073"/>
      <c r="DS128" s="1073"/>
      <c r="DT128" s="1073"/>
      <c r="DU128" s="1073"/>
      <c r="DV128" s="1074" t="s">
        <v>110</v>
      </c>
      <c r="DW128" s="1074"/>
      <c r="DX128" s="1074"/>
      <c r="DY128" s="1074"/>
      <c r="DZ128" s="1075"/>
    </row>
    <row r="129" spans="1:131" s="199" customFormat="1" ht="26.25" customHeight="1" x14ac:dyDescent="0.15">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446</v>
      </c>
      <c r="X129" s="1107"/>
      <c r="Y129" s="1107"/>
      <c r="Z129" s="1108"/>
      <c r="AA129" s="991">
        <v>2239521</v>
      </c>
      <c r="AB129" s="992"/>
      <c r="AC129" s="992"/>
      <c r="AD129" s="992"/>
      <c r="AE129" s="993"/>
      <c r="AF129" s="994">
        <v>2317855</v>
      </c>
      <c r="AG129" s="992"/>
      <c r="AH129" s="992"/>
      <c r="AI129" s="992"/>
      <c r="AJ129" s="993"/>
      <c r="AK129" s="994">
        <v>2288304</v>
      </c>
      <c r="AL129" s="992"/>
      <c r="AM129" s="992"/>
      <c r="AN129" s="992"/>
      <c r="AO129" s="993"/>
      <c r="AP129" s="1109"/>
      <c r="AQ129" s="1110"/>
      <c r="AR129" s="1110"/>
      <c r="AS129" s="1110"/>
      <c r="AT129" s="1111"/>
      <c r="AU129" s="237"/>
      <c r="AV129" s="237"/>
      <c r="AW129" s="237"/>
      <c r="AX129" s="1100" t="s">
        <v>447</v>
      </c>
      <c r="AY129" s="983"/>
      <c r="AZ129" s="983"/>
      <c r="BA129" s="983"/>
      <c r="BB129" s="983"/>
      <c r="BC129" s="983"/>
      <c r="BD129" s="983"/>
      <c r="BE129" s="984"/>
      <c r="BF129" s="1101" t="s">
        <v>110</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448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449</v>
      </c>
      <c r="X130" s="1107"/>
      <c r="Y130" s="1107"/>
      <c r="Z130" s="1108"/>
      <c r="AA130" s="991">
        <v>236310</v>
      </c>
      <c r="AB130" s="992"/>
      <c r="AC130" s="992"/>
      <c r="AD130" s="992"/>
      <c r="AE130" s="993"/>
      <c r="AF130" s="994">
        <v>260641</v>
      </c>
      <c r="AG130" s="992"/>
      <c r="AH130" s="992"/>
      <c r="AI130" s="992"/>
      <c r="AJ130" s="993"/>
      <c r="AK130" s="994">
        <v>269564</v>
      </c>
      <c r="AL130" s="992"/>
      <c r="AM130" s="992"/>
      <c r="AN130" s="992"/>
      <c r="AO130" s="993"/>
      <c r="AP130" s="1109"/>
      <c r="AQ130" s="1110"/>
      <c r="AR130" s="1110"/>
      <c r="AS130" s="1110"/>
      <c r="AT130" s="1111"/>
      <c r="AU130" s="237"/>
      <c r="AV130" s="237"/>
      <c r="AW130" s="237"/>
      <c r="AX130" s="1100" t="s">
        <v>450</v>
      </c>
      <c r="AY130" s="983"/>
      <c r="AZ130" s="983"/>
      <c r="BA130" s="983"/>
      <c r="BB130" s="983"/>
      <c r="BC130" s="983"/>
      <c r="BD130" s="983"/>
      <c r="BE130" s="984"/>
      <c r="BF130" s="1137">
        <v>7.7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451</v>
      </c>
      <c r="X131" s="1145"/>
      <c r="Y131" s="1145"/>
      <c r="Z131" s="1146"/>
      <c r="AA131" s="1038">
        <v>2003211</v>
      </c>
      <c r="AB131" s="1017"/>
      <c r="AC131" s="1017"/>
      <c r="AD131" s="1017"/>
      <c r="AE131" s="1018"/>
      <c r="AF131" s="1016">
        <v>2057214</v>
      </c>
      <c r="AG131" s="1017"/>
      <c r="AH131" s="1017"/>
      <c r="AI131" s="1017"/>
      <c r="AJ131" s="1018"/>
      <c r="AK131" s="1016">
        <v>2018740</v>
      </c>
      <c r="AL131" s="1017"/>
      <c r="AM131" s="1017"/>
      <c r="AN131" s="1017"/>
      <c r="AO131" s="1018"/>
      <c r="AP131" s="1147"/>
      <c r="AQ131" s="1148"/>
      <c r="AR131" s="1148"/>
      <c r="AS131" s="1148"/>
      <c r="AT131" s="1149"/>
      <c r="AU131" s="237"/>
      <c r="AV131" s="237"/>
      <c r="AW131" s="237"/>
      <c r="AX131" s="1119" t="s">
        <v>452</v>
      </c>
      <c r="AY131" s="1070"/>
      <c r="AZ131" s="1070"/>
      <c r="BA131" s="1070"/>
      <c r="BB131" s="1070"/>
      <c r="BC131" s="1070"/>
      <c r="BD131" s="1070"/>
      <c r="BE131" s="1071"/>
      <c r="BF131" s="1120">
        <v>41.7</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453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454</v>
      </c>
      <c r="W132" s="1130"/>
      <c r="X132" s="1130"/>
      <c r="Y132" s="1130"/>
      <c r="Z132" s="1131"/>
      <c r="AA132" s="1132">
        <v>7.7498576039999998</v>
      </c>
      <c r="AB132" s="1133"/>
      <c r="AC132" s="1133"/>
      <c r="AD132" s="1133"/>
      <c r="AE132" s="1134"/>
      <c r="AF132" s="1135">
        <v>7.5295521030000003</v>
      </c>
      <c r="AG132" s="1133"/>
      <c r="AH132" s="1133"/>
      <c r="AI132" s="1133"/>
      <c r="AJ132" s="1134"/>
      <c r="AK132" s="1135">
        <v>7.9622933119999999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455</v>
      </c>
      <c r="W133" s="1113"/>
      <c r="X133" s="1113"/>
      <c r="Y133" s="1113"/>
      <c r="Z133" s="1114"/>
      <c r="AA133" s="1115">
        <v>8.4</v>
      </c>
      <c r="AB133" s="1116"/>
      <c r="AC133" s="1116"/>
      <c r="AD133" s="1116"/>
      <c r="AE133" s="1117"/>
      <c r="AF133" s="1115">
        <v>7.9</v>
      </c>
      <c r="AG133" s="1116"/>
      <c r="AH133" s="1116"/>
      <c r="AI133" s="1116"/>
      <c r="AJ133" s="1117"/>
      <c r="AK133" s="1115">
        <v>7.7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456</v>
      </c>
      <c r="B5" s="248"/>
      <c r="C5" s="248"/>
      <c r="D5" s="248"/>
      <c r="E5" s="248"/>
      <c r="F5" s="248"/>
      <c r="G5" s="248"/>
      <c r="H5" s="248"/>
      <c r="I5" s="248"/>
      <c r="J5" s="248"/>
      <c r="K5" s="248"/>
      <c r="L5" s="248"/>
      <c r="M5" s="248"/>
      <c r="N5" s="248"/>
      <c r="O5" s="249"/>
    </row>
    <row r="6" spans="1:16" x14ac:dyDescent="0.15">
      <c r="A6" s="250"/>
      <c r="B6" s="246"/>
      <c r="C6" s="246"/>
      <c r="D6" s="246"/>
      <c r="E6" s="246"/>
      <c r="F6" s="246"/>
      <c r="G6" s="251" t="s">
        <v>457</v>
      </c>
      <c r="H6" s="251"/>
      <c r="I6" s="251"/>
      <c r="J6" s="251"/>
      <c r="K6" s="246"/>
      <c r="L6" s="246"/>
      <c r="M6" s="246"/>
      <c r="N6" s="246"/>
    </row>
    <row r="7" spans="1:16" x14ac:dyDescent="0.15">
      <c r="A7" s="250"/>
      <c r="B7" s="246"/>
      <c r="C7" s="246"/>
      <c r="D7" s="246"/>
      <c r="E7" s="246"/>
      <c r="F7" s="246"/>
      <c r="G7" s="253"/>
      <c r="H7" s="254"/>
      <c r="I7" s="254"/>
      <c r="J7" s="255"/>
      <c r="K7" s="1153" t="s">
        <v>458</v>
      </c>
      <c r="L7" s="256"/>
      <c r="M7" s="257" t="s">
        <v>459</v>
      </c>
      <c r="N7" s="258"/>
    </row>
    <row r="8" spans="1:16" x14ac:dyDescent="0.15">
      <c r="A8" s="250"/>
      <c r="B8" s="246"/>
      <c r="C8" s="246"/>
      <c r="D8" s="246"/>
      <c r="E8" s="246"/>
      <c r="F8" s="246"/>
      <c r="G8" s="259"/>
      <c r="H8" s="260"/>
      <c r="I8" s="260"/>
      <c r="J8" s="261"/>
      <c r="K8" s="1154"/>
      <c r="L8" s="262" t="s">
        <v>460</v>
      </c>
      <c r="M8" s="263" t="s">
        <v>461</v>
      </c>
      <c r="N8" s="264" t="s">
        <v>462</v>
      </c>
    </row>
    <row r="9" spans="1:16" x14ac:dyDescent="0.15">
      <c r="A9" s="250"/>
      <c r="B9" s="246"/>
      <c r="C9" s="246"/>
      <c r="D9" s="246"/>
      <c r="E9" s="246"/>
      <c r="F9" s="246"/>
      <c r="G9" s="1155" t="s">
        <v>463</v>
      </c>
      <c r="H9" s="1156"/>
      <c r="I9" s="1156"/>
      <c r="J9" s="1157"/>
      <c r="K9" s="265">
        <v>605043</v>
      </c>
      <c r="L9" s="266">
        <v>93227</v>
      </c>
      <c r="M9" s="267">
        <v>107954</v>
      </c>
      <c r="N9" s="268">
        <v>-13.6</v>
      </c>
    </row>
    <row r="10" spans="1:16" x14ac:dyDescent="0.15">
      <c r="A10" s="250"/>
      <c r="B10" s="246"/>
      <c r="C10" s="246"/>
      <c r="D10" s="246"/>
      <c r="E10" s="246"/>
      <c r="F10" s="246"/>
      <c r="G10" s="1155" t="s">
        <v>464</v>
      </c>
      <c r="H10" s="1156"/>
      <c r="I10" s="1156"/>
      <c r="J10" s="1157"/>
      <c r="K10" s="269">
        <v>112170</v>
      </c>
      <c r="L10" s="270">
        <v>17284</v>
      </c>
      <c r="M10" s="271">
        <v>12579</v>
      </c>
      <c r="N10" s="272">
        <v>37.4</v>
      </c>
    </row>
    <row r="11" spans="1:16" ht="13.5" customHeight="1" x14ac:dyDescent="0.15">
      <c r="A11" s="250"/>
      <c r="B11" s="246"/>
      <c r="C11" s="246"/>
      <c r="D11" s="246"/>
      <c r="E11" s="246"/>
      <c r="F11" s="246"/>
      <c r="G11" s="1155" t="s">
        <v>465</v>
      </c>
      <c r="H11" s="1156"/>
      <c r="I11" s="1156"/>
      <c r="J11" s="1157"/>
      <c r="K11" s="269">
        <v>93810</v>
      </c>
      <c r="L11" s="270">
        <v>14455</v>
      </c>
      <c r="M11" s="271">
        <v>13215</v>
      </c>
      <c r="N11" s="272">
        <v>9.4</v>
      </c>
    </row>
    <row r="12" spans="1:16" ht="13.5" customHeight="1" x14ac:dyDescent="0.15">
      <c r="A12" s="250"/>
      <c r="B12" s="246"/>
      <c r="C12" s="246"/>
      <c r="D12" s="246"/>
      <c r="E12" s="246"/>
      <c r="F12" s="246"/>
      <c r="G12" s="1155" t="s">
        <v>466</v>
      </c>
      <c r="H12" s="1156"/>
      <c r="I12" s="1156"/>
      <c r="J12" s="1157"/>
      <c r="K12" s="269" t="s">
        <v>467</v>
      </c>
      <c r="L12" s="270" t="s">
        <v>467</v>
      </c>
      <c r="M12" s="271">
        <v>1280</v>
      </c>
      <c r="N12" s="272" t="s">
        <v>467</v>
      </c>
    </row>
    <row r="13" spans="1:16" ht="13.5" customHeight="1" x14ac:dyDescent="0.15">
      <c r="A13" s="250"/>
      <c r="B13" s="246"/>
      <c r="C13" s="246"/>
      <c r="D13" s="246"/>
      <c r="E13" s="246"/>
      <c r="F13" s="246"/>
      <c r="G13" s="1155" t="s">
        <v>468</v>
      </c>
      <c r="H13" s="1156"/>
      <c r="I13" s="1156"/>
      <c r="J13" s="1157"/>
      <c r="K13" s="269" t="s">
        <v>467</v>
      </c>
      <c r="L13" s="270" t="s">
        <v>467</v>
      </c>
      <c r="M13" s="271" t="s">
        <v>467</v>
      </c>
      <c r="N13" s="272" t="s">
        <v>467</v>
      </c>
    </row>
    <row r="14" spans="1:16" ht="13.5" customHeight="1" x14ac:dyDescent="0.15">
      <c r="A14" s="250"/>
      <c r="B14" s="246"/>
      <c r="C14" s="246"/>
      <c r="D14" s="246"/>
      <c r="E14" s="246"/>
      <c r="F14" s="246"/>
      <c r="G14" s="1155" t="s">
        <v>469</v>
      </c>
      <c r="H14" s="1156"/>
      <c r="I14" s="1156"/>
      <c r="J14" s="1157"/>
      <c r="K14" s="269">
        <v>28757</v>
      </c>
      <c r="L14" s="270">
        <v>4431</v>
      </c>
      <c r="M14" s="271">
        <v>5658</v>
      </c>
      <c r="N14" s="272">
        <v>-21.7</v>
      </c>
    </row>
    <row r="15" spans="1:16" ht="13.5" customHeight="1" x14ac:dyDescent="0.15">
      <c r="A15" s="250"/>
      <c r="B15" s="246"/>
      <c r="C15" s="246"/>
      <c r="D15" s="246"/>
      <c r="E15" s="246"/>
      <c r="F15" s="246"/>
      <c r="G15" s="1155" t="s">
        <v>470</v>
      </c>
      <c r="H15" s="1156"/>
      <c r="I15" s="1156"/>
      <c r="J15" s="1157"/>
      <c r="K15" s="269">
        <v>29334</v>
      </c>
      <c r="L15" s="270">
        <v>4520</v>
      </c>
      <c r="M15" s="271">
        <v>2915</v>
      </c>
      <c r="N15" s="272">
        <v>55.1</v>
      </c>
    </row>
    <row r="16" spans="1:16" x14ac:dyDescent="0.15">
      <c r="A16" s="250"/>
      <c r="B16" s="246"/>
      <c r="C16" s="246"/>
      <c r="D16" s="246"/>
      <c r="E16" s="246"/>
      <c r="F16" s="246"/>
      <c r="G16" s="1158" t="s">
        <v>471</v>
      </c>
      <c r="H16" s="1159"/>
      <c r="I16" s="1159"/>
      <c r="J16" s="1160"/>
      <c r="K16" s="270">
        <v>-40557</v>
      </c>
      <c r="L16" s="270">
        <v>-6249</v>
      </c>
      <c r="M16" s="271">
        <v>-10925</v>
      </c>
      <c r="N16" s="272">
        <v>-42.8</v>
      </c>
    </row>
    <row r="17" spans="1:16" x14ac:dyDescent="0.15">
      <c r="A17" s="250"/>
      <c r="B17" s="246"/>
      <c r="C17" s="246"/>
      <c r="D17" s="246"/>
      <c r="E17" s="246"/>
      <c r="F17" s="246"/>
      <c r="G17" s="1158" t="s">
        <v>169</v>
      </c>
      <c r="H17" s="1159"/>
      <c r="I17" s="1159"/>
      <c r="J17" s="1160"/>
      <c r="K17" s="270">
        <v>828557</v>
      </c>
      <c r="L17" s="270">
        <v>127667</v>
      </c>
      <c r="M17" s="271">
        <v>132676</v>
      </c>
      <c r="N17" s="272">
        <v>-3.8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472</v>
      </c>
      <c r="H19" s="246"/>
      <c r="I19" s="246"/>
      <c r="J19" s="246"/>
      <c r="K19" s="246"/>
      <c r="L19" s="246"/>
      <c r="M19" s="246"/>
      <c r="N19" s="246"/>
    </row>
    <row r="20" spans="1:16" x14ac:dyDescent="0.15">
      <c r="A20" s="250"/>
      <c r="B20" s="246"/>
      <c r="C20" s="246"/>
      <c r="D20" s="246"/>
      <c r="E20" s="246"/>
      <c r="F20" s="246"/>
      <c r="G20" s="274"/>
      <c r="H20" s="275"/>
      <c r="I20" s="275"/>
      <c r="J20" s="276"/>
      <c r="K20" s="277" t="s">
        <v>473</v>
      </c>
      <c r="L20" s="278" t="s">
        <v>474</v>
      </c>
      <c r="M20" s="279" t="s">
        <v>475</v>
      </c>
      <c r="N20" s="280"/>
    </row>
    <row r="21" spans="1:16" s="286" customFormat="1" x14ac:dyDescent="0.15">
      <c r="A21" s="281"/>
      <c r="B21" s="251"/>
      <c r="C21" s="251"/>
      <c r="D21" s="251"/>
      <c r="E21" s="251"/>
      <c r="F21" s="251"/>
      <c r="G21" s="1150" t="s">
        <v>476</v>
      </c>
      <c r="H21" s="1151"/>
      <c r="I21" s="1151"/>
      <c r="J21" s="1152"/>
      <c r="K21" s="282">
        <v>10.94</v>
      </c>
      <c r="L21" s="283">
        <v>12.61</v>
      </c>
      <c r="M21" s="284">
        <v>-1.67</v>
      </c>
      <c r="N21" s="251"/>
      <c r="O21" s="285"/>
      <c r="P21" s="281"/>
    </row>
    <row r="22" spans="1:16" s="286" customFormat="1" x14ac:dyDescent="0.15">
      <c r="A22" s="281"/>
      <c r="B22" s="251"/>
      <c r="C22" s="251"/>
      <c r="D22" s="251"/>
      <c r="E22" s="251"/>
      <c r="F22" s="251"/>
      <c r="G22" s="1150" t="s">
        <v>477</v>
      </c>
      <c r="H22" s="1151"/>
      <c r="I22" s="1151"/>
      <c r="J22" s="1152"/>
      <c r="K22" s="287">
        <v>98.6</v>
      </c>
      <c r="L22" s="288">
        <v>96.2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478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479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480</v>
      </c>
      <c r="H29" s="251"/>
      <c r="I29" s="251"/>
      <c r="J29" s="251"/>
      <c r="K29" s="246"/>
      <c r="L29" s="246"/>
      <c r="M29" s="246"/>
      <c r="N29" s="246"/>
      <c r="O29" s="295"/>
    </row>
    <row r="30" spans="1:16" x14ac:dyDescent="0.15">
      <c r="A30" s="250"/>
      <c r="B30" s="246"/>
      <c r="C30" s="246"/>
      <c r="D30" s="246"/>
      <c r="E30" s="246"/>
      <c r="F30" s="246"/>
      <c r="G30" s="253"/>
      <c r="H30" s="254"/>
      <c r="I30" s="254"/>
      <c r="J30" s="255"/>
      <c r="K30" s="1153" t="s">
        <v>458</v>
      </c>
      <c r="L30" s="256"/>
      <c r="M30" s="257" t="s">
        <v>459</v>
      </c>
      <c r="N30" s="258"/>
    </row>
    <row r="31" spans="1:16" x14ac:dyDescent="0.15">
      <c r="A31" s="250"/>
      <c r="B31" s="246"/>
      <c r="C31" s="246"/>
      <c r="D31" s="246"/>
      <c r="E31" s="246"/>
      <c r="F31" s="246"/>
      <c r="G31" s="259"/>
      <c r="H31" s="260"/>
      <c r="I31" s="260"/>
      <c r="J31" s="261"/>
      <c r="K31" s="1154"/>
      <c r="L31" s="262" t="s">
        <v>460</v>
      </c>
      <c r="M31" s="263" t="s">
        <v>461</v>
      </c>
      <c r="N31" s="264" t="s">
        <v>462</v>
      </c>
    </row>
    <row r="32" spans="1:16" ht="27" customHeight="1" x14ac:dyDescent="0.15">
      <c r="A32" s="250"/>
      <c r="B32" s="246"/>
      <c r="C32" s="246"/>
      <c r="D32" s="246"/>
      <c r="E32" s="246"/>
      <c r="F32" s="246"/>
      <c r="G32" s="1166" t="s">
        <v>481</v>
      </c>
      <c r="H32" s="1167"/>
      <c r="I32" s="1167"/>
      <c r="J32" s="1168"/>
      <c r="K32" s="296">
        <v>393065</v>
      </c>
      <c r="L32" s="296">
        <v>60565</v>
      </c>
      <c r="M32" s="297">
        <v>67314</v>
      </c>
      <c r="N32" s="298">
        <v>-10</v>
      </c>
    </row>
    <row r="33" spans="1:16" ht="13.5" customHeight="1" x14ac:dyDescent="0.15">
      <c r="A33" s="250"/>
      <c r="B33" s="246"/>
      <c r="C33" s="246"/>
      <c r="D33" s="246"/>
      <c r="E33" s="246"/>
      <c r="F33" s="246"/>
      <c r="G33" s="1166" t="s">
        <v>482</v>
      </c>
      <c r="H33" s="1167"/>
      <c r="I33" s="1167"/>
      <c r="J33" s="1168"/>
      <c r="K33" s="296" t="s">
        <v>467</v>
      </c>
      <c r="L33" s="296" t="s">
        <v>467</v>
      </c>
      <c r="M33" s="297" t="s">
        <v>467</v>
      </c>
      <c r="N33" s="298" t="s">
        <v>467</v>
      </c>
    </row>
    <row r="34" spans="1:16" ht="27" customHeight="1" x14ac:dyDescent="0.15">
      <c r="A34" s="250"/>
      <c r="B34" s="246"/>
      <c r="C34" s="246"/>
      <c r="D34" s="246"/>
      <c r="E34" s="246"/>
      <c r="F34" s="246"/>
      <c r="G34" s="1166" t="s">
        <v>483</v>
      </c>
      <c r="H34" s="1167"/>
      <c r="I34" s="1167"/>
      <c r="J34" s="1168"/>
      <c r="K34" s="296" t="s">
        <v>467</v>
      </c>
      <c r="L34" s="296" t="s">
        <v>467</v>
      </c>
      <c r="M34" s="297" t="s">
        <v>467</v>
      </c>
      <c r="N34" s="298" t="s">
        <v>467</v>
      </c>
    </row>
    <row r="35" spans="1:16" ht="27" customHeight="1" x14ac:dyDescent="0.15">
      <c r="A35" s="250"/>
      <c r="B35" s="246"/>
      <c r="C35" s="246"/>
      <c r="D35" s="246"/>
      <c r="E35" s="246"/>
      <c r="F35" s="246"/>
      <c r="G35" s="1166" t="s">
        <v>484</v>
      </c>
      <c r="H35" s="1167"/>
      <c r="I35" s="1167"/>
      <c r="J35" s="1168"/>
      <c r="K35" s="296">
        <v>44435</v>
      </c>
      <c r="L35" s="296">
        <v>6847</v>
      </c>
      <c r="M35" s="297">
        <v>23478</v>
      </c>
      <c r="N35" s="298">
        <v>-70.8</v>
      </c>
    </row>
    <row r="36" spans="1:16" ht="27" customHeight="1" x14ac:dyDescent="0.15">
      <c r="A36" s="250"/>
      <c r="B36" s="246"/>
      <c r="C36" s="246"/>
      <c r="D36" s="246"/>
      <c r="E36" s="246"/>
      <c r="F36" s="246"/>
      <c r="G36" s="1166" t="s">
        <v>485</v>
      </c>
      <c r="H36" s="1167"/>
      <c r="I36" s="1167"/>
      <c r="J36" s="1168"/>
      <c r="K36" s="296">
        <v>14848</v>
      </c>
      <c r="L36" s="296">
        <v>2288</v>
      </c>
      <c r="M36" s="297">
        <v>4589</v>
      </c>
      <c r="N36" s="298">
        <v>-50.1</v>
      </c>
    </row>
    <row r="37" spans="1:16" ht="13.5" customHeight="1" x14ac:dyDescent="0.15">
      <c r="A37" s="250"/>
      <c r="B37" s="246"/>
      <c r="C37" s="246"/>
      <c r="D37" s="246"/>
      <c r="E37" s="246"/>
      <c r="F37" s="246"/>
      <c r="G37" s="1166" t="s">
        <v>486</v>
      </c>
      <c r="H37" s="1167"/>
      <c r="I37" s="1167"/>
      <c r="J37" s="1168"/>
      <c r="K37" s="296" t="s">
        <v>467</v>
      </c>
      <c r="L37" s="296" t="s">
        <v>467</v>
      </c>
      <c r="M37" s="297">
        <v>859</v>
      </c>
      <c r="N37" s="298" t="s">
        <v>467</v>
      </c>
    </row>
    <row r="38" spans="1:16" ht="27" customHeight="1" x14ac:dyDescent="0.15">
      <c r="A38" s="250"/>
      <c r="B38" s="246"/>
      <c r="C38" s="246"/>
      <c r="D38" s="246"/>
      <c r="E38" s="246"/>
      <c r="F38" s="246"/>
      <c r="G38" s="1169" t="s">
        <v>487</v>
      </c>
      <c r="H38" s="1170"/>
      <c r="I38" s="1170"/>
      <c r="J38" s="1171"/>
      <c r="K38" s="299" t="s">
        <v>467</v>
      </c>
      <c r="L38" s="299" t="s">
        <v>467</v>
      </c>
      <c r="M38" s="300">
        <v>2</v>
      </c>
      <c r="N38" s="301" t="s">
        <v>467</v>
      </c>
      <c r="O38" s="295"/>
    </row>
    <row r="39" spans="1:16" x14ac:dyDescent="0.15">
      <c r="A39" s="250"/>
      <c r="B39" s="246"/>
      <c r="C39" s="246"/>
      <c r="D39" s="246"/>
      <c r="E39" s="246"/>
      <c r="F39" s="246"/>
      <c r="G39" s="1169" t="s">
        <v>488</v>
      </c>
      <c r="H39" s="1170"/>
      <c r="I39" s="1170"/>
      <c r="J39" s="1171"/>
      <c r="K39" s="302">
        <v>-22046</v>
      </c>
      <c r="L39" s="302">
        <v>-3397</v>
      </c>
      <c r="M39" s="303">
        <v>-2412</v>
      </c>
      <c r="N39" s="304">
        <v>40.799999999999997</v>
      </c>
      <c r="O39" s="295"/>
    </row>
    <row r="40" spans="1:16" ht="27" customHeight="1" x14ac:dyDescent="0.15">
      <c r="A40" s="250"/>
      <c r="B40" s="246"/>
      <c r="C40" s="246"/>
      <c r="D40" s="246"/>
      <c r="E40" s="246"/>
      <c r="F40" s="246"/>
      <c r="G40" s="1166" t="s">
        <v>489</v>
      </c>
      <c r="H40" s="1167"/>
      <c r="I40" s="1167"/>
      <c r="J40" s="1168"/>
      <c r="K40" s="302">
        <v>-269564</v>
      </c>
      <c r="L40" s="302">
        <v>-41535</v>
      </c>
      <c r="M40" s="303">
        <v>-68535</v>
      </c>
      <c r="N40" s="304">
        <v>-39.4</v>
      </c>
      <c r="O40" s="295"/>
    </row>
    <row r="41" spans="1:16" x14ac:dyDescent="0.15">
      <c r="A41" s="250"/>
      <c r="B41" s="246"/>
      <c r="C41" s="246"/>
      <c r="D41" s="246"/>
      <c r="E41" s="246"/>
      <c r="F41" s="246"/>
      <c r="G41" s="1172" t="s">
        <v>280</v>
      </c>
      <c r="H41" s="1173"/>
      <c r="I41" s="1173"/>
      <c r="J41" s="1174"/>
      <c r="K41" s="296">
        <v>160738</v>
      </c>
      <c r="L41" s="302">
        <v>24767</v>
      </c>
      <c r="M41" s="303">
        <v>25295</v>
      </c>
      <c r="N41" s="304">
        <v>-2.1</v>
      </c>
      <c r="O41" s="295"/>
    </row>
    <row r="42" spans="1:16" x14ac:dyDescent="0.15">
      <c r="A42" s="250"/>
      <c r="B42" s="246"/>
      <c r="C42" s="246"/>
      <c r="D42" s="246"/>
      <c r="E42" s="246"/>
      <c r="F42" s="246"/>
      <c r="G42" s="305" t="s">
        <v>490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492</v>
      </c>
      <c r="H48" s="310"/>
      <c r="I48" s="310"/>
      <c r="J48" s="310"/>
      <c r="K48" s="310"/>
      <c r="L48" s="310"/>
      <c r="M48" s="311"/>
      <c r="N48" s="310"/>
    </row>
    <row r="49" spans="1:14" ht="13.5" customHeight="1" x14ac:dyDescent="0.15">
      <c r="A49" s="250"/>
      <c r="B49" s="246"/>
      <c r="C49" s="246"/>
      <c r="D49" s="246"/>
      <c r="E49" s="246"/>
      <c r="F49" s="246"/>
      <c r="G49" s="312"/>
      <c r="H49" s="313"/>
      <c r="I49" s="1161" t="s">
        <v>458</v>
      </c>
      <c r="J49" s="1163" t="s">
        <v>493</v>
      </c>
      <c r="K49" s="1164"/>
      <c r="L49" s="1164"/>
      <c r="M49" s="1164"/>
      <c r="N49" s="1165"/>
    </row>
    <row r="50" spans="1:14" x14ac:dyDescent="0.15">
      <c r="A50" s="250"/>
      <c r="B50" s="246"/>
      <c r="C50" s="246"/>
      <c r="D50" s="246"/>
      <c r="E50" s="246"/>
      <c r="F50" s="246"/>
      <c r="G50" s="314"/>
      <c r="H50" s="315"/>
      <c r="I50" s="1162"/>
      <c r="J50" s="316" t="s">
        <v>494</v>
      </c>
      <c r="K50" s="317" t="s">
        <v>495</v>
      </c>
      <c r="L50" s="318" t="s">
        <v>496</v>
      </c>
      <c r="M50" s="319" t="s">
        <v>497</v>
      </c>
      <c r="N50" s="320" t="s">
        <v>498</v>
      </c>
    </row>
    <row r="51" spans="1:14" x14ac:dyDescent="0.15">
      <c r="A51" s="250"/>
      <c r="B51" s="246"/>
      <c r="C51" s="246"/>
      <c r="D51" s="246"/>
      <c r="E51" s="246"/>
      <c r="F51" s="246"/>
      <c r="G51" s="312" t="s">
        <v>499</v>
      </c>
      <c r="H51" s="313"/>
      <c r="I51" s="321">
        <v>1424747</v>
      </c>
      <c r="J51" s="322">
        <v>217918</v>
      </c>
      <c r="K51" s="323">
        <v>56.8</v>
      </c>
      <c r="L51" s="324">
        <v>94828</v>
      </c>
      <c r="M51" s="325">
        <v>3.1</v>
      </c>
      <c r="N51" s="326">
        <v>53.7</v>
      </c>
    </row>
    <row r="52" spans="1:14" x14ac:dyDescent="0.15">
      <c r="A52" s="250"/>
      <c r="B52" s="246"/>
      <c r="C52" s="246"/>
      <c r="D52" s="246"/>
      <c r="E52" s="246"/>
      <c r="F52" s="246"/>
      <c r="G52" s="327"/>
      <c r="H52" s="328" t="s">
        <v>500</v>
      </c>
      <c r="I52" s="329">
        <v>486055</v>
      </c>
      <c r="J52" s="330">
        <v>74343</v>
      </c>
      <c r="K52" s="331">
        <v>58.1</v>
      </c>
      <c r="L52" s="332">
        <v>55133</v>
      </c>
      <c r="M52" s="333">
        <v>4.9000000000000004</v>
      </c>
      <c r="N52" s="334">
        <v>53.2</v>
      </c>
    </row>
    <row r="53" spans="1:14" x14ac:dyDescent="0.15">
      <c r="A53" s="250"/>
      <c r="B53" s="246"/>
      <c r="C53" s="246"/>
      <c r="D53" s="246"/>
      <c r="E53" s="246"/>
      <c r="F53" s="246"/>
      <c r="G53" s="312" t="s">
        <v>501</v>
      </c>
      <c r="H53" s="313"/>
      <c r="I53" s="321">
        <v>568897</v>
      </c>
      <c r="J53" s="322">
        <v>87281</v>
      </c>
      <c r="K53" s="323">
        <v>-59.9</v>
      </c>
      <c r="L53" s="324">
        <v>119674</v>
      </c>
      <c r="M53" s="325">
        <v>26.2</v>
      </c>
      <c r="N53" s="326">
        <v>-86.1</v>
      </c>
    </row>
    <row r="54" spans="1:14" x14ac:dyDescent="0.15">
      <c r="A54" s="250"/>
      <c r="B54" s="246"/>
      <c r="C54" s="246"/>
      <c r="D54" s="246"/>
      <c r="E54" s="246"/>
      <c r="F54" s="246"/>
      <c r="G54" s="327"/>
      <c r="H54" s="328" t="s">
        <v>500</v>
      </c>
      <c r="I54" s="329">
        <v>425997</v>
      </c>
      <c r="J54" s="330">
        <v>65357</v>
      </c>
      <c r="K54" s="331">
        <v>-12.1</v>
      </c>
      <c r="L54" s="332">
        <v>57803</v>
      </c>
      <c r="M54" s="333">
        <v>4.8</v>
      </c>
      <c r="N54" s="334">
        <v>-16.899999999999999</v>
      </c>
    </row>
    <row r="55" spans="1:14" x14ac:dyDescent="0.15">
      <c r="A55" s="250"/>
      <c r="B55" s="246"/>
      <c r="C55" s="246"/>
      <c r="D55" s="246"/>
      <c r="E55" s="246"/>
      <c r="F55" s="246"/>
      <c r="G55" s="312" t="s">
        <v>502</v>
      </c>
      <c r="H55" s="313"/>
      <c r="I55" s="321">
        <v>448895</v>
      </c>
      <c r="J55" s="322">
        <v>69715</v>
      </c>
      <c r="K55" s="323">
        <v>-20.100000000000001</v>
      </c>
      <c r="L55" s="324">
        <v>119685</v>
      </c>
      <c r="M55" s="325">
        <v>0</v>
      </c>
      <c r="N55" s="326">
        <v>-20.100000000000001</v>
      </c>
    </row>
    <row r="56" spans="1:14" x14ac:dyDescent="0.15">
      <c r="A56" s="250"/>
      <c r="B56" s="246"/>
      <c r="C56" s="246"/>
      <c r="D56" s="246"/>
      <c r="E56" s="246"/>
      <c r="F56" s="246"/>
      <c r="G56" s="327"/>
      <c r="H56" s="328" t="s">
        <v>500</v>
      </c>
      <c r="I56" s="329">
        <v>448150</v>
      </c>
      <c r="J56" s="330">
        <v>69599</v>
      </c>
      <c r="K56" s="331">
        <v>6.5</v>
      </c>
      <c r="L56" s="332">
        <v>68464</v>
      </c>
      <c r="M56" s="333">
        <v>18.399999999999999</v>
      </c>
      <c r="N56" s="334">
        <v>-11.9</v>
      </c>
    </row>
    <row r="57" spans="1:14" x14ac:dyDescent="0.15">
      <c r="A57" s="250"/>
      <c r="B57" s="246"/>
      <c r="C57" s="246"/>
      <c r="D57" s="246"/>
      <c r="E57" s="246"/>
      <c r="F57" s="246"/>
      <c r="G57" s="312" t="s">
        <v>503</v>
      </c>
      <c r="H57" s="313"/>
      <c r="I57" s="321">
        <v>625377</v>
      </c>
      <c r="J57" s="322">
        <v>96658</v>
      </c>
      <c r="K57" s="323">
        <v>38.6</v>
      </c>
      <c r="L57" s="324">
        <v>128611</v>
      </c>
      <c r="M57" s="325">
        <v>7.5</v>
      </c>
      <c r="N57" s="326">
        <v>31.1</v>
      </c>
    </row>
    <row r="58" spans="1:14" x14ac:dyDescent="0.15">
      <c r="A58" s="250"/>
      <c r="B58" s="246"/>
      <c r="C58" s="246"/>
      <c r="D58" s="246"/>
      <c r="E58" s="246"/>
      <c r="F58" s="246"/>
      <c r="G58" s="327"/>
      <c r="H58" s="328" t="s">
        <v>500</v>
      </c>
      <c r="I58" s="329">
        <v>599410</v>
      </c>
      <c r="J58" s="330">
        <v>92645</v>
      </c>
      <c r="K58" s="331">
        <v>33.1</v>
      </c>
      <c r="L58" s="332">
        <v>61552</v>
      </c>
      <c r="M58" s="333">
        <v>-10.1</v>
      </c>
      <c r="N58" s="334">
        <v>43.2</v>
      </c>
    </row>
    <row r="59" spans="1:14" x14ac:dyDescent="0.15">
      <c r="A59" s="250"/>
      <c r="B59" s="246"/>
      <c r="C59" s="246"/>
      <c r="D59" s="246"/>
      <c r="E59" s="246"/>
      <c r="F59" s="246"/>
      <c r="G59" s="312" t="s">
        <v>504</v>
      </c>
      <c r="H59" s="313"/>
      <c r="I59" s="321">
        <v>734927</v>
      </c>
      <c r="J59" s="322">
        <v>113240</v>
      </c>
      <c r="K59" s="323">
        <v>17.2</v>
      </c>
      <c r="L59" s="324">
        <v>138651</v>
      </c>
      <c r="M59" s="325">
        <v>7.8</v>
      </c>
      <c r="N59" s="326">
        <v>9.4</v>
      </c>
    </row>
    <row r="60" spans="1:14" x14ac:dyDescent="0.15">
      <c r="A60" s="250"/>
      <c r="B60" s="246"/>
      <c r="C60" s="246"/>
      <c r="D60" s="246"/>
      <c r="E60" s="246"/>
      <c r="F60" s="246"/>
      <c r="G60" s="327"/>
      <c r="H60" s="328" t="s">
        <v>500</v>
      </c>
      <c r="I60" s="335">
        <v>642965</v>
      </c>
      <c r="J60" s="330">
        <v>99070</v>
      </c>
      <c r="K60" s="331">
        <v>6.9</v>
      </c>
      <c r="L60" s="332">
        <v>71211</v>
      </c>
      <c r="M60" s="333">
        <v>15.7</v>
      </c>
      <c r="N60" s="334">
        <v>-8.8000000000000007</v>
      </c>
    </row>
    <row r="61" spans="1:14" x14ac:dyDescent="0.15">
      <c r="A61" s="250"/>
      <c r="B61" s="246"/>
      <c r="C61" s="246"/>
      <c r="D61" s="246"/>
      <c r="E61" s="246"/>
      <c r="F61" s="246"/>
      <c r="G61" s="312" t="s">
        <v>505</v>
      </c>
      <c r="H61" s="336"/>
      <c r="I61" s="337">
        <v>760569</v>
      </c>
      <c r="J61" s="338">
        <v>116962</v>
      </c>
      <c r="K61" s="339">
        <v>6.5</v>
      </c>
      <c r="L61" s="340">
        <v>120290</v>
      </c>
      <c r="M61" s="341">
        <v>8.9</v>
      </c>
      <c r="N61" s="326">
        <v>-2.4</v>
      </c>
    </row>
    <row r="62" spans="1:14" x14ac:dyDescent="0.15">
      <c r="A62" s="250"/>
      <c r="B62" s="246"/>
      <c r="C62" s="246"/>
      <c r="D62" s="246"/>
      <c r="E62" s="246"/>
      <c r="F62" s="246"/>
      <c r="G62" s="327"/>
      <c r="H62" s="328" t="s">
        <v>500</v>
      </c>
      <c r="I62" s="329">
        <v>520515</v>
      </c>
      <c r="J62" s="330">
        <v>80203</v>
      </c>
      <c r="K62" s="331">
        <v>18.5</v>
      </c>
      <c r="L62" s="332">
        <v>62833</v>
      </c>
      <c r="M62" s="333">
        <v>6.7</v>
      </c>
      <c r="N62" s="334">
        <v>11.8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75" t="s">
        <v>3</v>
      </c>
      <c r="D47" s="1175"/>
      <c r="E47" s="1176"/>
      <c r="F47" s="11">
        <v>51.74</v>
      </c>
      <c r="G47" s="12">
        <v>59.53</v>
      </c>
      <c r="H47" s="12">
        <v>54.14</v>
      </c>
      <c r="I47" s="12">
        <v>54.44</v>
      </c>
      <c r="J47" s="13">
        <v>55.01</v>
      </c>
    </row>
    <row r="48" spans="2:10" ht="57.75" customHeight="1" x14ac:dyDescent="0.15">
      <c r="B48" s="14"/>
      <c r="C48" s="1177" t="s">
        <v>4</v>
      </c>
      <c r="D48" s="1177"/>
      <c r="E48" s="1178"/>
      <c r="F48" s="15">
        <v>7.15</v>
      </c>
      <c r="G48" s="16">
        <v>4.92</v>
      </c>
      <c r="H48" s="16">
        <v>7.53</v>
      </c>
      <c r="I48" s="16">
        <v>6.84</v>
      </c>
      <c r="J48" s="17">
        <v>7.1</v>
      </c>
    </row>
    <row r="49" spans="2:10" ht="57.75" customHeight="1" thickBot="1" x14ac:dyDescent="0.2">
      <c r="B49" s="18"/>
      <c r="C49" s="1179" t="s">
        <v>5</v>
      </c>
      <c r="D49" s="1179"/>
      <c r="E49" s="1180"/>
      <c r="F49" s="19">
        <v>12.64</v>
      </c>
      <c r="G49" s="20">
        <v>8.11</v>
      </c>
      <c r="H49" s="20" t="s">
        <v>512</v>
      </c>
      <c r="I49" s="20">
        <v>1.69</v>
      </c>
      <c r="J49" s="21">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2018-10-17T00:09:00Z</cp:lastPrinted>
  <dcterms:created xsi:type="dcterms:W3CDTF">2018-01-24T06:02:00Z</dcterms:created>
  <dcterms:modified xsi:type="dcterms:W3CDTF">2018-11-29T01:25:09Z</dcterms:modified>
</cp:coreProperties>
</file>