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<sst xmlns="http://schemas.openxmlformats.org/spreadsheetml/2006/main" count="1151" uniqueCount="617">
  <si>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</si>
  <si>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</si>
  <si>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</si>
  <si>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</si>
  <si>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</si>
  <si>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</si>
  <si>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</si>
  <si>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</si>
  <si>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</si>
  <si>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</si>
  <si>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</si>
  <si>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</si>
  <si>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</si>
  <si>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</si>
  <si>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</si>
  <si>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</si>
  <si>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</si>
  <si>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</si>
  <si>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</si>
  <si>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</si>
  <si>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</si>
  <si>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</si>
  <si>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</si>
  <si>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</si>
  <si>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</si>
  <si>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</si>
  <si>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</si>
  <si>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</si>
  <si>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</si>
  <si>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</si>
  <si>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</si>
  <si>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</si>
  <si>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</si>
  <si>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</si>
  <si>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</si>
  <si>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</si>
  <si>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</si>
  <si>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</si>
  <si>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</si>
  <si>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</si>
  <si>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</si>
  <si>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</si>
  <si>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</si>
  <si>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</si>
  <si>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</si>
  <si>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</si>
  <si>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</si>
  <si>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</si>
  <si>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</si>
  <si>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</si>
  <si>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</si>
  <si>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</si>
  <si>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</si>
  <si>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</si>
  <si>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</si>
  <si>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</si>
  <si>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</si>
  <si>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</si>
  <si>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</si>
  <si>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</si>
  <si>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</si>
  <si>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</si>
  <si>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</si>
  <si>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</si>
  <si>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</si>
  <si>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</si>
  <si>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</si>
  <si>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</si>
  <si>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</si>
  <si>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</si>
  <si>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</si>
  <si>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</si>
  <si>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</si>
  <si>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</si>
  <si>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</si>
  <si>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</si>
  <si>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</si>
  <si>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</si>
  <si>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</si>
  <si>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</si>
  <si>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</si>
  <si>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</si>
  <si>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</si>
  <si>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</si>
  <si>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</si>
  <si>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</si>
  <si>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</si>
  <si>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</si>
  <si>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</si>
  <si>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</si>
  <si>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</si>
  <si>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</si>
  <si>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</si>
  <si>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</si>
  <si>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</si>
  <si>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</si>
  <si>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</si>
  <si>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</si>
  <si>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</si>
  <si>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</si>
  <si>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</si>
  <si>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</si>
  <si>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</si>
  <si>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</si>
  <si>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</si>
  <si>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</si>
  <si>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</si>
  <si>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</si>
  <si>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</si>
  <si>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</si>
  <si>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</si>
  <si>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</si>
  <si>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</si>
  <si>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</si>
  <si>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</si>
  <si>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</si>
  <si>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</si>
  <si>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</si>
  <si>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</si>
  <si>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</si>
  <si>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</si>
  <si>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</si>
  <si>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</si>
  <si>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</si>
  <si>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</si>
  <si>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</si>
  <si>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</si>
  <si>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</si>
  <si>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</si>
  <si>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</si>
  <si>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</si>
  <si>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</si>
  <si>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</si>
  <si>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</si>
  <si>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</si>
  <si>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</si>
  <si>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</si>
  <si>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</si>
  <si>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</si>
  <si>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</si>
  <si>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</si>
  <si>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</si>
  <si>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</si>
  <si>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</si>
  <si>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</si>
  <si>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</si>
  <si>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</si>
  <si>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</si>
  <si>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</si>
  <si>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</si>
  <si>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</si>
  <si>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</si>
  <si>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</si>
  <si>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</si>
  <si>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</si>
  <si>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</si>
  <si>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</si>
  <si>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</si>
  <si>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</si>
  <si>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</si>
  <si>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</si>
  <si>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</si>
  <si>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</si>
  <si>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</si>
  <si>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</si>
  <si>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</si>
  <si>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</si>
  <si>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</si>
  <si>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</si>
  <si>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</si>
  <si>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</si>
  <si>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</si>
  <si>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</si>
  <si>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</si>
  <si>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</si>
  <si>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</si>
  <si>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</si>
  <si>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</si>
  <si>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</si>
  <si>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</si>
  <si>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</si>
  <si>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</si>
  <si>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</si>
  <si>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</si>
  <si>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</si>
  <si>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</si>
  <si>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</si>
  <si>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</si>
  <si>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</si>
  <si>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</si>
  <si>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</si>
  <si>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</si>
  <si>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</si>
  <si>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</si>
  <si>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</si>
  <si>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</si>
  <si>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</si>
  <si>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</si>
  <si>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</si>
  <si>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</si>
  <si>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</si>
  <si>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</si>
  <si>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</si>
  <si>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</si>
  <si>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</si>
  <si>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</si>
  <si>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</si>
  <si>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</si>
  <si>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</si>
  <si>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</si>
  <si>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</si>
  <si>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</si>
  <si>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山口県和木町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</si>
  <si>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</si>
  <si>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</si>
  <si>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</si>
  <si>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</si>
  <si>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</si>
  <si>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</si>
  <si>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</si>
  <si>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</si>
  <si>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</si>
  <si>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</si>
  <si>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</si>
  <si>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</si>
  <si>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</si>
  <si>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</si>
  <si>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</si>
  <si>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</si>
  <si>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</si>
  <si>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</si>
  <si>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</si>
  <si>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</si>
  <si>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</si>
  <si>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</si>
  <si>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</si>
  <si>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</si>
  <si>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</si>
  <si>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</si>
  <si>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</si>
  <si>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</si>
  <si>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</si>
  <si>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</si>
  <si>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</si>
  <si>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</si>
  <si>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</si>
  <si>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</si>
  <si>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</si>
  <si>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</si>
  <si>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</si>
  <si>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</si>
  <si>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</si>
  <si>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</si>
  <si>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</si>
  <si>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</si>
  <si>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</si>
  <si>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</si>
  <si>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</si>
  <si>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</si>
  <si>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</si>
  <si>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</si>
  <si>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</si>
  <si>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</si>
  <si>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</si>
  <si>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</si>
  <si>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</si>
  <si>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</si>
  <si>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</si>
  <si>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</si>
  <si>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</si>
  <si>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</si>
  <si>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</si>
  <si>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</si>
  <si>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</si>
  <si>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</si>
  <si>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</si>
  <si>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</si>
  <si>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</si>
  <si>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</si>
  <si>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</si>
  <si>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</si>
  <si>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</si>
  <si>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</si>
  <si>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</si>
  <si>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</si>
  <si>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</si>
  <si>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</si>
  <si>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</si>
  <si>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</si>
  <si>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</si>
  <si>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</si>
  <si>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</si>
  <si>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</si>
  <si>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</si>
  <si>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</si>
  <si>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</si>
  <si>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</si>
  <si>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</si>
  <si>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</si>
  <si>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</si>
  <si>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</si>
  <si>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</si>
  <si>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</si>
  <si>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</si>
  <si>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</si>
  <si>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</si>
  <si>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</si>
  <si>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</si>
  <si>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</si>
  <si>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</si>
  <si>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</si>
  <si>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</si>
  <si>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</si>
  <si>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</si>
  <si>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</si>
  <si>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</si>
  <si>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</si>
  <si>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</si>
  <si>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</si>
  <si>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</si>
  <si>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</si>
  <si>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</si>
  <si>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</si>
  <si>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</si>
  <si>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</si>
  <si>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</si>
  <si>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</si>
  <si>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</si>
  <si>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</si>
  <si>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</si>
  <si>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</si>
  <si>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</si>
  <si>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</si>
  <si>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</si>
  <si>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</si>
  <si>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</si>
  <si>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</si>
  <si>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</si>
  <si>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</si>
  <si>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</si>
  <si>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</si>
  <si>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</si>
  <si>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</si>
  <si>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</si>
  <si>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</si>
  <si>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</si>
  <si>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</si>
  <si>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</si>
  <si>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</si>
  <si>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</si>
  <si>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</si>
  <si>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</si>
  <si>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</si>
  <si>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</si>
  <si>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</si>
  <si>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</si>
  <si>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</si>
  <si>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</si>
  <si>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</si>
  <si>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</si>
  <si>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</si>
  <si>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</si>
  <si>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山口県和木町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</si>
  <si>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</si>
  <si>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</si>
  <si>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</si>
  <si>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</si>
  <si>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</si>
  <si>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</si>
  <si>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</si>
  <si>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</si>
  <si>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</si>
  <si>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</si>
  <si>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</si>
  <si>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</si>
  <si>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</si>
  <si>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</si>
  <si>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</si>
  <si>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</si>
  <si>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</si>
  <si>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</si>
  <si>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</si>
  <si>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</si>
  <si>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</si>
  <si>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</si>
  <si>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</si>
  <si>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</si>
  <si>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</si>
  <si>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</si>
  <si>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</si>
  <si>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</si>
  <si>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</si>
  <si>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</si>
  <si>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</si>
  <si>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</si>
  <si>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</si>
  <si>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</si>
  <si>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</si>
  <si>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</si>
  <si>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</si>
  <si>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</si>
  <si>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</si>
  <si>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</si>
  <si>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</si>
  <si>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</si>
  <si>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</si>
  <si>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</si>
  <si>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</si>
  <si>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</si>
  <si>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</si>
  <si>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</si>
  <si>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</si>
  <si>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</si>
  <si>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</si>
  <si>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</si>
  <si>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</si>
  <si>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</si>
  <si>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</si>
  <si>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</si>
  <si>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</si>
  <si>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</si>
  <si>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</si>
  <si>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</si>
  <si>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</si>
  <si>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</si>
  <si>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</si>
  <si>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</si>
  <si>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</si>
  <si>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</si>
  <si>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</si>
  <si>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</si>
  <si>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</si>
  <si>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</si>
  <si>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</si>
  <si>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</si>
  <si>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</si>
  <si>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</si>
  <si>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</si>
  <si>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</si>
  <si>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</si>
  <si>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</si>
  <si>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</si>
  <si>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</si>
  <si>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</si>
  <si>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</si>
  <si>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</si>
  <si>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</si>
  <si>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</si>
  <si>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</si>
  <si>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</si>
  <si>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</si>
  <si>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</si>
  <si>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</si>
  <si>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</si>
  <si>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</si>
  <si>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</si>
  <si>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</si>
  <si>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</si>
  <si>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</si>
  <si>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</si>
  <si>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</si>
  <si>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</si>
  <si>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</si>
  <si>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</si>
  <si>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</si>
  <si>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</si>
  <si>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</si>
  <si>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</si>
  <si>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</si>
  <si>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</si>
  <si>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</si>
  <si>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</si>
  <si>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</si>
  <si>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</si>
  <si>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</si>
  <si>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</si>
  <si>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</si>
  <si>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</si>
  <si>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</si>
  <si>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</si>
  <si>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</si>
  <si>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</si>
  <si>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</si>
  <si>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</si>
  <si>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</si>
  <si>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</si>
  <si>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</si>
  <si>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</si>
  <si>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</si>
  <si>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</si>
  <si>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</si>
  <si>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</si>
  <si>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</si>
  <si>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</si>
  <si>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</si>
  <si>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</si>
  <si>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</si>
  <si>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</si>
  <si>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</si>
  <si>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</si>
  <si>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</si>
  <si>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</si>
  <si>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</si>
  <si>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</si>
  <si>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</si>
  <si>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</si>
  <si>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</si>
  <si>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</si>
  <si>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</si>
  <si>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</si>
  <si>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</si>
  <si>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</si>
  <si>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</si>
  <si>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</si>
  <si>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</si>
  <si>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</si>
  <si>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</si>
  <si>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</si>
  <si>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</si>
  <si>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</si>
  <si>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</si>
  <si>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</si>
  <si>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</si>
  <si>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</si>
  <si>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</si>
  <si>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</si>
  <si>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</si>
  <si>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</si>
  <si>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</si>
  <si>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</si>
  <si>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</si>
  <si>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</si>
  <si>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</si>
  <si>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</si>
  <si>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</si>
  <si>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</si>
  <si>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</si>
  <si>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</si>
  <si>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</si>
  <si>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</si>
  <si>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</si>
  <si>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</si>
  <si>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</si>
  <si>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</si>
  <si>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</si>
  <si>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</si>
  <si>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</si>
  <si>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</si>
  <si>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</si>
  <si>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</si>
  <si>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</si>
  <si>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</si>
  <si>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</si>
  <si>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</si>
  <si>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</si>
  <si>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</si>
  <si>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</si>
  <si>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</si>
  <si>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</si>
  <si>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</si>
  <si>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</si>
  <si>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</si>
  <si>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</si>
  <si>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</si>
  <si>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3.10</t>
  </si>
  <si>
    <t>▲ 0.07</t>
  </si>
  <si>
    <t>一般会計</t>
  </si>
  <si>
    <t>国民健康保険特別会計</t>
  </si>
  <si>
    <t>公共下水道事業特別会計</t>
  </si>
  <si>
    <t>介護保険特別会計</t>
  </si>
  <si>
    <t>簡易水道事業特別会計</t>
  </si>
  <si>
    <t>後期高齢者医療特別会計</t>
  </si>
  <si>
    <t>その他会計（赤字）</t>
  </si>
  <si>
    <t>その他会計（黒字）</t>
  </si>
  <si>
    <t>-</t>
    <phoneticPr fontId="2"/>
  </si>
  <si>
    <t>-</t>
    <phoneticPr fontId="2"/>
  </si>
  <si>
    <t>玖珂地方老人福祉施設組合一般会計</t>
    <rPh sb="0" eb="2">
      <t>クガ</t>
    </rPh>
    <rPh sb="2" eb="4">
      <t>チホウ</t>
    </rPh>
    <rPh sb="4" eb="6">
      <t>ロウジン</t>
    </rPh>
    <rPh sb="6" eb="8">
      <t>フクシ</t>
    </rPh>
    <rPh sb="8" eb="10">
      <t>シセツ</t>
    </rPh>
    <rPh sb="10" eb="12">
      <t>クミアイ</t>
    </rPh>
    <rPh sb="12" eb="14">
      <t>イッパン</t>
    </rPh>
    <rPh sb="14" eb="16">
      <t>カイケイ</t>
    </rPh>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</si>
  <si>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2" eb="14">
      <t>シテイ</t>
    </rPh>
    <rPh sb="14" eb="16">
      <t>ホウモン</t>
    </rPh>
    <rPh sb="16" eb="18">
      <t>カイゴ</t>
    </rPh>
    <rPh sb="18" eb="20">
      <t>ジギョウ</t>
    </rPh>
    <rPh sb="20" eb="22">
      <t>トクベツ</t>
    </rPh>
    <rPh sb="22" eb="24">
      <t>カイケイ</t>
    </rPh>
    <phoneticPr fontId="2"/>
  </si>
  <si>
    <t>岩国地区消防組合一般会計</t>
    <rPh sb="0" eb="2">
      <t>イワクニ</t>
    </rPh>
    <rPh sb="2" eb="4">
      <t>チク</t>
    </rPh>
    <rPh sb="4" eb="6">
      <t>ショウボウ</t>
    </rPh>
    <rPh sb="6" eb="8">
      <t>クミアイ</t>
    </rPh>
    <rPh sb="8" eb="10">
      <t>イッパン</t>
    </rPh>
    <rPh sb="10" eb="12">
      <t>カイケイ</t>
    </rPh>
    <phoneticPr fontId="2"/>
  </si>
  <si>
    <t>周陽環境整備組合一般会計</t>
    <rPh sb="0" eb="2">
      <t>シュウヨウ</t>
    </rPh>
    <rPh sb="2" eb="4">
      <t>カンキョウ</t>
    </rPh>
    <rPh sb="4" eb="6">
      <t>セイビ</t>
    </rPh>
    <rPh sb="6" eb="8">
      <t>クミアイ</t>
    </rPh>
    <rPh sb="8" eb="10">
      <t>イッパン</t>
    </rPh>
    <rPh sb="10" eb="12">
      <t>カイケイ</t>
    </rPh>
    <phoneticPr fontId="2"/>
  </si>
  <si>
    <t>山口県市町総合事務組合一般会計</t>
    <rPh sb="0" eb="3">
      <t>ヤマグチケン</t>
    </rPh>
    <rPh sb="3" eb="5">
      <t>シチョウ</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</si>
  <si>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5">
      <t>シチョウ</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</si>
  <si>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</si>
  <si>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山口県市町総合事務組合非常勤職員公務災害補償特別会計</t>
    <rPh sb="0" eb="11">
      <t>ヤマグチケンシチョウソウゴウジムクミアイ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</si>
  <si>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11">
      <t>ヤマグチケンシチョウソウゴウジムクミアイ</t>
    </rPh>
    <rPh sb="11" eb="14">
      <t>ヤマグチケン</t>
    </rPh>
    <rPh sb="14" eb="16">
      <t>シチョウ</t>
    </rPh>
    <rPh sb="16" eb="18">
      <t>コウヘイ</t>
    </rPh>
    <rPh sb="18" eb="21">
      <t>イインカイ</t>
    </rPh>
    <rPh sb="21" eb="23">
      <t>トクベツ</t>
    </rPh>
    <rPh sb="23" eb="25">
      <t>カイケイ</t>
    </rPh>
    <phoneticPr fontId="2"/>
  </si>
  <si>
    <t>山口県市町総合事務組合山口県自治会館管理特別会計</t>
    <rPh sb="0" eb="11">
      <t>ヤマグチケンシチョウソウゴウジムクミアイ</t>
    </rPh>
    <rPh sb="11" eb="14">
      <t>ヤマグチケン</t>
    </rPh>
    <rPh sb="14" eb="16">
      <t>ジチ</t>
    </rPh>
    <rPh sb="16" eb="18">
      <t>カイカン</t>
    </rPh>
    <rPh sb="18" eb="20">
      <t>カンリ</t>
    </rPh>
    <rPh sb="20" eb="22">
      <t>トクベツ</t>
    </rPh>
    <rPh sb="22" eb="24">
      <t>カイケイ</t>
    </rPh>
    <phoneticPr fontId="2"/>
  </si>
  <si>
    <t>山口県市町総合事務組合交通災害共済特別会計</t>
    <rPh sb="0" eb="3">
      <t>ヤマグチケン</t>
    </rPh>
    <rPh sb="3" eb="5">
      <t>シチョウ</t>
    </rPh>
    <rPh sb="5" eb="7">
      <t>ソウゴウ</t>
    </rPh>
    <rPh sb="7" eb="9">
      <t>ジム</t>
    </rPh>
    <rPh sb="9" eb="11">
      <t>クミアイ</t>
    </rPh>
    <rPh sb="11" eb="13">
      <t>コウツウ</t>
    </rPh>
    <rPh sb="13" eb="15">
      <t>サイガイ</t>
    </rPh>
    <rPh sb="15" eb="17">
      <t>キョウサイ</t>
    </rPh>
    <rPh sb="17" eb="19">
      <t>トクベツ</t>
    </rPh>
    <rPh sb="19" eb="21">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</si>
  <si>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</si>
  <si>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山口県後期高齢者医療広域連合後期高齢者医療事業会計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ジギョウ</t>
    </rPh>
    <rPh sb="23" eb="25">
      <t>カイケイ</t>
    </rPh>
    <phoneticPr fontId="2"/>
  </si>
  <si>
    <t>-</t>
    <phoneticPr fontId="2"/>
  </si>
  <si>
    <t>-</t>
    <phoneticPr fontId="2"/>
  </si>
  <si>
    <t>○</t>
    <phoneticPr fontId="2"/>
  </si>
  <si>
    <t>和木町土地開発公社</t>
    <rPh sb="0" eb="3">
      <t>ワキチョウ</t>
    </rPh>
    <rPh sb="3" eb="5">
      <t>トチ</t>
    </rPh>
    <rPh sb="5" eb="7">
      <t>カイハツ</t>
    </rPh>
    <rPh sb="7" eb="9">
      <t>コウシャ</t>
    </rPh>
    <phoneticPr fontId="2"/>
  </si>
  <si>
    <t>和木町蜂ヶ峯総合公園管理協会</t>
    <rPh sb="0" eb="3">
      <t>ワキチョウ</t>
    </rPh>
    <rPh sb="3" eb="4">
      <t>ハチ</t>
    </rPh>
    <rPh sb="5" eb="6">
      <t>ミネ</t>
    </rPh>
    <rPh sb="6" eb="8">
      <t>ソウゴウ</t>
    </rPh>
    <rPh sb="8" eb="10">
      <t>コウエン</t>
    </rPh>
    <rPh sb="10" eb="12">
      <t>カンリ</t>
    </rPh>
    <rPh sb="12" eb="14">
      <t>キョウカイ</t>
    </rPh>
    <phoneticPr fontId="2"/>
  </si>
  <si>
    <t>-</t>
    <phoneticPr fontId="2"/>
  </si>
  <si>
    <t>和木町立認定こども園施設整備基金</t>
    <rPh sb="0" eb="2">
      <t>ワキ</t>
    </rPh>
    <rPh sb="2" eb="4">
      <t>チョウリツ</t>
    </rPh>
    <rPh sb="4" eb="6">
      <t>ニンテイ</t>
    </rPh>
    <rPh sb="9" eb="10">
      <t>エン</t>
    </rPh>
    <rPh sb="10" eb="12">
      <t>シセツ</t>
    </rPh>
    <rPh sb="12" eb="14">
      <t>セイビ</t>
    </rPh>
    <rPh sb="14" eb="16">
      <t>キキン</t>
    </rPh>
    <phoneticPr fontId="11"/>
  </si>
  <si>
    <t>道海霊園管理運営基金</t>
    <rPh sb="0" eb="1">
      <t>ドウ</t>
    </rPh>
    <rPh sb="1" eb="2">
      <t>カイ</t>
    </rPh>
    <rPh sb="2" eb="4">
      <t>レイエン</t>
    </rPh>
    <rPh sb="4" eb="6">
      <t>カンリ</t>
    </rPh>
    <rPh sb="6" eb="8">
      <t>ウンエイ</t>
    </rPh>
    <rPh sb="8" eb="10">
      <t>キキン</t>
    </rPh>
    <phoneticPr fontId="11"/>
  </si>
  <si>
    <t>福祉基金</t>
    <rPh sb="0" eb="2">
      <t>フクシ</t>
    </rPh>
    <rPh sb="2" eb="4">
      <t>キキン</t>
    </rPh>
    <phoneticPr fontId="11"/>
  </si>
  <si>
    <t>健やか安心基金</t>
    <rPh sb="0" eb="1">
      <t>スコ</t>
    </rPh>
    <rPh sb="3" eb="5">
      <t>アンシン</t>
    </rPh>
    <rPh sb="5" eb="7">
      <t>キキン</t>
    </rPh>
    <phoneticPr fontId="11"/>
  </si>
  <si>
    <t>地域振興事業助成基金</t>
    <rPh sb="0" eb="2">
      <t>チイキ</t>
    </rPh>
    <rPh sb="2" eb="4">
      <t>シンコウ</t>
    </rPh>
    <rPh sb="4" eb="6">
      <t>ジギョウ</t>
    </rPh>
    <rPh sb="6" eb="8">
      <t>ジョセイ</t>
    </rPh>
    <rPh sb="8" eb="10">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</si>
  <si>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</si>
  <si>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</si>
  <si>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</si>
  <si>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</si>
  <si>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</si>
  <si>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</si>
  <si>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の小中学校の建替え等により、類似団体内平均と比較して、有形固定資産減価償却率は低い数値となっている。しかし、その際の地方債の借入により、将来負担比率は高い数値となっている。今後も、認定こども園の建設事業など大規模事業が進行中で、地方債の借入や財政調整基金の取崩を予定しており、将来負担比率は上昇するものと考えている。
　補助金や地方債を有効に活用することにより、将来負担比率の上昇を抑制しつつ、適切に施設の改修を実施していきたい。</t>
    <rPh sb="1" eb="3">
      <t>キンネン</t>
    </rPh>
    <rPh sb="4" eb="8">
      <t>ショウチュウガッコウ</t>
    </rPh>
    <rPh sb="9" eb="11">
      <t>タテカ</t>
    </rPh>
    <rPh sb="12" eb="13">
      <t>トウ</t>
    </rPh>
    <rPh sb="17" eb="19">
      <t>ルイジ</t>
    </rPh>
    <rPh sb="19" eb="21">
      <t>ダンタイ</t>
    </rPh>
    <rPh sb="21" eb="22">
      <t>ナイ</t>
    </rPh>
    <rPh sb="22" eb="24">
      <t>ヘイキン</t>
    </rPh>
    <rPh sb="25" eb="27">
      <t>ヒカク</t>
    </rPh>
    <rPh sb="30" eb="32">
      <t>ユウケイ</t>
    </rPh>
    <rPh sb="32" eb="34">
      <t>コテイ</t>
    </rPh>
    <rPh sb="34" eb="36">
      <t>シサン</t>
    </rPh>
    <rPh sb="36" eb="38">
      <t>ゲンカ</t>
    </rPh>
    <rPh sb="38" eb="40">
      <t>ショウキャク</t>
    </rPh>
    <rPh sb="40" eb="41">
      <t>リツ</t>
    </rPh>
    <rPh sb="42" eb="43">
      <t>ヒク</t>
    </rPh>
    <rPh sb="44" eb="46">
      <t>スウチ</t>
    </rPh>
    <rPh sb="59" eb="60">
      <t>サイ</t>
    </rPh>
    <rPh sb="61" eb="64">
      <t>チホウサイ</t>
    </rPh>
    <rPh sb="65" eb="67">
      <t>カリイレ</t>
    </rPh>
    <rPh sb="71" eb="73">
      <t>ショウライ</t>
    </rPh>
    <rPh sb="73" eb="75">
      <t>フタン</t>
    </rPh>
    <rPh sb="75" eb="77">
      <t>ヒリツ</t>
    </rPh>
    <rPh sb="78" eb="79">
      <t>タカ</t>
    </rPh>
    <rPh sb="80" eb="82">
      <t>スウチ</t>
    </rPh>
    <rPh sb="89" eb="91">
      <t>コンゴ</t>
    </rPh>
    <rPh sb="93" eb="95">
      <t>ニンテイ</t>
    </rPh>
    <rPh sb="98" eb="99">
      <t>エン</t>
    </rPh>
    <rPh sb="100" eb="102">
      <t>ケンセツ</t>
    </rPh>
    <rPh sb="102" eb="104">
      <t>ジギョウ</t>
    </rPh>
    <rPh sb="106" eb="109">
      <t>ダイキボ</t>
    </rPh>
    <rPh sb="109" eb="111">
      <t>ジギョウ</t>
    </rPh>
    <rPh sb="112" eb="115">
      <t>シンコウチュウ</t>
    </rPh>
    <rPh sb="117" eb="120">
      <t>チホウサイ</t>
    </rPh>
    <rPh sb="121" eb="123">
      <t>カリイレ</t>
    </rPh>
    <rPh sb="124" eb="126">
      <t>ザイセイ</t>
    </rPh>
    <rPh sb="126" eb="128">
      <t>チョウセイ</t>
    </rPh>
    <rPh sb="128" eb="130">
      <t>キキン</t>
    </rPh>
    <rPh sb="131" eb="133">
      <t>トリクズシ</t>
    </rPh>
    <rPh sb="134" eb="136">
      <t>ヨテイ</t>
    </rPh>
    <rPh sb="141" eb="143">
      <t>ショウライ</t>
    </rPh>
    <rPh sb="143" eb="145">
      <t>フタン</t>
    </rPh>
    <rPh sb="145" eb="147">
      <t>ヒリツ</t>
    </rPh>
    <rPh sb="148" eb="150">
      <t>ジョウショウ</t>
    </rPh>
    <rPh sb="155" eb="156">
      <t>カンガ</t>
    </rPh>
    <rPh sb="163" eb="166">
      <t>ホジョキン</t>
    </rPh>
    <rPh sb="167" eb="170">
      <t>チホウサイ</t>
    </rPh>
    <rPh sb="171" eb="173">
      <t>ユウコウ</t>
    </rPh>
    <rPh sb="174" eb="176">
      <t>カツヨウ</t>
    </rPh>
    <rPh sb="184" eb="186">
      <t>ショウライ</t>
    </rPh>
    <rPh sb="186" eb="188">
      <t>フタン</t>
    </rPh>
    <rPh sb="188" eb="190">
      <t>ヒリツ</t>
    </rPh>
    <rPh sb="191" eb="193">
      <t>ジョウショウ</t>
    </rPh>
    <rPh sb="194" eb="196">
      <t>ヨクセイ</t>
    </rPh>
    <rPh sb="200" eb="202">
      <t>テキセツ</t>
    </rPh>
    <rPh sb="203" eb="205">
      <t>シセツ</t>
    </rPh>
    <rPh sb="206" eb="208">
      <t>カイシュウ</t>
    </rPh>
    <rPh sb="209" eb="211">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</si>
  <si>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</si>
  <si>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</si>
  <si>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</si>
  <si>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</si>
  <si>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</si>
  <si>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</si>
  <si>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５年間、将来負担比率は、類似団体平均よりも常に高い数値となっている。実質公債費比率については、平成２７年度までは類似団体より低い数値となっていたが、平成２８年度には高い数値となった。今後も大規模事業を実施していることから、地方債の借入及び公債費は増加していく見込みであり、両数値ともに上昇することが考えられる。なお、公債費のピークは、令和４年度ころと見込んでいる。</t>
    <rPh sb="1" eb="3">
      <t>カコ</t>
    </rPh>
    <rPh sb="4" eb="6">
      <t>ネンカン</t>
    </rPh>
    <rPh sb="7" eb="9">
      <t>ショウライ</t>
    </rPh>
    <rPh sb="9" eb="11">
      <t>フタン</t>
    </rPh>
    <rPh sb="11" eb="13">
      <t>ヒリツ</t>
    </rPh>
    <rPh sb="15" eb="17">
      <t>ルイジ</t>
    </rPh>
    <rPh sb="17" eb="19">
      <t>ダンタイ</t>
    </rPh>
    <rPh sb="19" eb="21">
      <t>ヘイキン</t>
    </rPh>
    <rPh sb="24" eb="25">
      <t>ツネ</t>
    </rPh>
    <rPh sb="26" eb="27">
      <t>タカ</t>
    </rPh>
    <rPh sb="28" eb="30">
      <t>スウチ</t>
    </rPh>
    <rPh sb="37" eb="39">
      <t>ジッシツ</t>
    </rPh>
    <rPh sb="39" eb="42">
      <t>コウサイヒ</t>
    </rPh>
    <rPh sb="42" eb="44">
      <t>ヒリツ</t>
    </rPh>
    <rPh sb="50" eb="52">
      <t>ヘイセイ</t>
    </rPh>
    <rPh sb="54" eb="56">
      <t>ネンド</t>
    </rPh>
    <rPh sb="59" eb="61">
      <t>ルイジ</t>
    </rPh>
    <rPh sb="61" eb="63">
      <t>ダンタイ</t>
    </rPh>
    <rPh sb="65" eb="66">
      <t>ヒク</t>
    </rPh>
    <rPh sb="67" eb="69">
      <t>スウチ</t>
    </rPh>
    <rPh sb="77" eb="79">
      <t>ヘイセイ</t>
    </rPh>
    <rPh sb="81" eb="83">
      <t>ネンド</t>
    </rPh>
    <rPh sb="85" eb="86">
      <t>タカ</t>
    </rPh>
    <rPh sb="87" eb="89">
      <t>スウチ</t>
    </rPh>
    <rPh sb="94" eb="96">
      <t>コンゴ</t>
    </rPh>
    <rPh sb="97" eb="100">
      <t>ダイキボ</t>
    </rPh>
    <rPh sb="100" eb="102">
      <t>ジギョウ</t>
    </rPh>
    <rPh sb="103" eb="105">
      <t>ジッシ</t>
    </rPh>
    <rPh sb="114" eb="117">
      <t>チホウサイ</t>
    </rPh>
    <rPh sb="118" eb="120">
      <t>カリイレ</t>
    </rPh>
    <rPh sb="120" eb="121">
      <t>オヨ</t>
    </rPh>
    <rPh sb="122" eb="124">
      <t>コウサイ</t>
    </rPh>
    <rPh sb="124" eb="125">
      <t>ヒ</t>
    </rPh>
    <rPh sb="126" eb="128">
      <t>ゾウカ</t>
    </rPh>
    <rPh sb="132" eb="134">
      <t>ミコ</t>
    </rPh>
    <rPh sb="139" eb="140">
      <t>リョウ</t>
    </rPh>
    <rPh sb="140" eb="142">
      <t>スウチ</t>
    </rPh>
    <rPh sb="145" eb="147">
      <t>ジョウショウ</t>
    </rPh>
    <rPh sb="152" eb="153">
      <t>カンガ</t>
    </rPh>
    <rPh sb="161" eb="163">
      <t>コウサイ</t>
    </rPh>
    <rPh sb="163" eb="164">
      <t>ヒ</t>
    </rPh>
    <rPh sb="170" eb="171">
      <t>レイ</t>
    </rPh>
    <rPh sb="171" eb="172">
      <t>ワ</t>
    </rPh>
    <rPh sb="173" eb="175">
      <t>ネンド</t>
    </rPh>
    <rPh sb="178" eb="180">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</si>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</sst>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1A1E-4714-AA03-DB0C0E1E28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87281</c:v>
                </c:pt>
                <c:pt idx="1">
                  <c:v>69715</c:v>
                </c:pt>
                <c:pt idx="2">
                  <c:v>96658</c:v>
                </c:pt>
                <c:pt idx="3">
                  <c:v>113240</c:v>
                </c:pt>
                <c:pt idx="4">
                  <c:v>118163</c:v>
                </c:pt>
              </c:numCache>
            </c:numRef>
          </c:val>
          <c:smooth val="0"/>
          <c:extLst xmlns:c16r2="http://schemas.microsoft.com/office/drawing/2015/06/chart">
            <c:ext xmlns:c16="http://schemas.microsoft.com/office/drawing/2014/chart" uri="{C3380CC4-5D6E-409C-BE32-E72D297353CC}">
              <c16:uniqueId val="{00000001-1A1E-4714-AA03-DB0C0E1E2823}"/>
            </c:ext>
          </c:extLst>
        </c:ser>
        <c:dLbls>
          <c:showLegendKey val="0"/>
          <c:showVal val="0"/>
          <c:showCatName val="0"/>
          <c:showSerName val="0"/>
          <c:showPercent val="0"/>
          <c:showBubbleSize val="0"/>
        </c:dLbls>
        <c:marker val="1"/>
        <c:smooth val="0"/>
        <c:axId val="124093568"/>
        <c:axId val="124095488"/>
      </c:lineChart>
      <c:catAx>
        <c:axId val="12409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095488"/>
        <c:crosses val="autoZero"/>
        <c:auto val="1"/>
        <c:lblAlgn val="ctr"/>
        <c:lblOffset val="100"/>
        <c:tickLblSkip val="1"/>
        <c:tickMarkSkip val="1"/>
        <c:noMultiLvlLbl val="0"/>
      </c:catAx>
      <c:valAx>
        <c:axId val="1240954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09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4.92</c:v>
                </c:pt>
                <c:pt idx="1">
                  <c:v>7.53</c:v>
                </c:pt>
                <c:pt idx="2">
                  <c:v>6.84</c:v>
                </c:pt>
                <c:pt idx="3">
                  <c:v>7.1</c:v>
                </c:pt>
                <c:pt idx="4">
                  <c:v>6.39</c:v>
                </c:pt>
              </c:numCache>
            </c:numRef>
          </c:val>
          <c:extLst xmlns:c16r2="http://schemas.microsoft.com/office/drawing/2015/06/chart">
            <c:ext xmlns:c16="http://schemas.microsoft.com/office/drawing/2014/chart" uri="{C3380CC4-5D6E-409C-BE32-E72D297353CC}">
              <c16:uniqueId val="{00000000-B731-41D2-9C32-169F6FC614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59.53</c:v>
                </c:pt>
                <c:pt idx="1">
                  <c:v>54.14</c:v>
                </c:pt>
                <c:pt idx="2">
                  <c:v>54.44</c:v>
                </c:pt>
                <c:pt idx="3">
                  <c:v>55.01</c:v>
                </c:pt>
                <c:pt idx="4">
                  <c:v>56.09</c:v>
                </c:pt>
              </c:numCache>
            </c:numRef>
          </c:val>
          <c:extLst xmlns:c16r2="http://schemas.microsoft.com/office/drawing/2015/06/chart">
            <c:ext xmlns:c16="http://schemas.microsoft.com/office/drawing/2014/chart" uri="{C3380CC4-5D6E-409C-BE32-E72D297353CC}">
              <c16:uniqueId val="{00000001-B731-41D2-9C32-169F6FC61436}"/>
            </c:ext>
          </c:extLst>
        </c:ser>
        <c:dLbls>
          <c:showLegendKey val="0"/>
          <c:showVal val="0"/>
          <c:showCatName val="0"/>
          <c:showSerName val="0"/>
          <c:showPercent val="0"/>
          <c:showBubbleSize val="0"/>
        </c:dLbls>
        <c:gapWidth val="250"/>
        <c:overlap val="100"/>
        <c:axId val="182189440"/>
        <c:axId val="18238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8.11</c:v>
                </c:pt>
                <c:pt idx="1">
                  <c:v>-3.1</c:v>
                </c:pt>
                <c:pt idx="2">
                  <c:v>1.69</c:v>
                </c:pt>
                <c:pt idx="3">
                  <c:v>0.03</c:v>
                </c:pt>
                <c:pt idx="4">
                  <c:v>-7.0000000000000007E-2</c:v>
                </c:pt>
              </c:numCache>
            </c:numRef>
          </c:val>
          <c:smooth val="0"/>
          <c:extLst xmlns:c16r2="http://schemas.microsoft.com/office/drawing/2015/06/chart">
            <c:ext xmlns:c16="http://schemas.microsoft.com/office/drawing/2014/chart" uri="{C3380CC4-5D6E-409C-BE32-E72D297353CC}">
              <c16:uniqueId val="{00000002-B731-41D2-9C32-169F6FC61436}"/>
            </c:ext>
          </c:extLst>
        </c:ser>
        <c:dLbls>
          <c:showLegendKey val="0"/>
          <c:showVal val="0"/>
          <c:showCatName val="0"/>
          <c:showSerName val="0"/>
          <c:showPercent val="0"/>
          <c:showBubbleSize val="0"/>
        </c:dLbls>
        <c:marker val="1"/>
        <c:smooth val="0"/>
        <c:axId val="182189440"/>
        <c:axId val="182388224"/>
      </c:lineChart>
      <c:catAx>
        <c:axId val="18218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388224"/>
        <c:crosses val="autoZero"/>
        <c:auto val="1"/>
        <c:lblAlgn val="ctr"/>
        <c:lblOffset val="100"/>
        <c:tickLblSkip val="1"/>
        <c:tickMarkSkip val="1"/>
        <c:noMultiLvlLbl val="0"/>
      </c:catAx>
      <c:valAx>
        <c:axId val="18238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8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8A1-44D2-BBF8-107AB4BA4F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8A1-44D2-BBF8-107AB4BA4F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8A1-44D2-BBF8-107AB4BA4F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8A1-44D2-BBF8-107AB4BA4F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F8A1-44D2-BBF8-107AB4BA4FF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0.28000000000000003</c:v>
                </c:pt>
                <c:pt idx="4">
                  <c:v>#N/A</c:v>
                </c:pt>
                <c:pt idx="5">
                  <c:v>0.09</c:v>
                </c:pt>
                <c:pt idx="6">
                  <c:v>#N/A</c:v>
                </c:pt>
                <c:pt idx="7">
                  <c:v>0.28000000000000003</c:v>
                </c:pt>
                <c:pt idx="8">
                  <c:v>#N/A</c:v>
                </c:pt>
                <c:pt idx="9">
                  <c:v>0.32</c:v>
                </c:pt>
              </c:numCache>
            </c:numRef>
          </c:val>
          <c:extLst xmlns:c16r2="http://schemas.microsoft.com/office/drawing/2015/06/chart">
            <c:ext xmlns:c16="http://schemas.microsoft.com/office/drawing/2014/chart" uri="{C3380CC4-5D6E-409C-BE32-E72D297353CC}">
              <c16:uniqueId val="{00000005-F8A1-44D2-BBF8-107AB4BA4F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0.51</c:v>
                </c:pt>
                <c:pt idx="4">
                  <c:v>#N/A</c:v>
                </c:pt>
                <c:pt idx="5">
                  <c:v>0.73</c:v>
                </c:pt>
                <c:pt idx="6">
                  <c:v>#N/A</c:v>
                </c:pt>
                <c:pt idx="7">
                  <c:v>0.75</c:v>
                </c:pt>
                <c:pt idx="8">
                  <c:v>#N/A</c:v>
                </c:pt>
                <c:pt idx="9">
                  <c:v>0.73</c:v>
                </c:pt>
              </c:numCache>
            </c:numRef>
          </c:val>
          <c:extLst xmlns:c16r2="http://schemas.microsoft.com/office/drawing/2015/06/chart">
            <c:ext xmlns:c16="http://schemas.microsoft.com/office/drawing/2014/chart" uri="{C3380CC4-5D6E-409C-BE32-E72D297353CC}">
              <c16:uniqueId val="{00000006-F8A1-44D2-BBF8-107AB4BA4FF7}"/>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0.64</c:v>
                </c:pt>
                <c:pt idx="2">
                  <c:v>#N/A</c:v>
                </c:pt>
                <c:pt idx="3">
                  <c:v>0.06</c:v>
                </c:pt>
                <c:pt idx="4">
                  <c:v>#N/A</c:v>
                </c:pt>
                <c:pt idx="5">
                  <c:v>0.28000000000000003</c:v>
                </c:pt>
                <c:pt idx="6">
                  <c:v>#N/A</c:v>
                </c:pt>
                <c:pt idx="7">
                  <c:v>0.46</c:v>
                </c:pt>
                <c:pt idx="8">
                  <c:v>#N/A</c:v>
                </c:pt>
                <c:pt idx="9">
                  <c:v>0.74</c:v>
                </c:pt>
              </c:numCache>
            </c:numRef>
          </c:val>
          <c:extLst xmlns:c16r2="http://schemas.microsoft.com/office/drawing/2015/06/chart">
            <c:ext xmlns:c16="http://schemas.microsoft.com/office/drawing/2014/chart" uri="{C3380CC4-5D6E-409C-BE32-E72D297353CC}">
              <c16:uniqueId val="{00000007-F8A1-44D2-BBF8-107AB4BA4FF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2.15</c:v>
                </c:pt>
                <c:pt idx="2">
                  <c:v>#N/A</c:v>
                </c:pt>
                <c:pt idx="3">
                  <c:v>2.0099999999999998</c:v>
                </c:pt>
                <c:pt idx="4">
                  <c:v>#N/A</c:v>
                </c:pt>
                <c:pt idx="5">
                  <c:v>2.31</c:v>
                </c:pt>
                <c:pt idx="6">
                  <c:v>#N/A</c:v>
                </c:pt>
                <c:pt idx="7">
                  <c:v>2.4</c:v>
                </c:pt>
                <c:pt idx="8">
                  <c:v>#N/A</c:v>
                </c:pt>
                <c:pt idx="9">
                  <c:v>1.64</c:v>
                </c:pt>
              </c:numCache>
            </c:numRef>
          </c:val>
          <c:extLst xmlns:c16r2="http://schemas.microsoft.com/office/drawing/2015/06/chart">
            <c:ext xmlns:c16="http://schemas.microsoft.com/office/drawing/2014/chart" uri="{C3380CC4-5D6E-409C-BE32-E72D297353CC}">
              <c16:uniqueId val="{00000008-F8A1-44D2-BBF8-107AB4BA4F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4.92</c:v>
                </c:pt>
                <c:pt idx="2">
                  <c:v>#N/A</c:v>
                </c:pt>
                <c:pt idx="3">
                  <c:v>7.53</c:v>
                </c:pt>
                <c:pt idx="4">
                  <c:v>#N/A</c:v>
                </c:pt>
                <c:pt idx="5">
                  <c:v>6.83</c:v>
                </c:pt>
                <c:pt idx="6">
                  <c:v>#N/A</c:v>
                </c:pt>
                <c:pt idx="7">
                  <c:v>7.09</c:v>
                </c:pt>
                <c:pt idx="8">
                  <c:v>#N/A</c:v>
                </c:pt>
                <c:pt idx="9">
                  <c:v>6.38</c:v>
                </c:pt>
              </c:numCache>
            </c:numRef>
          </c:val>
          <c:extLst xmlns:c16r2="http://schemas.microsoft.com/office/drawing/2015/06/chart">
            <c:ext xmlns:c16="http://schemas.microsoft.com/office/drawing/2014/chart" uri="{C3380CC4-5D6E-409C-BE32-E72D297353CC}">
              <c16:uniqueId val="{00000009-F8A1-44D2-BBF8-107AB4BA4FF7}"/>
            </c:ext>
          </c:extLst>
        </c:ser>
        <c:dLbls>
          <c:showLegendKey val="0"/>
          <c:showVal val="0"/>
          <c:showCatName val="0"/>
          <c:showSerName val="0"/>
          <c:showPercent val="0"/>
          <c:showBubbleSize val="0"/>
        </c:dLbls>
        <c:gapWidth val="150"/>
        <c:overlap val="100"/>
        <c:axId val="182519680"/>
        <c:axId val="182521216"/>
      </c:barChart>
      <c:catAx>
        <c:axId val="18251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521216"/>
        <c:crosses val="autoZero"/>
        <c:auto val="1"/>
        <c:lblAlgn val="ctr"/>
        <c:lblOffset val="100"/>
        <c:tickLblSkip val="1"/>
        <c:tickMarkSkip val="1"/>
        <c:noMultiLvlLbl val="0"/>
      </c:catAx>
      <c:valAx>
        <c:axId val="18252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51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248</c:v>
                </c:pt>
                <c:pt idx="5">
                  <c:v>261</c:v>
                </c:pt>
                <c:pt idx="8">
                  <c:v>275</c:v>
                </c:pt>
                <c:pt idx="11">
                  <c:v>291</c:v>
                </c:pt>
                <c:pt idx="14">
                  <c:v>315</c:v>
                </c:pt>
              </c:numCache>
            </c:numRef>
          </c:val>
          <c:extLst xmlns:c16r2="http://schemas.microsoft.com/office/drawing/2015/06/chart">
            <c:ext xmlns:c16="http://schemas.microsoft.com/office/drawing/2014/chart" uri="{C3380CC4-5D6E-409C-BE32-E72D297353CC}">
              <c16:uniqueId val="{00000000-3C03-4E66-9EF9-7048903416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C03-4E66-9EF9-7048903416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C03-4E66-9EF9-7048903416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9</c:v>
                </c:pt>
                <c:pt idx="6">
                  <c:v>13</c:v>
                </c:pt>
                <c:pt idx="9">
                  <c:v>15</c:v>
                </c:pt>
                <c:pt idx="12">
                  <c:v>15</c:v>
                </c:pt>
              </c:numCache>
            </c:numRef>
          </c:val>
          <c:extLst xmlns:c16r2="http://schemas.microsoft.com/office/drawing/2015/06/chart">
            <c:ext xmlns:c16="http://schemas.microsoft.com/office/drawing/2014/chart" uri="{C3380CC4-5D6E-409C-BE32-E72D297353CC}">
              <c16:uniqueId val="{00000003-3C03-4E66-9EF9-7048903416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c:v>
                </c:pt>
                <c:pt idx="3">
                  <c:v>35</c:v>
                </c:pt>
                <c:pt idx="6">
                  <c:v>34</c:v>
                </c:pt>
                <c:pt idx="9">
                  <c:v>44</c:v>
                </c:pt>
                <c:pt idx="12">
                  <c:v>29</c:v>
                </c:pt>
              </c:numCache>
            </c:numRef>
          </c:val>
          <c:extLst xmlns:c16r2="http://schemas.microsoft.com/office/drawing/2015/06/chart">
            <c:ext xmlns:c16="http://schemas.microsoft.com/office/drawing/2014/chart" uri="{C3380CC4-5D6E-409C-BE32-E72D297353CC}">
              <c16:uniqueId val="{00000004-3C03-4E66-9EF9-7048903416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C03-4E66-9EF9-7048903416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C03-4E66-9EF9-7048903416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377</c:v>
                </c:pt>
                <c:pt idx="3">
                  <c:v>373</c:v>
                </c:pt>
                <c:pt idx="6">
                  <c:v>383</c:v>
                </c:pt>
                <c:pt idx="9">
                  <c:v>393</c:v>
                </c:pt>
                <c:pt idx="12">
                  <c:v>424</c:v>
                </c:pt>
              </c:numCache>
            </c:numRef>
          </c:val>
          <c:extLst xmlns:c16r2="http://schemas.microsoft.com/office/drawing/2015/06/chart">
            <c:ext xmlns:c16="http://schemas.microsoft.com/office/drawing/2014/chart" uri="{C3380CC4-5D6E-409C-BE32-E72D297353CC}">
              <c16:uniqueId val="{00000007-3C03-4E66-9EF9-704890341611}"/>
            </c:ext>
          </c:extLst>
        </c:ser>
        <c:dLbls>
          <c:showLegendKey val="0"/>
          <c:showVal val="0"/>
          <c:showCatName val="0"/>
          <c:showSerName val="0"/>
          <c:showPercent val="0"/>
          <c:showBubbleSize val="0"/>
        </c:dLbls>
        <c:gapWidth val="100"/>
        <c:overlap val="100"/>
        <c:axId val="182690176"/>
        <c:axId val="182692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176</c:v>
                </c:pt>
                <c:pt idx="2">
                  <c:v>#N/A</c:v>
                </c:pt>
                <c:pt idx="3">
                  <c:v>#N/A</c:v>
                </c:pt>
                <c:pt idx="4">
                  <c:v>156</c:v>
                </c:pt>
                <c:pt idx="5">
                  <c:v>#N/A</c:v>
                </c:pt>
                <c:pt idx="6">
                  <c:v>#N/A</c:v>
                </c:pt>
                <c:pt idx="7">
                  <c:v>155</c:v>
                </c:pt>
                <c:pt idx="8">
                  <c:v>#N/A</c:v>
                </c:pt>
                <c:pt idx="9">
                  <c:v>#N/A</c:v>
                </c:pt>
                <c:pt idx="10">
                  <c:v>161</c:v>
                </c:pt>
                <c:pt idx="11">
                  <c:v>#N/A</c:v>
                </c:pt>
                <c:pt idx="12">
                  <c:v>#N/A</c:v>
                </c:pt>
                <c:pt idx="13">
                  <c:v>153</c:v>
                </c:pt>
                <c:pt idx="14">
                  <c:v>#N/A</c:v>
                </c:pt>
              </c:numCache>
            </c:numRef>
          </c:val>
          <c:smooth val="0"/>
          <c:extLst xmlns:c16r2="http://schemas.microsoft.com/office/drawing/2015/06/chart">
            <c:ext xmlns:c16="http://schemas.microsoft.com/office/drawing/2014/chart" uri="{C3380CC4-5D6E-409C-BE32-E72D297353CC}">
              <c16:uniqueId val="{00000008-3C03-4E66-9EF9-704890341611}"/>
            </c:ext>
          </c:extLst>
        </c:ser>
        <c:dLbls>
          <c:showLegendKey val="0"/>
          <c:showVal val="0"/>
          <c:showCatName val="0"/>
          <c:showSerName val="0"/>
          <c:showPercent val="0"/>
          <c:showBubbleSize val="0"/>
        </c:dLbls>
        <c:marker val="1"/>
        <c:smooth val="0"/>
        <c:axId val="182690176"/>
        <c:axId val="182692096"/>
      </c:lineChart>
      <c:catAx>
        <c:axId val="18269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692096"/>
        <c:crosses val="autoZero"/>
        <c:auto val="1"/>
        <c:lblAlgn val="ctr"/>
        <c:lblOffset val="100"/>
        <c:tickLblSkip val="1"/>
        <c:tickMarkSkip val="1"/>
        <c:noMultiLvlLbl val="0"/>
      </c:catAx>
      <c:valAx>
        <c:axId val="18269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69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3239</c:v>
                </c:pt>
                <c:pt idx="5">
                  <c:v>3260</c:v>
                </c:pt>
                <c:pt idx="8">
                  <c:v>3393</c:v>
                </c:pt>
                <c:pt idx="11">
                  <c:v>3442</c:v>
                </c:pt>
                <c:pt idx="14">
                  <c:v>3577</c:v>
                </c:pt>
              </c:numCache>
            </c:numRef>
          </c:val>
          <c:extLst xmlns:c16r2="http://schemas.microsoft.com/office/drawing/2015/06/chart">
            <c:ext xmlns:c16="http://schemas.microsoft.com/office/drawing/2014/chart" uri="{C3380CC4-5D6E-409C-BE32-E72D297353CC}">
              <c16:uniqueId val="{00000000-847C-4140-9DA1-24675CC5AC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370</c:v>
                </c:pt>
                <c:pt idx="5">
                  <c:v>300</c:v>
                </c:pt>
                <c:pt idx="8">
                  <c:v>230</c:v>
                </c:pt>
                <c:pt idx="11">
                  <c:v>223</c:v>
                </c:pt>
                <c:pt idx="14">
                  <c:v>198</c:v>
                </c:pt>
              </c:numCache>
            </c:numRef>
          </c:val>
          <c:extLst xmlns:c16r2="http://schemas.microsoft.com/office/drawing/2015/06/chart">
            <c:ext xmlns:c16="http://schemas.microsoft.com/office/drawing/2014/chart" uri="{C3380CC4-5D6E-409C-BE32-E72D297353CC}">
              <c16:uniqueId val="{00000001-847C-4140-9DA1-24675CC5AC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1444</c:v>
                </c:pt>
                <c:pt idx="5">
                  <c:v>1310</c:v>
                </c:pt>
                <c:pt idx="8">
                  <c:v>1355</c:v>
                </c:pt>
                <c:pt idx="11">
                  <c:v>1373</c:v>
                </c:pt>
                <c:pt idx="14">
                  <c:v>1477</c:v>
                </c:pt>
              </c:numCache>
            </c:numRef>
          </c:val>
          <c:extLst xmlns:c16r2="http://schemas.microsoft.com/office/drawing/2015/06/chart">
            <c:ext xmlns:c16="http://schemas.microsoft.com/office/drawing/2014/chart" uri="{C3380CC4-5D6E-409C-BE32-E72D297353CC}">
              <c16:uniqueId val="{00000002-847C-4140-9DA1-24675CC5AC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47C-4140-9DA1-24675CC5AC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7C-4140-9DA1-24675CC5AC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291</c:v>
                </c:pt>
                <c:pt idx="3">
                  <c:v>253</c:v>
                </c:pt>
                <c:pt idx="6">
                  <c:v>152</c:v>
                </c:pt>
                <c:pt idx="9">
                  <c:v>231</c:v>
                </c:pt>
                <c:pt idx="12">
                  <c:v>213</c:v>
                </c:pt>
              </c:numCache>
            </c:numRef>
          </c:val>
          <c:extLst xmlns:c16r2="http://schemas.microsoft.com/office/drawing/2015/06/chart">
            <c:ext xmlns:c16="http://schemas.microsoft.com/office/drawing/2014/chart" uri="{C3380CC4-5D6E-409C-BE32-E72D297353CC}">
              <c16:uniqueId val="{00000005-847C-4140-9DA1-24675CC5AC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568</c:v>
                </c:pt>
                <c:pt idx="3">
                  <c:v>631</c:v>
                </c:pt>
                <c:pt idx="6">
                  <c:v>550</c:v>
                </c:pt>
                <c:pt idx="9">
                  <c:v>568</c:v>
                </c:pt>
                <c:pt idx="12">
                  <c:v>540</c:v>
                </c:pt>
              </c:numCache>
            </c:numRef>
          </c:val>
          <c:extLst xmlns:c16r2="http://schemas.microsoft.com/office/drawing/2015/06/chart">
            <c:ext xmlns:c16="http://schemas.microsoft.com/office/drawing/2014/chart" uri="{C3380CC4-5D6E-409C-BE32-E72D297353CC}">
              <c16:uniqueId val="{00000006-847C-4140-9DA1-24675CC5AC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c:v>
                </c:pt>
                <c:pt idx="3">
                  <c:v>64</c:v>
                </c:pt>
                <c:pt idx="6">
                  <c:v>51</c:v>
                </c:pt>
                <c:pt idx="9">
                  <c:v>37</c:v>
                </c:pt>
                <c:pt idx="12">
                  <c:v>22</c:v>
                </c:pt>
              </c:numCache>
            </c:numRef>
          </c:val>
          <c:extLst xmlns:c16r2="http://schemas.microsoft.com/office/drawing/2015/06/chart">
            <c:ext xmlns:c16="http://schemas.microsoft.com/office/drawing/2014/chart" uri="{C3380CC4-5D6E-409C-BE32-E72D297353CC}">
              <c16:uniqueId val="{00000007-847C-4140-9DA1-24675CC5AC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322</c:v>
                </c:pt>
                <c:pt idx="3">
                  <c:v>349</c:v>
                </c:pt>
                <c:pt idx="6">
                  <c:v>331</c:v>
                </c:pt>
                <c:pt idx="9">
                  <c:v>348</c:v>
                </c:pt>
                <c:pt idx="12">
                  <c:v>385</c:v>
                </c:pt>
              </c:numCache>
            </c:numRef>
          </c:val>
          <c:extLst xmlns:c16r2="http://schemas.microsoft.com/office/drawing/2015/06/chart">
            <c:ext xmlns:c16="http://schemas.microsoft.com/office/drawing/2014/chart" uri="{C3380CC4-5D6E-409C-BE32-E72D297353CC}">
              <c16:uniqueId val="{00000008-847C-4140-9DA1-24675CC5AC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276</c:v>
                </c:pt>
                <c:pt idx="9">
                  <c:v>0</c:v>
                </c:pt>
                <c:pt idx="12">
                  <c:v>0</c:v>
                </c:pt>
              </c:numCache>
            </c:numRef>
          </c:val>
          <c:extLst xmlns:c16r2="http://schemas.microsoft.com/office/drawing/2015/06/chart">
            <c:ext xmlns:c16="http://schemas.microsoft.com/office/drawing/2014/chart" uri="{C3380CC4-5D6E-409C-BE32-E72D297353CC}">
              <c16:uniqueId val="{00000009-847C-4140-9DA1-24675CC5AC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4638</c:v>
                </c:pt>
                <c:pt idx="3">
                  <c:v>4608</c:v>
                </c:pt>
                <c:pt idx="6">
                  <c:v>4606</c:v>
                </c:pt>
                <c:pt idx="9">
                  <c:v>4697</c:v>
                </c:pt>
                <c:pt idx="12">
                  <c:v>4895</c:v>
                </c:pt>
              </c:numCache>
            </c:numRef>
          </c:val>
          <c:extLst xmlns:c16r2="http://schemas.microsoft.com/office/drawing/2015/06/chart">
            <c:ext xmlns:c16="http://schemas.microsoft.com/office/drawing/2014/chart" uri="{C3380CC4-5D6E-409C-BE32-E72D297353CC}">
              <c16:uniqueId val="{0000000A-847C-4140-9DA1-24675CC5ACB5}"/>
            </c:ext>
          </c:extLst>
        </c:ser>
        <c:dLbls>
          <c:showLegendKey val="0"/>
          <c:showVal val="0"/>
          <c:showCatName val="0"/>
          <c:showSerName val="0"/>
          <c:showPercent val="0"/>
          <c:showBubbleSize val="0"/>
        </c:dLbls>
        <c:gapWidth val="100"/>
        <c:overlap val="100"/>
        <c:axId val="183414144"/>
        <c:axId val="18341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809</c:v>
                </c:pt>
                <c:pt idx="2">
                  <c:v>#N/A</c:v>
                </c:pt>
                <c:pt idx="3">
                  <c:v>#N/A</c:v>
                </c:pt>
                <c:pt idx="4">
                  <c:v>1035</c:v>
                </c:pt>
                <c:pt idx="5">
                  <c:v>#N/A</c:v>
                </c:pt>
                <c:pt idx="6">
                  <c:v>#N/A</c:v>
                </c:pt>
                <c:pt idx="7">
                  <c:v>988</c:v>
                </c:pt>
                <c:pt idx="8">
                  <c:v>#N/A</c:v>
                </c:pt>
                <c:pt idx="9">
                  <c:v>#N/A</c:v>
                </c:pt>
                <c:pt idx="10">
                  <c:v>843</c:v>
                </c:pt>
                <c:pt idx="11">
                  <c:v>#N/A</c:v>
                </c:pt>
                <c:pt idx="12">
                  <c:v>#N/A</c:v>
                </c:pt>
                <c:pt idx="13">
                  <c:v>803</c:v>
                </c:pt>
                <c:pt idx="14">
                  <c:v>#N/A</c:v>
                </c:pt>
              </c:numCache>
            </c:numRef>
          </c:val>
          <c:smooth val="0"/>
          <c:extLst xmlns:c16r2="http://schemas.microsoft.com/office/drawing/2015/06/chart">
            <c:ext xmlns:c16="http://schemas.microsoft.com/office/drawing/2014/chart" uri="{C3380CC4-5D6E-409C-BE32-E72D297353CC}">
              <c16:uniqueId val="{0000000B-847C-4140-9DA1-24675CC5ACB5}"/>
            </c:ext>
          </c:extLst>
        </c:ser>
        <c:dLbls>
          <c:showLegendKey val="0"/>
          <c:showVal val="0"/>
          <c:showCatName val="0"/>
          <c:showSerName val="0"/>
          <c:showPercent val="0"/>
          <c:showBubbleSize val="0"/>
        </c:dLbls>
        <c:marker val="1"/>
        <c:smooth val="0"/>
        <c:axId val="183414144"/>
        <c:axId val="183416320"/>
      </c:lineChart>
      <c:catAx>
        <c:axId val="1834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416320"/>
        <c:crosses val="autoZero"/>
        <c:auto val="1"/>
        <c:lblAlgn val="ctr"/>
        <c:lblOffset val="100"/>
        <c:tickLblSkip val="1"/>
        <c:tickMarkSkip val="1"/>
        <c:noMultiLvlLbl val="0"/>
      </c:catAx>
      <c:valAx>
        <c:axId val="18341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4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1262</c:v>
                </c:pt>
                <c:pt idx="1">
                  <c:v>1259</c:v>
                </c:pt>
                <c:pt idx="2">
                  <c:v>1274</c:v>
                </c:pt>
              </c:numCache>
            </c:numRef>
          </c:val>
          <c:extLst xmlns:c16r2="http://schemas.microsoft.com/office/drawing/2015/06/chart">
            <c:ext xmlns:c16="http://schemas.microsoft.com/office/drawing/2014/chart" uri="{C3380CC4-5D6E-409C-BE32-E72D297353CC}">
              <c16:uniqueId val="{00000000-0C56-4F2D-A362-DBFF2F1723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138</c:v>
                </c:pt>
                <c:pt idx="1">
                  <c:v>138</c:v>
                </c:pt>
                <c:pt idx="2">
                  <c:v>138</c:v>
                </c:pt>
              </c:numCache>
            </c:numRef>
          </c:val>
          <c:extLst xmlns:c16r2="http://schemas.microsoft.com/office/drawing/2015/06/chart">
            <c:ext xmlns:c16="http://schemas.microsoft.com/office/drawing/2014/chart" uri="{C3380CC4-5D6E-409C-BE32-E72D297353CC}">
              <c16:uniqueId val="{00000001-0C56-4F2D-A362-DBFF2F1723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202</c:v>
                </c:pt>
                <c:pt idx="1">
                  <c:v>237</c:v>
                </c:pt>
                <c:pt idx="2">
                  <c:v>433</c:v>
                </c:pt>
              </c:numCache>
            </c:numRef>
          </c:val>
          <c:extLst xmlns:c16r2="http://schemas.microsoft.com/office/drawing/2015/06/chart">
            <c:ext xmlns:c16="http://schemas.microsoft.com/office/drawing/2014/chart" uri="{C3380CC4-5D6E-409C-BE32-E72D297353CC}">
              <c16:uniqueId val="{00000002-0C56-4F2D-A362-DBFF2F172312}"/>
            </c:ext>
          </c:extLst>
        </c:ser>
        <c:dLbls>
          <c:showLegendKey val="0"/>
          <c:showVal val="0"/>
          <c:showCatName val="0"/>
          <c:showSerName val="0"/>
          <c:showPercent val="0"/>
          <c:showBubbleSize val="0"/>
        </c:dLbls>
        <c:gapWidth val="120"/>
        <c:overlap val="100"/>
        <c:axId val="183599872"/>
        <c:axId val="183601408"/>
      </c:barChart>
      <c:catAx>
        <c:axId val="18359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3601408"/>
        <c:crosses val="autoZero"/>
        <c:auto val="1"/>
        <c:lblAlgn val="ctr"/>
        <c:lblOffset val="100"/>
        <c:tickLblSkip val="1"/>
        <c:tickMarkSkip val="1"/>
        <c:noMultiLvlLbl val="0"/>
      </c:catAx>
      <c:valAx>
        <c:axId val="183601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359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{040A87BB-9533-4289-9921-26B3CB64EBB9}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9E2-494D-B9D0-1FF88A6EFD3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{2F042EA4-A23F-4B8A-B648-CADA3A2D0F80}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E2-494D-B9D0-1FF88A6EFD3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{F129848D-1D36-4B67-8CCE-6F7176F9B6BC}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E2-494D-B9D0-1FF88A6EFD3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{47100D22-55F5-464C-AE9A-D37729B796A5}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E2-494D-B9D0-1FF88A6EFD3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{3EB803D8-BBC2-42A4-937E-6BB648F8ECD2}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E2-494D-B9D0-1FF88A6EFD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{E923B5CA-6C2C-4AFC-9851-B89FD48DBB72}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9E2-494D-B9D0-1FF88A6EFD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{DBDF253D-C3D8-4E61-BA9F-46DD5FE56EBF}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9E2-494D-B9D0-1FF88A6EFD3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{D3EA0D19-BAE8-426E-AFAD-A024FDC597CF}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9E2-494D-B9D0-1FF88A6EFD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{4B7CF9DF-9444-4A59-B260-4B3B6D0760A6}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9E2-494D-B9D0-1FF88A6EFD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48.8</c:v>
                </c:pt>
                <c:pt idx="24">
                  <c:v>50</c:v>
                </c:pt>
                <c:pt idx="32">
                  <c:v>51.2</c:v>
                </c:pt>
              </c:numCache>
            </c:numRef>
          </c:xVal>
          <c:yVal>
            <c:numRef>
              <c:f>公会計指標分析・財政指標組合せ分析表!$BP$51:$DC$51</c:f>
              <c:numCache>
                <c:formatCode>#,##0.0;"▲ "#,##0.0</c:formatCode>
                <c:ptCount val="40"/>
                <c:pt idx="16">
                  <c:v>48</c:v>
                </c:pt>
                <c:pt idx="24">
                  <c:v>41.7</c:v>
                </c:pt>
                <c:pt idx="32">
                  <c:v>40.4</c:v>
                </c:pt>
              </c:numCache>
            </c:numRef>
          </c:yVal>
          <c:smooth val="0"/>
          <c:extLst xmlns:c16r2="http://schemas.microsoft.com/office/drawing/2015/06/chart">
            <c:ext xmlns:c16="http://schemas.microsoft.com/office/drawing/2014/chart" uri="{C3380CC4-5D6E-409C-BE32-E72D297353CC}">
              <c16:uniqueId val="{00000009-09E2-494D-B9D0-1FF88A6EFD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{571CDB9B-336F-41A8-A14B-A5151D1D8C43}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9E2-494D-B9D0-1FF88A6EFD3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{A8CEC36C-F6D8-495E-8EFE-466BF0DCF338}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E2-494D-B9D0-1FF88A6EFD3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{D94FE9CC-02B8-48D8-8C04-58582775771A}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E2-494D-B9D0-1FF88A6EFD3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{9986A088-0F51-4FE0-8793-0350911D3EBF}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E2-494D-B9D0-1FF88A6EFD3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{8A2BD35A-1531-4E19-BCC5-17FAD996DC05}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E2-494D-B9D0-1FF88A6EFD3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{4C9A2703-73C2-469D-AA04-BD41AFFB223D}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9E2-494D-B9D0-1FF88A6EFD3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{C8BBBA8A-685A-451D-AAD2-64E9A869A9EA}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9E2-494D-B9D0-1FF88A6EFD3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{C031C2ED-EB62-4E3B-96D8-1AFCCFE9B887}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9E2-494D-B9D0-1FF88A6EFD3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{90AAF816-6C52-4A8F-9CFE-6972EE818B65}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9E2-494D-B9D0-1FF88A6EFD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09E2-494D-B9D0-1FF88A6EFD3F}"/>
            </c:ext>
          </c:extLst>
        </c:ser>
        <c:dLbls>
          <c:showLegendKey val="0"/>
          <c:showVal val="1"/>
          <c:showCatName val="0"/>
          <c:showSerName val="0"/>
          <c:showPercent val="0"/>
          <c:showBubbleSize val="0"/>
        </c:dLbls>
        <c:axId val="183946624"/>
        <c:axId val="183948800"/>
      </c:scatterChart>
      <c:valAx>
        <c:axId val="183946624"/>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948800"/>
        <c:crosses val="autoZero"/>
        <c:crossBetween val="midCat"/>
      </c:valAx>
      <c:valAx>
        <c:axId val="183948800"/>
        <c:scaling>
          <c:orientation val="minMax"/>
          <c:max val="5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946624"/>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{38E9A7E9-CEE8-4753-90C8-A1244A3A5F89}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88C-40A6-AE01-C744B615A77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{9E51436A-D2DA-4CAD-8E8E-C5AAD5AC74DB}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8C-40A6-AE01-C744B615A77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{210BF662-5A3C-42D0-917D-55795A86C82C}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8C-40A6-AE01-C744B615A77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{06B04AF8-F5BE-4570-9310-C11652942D1F}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8C-40A6-AE01-C744B615A77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{8273D538-B581-4EF5-BC53-2735CB0A1FC1}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8C-40A6-AE01-C744B615A77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{8A0C3201-D972-4638-99CD-931F0E11EEAA}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88C-40A6-AE01-C744B615A77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{F9A93F34-107A-477C-A26E-1E749648087D}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88C-40A6-AE01-C744B615A776}"/>
                </c:ext>
              </c:extLst>
            </c:dLbl>
            <c:dLbl>
              <c:idx val="24"/>
              <c:layout>
                <c:manualLayout>
                  <c:x val="-4.516035515397130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{F39BE812-D7E1-4C4B-A7EE-D5920CE179C5}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88C-40A6-AE01-C744B615A776}"/>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{05015B19-A52F-431E-A85B-4C2D645196E6}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88C-40A6-AE01-C744B615A7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8.4</c:v>
                </c:pt>
                <c:pt idx="16">
                  <c:v>7.9</c:v>
                </c:pt>
                <c:pt idx="24">
                  <c:v>7.7</c:v>
                </c:pt>
                <c:pt idx="32">
                  <c:v>7.7</c:v>
                </c:pt>
              </c:numCache>
            </c:numRef>
          </c:xVal>
          <c:yVal>
            <c:numRef>
              <c:f>公会計指標分析・財政指標組合せ分析表!$BP$73:$DC$73</c:f>
              <c:numCache>
                <c:formatCode>#,##0.0;"▲ "#,##0.0</c:formatCode>
                <c:ptCount val="40"/>
                <c:pt idx="0">
                  <c:v>39.9</c:v>
                </c:pt>
                <c:pt idx="8">
                  <c:v>51.6</c:v>
                </c:pt>
                <c:pt idx="16">
                  <c:v>48</c:v>
                </c:pt>
                <c:pt idx="24">
                  <c:v>41.7</c:v>
                </c:pt>
                <c:pt idx="32">
                  <c:v>40.4</c:v>
                </c:pt>
              </c:numCache>
            </c:numRef>
          </c:yVal>
          <c:smooth val="0"/>
          <c:extLst xmlns:c16r2="http://schemas.microsoft.com/office/drawing/2015/06/chart">
            <c:ext xmlns:c16="http://schemas.microsoft.com/office/drawing/2014/chart" uri="{C3380CC4-5D6E-409C-BE32-E72D297353CC}">
              <c16:uniqueId val="{00000009-888C-40A6-AE01-C744B615A7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{EC172668-3489-4B71-B579-660336911287}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88C-40A6-AE01-C744B615A7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{C2355F40-9044-4812-8C58-DCF8717609D0}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8C-40A6-AE01-C744B615A77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{C27B01CD-8654-4170-B14A-013F9C685AB6}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8C-40A6-AE01-C744B615A77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{8A613D19-7B75-4DB4-903F-8C307777C93E}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8C-40A6-AE01-C744B615A77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{580F8FFE-6CBD-4D73-8C97-DF66746884E1}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8C-40A6-AE01-C744B615A77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{72494795-C447-44C9-8B75-7D4BC44A6238}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88C-40A6-AE01-C744B615A77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{16F37577-0F4A-468F-9E14-25C0D2EB0B25}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88C-40A6-AE01-C744B615A776}"/>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{713C18E3-D77A-452A-9EE0-786ECAA3DE8D}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88C-40A6-AE01-C744B615A776}"/>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{6B7E3E7E-DD9E-4F90-ABD2-333E863353EC}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88C-40A6-AE01-C744B615A7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888C-40A6-AE01-C744B615A776}"/>
            </c:ext>
          </c:extLst>
        </c:ser>
        <c:dLbls>
          <c:showLegendKey val="0"/>
          <c:showVal val="1"/>
          <c:showCatName val="0"/>
          <c:showSerName val="0"/>
          <c:showPercent val="0"/>
          <c:showBubbleSize val="0"/>
        </c:dLbls>
        <c:axId val="184130560"/>
        <c:axId val="184136832"/>
      </c:scatterChart>
      <c:valAx>
        <c:axId val="184130560"/>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136832"/>
        <c:crosses val="autoZero"/>
        <c:crossBetween val="midCat"/>
      </c:valAx>
      <c:valAx>
        <c:axId val="184136832"/>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130560"/>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のうち、元利償還金が、前年度から</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百万円増加したものの、公営企業債の元利償還金に対する繰入金が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百万円減少した。一方、算入公債費等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百万円増加した。このため、実質公債費比率の分子は減少した。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今後は、こども園施設整備事業等の大規模建設事業のため、公債費のピークは平成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年度となる見込みであるが、算入公債費等も一定程度増加していくものと考えている。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地方債残高は、こども園施設整備事業や町営住宅建設事業等により、今後増加していく見込みである。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公営企業債等繰入見込額についても、公共下水道事業での圧送管建設事業などの施設更新工事により増加する見込みである。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充当可能基金については、財政調整基金が主なものであるが、大規模事業の実施に伴う取崩しを行うため、減少する見込みである。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基準財政需要額算入見込額は、こども園施設整備事業債の一部や岩国市ごみ焼却施設負担金、臨時財政対策債の償還分などで増加するものと見込んでいる。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これらのことから、将来負担比率の分子は増加するものと見込んでいる。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山口県和木町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増額の主な要因は、和木町立認定こども園施設整備基金が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226,890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千円増加したことによるものである。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和木町立認定こども園施設整備基金は、こども園完成予定である平成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年度末をもって全額取り崩す予定であり、基金全体としても減額となる見込み。</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和木町立認定こども園施設整備基金：こども園園舎及び周辺施設の整備を図る。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健やか安心基金：</a:t>
          </a:r>
          <a:r>
            <a:rPr lang="ja-JP" altLang="en-US" sz="1400">
              <a:effectLst/>
              <a:latin typeface="ＭＳ ゴシック" panose="020B0609070205080204" pitchFamily="49" charset="-128"/>
              <a:ea typeface="ＭＳ ゴシック" panose="020B0609070205080204" pitchFamily="49" charset="-128"/>
            </a:rPr>
            <a:t>長寿化・高齢化社会に伴い、妊娠・乳幼小児期から老齢期までのそれぞれの年代に応じた健康づくり、疾病の予防・早期発見・早期治療及び医療の充実、医療の充実及び障害者の日常生活・社会生活への支援の充実を図り、誰もが住み慣れた地域で、安心して健やかに暮らせるまちづくりの実現の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地域振興事業助成基金：</a:t>
          </a:r>
          <a:r>
            <a:rPr lang="ja-JP" altLang="en-US" sz="1400">
              <a:effectLst/>
              <a:latin typeface="ＭＳ ゴシック" panose="020B0609070205080204" pitchFamily="49" charset="-128"/>
              <a:ea typeface="ＭＳ ゴシック" panose="020B0609070205080204" pitchFamily="49" charset="-128"/>
            </a:rPr>
            <a:t>地域コミュニティ及び芸術文化並びにスポーツの振興を図る。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和木町立認定こども園施設整備基金：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こども園施設整備事業のため、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51,915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千円の取崩しを行った一方、全額米軍再編交付金を財源として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278,805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健やか安心基金：既述の目的達成のため、中学生までの医療費自己負担額に対する助成事業や各種がん検診自己負担額に対する助成事業などの財源として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30,839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千円を充当した。一方、全額米軍再編交付金を財源とする積立は、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千円であったため減少した。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和木町立認定こども園施設整備基金：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認定こども園は、平成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年度末で園舎が完成し、平成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年度に一部外構工事を含め全て完成する予定。このため、財源として平成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年度末で大部分を取り崩し、平成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年度末には、残額全額を取り崩すこととしている。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健やか安心基金：各種事業実施には、毎年度約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千円が必要となる。米軍再編交付金を基金の財源としており、同交付金の交付期間において計画的に積立てを行うこととしている。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81,203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千円を積み立て、年度末に財源不足額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65,473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千円を取り崩した。このため、平成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年度末時点の残高は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15,730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千円増加し、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1,274,454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近年は災害が多発しており、本町でも、平成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年度に岩国・和木豪雨災害を経験している。予期せぬ災害などに対応するため財政調整基金が必要と考えて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また、本町では、景気変動による法人税収の増減が財政に与える影響が大きい。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これらのことから、安定した財政運営を行うため、財政調整基金の規模については、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億円程度を想定している。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地方債の償還計画を踏まえ、取り崩しも検討していく。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6,412
10.58
4,410,942
4,246,092
145,083
2,272,052
4,895,483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類似団体内平均よりも低い数値となっている。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平成２１年度に中学校を、平成２４年度に小学校をそれぞれ建替えており、事業費も大きかったため、全体の減価償却率が低くなっているものと考えられる。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平成３０年度に幼稚園と保育所を統合した認定こども園の建設や、町営住宅１棟の建替えを行い、今後も町営住宅の建替えなどを実施中のため、完成後は、さらに低下するものと考えられる。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ただし、個別の施設では耐用年数に近いものや、経過した施設もあるため、引き続き改修や建替えなど計画的に対応していきたい。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69"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78" name="楕円 77"/>
        <xdr:cNvSpPr/>
      </xdr:nvSpPr>
      <xdr:spPr>
        <a:xfrm>
          <a:off x="4711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79" name="有形固定資産減価償却率該当値テキスト"/>
        <xdr:cNvSpPr txBox="1"/>
      </xdr:nvSpPr>
      <xdr:spPr>
        <a:xfrm>
          <a:off x="4813300"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80" name="楕円 79"/>
        <xdr:cNvSpPr/>
      </xdr:nvSpPr>
      <xdr:spPr>
        <a:xfrm>
          <a:off x="4000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31</xdr:row>
      <xdr:rowOff>125942</xdr:rowOff>
    </xdr:to>
    <xdr:cxnSp macro="">
      <xdr:nvCxnSpPr>
        <xdr:cNvPr id="81" name="直線コネクタ 80"/>
        <xdr:cNvCxnSpPr/>
      </xdr:nvCxnSpPr>
      <xdr:spPr>
        <a:xfrm flipV="1">
          <a:off x="4051300" y="619082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2" name="楕円 81"/>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125942</xdr:rowOff>
    </xdr:from>
    <xdr:to>
      <xdr:col>19</xdr:col>
      <xdr:colOff>136525</xdr:colOff>
      <xdr:row>31</xdr:row>
      <xdr:rowOff>147532</xdr:rowOff>
    </xdr:to>
    <xdr:cxnSp macro="">
      <xdr:nvCxnSpPr>
        <xdr:cNvPr id="83" name="直線コネクタ 82"/>
        <xdr:cNvCxnSpPr/>
      </xdr:nvCxnSpPr>
      <xdr:spPr>
        <a:xfrm flipV="1">
          <a:off x="3289300" y="62124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4"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5"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86" name="n_1mainValue有形固定資産減価償却率"/>
        <xdr:cNvSpPr txBox="1"/>
      </xdr:nvSpPr>
      <xdr:spPr>
        <a:xfrm>
          <a:off x="38360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87" name="n_2mainValue有形固定資産減価償却率"/>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類似団体内平均よりも高い数値となっている。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平成２１年度に中学校を、平成２４年度に小学校をそれぞれ建替えており、その際地方債の借入を行い、将来負担額が増加しているため、数値が高くなっているものと考えられる。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３０年度に認定こども園の建設や、町営住宅１棟の建替えを行い、今後も町営住宅の建替えなどを実施予定であり、引き続き地方債の借入や、財政調整基金の取崩が予定されているため、債務償還可能年数は増加するものと考えら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1"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25753</xdr:rowOff>
    </xdr:from>
    <xdr:to>
      <xdr:col>76</xdr:col>
      <xdr:colOff>73025</xdr:colOff>
      <xdr:row>28</xdr:row>
      <xdr:rowOff>127353</xdr:rowOff>
    </xdr:to>
    <xdr:sp macro="" textlink="">
      <xdr:nvSpPr>
        <xdr:cNvPr id="128" name="楕円 127"/>
        <xdr:cNvSpPr/>
      </xdr:nvSpPr>
      <xdr:spPr>
        <a:xfrm>
          <a:off x="14744700" y="55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48630</xdr:rowOff>
    </xdr:from>
    <xdr:ext cx="340478" cy="259045"/>
    <xdr:sp macro="" textlink="">
      <xdr:nvSpPr>
        <xdr:cNvPr id="129" name="債務償還可能年数該当値テキスト"/>
        <xdr:cNvSpPr txBox="1"/>
      </xdr:nvSpPr>
      <xdr:spPr>
        <a:xfrm>
          <a:off x="14846300" y="54493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6,412
10.58
4,410,942
4,246,092
145,083
2,272,052
4,895,483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0" name="楕円 69"/>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1" name="【道路】&#10;有形固定資産減価償却率該当値テキスト"/>
        <xdr:cNvSpPr txBox="1"/>
      </xdr:nvSpPr>
      <xdr:spPr>
        <a:xfrm>
          <a:off x="4673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2" name="楕円 71"/>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102870</xdr:rowOff>
    </xdr:to>
    <xdr:cxnSp macro="">
      <xdr:nvCxnSpPr>
        <xdr:cNvPr id="73" name="直線コネクタ 72"/>
        <xdr:cNvCxnSpPr/>
      </xdr:nvCxnSpPr>
      <xdr:spPr>
        <a:xfrm flipV="1">
          <a:off x="3797300" y="65874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4" name="楕円 73"/>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102870</xdr:rowOff>
    </xdr:from>
    <xdr:to>
      <xdr:col>19</xdr:col>
      <xdr:colOff>177800</xdr:colOff>
      <xdr:row>38</xdr:row>
      <xdr:rowOff>133350</xdr:rowOff>
    </xdr:to>
    <xdr:cxnSp macro="">
      <xdr:nvCxnSpPr>
        <xdr:cNvPr id="75" name="直線コネクタ 74"/>
        <xdr:cNvCxnSpPr/>
      </xdr:nvCxnSpPr>
      <xdr:spPr>
        <a:xfrm flipV="1">
          <a:off x="2908300" y="661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6"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78" name="n_1mainValue【道路】&#10;有形固定資産減価償却率"/>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79" name="n_2mainValue【道路】&#10;有形固定資産減価償却率"/>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103673</xdr:rowOff>
    </xdr:from>
    <xdr:to>
      <xdr:col>55</xdr:col>
      <xdr:colOff>50800</xdr:colOff>
      <xdr:row>41</xdr:row>
      <xdr:rowOff>33823</xdr:rowOff>
    </xdr:to>
    <xdr:sp macro="" textlink="">
      <xdr:nvSpPr>
        <xdr:cNvPr id="115" name="楕円 114"/>
        <xdr:cNvSpPr/>
      </xdr:nvSpPr>
      <xdr:spPr>
        <a:xfrm>
          <a:off x="10426700" y="69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82100</xdr:rowOff>
    </xdr:from>
    <xdr:ext cx="469744" cy="259045"/>
    <xdr:sp macro="" textlink="">
      <xdr:nvSpPr>
        <xdr:cNvPr id="116" name="【道路】&#10;一人当たり延長該当値テキスト"/>
        <xdr:cNvSpPr txBox="1"/>
      </xdr:nvSpPr>
      <xdr:spPr>
        <a:xfrm>
          <a:off x="10515600" y="69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103032</xdr:rowOff>
    </xdr:from>
    <xdr:to>
      <xdr:col>50</xdr:col>
      <xdr:colOff>165100</xdr:colOff>
      <xdr:row>41</xdr:row>
      <xdr:rowOff>33182</xdr:rowOff>
    </xdr:to>
    <xdr:sp macro="" textlink="">
      <xdr:nvSpPr>
        <xdr:cNvPr id="117" name="楕円 116"/>
        <xdr:cNvSpPr/>
      </xdr:nvSpPr>
      <xdr:spPr>
        <a:xfrm>
          <a:off x="9588500" y="69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153832</xdr:rowOff>
    </xdr:from>
    <xdr:to>
      <xdr:col>55</xdr:col>
      <xdr:colOff>0</xdr:colOff>
      <xdr:row>40</xdr:row>
      <xdr:rowOff>154473</xdr:rowOff>
    </xdr:to>
    <xdr:cxnSp macro="">
      <xdr:nvCxnSpPr>
        <xdr:cNvPr id="118" name="直線コネクタ 117"/>
        <xdr:cNvCxnSpPr/>
      </xdr:nvCxnSpPr>
      <xdr:spPr>
        <a:xfrm>
          <a:off x="9639300" y="7011832"/>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73041</xdr:rowOff>
    </xdr:from>
    <xdr:to>
      <xdr:col>46</xdr:col>
      <xdr:colOff>38100</xdr:colOff>
      <xdr:row>41</xdr:row>
      <xdr:rowOff>3191</xdr:rowOff>
    </xdr:to>
    <xdr:sp macro="" textlink="">
      <xdr:nvSpPr>
        <xdr:cNvPr id="119" name="楕円 118"/>
        <xdr:cNvSpPr/>
      </xdr:nvSpPr>
      <xdr:spPr>
        <a:xfrm>
          <a:off x="8699500" y="69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123841</xdr:rowOff>
    </xdr:from>
    <xdr:to>
      <xdr:col>50</xdr:col>
      <xdr:colOff>114300</xdr:colOff>
      <xdr:row>40</xdr:row>
      <xdr:rowOff>153832</xdr:rowOff>
    </xdr:to>
    <xdr:cxnSp macro="">
      <xdr:nvCxnSpPr>
        <xdr:cNvPr id="120" name="直線コネクタ 119"/>
        <xdr:cNvCxnSpPr/>
      </xdr:nvCxnSpPr>
      <xdr:spPr>
        <a:xfrm>
          <a:off x="8750300" y="6981841"/>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24309</xdr:rowOff>
    </xdr:from>
    <xdr:ext cx="469744" cy="259045"/>
    <xdr:sp macro="" textlink="">
      <xdr:nvSpPr>
        <xdr:cNvPr id="123" name="n_1mainValue【道路】&#10;一人当たり延長"/>
        <xdr:cNvSpPr txBox="1"/>
      </xdr:nvSpPr>
      <xdr:spPr>
        <a:xfrm>
          <a:off x="9391727" y="70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165768</xdr:rowOff>
    </xdr:from>
    <xdr:ext cx="469744" cy="259045"/>
    <xdr:sp macro="" textlink="">
      <xdr:nvSpPr>
        <xdr:cNvPr id="124" name="n_2mainValue【道路】&#10;一人当たり延長"/>
        <xdr:cNvSpPr txBox="1"/>
      </xdr:nvSpPr>
      <xdr:spPr>
        <a:xfrm>
          <a:off x="8515427" y="702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63" name="楕円 162"/>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156862</xdr:rowOff>
    </xdr:from>
    <xdr:ext cx="405111" cy="259045"/>
    <xdr:sp macro="" textlink="">
      <xdr:nvSpPr>
        <xdr:cNvPr id="164" name="【橋りょう・トンネル】&#10;有形固定資産減価償却率該当値テキスト"/>
        <xdr:cNvSpPr txBox="1"/>
      </xdr:nvSpPr>
      <xdr:spPr>
        <a:xfrm>
          <a:off x="4673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65" name="楕円 164"/>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45720</xdr:rowOff>
    </xdr:to>
    <xdr:cxnSp macro="">
      <xdr:nvCxnSpPr>
        <xdr:cNvPr id="166" name="直線コネクタ 165"/>
        <xdr:cNvCxnSpPr/>
      </xdr:nvCxnSpPr>
      <xdr:spPr>
        <a:xfrm flipV="1">
          <a:off x="3797300" y="103003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67" name="楕円 166"/>
        <xdr:cNvSpPr/>
      </xdr:nvSpPr>
      <xdr:spPr>
        <a:xfrm>
          <a:off x="2857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76200</xdr:rowOff>
    </xdr:to>
    <xdr:cxnSp macro="">
      <xdr:nvCxnSpPr>
        <xdr:cNvPr id="168" name="直線コネクタ 167"/>
        <xdr:cNvCxnSpPr/>
      </xdr:nvCxnSpPr>
      <xdr:spPr>
        <a:xfrm flipV="1">
          <a:off x="2908300" y="1033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0"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171" name="n_1mainValue【橋りょう・トンネル】&#10;有形固定資産減価償却率"/>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72" name="n_2main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21841</xdr:rowOff>
    </xdr:from>
    <xdr:to>
      <xdr:col>55</xdr:col>
      <xdr:colOff>50800</xdr:colOff>
      <xdr:row>63</xdr:row>
      <xdr:rowOff>123441</xdr:rowOff>
    </xdr:to>
    <xdr:sp macro="" textlink="">
      <xdr:nvSpPr>
        <xdr:cNvPr id="208" name="楕円 207"/>
        <xdr:cNvSpPr/>
      </xdr:nvSpPr>
      <xdr:spPr>
        <a:xfrm>
          <a:off x="10426700" y="108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108218</xdr:rowOff>
    </xdr:from>
    <xdr:ext cx="599010" cy="259045"/>
    <xdr:sp macro="" textlink="">
      <xdr:nvSpPr>
        <xdr:cNvPr id="209" name="【橋りょう・トンネル】&#10;一人当たり有形固定資産（償却資産）額該当値テキスト"/>
        <xdr:cNvSpPr txBox="1"/>
      </xdr:nvSpPr>
      <xdr:spPr>
        <a:xfrm>
          <a:off x="10515600" y="1073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21513</xdr:rowOff>
    </xdr:from>
    <xdr:to>
      <xdr:col>50</xdr:col>
      <xdr:colOff>165100</xdr:colOff>
      <xdr:row>63</xdr:row>
      <xdr:rowOff>123113</xdr:rowOff>
    </xdr:to>
    <xdr:sp macro="" textlink="">
      <xdr:nvSpPr>
        <xdr:cNvPr id="210" name="楕円 209"/>
        <xdr:cNvSpPr/>
      </xdr:nvSpPr>
      <xdr:spPr>
        <a:xfrm>
          <a:off x="9588500" y="108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72313</xdr:rowOff>
    </xdr:from>
    <xdr:to>
      <xdr:col>55</xdr:col>
      <xdr:colOff>0</xdr:colOff>
      <xdr:row>63</xdr:row>
      <xdr:rowOff>72641</xdr:rowOff>
    </xdr:to>
    <xdr:cxnSp macro="">
      <xdr:nvCxnSpPr>
        <xdr:cNvPr id="211" name="直線コネクタ 210"/>
        <xdr:cNvCxnSpPr/>
      </xdr:nvCxnSpPr>
      <xdr:spPr>
        <a:xfrm>
          <a:off x="9639300" y="10873663"/>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20362</xdr:rowOff>
    </xdr:from>
    <xdr:to>
      <xdr:col>46</xdr:col>
      <xdr:colOff>38100</xdr:colOff>
      <xdr:row>63</xdr:row>
      <xdr:rowOff>121962</xdr:rowOff>
    </xdr:to>
    <xdr:sp macro="" textlink="">
      <xdr:nvSpPr>
        <xdr:cNvPr id="212" name="楕円 211"/>
        <xdr:cNvSpPr/>
      </xdr:nvSpPr>
      <xdr:spPr>
        <a:xfrm>
          <a:off x="8699500" y="108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71162</xdr:rowOff>
    </xdr:from>
    <xdr:to>
      <xdr:col>50</xdr:col>
      <xdr:colOff>114300</xdr:colOff>
      <xdr:row>63</xdr:row>
      <xdr:rowOff>72313</xdr:rowOff>
    </xdr:to>
    <xdr:cxnSp macro="">
      <xdr:nvCxnSpPr>
        <xdr:cNvPr id="213" name="直線コネクタ 212"/>
        <xdr:cNvCxnSpPr/>
      </xdr:nvCxnSpPr>
      <xdr:spPr>
        <a:xfrm>
          <a:off x="8750300" y="10872512"/>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15"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114240</xdr:rowOff>
    </xdr:from>
    <xdr:ext cx="599010" cy="259045"/>
    <xdr:sp macro="" textlink="">
      <xdr:nvSpPr>
        <xdr:cNvPr id="216" name="n_1mainValue【橋りょう・トンネル】&#10;一人当たり有形固定資産（償却資産）額"/>
        <xdr:cNvSpPr txBox="1"/>
      </xdr:nvSpPr>
      <xdr:spPr>
        <a:xfrm>
          <a:off x="9327095" y="109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113089</xdr:rowOff>
    </xdr:from>
    <xdr:ext cx="599010" cy="259045"/>
    <xdr:sp macro="" textlink="">
      <xdr:nvSpPr>
        <xdr:cNvPr id="217" name="n_2mainValue【橋りょう・トンネル】&#10;一人当たり有形固定資産（償却資産）額"/>
        <xdr:cNvSpPr txBox="1"/>
      </xdr:nvSpPr>
      <xdr:spPr>
        <a:xfrm>
          <a:off x="8450795" y="109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8"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129358</xdr:rowOff>
    </xdr:from>
    <xdr:to>
      <xdr:col>24</xdr:col>
      <xdr:colOff>114300</xdr:colOff>
      <xdr:row>81</xdr:row>
      <xdr:rowOff>59508</xdr:rowOff>
    </xdr:to>
    <xdr:sp macro="" textlink="">
      <xdr:nvSpPr>
        <xdr:cNvPr id="257" name="楕円 256"/>
        <xdr:cNvSpPr/>
      </xdr:nvSpPr>
      <xdr:spPr>
        <a:xfrm>
          <a:off x="4584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107785</xdr:rowOff>
    </xdr:from>
    <xdr:ext cx="405111" cy="259045"/>
    <xdr:sp macro="" textlink="">
      <xdr:nvSpPr>
        <xdr:cNvPr id="258" name="【公営住宅】&#10;有形固定資産減価償却率該当値テキスト"/>
        <xdr:cNvSpPr txBox="1"/>
      </xdr:nvSpPr>
      <xdr:spPr>
        <a:xfrm>
          <a:off x="4673600" y="1382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259" name="楕円 258"/>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8708</xdr:rowOff>
    </xdr:from>
    <xdr:to>
      <xdr:col>24</xdr:col>
      <xdr:colOff>63500</xdr:colOff>
      <xdr:row>81</xdr:row>
      <xdr:rowOff>33201</xdr:rowOff>
    </xdr:to>
    <xdr:cxnSp macro="">
      <xdr:nvCxnSpPr>
        <xdr:cNvPr id="260" name="直線コネクタ 259"/>
        <xdr:cNvCxnSpPr/>
      </xdr:nvCxnSpPr>
      <xdr:spPr>
        <a:xfrm flipV="1">
          <a:off x="3797300" y="138961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8527</xdr:rowOff>
    </xdr:from>
    <xdr:to>
      <xdr:col>15</xdr:col>
      <xdr:colOff>101600</xdr:colOff>
      <xdr:row>81</xdr:row>
      <xdr:rowOff>110127</xdr:rowOff>
    </xdr:to>
    <xdr:sp macro="" textlink="">
      <xdr:nvSpPr>
        <xdr:cNvPr id="261" name="楕円 260"/>
        <xdr:cNvSpPr/>
      </xdr:nvSpPr>
      <xdr:spPr>
        <a:xfrm>
          <a:off x="2857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59327</xdr:rowOff>
    </xdr:to>
    <xdr:cxnSp macro="">
      <xdr:nvCxnSpPr>
        <xdr:cNvPr id="262" name="直線コネクタ 261"/>
        <xdr:cNvCxnSpPr/>
      </xdr:nvCxnSpPr>
      <xdr:spPr>
        <a:xfrm flipV="1">
          <a:off x="2908300" y="139206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64"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75128</xdr:rowOff>
    </xdr:from>
    <xdr:ext cx="405111" cy="259045"/>
    <xdr:sp macro="" textlink="">
      <xdr:nvSpPr>
        <xdr:cNvPr id="265" name="n_1mainValue【公営住宅】&#10;有形固定資産減価償却率"/>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126654</xdr:rowOff>
    </xdr:from>
    <xdr:ext cx="405111" cy="259045"/>
    <xdr:sp macro="" textlink="">
      <xdr:nvSpPr>
        <xdr:cNvPr id="266" name="n_2mainValue【公営住宅】&#10;有形固定資産減価償却率"/>
        <xdr:cNvSpPr txBox="1"/>
      </xdr:nvSpPr>
      <xdr:spPr>
        <a:xfrm>
          <a:off x="2705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138176</xdr:rowOff>
    </xdr:from>
    <xdr:to>
      <xdr:col>55</xdr:col>
      <xdr:colOff>50800</xdr:colOff>
      <xdr:row>84</xdr:row>
      <xdr:rowOff>68326</xdr:rowOff>
    </xdr:to>
    <xdr:sp macro="" textlink="">
      <xdr:nvSpPr>
        <xdr:cNvPr id="306" name="楕円 305"/>
        <xdr:cNvSpPr/>
      </xdr:nvSpPr>
      <xdr:spPr>
        <a:xfrm>
          <a:off x="104267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161053</xdr:rowOff>
    </xdr:from>
    <xdr:ext cx="469744" cy="259045"/>
    <xdr:sp macro="" textlink="">
      <xdr:nvSpPr>
        <xdr:cNvPr id="307" name="【公営住宅】&#10;一人当たり面積該当値テキスト"/>
        <xdr:cNvSpPr txBox="1"/>
      </xdr:nvSpPr>
      <xdr:spPr>
        <a:xfrm>
          <a:off x="10515600"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135399</xdr:rowOff>
    </xdr:from>
    <xdr:to>
      <xdr:col>50</xdr:col>
      <xdr:colOff>165100</xdr:colOff>
      <xdr:row>84</xdr:row>
      <xdr:rowOff>65549</xdr:rowOff>
    </xdr:to>
    <xdr:sp macro="" textlink="">
      <xdr:nvSpPr>
        <xdr:cNvPr id="308" name="楕円 307"/>
        <xdr:cNvSpPr/>
      </xdr:nvSpPr>
      <xdr:spPr>
        <a:xfrm>
          <a:off x="9588500" y="143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14749</xdr:rowOff>
    </xdr:from>
    <xdr:to>
      <xdr:col>55</xdr:col>
      <xdr:colOff>0</xdr:colOff>
      <xdr:row>84</xdr:row>
      <xdr:rowOff>17526</xdr:rowOff>
    </xdr:to>
    <xdr:cxnSp macro="">
      <xdr:nvCxnSpPr>
        <xdr:cNvPr id="309" name="直線コネクタ 308"/>
        <xdr:cNvCxnSpPr/>
      </xdr:nvCxnSpPr>
      <xdr:spPr>
        <a:xfrm>
          <a:off x="9639300" y="14416549"/>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133767</xdr:rowOff>
    </xdr:from>
    <xdr:to>
      <xdr:col>46</xdr:col>
      <xdr:colOff>38100</xdr:colOff>
      <xdr:row>84</xdr:row>
      <xdr:rowOff>63917</xdr:rowOff>
    </xdr:to>
    <xdr:sp macro="" textlink="">
      <xdr:nvSpPr>
        <xdr:cNvPr id="310" name="楕円 309"/>
        <xdr:cNvSpPr/>
      </xdr:nvSpPr>
      <xdr:spPr>
        <a:xfrm>
          <a:off x="8699500" y="1436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13117</xdr:rowOff>
    </xdr:from>
    <xdr:to>
      <xdr:col>50</xdr:col>
      <xdr:colOff>114300</xdr:colOff>
      <xdr:row>84</xdr:row>
      <xdr:rowOff>14749</xdr:rowOff>
    </xdr:to>
    <xdr:cxnSp macro="">
      <xdr:nvCxnSpPr>
        <xdr:cNvPr id="311" name="直線コネクタ 310"/>
        <xdr:cNvCxnSpPr/>
      </xdr:nvCxnSpPr>
      <xdr:spPr>
        <a:xfrm>
          <a:off x="8750300" y="1441491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12"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313" name="n_2aveValue【公営住宅】&#10;一人当たり面積"/>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82076</xdr:rowOff>
    </xdr:from>
    <xdr:ext cx="469744" cy="259045"/>
    <xdr:sp macro="" textlink="">
      <xdr:nvSpPr>
        <xdr:cNvPr id="314" name="n_1mainValue【公営住宅】&#10;一人当たり面積"/>
        <xdr:cNvSpPr txBox="1"/>
      </xdr:nvSpPr>
      <xdr:spPr>
        <a:xfrm>
          <a:off x="9391727" y="141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80444</xdr:rowOff>
    </xdr:from>
    <xdr:ext cx="469744" cy="259045"/>
    <xdr:sp macro="" textlink="">
      <xdr:nvSpPr>
        <xdr:cNvPr id="315" name="n_2mainValue【公営住宅】&#10;一人当たり面積"/>
        <xdr:cNvSpPr txBox="1"/>
      </xdr:nvSpPr>
      <xdr:spPr>
        <a:xfrm>
          <a:off x="8515427" y="1413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62"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74386</xdr:rowOff>
    </xdr:from>
    <xdr:to>
      <xdr:col>85</xdr:col>
      <xdr:colOff>177800</xdr:colOff>
      <xdr:row>34</xdr:row>
      <xdr:rowOff>4536</xdr:rowOff>
    </xdr:to>
    <xdr:sp macro="" textlink="">
      <xdr:nvSpPr>
        <xdr:cNvPr id="371" name="楕円 370"/>
        <xdr:cNvSpPr/>
      </xdr:nvSpPr>
      <xdr:spPr>
        <a:xfrm>
          <a:off x="162687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160763</xdr:rowOff>
    </xdr:from>
    <xdr:ext cx="405111" cy="259045"/>
    <xdr:sp macro="" textlink="">
      <xdr:nvSpPr>
        <xdr:cNvPr id="372" name="【認定こども園・幼稚園・保育所】&#10;有形固定資産減価償却率該当値テキスト"/>
        <xdr:cNvSpPr txBox="1"/>
      </xdr:nvSpPr>
      <xdr:spPr>
        <a:xfrm>
          <a:off x="16357600" y="564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84183</xdr:rowOff>
    </xdr:from>
    <xdr:to>
      <xdr:col>81</xdr:col>
      <xdr:colOff>101600</xdr:colOff>
      <xdr:row>34</xdr:row>
      <xdr:rowOff>14333</xdr:rowOff>
    </xdr:to>
    <xdr:sp macro="" textlink="">
      <xdr:nvSpPr>
        <xdr:cNvPr id="373" name="楕円 372"/>
        <xdr:cNvSpPr/>
      </xdr:nvSpPr>
      <xdr:spPr>
        <a:xfrm>
          <a:off x="15430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125186</xdr:rowOff>
    </xdr:from>
    <xdr:to>
      <xdr:col>85</xdr:col>
      <xdr:colOff>127000</xdr:colOff>
      <xdr:row>33</xdr:row>
      <xdr:rowOff>134983</xdr:rowOff>
    </xdr:to>
    <xdr:cxnSp macro="">
      <xdr:nvCxnSpPr>
        <xdr:cNvPr id="374" name="直線コネクタ 373"/>
        <xdr:cNvCxnSpPr/>
      </xdr:nvCxnSpPr>
      <xdr:spPr>
        <a:xfrm flipV="1">
          <a:off x="15481300" y="578303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103777</xdr:rowOff>
    </xdr:from>
    <xdr:to>
      <xdr:col>76</xdr:col>
      <xdr:colOff>165100</xdr:colOff>
      <xdr:row>34</xdr:row>
      <xdr:rowOff>33927</xdr:rowOff>
    </xdr:to>
    <xdr:sp macro="" textlink="">
      <xdr:nvSpPr>
        <xdr:cNvPr id="375" name="楕円 374"/>
        <xdr:cNvSpPr/>
      </xdr:nvSpPr>
      <xdr:spPr>
        <a:xfrm>
          <a:off x="14541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134983</xdr:rowOff>
    </xdr:from>
    <xdr:to>
      <xdr:col>81</xdr:col>
      <xdr:colOff>50800</xdr:colOff>
      <xdr:row>33</xdr:row>
      <xdr:rowOff>154577</xdr:rowOff>
    </xdr:to>
    <xdr:cxnSp macro="">
      <xdr:nvCxnSpPr>
        <xdr:cNvPr id="376" name="直線コネクタ 375"/>
        <xdr:cNvCxnSpPr/>
      </xdr:nvCxnSpPr>
      <xdr:spPr>
        <a:xfrm flipV="1">
          <a:off x="14592300" y="57928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7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78"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30860</xdr:rowOff>
    </xdr:from>
    <xdr:ext cx="405111" cy="259045"/>
    <xdr:sp macro="" textlink="">
      <xdr:nvSpPr>
        <xdr:cNvPr id="379" name="n_1mainValue【認定こども園・幼稚園・保育所】&#10;有形固定資産減価償却率"/>
        <xdr:cNvSpPr txBox="1"/>
      </xdr:nvSpPr>
      <xdr:spPr>
        <a:xfrm>
          <a:off x="15266044" y="551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50454</xdr:rowOff>
    </xdr:from>
    <xdr:ext cx="405111" cy="259045"/>
    <xdr:sp macro="" textlink="">
      <xdr:nvSpPr>
        <xdr:cNvPr id="380" name="n_2mainValue【認定こども園・幼稚園・保育所】&#10;有形固定資産減価償却率"/>
        <xdr:cNvSpPr txBox="1"/>
      </xdr:nvSpPr>
      <xdr:spPr>
        <a:xfrm>
          <a:off x="14389744" y="553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11"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47172</xdr:rowOff>
    </xdr:from>
    <xdr:to>
      <xdr:col>116</xdr:col>
      <xdr:colOff>114300</xdr:colOff>
      <xdr:row>40</xdr:row>
      <xdr:rowOff>148772</xdr:rowOff>
    </xdr:to>
    <xdr:sp macro="" textlink="">
      <xdr:nvSpPr>
        <xdr:cNvPr id="420" name="楕円 419"/>
        <xdr:cNvSpPr/>
      </xdr:nvSpPr>
      <xdr:spPr>
        <a:xfrm>
          <a:off x="221107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25599</xdr:rowOff>
    </xdr:from>
    <xdr:ext cx="469744" cy="259045"/>
    <xdr:sp macro="" textlink="">
      <xdr:nvSpPr>
        <xdr:cNvPr id="421" name="【認定こども園・幼稚園・保育所】&#10;一人当たり面積該当値テキスト"/>
        <xdr:cNvSpPr txBox="1"/>
      </xdr:nvSpPr>
      <xdr:spPr>
        <a:xfrm>
          <a:off x="22199600" y="68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46083</xdr:rowOff>
    </xdr:from>
    <xdr:to>
      <xdr:col>112</xdr:col>
      <xdr:colOff>38100</xdr:colOff>
      <xdr:row>40</xdr:row>
      <xdr:rowOff>147683</xdr:rowOff>
    </xdr:to>
    <xdr:sp macro="" textlink="">
      <xdr:nvSpPr>
        <xdr:cNvPr id="422" name="楕円 421"/>
        <xdr:cNvSpPr/>
      </xdr:nvSpPr>
      <xdr:spPr>
        <a:xfrm>
          <a:off x="2127250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96883</xdr:rowOff>
    </xdr:from>
    <xdr:to>
      <xdr:col>116</xdr:col>
      <xdr:colOff>63500</xdr:colOff>
      <xdr:row>40</xdr:row>
      <xdr:rowOff>97972</xdr:rowOff>
    </xdr:to>
    <xdr:cxnSp macro="">
      <xdr:nvCxnSpPr>
        <xdr:cNvPr id="423" name="直線コネクタ 422"/>
        <xdr:cNvCxnSpPr/>
      </xdr:nvCxnSpPr>
      <xdr:spPr>
        <a:xfrm>
          <a:off x="21323300" y="695488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44994</xdr:rowOff>
    </xdr:from>
    <xdr:to>
      <xdr:col>107</xdr:col>
      <xdr:colOff>101600</xdr:colOff>
      <xdr:row>40</xdr:row>
      <xdr:rowOff>146594</xdr:rowOff>
    </xdr:to>
    <xdr:sp macro="" textlink="">
      <xdr:nvSpPr>
        <xdr:cNvPr id="424" name="楕円 423"/>
        <xdr:cNvSpPr/>
      </xdr:nvSpPr>
      <xdr:spPr>
        <a:xfrm>
          <a:off x="20383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95794</xdr:rowOff>
    </xdr:from>
    <xdr:to>
      <xdr:col>111</xdr:col>
      <xdr:colOff>177800</xdr:colOff>
      <xdr:row>40</xdr:row>
      <xdr:rowOff>96883</xdr:rowOff>
    </xdr:to>
    <xdr:cxnSp macro="">
      <xdr:nvCxnSpPr>
        <xdr:cNvPr id="425" name="直線コネクタ 424"/>
        <xdr:cNvCxnSpPr/>
      </xdr:nvCxnSpPr>
      <xdr:spPr>
        <a:xfrm>
          <a:off x="20434300" y="69537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427"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138810</xdr:rowOff>
    </xdr:from>
    <xdr:ext cx="469744" cy="259045"/>
    <xdr:sp macro="" textlink="">
      <xdr:nvSpPr>
        <xdr:cNvPr id="428" name="n_1mainValue【認定こども園・幼稚園・保育所】&#10;一人当たり面積"/>
        <xdr:cNvSpPr txBox="1"/>
      </xdr:nvSpPr>
      <xdr:spPr>
        <a:xfrm>
          <a:off x="21075727" y="69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163121</xdr:rowOff>
    </xdr:from>
    <xdr:ext cx="469744" cy="259045"/>
    <xdr:sp macro="" textlink="">
      <xdr:nvSpPr>
        <xdr:cNvPr id="429" name="n_2mainValue【認定こども園・幼稚園・保育所】&#10;一人当たり面積"/>
        <xdr:cNvSpPr txBox="1"/>
      </xdr:nvSpPr>
      <xdr:spPr>
        <a:xfrm>
          <a:off x="20199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79846</xdr:rowOff>
    </xdr:from>
    <xdr:ext cx="405111" cy="259045"/>
    <xdr:sp macro="" textlink="">
      <xdr:nvSpPr>
        <xdr:cNvPr id="460" name="【学校施設】&#10;有形固定資産減価償却率平均値テキスト"/>
        <xdr:cNvSpPr txBox="1"/>
      </xdr:nvSpPr>
      <xdr:spPr>
        <a:xfrm>
          <a:off x="16357600" y="1002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14515</xdr:rowOff>
    </xdr:from>
    <xdr:to>
      <xdr:col>85</xdr:col>
      <xdr:colOff>177800</xdr:colOff>
      <xdr:row>62</xdr:row>
      <xdr:rowOff>116115</xdr:rowOff>
    </xdr:to>
    <xdr:sp macro="" textlink="">
      <xdr:nvSpPr>
        <xdr:cNvPr id="469" name="楕円 468"/>
        <xdr:cNvSpPr/>
      </xdr:nvSpPr>
      <xdr:spPr>
        <a:xfrm>
          <a:off x="162687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164392</xdr:rowOff>
    </xdr:from>
    <xdr:ext cx="405111" cy="259045"/>
    <xdr:sp macro="" textlink="">
      <xdr:nvSpPr>
        <xdr:cNvPr id="470" name="【学校施設】&#10;有形固定資産減価償却率該当値テキスト"/>
        <xdr:cNvSpPr txBox="1"/>
      </xdr:nvSpPr>
      <xdr:spPr>
        <a:xfrm>
          <a:off x="16357600"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42273</xdr:rowOff>
    </xdr:from>
    <xdr:to>
      <xdr:col>81</xdr:col>
      <xdr:colOff>101600</xdr:colOff>
      <xdr:row>62</xdr:row>
      <xdr:rowOff>143873</xdr:rowOff>
    </xdr:to>
    <xdr:sp macro="" textlink="">
      <xdr:nvSpPr>
        <xdr:cNvPr id="471" name="楕円 470"/>
        <xdr:cNvSpPr/>
      </xdr:nvSpPr>
      <xdr:spPr>
        <a:xfrm>
          <a:off x="15430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65315</xdr:rowOff>
    </xdr:from>
    <xdr:to>
      <xdr:col>85</xdr:col>
      <xdr:colOff>127000</xdr:colOff>
      <xdr:row>62</xdr:row>
      <xdr:rowOff>93073</xdr:rowOff>
    </xdr:to>
    <xdr:cxnSp macro="">
      <xdr:nvCxnSpPr>
        <xdr:cNvPr id="472" name="直線コネクタ 471"/>
        <xdr:cNvCxnSpPr/>
      </xdr:nvCxnSpPr>
      <xdr:spPr>
        <a:xfrm flipV="1">
          <a:off x="15481300" y="106952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68399</xdr:rowOff>
    </xdr:from>
    <xdr:to>
      <xdr:col>76</xdr:col>
      <xdr:colOff>165100</xdr:colOff>
      <xdr:row>62</xdr:row>
      <xdr:rowOff>169999</xdr:rowOff>
    </xdr:to>
    <xdr:sp macro="" textlink="">
      <xdr:nvSpPr>
        <xdr:cNvPr id="473" name="楕円 472"/>
        <xdr:cNvSpPr/>
      </xdr:nvSpPr>
      <xdr:spPr>
        <a:xfrm>
          <a:off x="14541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93073</xdr:rowOff>
    </xdr:from>
    <xdr:to>
      <xdr:col>81</xdr:col>
      <xdr:colOff>50800</xdr:colOff>
      <xdr:row>62</xdr:row>
      <xdr:rowOff>119199</xdr:rowOff>
    </xdr:to>
    <xdr:cxnSp macro="">
      <xdr:nvCxnSpPr>
        <xdr:cNvPr id="474" name="直線コネクタ 473"/>
        <xdr:cNvCxnSpPr/>
      </xdr:nvCxnSpPr>
      <xdr:spPr>
        <a:xfrm flipV="1">
          <a:off x="14592300" y="107229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75"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76"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135000</xdr:rowOff>
    </xdr:from>
    <xdr:ext cx="405111" cy="259045"/>
    <xdr:sp macro="" textlink="">
      <xdr:nvSpPr>
        <xdr:cNvPr id="477" name="n_1mainValue【学校施設】&#10;有形固定資産減価償却率"/>
        <xdr:cNvSpPr txBox="1"/>
      </xdr:nvSpPr>
      <xdr:spPr>
        <a:xfrm>
          <a:off x="152660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161126</xdr:rowOff>
    </xdr:from>
    <xdr:ext cx="405111" cy="259045"/>
    <xdr:sp macro="" textlink="">
      <xdr:nvSpPr>
        <xdr:cNvPr id="478" name="n_2mainValue【学校施設】&#10;有形固定資産減価償却率"/>
        <xdr:cNvSpPr txBox="1"/>
      </xdr:nvSpPr>
      <xdr:spPr>
        <a:xfrm>
          <a:off x="14389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09"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171105</xdr:rowOff>
    </xdr:from>
    <xdr:to>
      <xdr:col>116</xdr:col>
      <xdr:colOff>114300</xdr:colOff>
      <xdr:row>62</xdr:row>
      <xdr:rowOff>101255</xdr:rowOff>
    </xdr:to>
    <xdr:sp macro="" textlink="">
      <xdr:nvSpPr>
        <xdr:cNvPr id="518" name="楕円 517"/>
        <xdr:cNvSpPr/>
      </xdr:nvSpPr>
      <xdr:spPr>
        <a:xfrm>
          <a:off x="22110700" y="106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22532</xdr:rowOff>
    </xdr:from>
    <xdr:ext cx="469744" cy="259045"/>
    <xdr:sp macro="" textlink="">
      <xdr:nvSpPr>
        <xdr:cNvPr id="519" name="【学校施設】&#10;一人当たり面積該当値テキスト"/>
        <xdr:cNvSpPr txBox="1"/>
      </xdr:nvSpPr>
      <xdr:spPr>
        <a:xfrm>
          <a:off x="22199600" y="104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169309</xdr:rowOff>
    </xdr:from>
    <xdr:to>
      <xdr:col>112</xdr:col>
      <xdr:colOff>38100</xdr:colOff>
      <xdr:row>62</xdr:row>
      <xdr:rowOff>99459</xdr:rowOff>
    </xdr:to>
    <xdr:sp macro="" textlink="">
      <xdr:nvSpPr>
        <xdr:cNvPr id="520" name="楕円 519"/>
        <xdr:cNvSpPr/>
      </xdr:nvSpPr>
      <xdr:spPr>
        <a:xfrm>
          <a:off x="21272500" y="106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48659</xdr:rowOff>
    </xdr:from>
    <xdr:to>
      <xdr:col>116</xdr:col>
      <xdr:colOff>63500</xdr:colOff>
      <xdr:row>62</xdr:row>
      <xdr:rowOff>50455</xdr:rowOff>
    </xdr:to>
    <xdr:cxnSp macro="">
      <xdr:nvCxnSpPr>
        <xdr:cNvPr id="521" name="直線コネクタ 520"/>
        <xdr:cNvCxnSpPr/>
      </xdr:nvCxnSpPr>
      <xdr:spPr>
        <a:xfrm>
          <a:off x="21323300" y="10678559"/>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22" name="楕円 521"/>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48659</xdr:rowOff>
    </xdr:to>
    <xdr:cxnSp macro="">
      <xdr:nvCxnSpPr>
        <xdr:cNvPr id="523" name="直線コネクタ 522"/>
        <xdr:cNvCxnSpPr/>
      </xdr:nvCxnSpPr>
      <xdr:spPr>
        <a:xfrm>
          <a:off x="20434300" y="1067562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524"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117365</xdr:rowOff>
    </xdr:from>
    <xdr:ext cx="469744" cy="259045"/>
    <xdr:sp macro="" textlink="">
      <xdr:nvSpPr>
        <xdr:cNvPr id="525" name="n_2aveValue【学校施設】&#10;一人当たり面積"/>
        <xdr:cNvSpPr txBox="1"/>
      </xdr:nvSpPr>
      <xdr:spPr>
        <a:xfrm>
          <a:off x="20199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115986</xdr:rowOff>
    </xdr:from>
    <xdr:ext cx="469744" cy="259045"/>
    <xdr:sp macro="" textlink="">
      <xdr:nvSpPr>
        <xdr:cNvPr id="526" name="n_1mainValue【学校施設】&#10;一人当たり面積"/>
        <xdr:cNvSpPr txBox="1"/>
      </xdr:nvSpPr>
      <xdr:spPr>
        <a:xfrm>
          <a:off x="21075727" y="1040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113047</xdr:rowOff>
    </xdr:from>
    <xdr:ext cx="469744" cy="259045"/>
    <xdr:sp macro="" textlink="">
      <xdr:nvSpPr>
        <xdr:cNvPr id="527" name="n_2mainValue【学校施設】&#10;一人当たり面積"/>
        <xdr:cNvSpPr txBox="1"/>
      </xdr:nvSpPr>
      <xdr:spPr>
        <a:xfrm>
          <a:off x="20199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69" name="直線コネクタ 56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71" name="直線コネクタ 57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574" name="【公民館】&#10;有形固定資産減価償却率平均値テキスト"/>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75" name="フローチャート: 判断 57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76" name="フローチャート: 判断 57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77" name="フローチャート: 判断 57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583" name="楕円 582"/>
        <xdr:cNvSpPr/>
      </xdr:nvSpPr>
      <xdr:spPr>
        <a:xfrm>
          <a:off x="16268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16890</xdr:rowOff>
    </xdr:from>
    <xdr:ext cx="405111" cy="259045"/>
    <xdr:sp macro="" textlink="">
      <xdr:nvSpPr>
        <xdr:cNvPr id="584" name="【公民館】&#10;有形固定資産減価償却率該当値テキスト"/>
        <xdr:cNvSpPr txBox="1"/>
      </xdr:nvSpPr>
      <xdr:spPr>
        <a:xfrm>
          <a:off x="16357600"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46627</xdr:rowOff>
    </xdr:from>
    <xdr:to>
      <xdr:col>81</xdr:col>
      <xdr:colOff>101600</xdr:colOff>
      <xdr:row>104</xdr:row>
      <xdr:rowOff>148227</xdr:rowOff>
    </xdr:to>
    <xdr:sp macro="" textlink="">
      <xdr:nvSpPr>
        <xdr:cNvPr id="585" name="楕円 584"/>
        <xdr:cNvSpPr/>
      </xdr:nvSpPr>
      <xdr:spPr>
        <a:xfrm>
          <a:off x="15430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104</xdr:row>
      <xdr:rowOff>97427</xdr:rowOff>
    </xdr:to>
    <xdr:cxnSp macro="">
      <xdr:nvCxnSpPr>
        <xdr:cNvPr id="586" name="直線コネクタ 585"/>
        <xdr:cNvCxnSpPr/>
      </xdr:nvCxnSpPr>
      <xdr:spPr>
        <a:xfrm flipV="1">
          <a:off x="15481300" y="179200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79284</xdr:rowOff>
    </xdr:from>
    <xdr:to>
      <xdr:col>76</xdr:col>
      <xdr:colOff>165100</xdr:colOff>
      <xdr:row>105</xdr:row>
      <xdr:rowOff>9434</xdr:rowOff>
    </xdr:to>
    <xdr:sp macro="" textlink="">
      <xdr:nvSpPr>
        <xdr:cNvPr id="587" name="楕円 586"/>
        <xdr:cNvSpPr/>
      </xdr:nvSpPr>
      <xdr:spPr>
        <a:xfrm>
          <a:off x="14541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97427</xdr:rowOff>
    </xdr:from>
    <xdr:to>
      <xdr:col>81</xdr:col>
      <xdr:colOff>50800</xdr:colOff>
      <xdr:row>104</xdr:row>
      <xdr:rowOff>130084</xdr:rowOff>
    </xdr:to>
    <xdr:cxnSp macro="">
      <xdr:nvCxnSpPr>
        <xdr:cNvPr id="588" name="直線コネクタ 587"/>
        <xdr:cNvCxnSpPr/>
      </xdr:nvCxnSpPr>
      <xdr:spPr>
        <a:xfrm flipV="1">
          <a:off x="14592300" y="1792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589"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0"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139354</xdr:rowOff>
    </xdr:from>
    <xdr:ext cx="405111" cy="259045"/>
    <xdr:sp macro="" textlink="">
      <xdr:nvSpPr>
        <xdr:cNvPr id="591" name="n_1mainValue【公民館】&#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592" name="n_2mainValue【公民館】&#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18" name="直線コネクタ 617"/>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19"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0" name="直線コネクタ 619"/>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2" name="直線コネクタ 6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3"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4" name="フローチャート: 判断 623"/>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5" name="フローチャート: 判断 624"/>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6" name="フローチャート: 判断 625"/>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42273</xdr:rowOff>
    </xdr:from>
    <xdr:to>
      <xdr:col>116</xdr:col>
      <xdr:colOff>114300</xdr:colOff>
      <xdr:row>105</xdr:row>
      <xdr:rowOff>143873</xdr:rowOff>
    </xdr:to>
    <xdr:sp macro="" textlink="">
      <xdr:nvSpPr>
        <xdr:cNvPr id="632" name="楕円 631"/>
        <xdr:cNvSpPr/>
      </xdr:nvSpPr>
      <xdr:spPr>
        <a:xfrm>
          <a:off x="22110700" y="18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65150</xdr:rowOff>
    </xdr:from>
    <xdr:ext cx="469744" cy="259045"/>
    <xdr:sp macro="" textlink="">
      <xdr:nvSpPr>
        <xdr:cNvPr id="633" name="【公民館】&#10;一人当たり面積該当値テキスト"/>
        <xdr:cNvSpPr txBox="1"/>
      </xdr:nvSpPr>
      <xdr:spPr>
        <a:xfrm>
          <a:off x="22199600"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634" name="楕円 633"/>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93073</xdr:rowOff>
    </xdr:to>
    <xdr:cxnSp macro="">
      <xdr:nvCxnSpPr>
        <xdr:cNvPr id="635" name="直線コネクタ 634"/>
        <xdr:cNvCxnSpPr/>
      </xdr:nvCxnSpPr>
      <xdr:spPr>
        <a:xfrm>
          <a:off x="21323300" y="18006061"/>
          <a:ext cx="838200" cy="8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122282</xdr:rowOff>
    </xdr:from>
    <xdr:to>
      <xdr:col>107</xdr:col>
      <xdr:colOff>101600</xdr:colOff>
      <xdr:row>105</xdr:row>
      <xdr:rowOff>52432</xdr:rowOff>
    </xdr:to>
    <xdr:sp macro="" textlink="">
      <xdr:nvSpPr>
        <xdr:cNvPr id="636" name="楕円 635"/>
        <xdr:cNvSpPr/>
      </xdr:nvSpPr>
      <xdr:spPr>
        <a:xfrm>
          <a:off x="20383500" y="179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1632</xdr:rowOff>
    </xdr:from>
    <xdr:to>
      <xdr:col>111</xdr:col>
      <xdr:colOff>177800</xdr:colOff>
      <xdr:row>105</xdr:row>
      <xdr:rowOff>3811</xdr:rowOff>
    </xdr:to>
    <xdr:cxnSp macro="">
      <xdr:nvCxnSpPr>
        <xdr:cNvPr id="637" name="直線コネクタ 636"/>
        <xdr:cNvCxnSpPr/>
      </xdr:nvCxnSpPr>
      <xdr:spPr>
        <a:xfrm>
          <a:off x="20434300" y="180038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74584</xdr:rowOff>
    </xdr:from>
    <xdr:ext cx="469744" cy="259045"/>
    <xdr:sp macro="" textlink="">
      <xdr:nvSpPr>
        <xdr:cNvPr id="638" name="n_1aveValue【公民館】&#10;一人当たり面積"/>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27232</xdr:rowOff>
    </xdr:from>
    <xdr:ext cx="469744" cy="259045"/>
    <xdr:sp macro="" textlink="">
      <xdr:nvSpPr>
        <xdr:cNvPr id="639" name="n_2aveValue【公民館】&#10;一人当たり面積"/>
        <xdr:cNvSpPr txBox="1"/>
      </xdr:nvSpPr>
      <xdr:spPr>
        <a:xfrm>
          <a:off x="201994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71138</xdr:rowOff>
    </xdr:from>
    <xdr:ext cx="469744" cy="259045"/>
    <xdr:sp macro="" textlink="">
      <xdr:nvSpPr>
        <xdr:cNvPr id="640" name="n_1main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68959</xdr:rowOff>
    </xdr:from>
    <xdr:ext cx="469744" cy="259045"/>
    <xdr:sp macro="" textlink="">
      <xdr:nvSpPr>
        <xdr:cNvPr id="641" name="n_2mainValue【公民館】&#10;一人当たり面積"/>
        <xdr:cNvSpPr txBox="1"/>
      </xdr:nvSpPr>
      <xdr:spPr>
        <a:xfrm>
          <a:off x="20199427" y="177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道路・橋りょう・トンネルの減価償却率は、類似団体平均とほぼ同じ数値となっている。一人当たりの延長及び固定資産額が平均よりも低いのは、町の面積が１０．５８㎡とコンパクトなことが要因である。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認定こども園・幼稚園・保育所について、減価償却率が高くなっているが、幼稚園と保育所を統合し、認定こども園が平成３１年４月に開園をしていることから、今後低下する。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学校施設についても、近年小中学校ともに建替えを実施したことから、減価償却率は低くなっている。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公営住宅の減価償却率は類似団体平均とほぼ同じであるが、一人当たり面積が大きく、施設数が過剰になっていると考えられるため、今後の統廃合を検討していく。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民館の減価償却率は平均より低くなっている。一人当たり面積は平均よりも大きい。これは、中央公民館の面積が比較的大きいことと、別地区に２つの公民館分館が整備されていることによる。なお、公民館分館のうち１棟は平成３０年に７月に建替えて供用を開始し、もう１棟も建替えの実施中であるため、減価償却率は低下する見込み。</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6,412
10.58
4,410,942
4,246,092
145,083
2,272,052
4,895,483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1" name="楕円 70"/>
        <xdr:cNvSpPr/>
      </xdr:nvSpPr>
      <xdr:spPr>
        <a:xfrm>
          <a:off x="4584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118490</xdr:rowOff>
    </xdr:from>
    <xdr:ext cx="405111" cy="259045"/>
    <xdr:sp macro="" textlink="">
      <xdr:nvSpPr>
        <xdr:cNvPr id="72" name="【図書館】&#10;有形固定資産減価償却率該当値テキスト"/>
        <xdr:cNvSpPr txBox="1"/>
      </xdr:nvSpPr>
      <xdr:spPr>
        <a:xfrm>
          <a:off x="4673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3" name="楕円 72"/>
        <xdr:cNvSpPr/>
      </xdr:nvSpPr>
      <xdr:spPr>
        <a:xfrm>
          <a:off x="374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37</xdr:row>
      <xdr:rowOff>154577</xdr:rowOff>
    </xdr:to>
    <xdr:cxnSp macro="">
      <xdr:nvCxnSpPr>
        <xdr:cNvPr id="74" name="直線コネクタ 73"/>
        <xdr:cNvCxnSpPr/>
      </xdr:nvCxnSpPr>
      <xdr:spPr>
        <a:xfrm flipV="1">
          <a:off x="3797300" y="64900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136434</xdr:rowOff>
    </xdr:from>
    <xdr:to>
      <xdr:col>15</xdr:col>
      <xdr:colOff>101600</xdr:colOff>
      <xdr:row>38</xdr:row>
      <xdr:rowOff>66584</xdr:rowOff>
    </xdr:to>
    <xdr:sp macro="" textlink="">
      <xdr:nvSpPr>
        <xdr:cNvPr id="75" name="楕円 74"/>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154577</xdr:rowOff>
    </xdr:from>
    <xdr:to>
      <xdr:col>19</xdr:col>
      <xdr:colOff>177800</xdr:colOff>
      <xdr:row>38</xdr:row>
      <xdr:rowOff>15784</xdr:rowOff>
    </xdr:to>
    <xdr:cxnSp macro="">
      <xdr:nvCxnSpPr>
        <xdr:cNvPr id="76" name="直線コネクタ 75"/>
        <xdr:cNvCxnSpPr/>
      </xdr:nvCxnSpPr>
      <xdr:spPr>
        <a:xfrm flipV="1">
          <a:off x="2908300" y="649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7"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78" name="n_2aveValue【図書館】&#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50454</xdr:rowOff>
    </xdr:from>
    <xdr:ext cx="405111" cy="259045"/>
    <xdr:sp macro="" textlink="">
      <xdr:nvSpPr>
        <xdr:cNvPr id="79" name="n_1main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83111</xdr:rowOff>
    </xdr:from>
    <xdr:ext cx="405111" cy="259045"/>
    <xdr:sp macro="" textlink="">
      <xdr:nvSpPr>
        <xdr:cNvPr id="80" name="n_2mainValue【図書館】&#10;有形固定資産減価償却率"/>
        <xdr:cNvSpPr txBox="1"/>
      </xdr:nvSpPr>
      <xdr:spPr>
        <a:xfrm>
          <a:off x="2705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102" name="直線コネクタ 101"/>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3"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4" name="直線コネクタ 10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5"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6" name="直線コネクタ 105"/>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7"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8" name="フローチャート: 判断 107"/>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9" name="フローチャート: 判断 108"/>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10" name="フローチャート: 判断 109"/>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16" name="楕円 115"/>
        <xdr:cNvSpPr/>
      </xdr:nvSpPr>
      <xdr:spPr>
        <a:xfrm>
          <a:off x="10426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68851</xdr:rowOff>
    </xdr:from>
    <xdr:ext cx="469744" cy="259045"/>
    <xdr:sp macro="" textlink="">
      <xdr:nvSpPr>
        <xdr:cNvPr id="117" name="【図書館】&#10;一人当たり面積該当値テキスト"/>
        <xdr:cNvSpPr txBox="1"/>
      </xdr:nvSpPr>
      <xdr:spPr>
        <a:xfrm>
          <a:off x="10515600"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41402</xdr:rowOff>
    </xdr:from>
    <xdr:to>
      <xdr:col>50</xdr:col>
      <xdr:colOff>165100</xdr:colOff>
      <xdr:row>37</xdr:row>
      <xdr:rowOff>143002</xdr:rowOff>
    </xdr:to>
    <xdr:sp macro="" textlink="">
      <xdr:nvSpPr>
        <xdr:cNvPr id="118" name="楕円 117"/>
        <xdr:cNvSpPr/>
      </xdr:nvSpPr>
      <xdr:spPr>
        <a:xfrm>
          <a:off x="9588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92202</xdr:rowOff>
    </xdr:from>
    <xdr:to>
      <xdr:col>55</xdr:col>
      <xdr:colOff>0</xdr:colOff>
      <xdr:row>37</xdr:row>
      <xdr:rowOff>96774</xdr:rowOff>
    </xdr:to>
    <xdr:cxnSp macro="">
      <xdr:nvCxnSpPr>
        <xdr:cNvPr id="119" name="直線コネクタ 118"/>
        <xdr:cNvCxnSpPr/>
      </xdr:nvCxnSpPr>
      <xdr:spPr>
        <a:xfrm>
          <a:off x="9639300" y="64358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41402</xdr:rowOff>
    </xdr:from>
    <xdr:to>
      <xdr:col>46</xdr:col>
      <xdr:colOff>38100</xdr:colOff>
      <xdr:row>37</xdr:row>
      <xdr:rowOff>143002</xdr:rowOff>
    </xdr:to>
    <xdr:sp macro="" textlink="">
      <xdr:nvSpPr>
        <xdr:cNvPr id="120" name="楕円 119"/>
        <xdr:cNvSpPr/>
      </xdr:nvSpPr>
      <xdr:spPr>
        <a:xfrm>
          <a:off x="8699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92202</xdr:rowOff>
    </xdr:from>
    <xdr:to>
      <xdr:col>50</xdr:col>
      <xdr:colOff>114300</xdr:colOff>
      <xdr:row>37</xdr:row>
      <xdr:rowOff>92202</xdr:rowOff>
    </xdr:to>
    <xdr:cxnSp macro="">
      <xdr:nvCxnSpPr>
        <xdr:cNvPr id="121" name="直線コネクタ 120"/>
        <xdr:cNvCxnSpPr/>
      </xdr:nvCxnSpPr>
      <xdr:spPr>
        <a:xfrm>
          <a:off x="8750300" y="6435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22"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86123</xdr:rowOff>
    </xdr:from>
    <xdr:ext cx="469744" cy="259045"/>
    <xdr:sp macro="" textlink="">
      <xdr:nvSpPr>
        <xdr:cNvPr id="123" name="n_2aveValue【図書館】&#10;一人当たり面積"/>
        <xdr:cNvSpPr txBox="1"/>
      </xdr:nvSpPr>
      <xdr:spPr>
        <a:xfrm>
          <a:off x="85154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159529</xdr:rowOff>
    </xdr:from>
    <xdr:ext cx="469744" cy="259045"/>
    <xdr:sp macro="" textlink="">
      <xdr:nvSpPr>
        <xdr:cNvPr id="124" name="n_1mainValue【図書館】&#10;一人当たり面積"/>
        <xdr:cNvSpPr txBox="1"/>
      </xdr:nvSpPr>
      <xdr:spPr>
        <a:xfrm>
          <a:off x="93917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159529</xdr:rowOff>
    </xdr:from>
    <xdr:ext cx="469744" cy="259045"/>
    <xdr:sp macro="" textlink="">
      <xdr:nvSpPr>
        <xdr:cNvPr id="125" name="n_2mainValue【図書館】&#10;一人当たり面積"/>
        <xdr:cNvSpPr txBox="1"/>
      </xdr:nvSpPr>
      <xdr:spPr>
        <a:xfrm>
          <a:off x="8515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50" name="直線コネクタ 149"/>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51"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52" name="直線コネクタ 151"/>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55"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6" name="フローチャート: 判断 155"/>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7" name="フローチャート: 判断 156"/>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8" name="フローチャート: 判断 157"/>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168275</xdr:rowOff>
    </xdr:from>
    <xdr:to>
      <xdr:col>24</xdr:col>
      <xdr:colOff>114300</xdr:colOff>
      <xdr:row>58</xdr:row>
      <xdr:rowOff>98425</xdr:rowOff>
    </xdr:to>
    <xdr:sp macro="" textlink="">
      <xdr:nvSpPr>
        <xdr:cNvPr id="164" name="楕円 163"/>
        <xdr:cNvSpPr/>
      </xdr:nvSpPr>
      <xdr:spPr>
        <a:xfrm>
          <a:off x="4584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19702</xdr:rowOff>
    </xdr:from>
    <xdr:ext cx="405111" cy="259045"/>
    <xdr:sp macro="" textlink="">
      <xdr:nvSpPr>
        <xdr:cNvPr id="165" name="【体育館・プール】&#10;有形固定資産減価償却率該当値テキスト"/>
        <xdr:cNvSpPr txBox="1"/>
      </xdr:nvSpPr>
      <xdr:spPr>
        <a:xfrm>
          <a:off x="4673600"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38735</xdr:rowOff>
    </xdr:from>
    <xdr:to>
      <xdr:col>20</xdr:col>
      <xdr:colOff>38100</xdr:colOff>
      <xdr:row>58</xdr:row>
      <xdr:rowOff>140335</xdr:rowOff>
    </xdr:to>
    <xdr:sp macro="" textlink="">
      <xdr:nvSpPr>
        <xdr:cNvPr id="166" name="楕円 165"/>
        <xdr:cNvSpPr/>
      </xdr:nvSpPr>
      <xdr:spPr>
        <a:xfrm>
          <a:off x="3746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47625</xdr:rowOff>
    </xdr:from>
    <xdr:to>
      <xdr:col>24</xdr:col>
      <xdr:colOff>63500</xdr:colOff>
      <xdr:row>58</xdr:row>
      <xdr:rowOff>89535</xdr:rowOff>
    </xdr:to>
    <xdr:cxnSp macro="">
      <xdr:nvCxnSpPr>
        <xdr:cNvPr id="167" name="直線コネクタ 166"/>
        <xdr:cNvCxnSpPr/>
      </xdr:nvCxnSpPr>
      <xdr:spPr>
        <a:xfrm flipV="1">
          <a:off x="3797300" y="99917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80645</xdr:rowOff>
    </xdr:from>
    <xdr:to>
      <xdr:col>15</xdr:col>
      <xdr:colOff>101600</xdr:colOff>
      <xdr:row>59</xdr:row>
      <xdr:rowOff>10795</xdr:rowOff>
    </xdr:to>
    <xdr:sp macro="" textlink="">
      <xdr:nvSpPr>
        <xdr:cNvPr id="168" name="楕円 167"/>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89535</xdr:rowOff>
    </xdr:from>
    <xdr:to>
      <xdr:col>19</xdr:col>
      <xdr:colOff>177800</xdr:colOff>
      <xdr:row>58</xdr:row>
      <xdr:rowOff>131445</xdr:rowOff>
    </xdr:to>
    <xdr:cxnSp macro="">
      <xdr:nvCxnSpPr>
        <xdr:cNvPr id="169" name="直線コネクタ 168"/>
        <xdr:cNvCxnSpPr/>
      </xdr:nvCxnSpPr>
      <xdr:spPr>
        <a:xfrm flipV="1">
          <a:off x="2908300" y="10033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34307</xdr:rowOff>
    </xdr:from>
    <xdr:ext cx="405111" cy="259045"/>
    <xdr:sp macro="" textlink="">
      <xdr:nvSpPr>
        <xdr:cNvPr id="17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72407</xdr:rowOff>
    </xdr:from>
    <xdr:ext cx="405111" cy="259045"/>
    <xdr:sp macro="" textlink="">
      <xdr:nvSpPr>
        <xdr:cNvPr id="171"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156862</xdr:rowOff>
    </xdr:from>
    <xdr:ext cx="405111" cy="259045"/>
    <xdr:sp macro="" textlink="">
      <xdr:nvSpPr>
        <xdr:cNvPr id="172" name="n_1mainValue【体育館・プール】&#10;有形固定資産減価償却率"/>
        <xdr:cNvSpPr txBox="1"/>
      </xdr:nvSpPr>
      <xdr:spPr>
        <a:xfrm>
          <a:off x="35820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27322</xdr:rowOff>
    </xdr:from>
    <xdr:ext cx="405111" cy="259045"/>
    <xdr:sp macro="" textlink="">
      <xdr:nvSpPr>
        <xdr:cNvPr id="173" name="n_2mainValue【体育館・プール】&#10;有形固定資産減価償却率"/>
        <xdr:cNvSpPr txBox="1"/>
      </xdr:nvSpPr>
      <xdr:spPr>
        <a:xfrm>
          <a:off x="2705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95" name="直線コネクタ 194"/>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96"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97" name="直線コネクタ 196"/>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98"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9" name="直線コネクタ 19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200"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201" name="フローチャート: 判断 200"/>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202" name="フローチャート: 判断 201"/>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203" name="フローチャート: 判断 20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xdr:rowOff>
    </xdr:from>
    <xdr:to>
      <xdr:col>55</xdr:col>
      <xdr:colOff>50800</xdr:colOff>
      <xdr:row>63</xdr:row>
      <xdr:rowOff>102006</xdr:rowOff>
    </xdr:to>
    <xdr:sp macro="" textlink="">
      <xdr:nvSpPr>
        <xdr:cNvPr id="209" name="楕円 208"/>
        <xdr:cNvSpPr/>
      </xdr:nvSpPr>
      <xdr:spPr>
        <a:xfrm>
          <a:off x="10426700" y="108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86783</xdr:rowOff>
    </xdr:from>
    <xdr:ext cx="469744" cy="259045"/>
    <xdr:sp macro="" textlink="">
      <xdr:nvSpPr>
        <xdr:cNvPr id="210" name="【体育館・プール】&#10;一人当たり面積該当値テキスト"/>
        <xdr:cNvSpPr txBox="1"/>
      </xdr:nvSpPr>
      <xdr:spPr>
        <a:xfrm>
          <a:off x="10515600" y="1071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171399</xdr:rowOff>
    </xdr:from>
    <xdr:to>
      <xdr:col>50</xdr:col>
      <xdr:colOff>165100</xdr:colOff>
      <xdr:row>63</xdr:row>
      <xdr:rowOff>101549</xdr:rowOff>
    </xdr:to>
    <xdr:sp macro="" textlink="">
      <xdr:nvSpPr>
        <xdr:cNvPr id="211" name="楕円 210"/>
        <xdr:cNvSpPr/>
      </xdr:nvSpPr>
      <xdr:spPr>
        <a:xfrm>
          <a:off x="9588500" y="108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50749</xdr:rowOff>
    </xdr:from>
    <xdr:to>
      <xdr:col>55</xdr:col>
      <xdr:colOff>0</xdr:colOff>
      <xdr:row>63</xdr:row>
      <xdr:rowOff>51206</xdr:rowOff>
    </xdr:to>
    <xdr:cxnSp macro="">
      <xdr:nvCxnSpPr>
        <xdr:cNvPr id="212" name="直線コネクタ 211"/>
        <xdr:cNvCxnSpPr/>
      </xdr:nvCxnSpPr>
      <xdr:spPr>
        <a:xfrm>
          <a:off x="9639300" y="1085209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132994</xdr:rowOff>
    </xdr:from>
    <xdr:to>
      <xdr:col>46</xdr:col>
      <xdr:colOff>38100</xdr:colOff>
      <xdr:row>63</xdr:row>
      <xdr:rowOff>63144</xdr:rowOff>
    </xdr:to>
    <xdr:sp macro="" textlink="">
      <xdr:nvSpPr>
        <xdr:cNvPr id="213" name="楕円 212"/>
        <xdr:cNvSpPr/>
      </xdr:nvSpPr>
      <xdr:spPr>
        <a:xfrm>
          <a:off x="86995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12344</xdr:rowOff>
    </xdr:from>
    <xdr:to>
      <xdr:col>50</xdr:col>
      <xdr:colOff>114300</xdr:colOff>
      <xdr:row>63</xdr:row>
      <xdr:rowOff>50749</xdr:rowOff>
    </xdr:to>
    <xdr:cxnSp macro="">
      <xdr:nvCxnSpPr>
        <xdr:cNvPr id="214" name="直線コネクタ 213"/>
        <xdr:cNvCxnSpPr/>
      </xdr:nvCxnSpPr>
      <xdr:spPr>
        <a:xfrm>
          <a:off x="8750300" y="1081369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1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6976</xdr:rowOff>
    </xdr:from>
    <xdr:ext cx="469744" cy="259045"/>
    <xdr:sp macro="" textlink="">
      <xdr:nvSpPr>
        <xdr:cNvPr id="216"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92676</xdr:rowOff>
    </xdr:from>
    <xdr:ext cx="469744" cy="259045"/>
    <xdr:sp macro="" textlink="">
      <xdr:nvSpPr>
        <xdr:cNvPr id="217" name="n_1mainValue【体育館・プール】&#10;一人当たり面積"/>
        <xdr:cNvSpPr txBox="1"/>
      </xdr:nvSpPr>
      <xdr:spPr>
        <a:xfrm>
          <a:off x="9391727" y="1089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54271</xdr:rowOff>
    </xdr:from>
    <xdr:ext cx="469744" cy="259045"/>
    <xdr:sp macro="" textlink="">
      <xdr:nvSpPr>
        <xdr:cNvPr id="218" name="n_2mainValue【体育館・プール】&#10;一人当たり面積"/>
        <xdr:cNvSpPr txBox="1"/>
      </xdr:nvSpPr>
      <xdr:spPr>
        <a:xfrm>
          <a:off x="8515427" y="1085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41" name="直線コネクタ 24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4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43" name="直線コネクタ 24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4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45" name="直線コネクタ 24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246" name="【福祉施設】&#10;有形固定資産減価償却率平均値テキスト"/>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47" name="フローチャート: 判断 24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48" name="フローチャート: 判断 24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49" name="フローチャート: 判断 248"/>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55" name="楕円 254"/>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27957</xdr:rowOff>
    </xdr:from>
    <xdr:ext cx="405111" cy="259045"/>
    <xdr:sp macro="" textlink="">
      <xdr:nvSpPr>
        <xdr:cNvPr id="256" name="【福祉施設】&#10;有形固定資産減価償却率該当値テキスト"/>
        <xdr:cNvSpPr txBox="1"/>
      </xdr:nvSpPr>
      <xdr:spPr>
        <a:xfrm>
          <a:off x="46736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161037</xdr:rowOff>
    </xdr:from>
    <xdr:to>
      <xdr:col>20</xdr:col>
      <xdr:colOff>38100</xdr:colOff>
      <xdr:row>84</xdr:row>
      <xdr:rowOff>91187</xdr:rowOff>
    </xdr:to>
    <xdr:sp macro="" textlink="">
      <xdr:nvSpPr>
        <xdr:cNvPr id="257" name="楕円 256"/>
        <xdr:cNvSpPr/>
      </xdr:nvSpPr>
      <xdr:spPr>
        <a:xfrm>
          <a:off x="3746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40387</xdr:rowOff>
    </xdr:to>
    <xdr:cxnSp macro="">
      <xdr:nvCxnSpPr>
        <xdr:cNvPr id="258" name="直線コネクタ 257"/>
        <xdr:cNvCxnSpPr/>
      </xdr:nvCxnSpPr>
      <xdr:spPr>
        <a:xfrm flipV="1">
          <a:off x="3797300" y="14394180"/>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259" name="楕円 258"/>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40387</xdr:rowOff>
    </xdr:from>
    <xdr:to>
      <xdr:col>19</xdr:col>
      <xdr:colOff>177800</xdr:colOff>
      <xdr:row>84</xdr:row>
      <xdr:rowOff>60961</xdr:rowOff>
    </xdr:to>
    <xdr:cxnSp macro="">
      <xdr:nvCxnSpPr>
        <xdr:cNvPr id="260" name="直線コネクタ 259"/>
        <xdr:cNvCxnSpPr/>
      </xdr:nvCxnSpPr>
      <xdr:spPr>
        <a:xfrm flipV="1">
          <a:off x="2908300" y="144421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52849</xdr:rowOff>
    </xdr:from>
    <xdr:ext cx="405111" cy="259045"/>
    <xdr:sp macro="" textlink="">
      <xdr:nvSpPr>
        <xdr:cNvPr id="261"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155719</xdr:rowOff>
    </xdr:from>
    <xdr:ext cx="405111" cy="259045"/>
    <xdr:sp macro="" textlink="">
      <xdr:nvSpPr>
        <xdr:cNvPr id="262"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82314</xdr:rowOff>
    </xdr:from>
    <xdr:ext cx="405111" cy="259045"/>
    <xdr:sp macro="" textlink="">
      <xdr:nvSpPr>
        <xdr:cNvPr id="263" name="n_1mainValue【福祉施設】&#10;有形固定資産減価償却率"/>
        <xdr:cNvSpPr txBox="1"/>
      </xdr:nvSpPr>
      <xdr:spPr>
        <a:xfrm>
          <a:off x="3582044"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264" name="n_2mainValue【福祉施設】&#10;有形固定資産減価償却率"/>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88" name="直線コネクタ 287"/>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89"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90" name="直線コネクタ 289"/>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91"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92" name="直線コネクタ 291"/>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93"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94" name="フローチャート: 判断 293"/>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95" name="フローチャート: 判断 294"/>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96" name="フローチャート: 判断 295"/>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19686</xdr:rowOff>
    </xdr:from>
    <xdr:to>
      <xdr:col>55</xdr:col>
      <xdr:colOff>50800</xdr:colOff>
      <xdr:row>86</xdr:row>
      <xdr:rowOff>121286</xdr:rowOff>
    </xdr:to>
    <xdr:sp macro="" textlink="">
      <xdr:nvSpPr>
        <xdr:cNvPr id="302" name="楕円 301"/>
        <xdr:cNvSpPr/>
      </xdr:nvSpPr>
      <xdr:spPr>
        <a:xfrm>
          <a:off x="104267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106063</xdr:rowOff>
    </xdr:from>
    <xdr:ext cx="469744" cy="259045"/>
    <xdr:sp macro="" textlink="">
      <xdr:nvSpPr>
        <xdr:cNvPr id="303" name="【福祉施設】&#10;一人当たり面積該当値テキスト"/>
        <xdr:cNvSpPr txBox="1"/>
      </xdr:nvSpPr>
      <xdr:spPr>
        <a:xfrm>
          <a:off x="10515600" y="146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19686</xdr:rowOff>
    </xdr:from>
    <xdr:to>
      <xdr:col>50</xdr:col>
      <xdr:colOff>165100</xdr:colOff>
      <xdr:row>86</xdr:row>
      <xdr:rowOff>121286</xdr:rowOff>
    </xdr:to>
    <xdr:sp macro="" textlink="">
      <xdr:nvSpPr>
        <xdr:cNvPr id="304" name="楕円 303"/>
        <xdr:cNvSpPr/>
      </xdr:nvSpPr>
      <xdr:spPr>
        <a:xfrm>
          <a:off x="9588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70486</xdr:rowOff>
    </xdr:from>
    <xdr:to>
      <xdr:col>55</xdr:col>
      <xdr:colOff>0</xdr:colOff>
      <xdr:row>86</xdr:row>
      <xdr:rowOff>70486</xdr:rowOff>
    </xdr:to>
    <xdr:cxnSp macro="">
      <xdr:nvCxnSpPr>
        <xdr:cNvPr id="305" name="直線コネクタ 304"/>
        <xdr:cNvCxnSpPr/>
      </xdr:nvCxnSpPr>
      <xdr:spPr>
        <a:xfrm>
          <a:off x="9639300" y="14815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19304</xdr:rowOff>
    </xdr:from>
    <xdr:to>
      <xdr:col>46</xdr:col>
      <xdr:colOff>38100</xdr:colOff>
      <xdr:row>86</xdr:row>
      <xdr:rowOff>120904</xdr:rowOff>
    </xdr:to>
    <xdr:sp macro="" textlink="">
      <xdr:nvSpPr>
        <xdr:cNvPr id="306" name="楕円 305"/>
        <xdr:cNvSpPr/>
      </xdr:nvSpPr>
      <xdr:spPr>
        <a:xfrm>
          <a:off x="8699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70104</xdr:rowOff>
    </xdr:from>
    <xdr:to>
      <xdr:col>50</xdr:col>
      <xdr:colOff>114300</xdr:colOff>
      <xdr:row>86</xdr:row>
      <xdr:rowOff>70486</xdr:rowOff>
    </xdr:to>
    <xdr:cxnSp macro="">
      <xdr:nvCxnSpPr>
        <xdr:cNvPr id="307" name="直線コネクタ 306"/>
        <xdr:cNvCxnSpPr/>
      </xdr:nvCxnSpPr>
      <xdr:spPr>
        <a:xfrm>
          <a:off x="8750300" y="1481480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19702</xdr:rowOff>
    </xdr:from>
    <xdr:ext cx="469744" cy="259045"/>
    <xdr:sp macro="" textlink="">
      <xdr:nvSpPr>
        <xdr:cNvPr id="308"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97426</xdr:rowOff>
    </xdr:from>
    <xdr:ext cx="469744" cy="259045"/>
    <xdr:sp macro="" textlink="">
      <xdr:nvSpPr>
        <xdr:cNvPr id="309"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112413</xdr:rowOff>
    </xdr:from>
    <xdr:ext cx="469744" cy="259045"/>
    <xdr:sp macro="" textlink="">
      <xdr:nvSpPr>
        <xdr:cNvPr id="310" name="n_1mainValue【福祉施設】&#10;一人当たり面積"/>
        <xdr:cNvSpPr txBox="1"/>
      </xdr:nvSpPr>
      <xdr:spPr>
        <a:xfrm>
          <a:off x="9391727"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112031</xdr:rowOff>
    </xdr:from>
    <xdr:ext cx="469744" cy="259045"/>
    <xdr:sp macro="" textlink="">
      <xdr:nvSpPr>
        <xdr:cNvPr id="311" name="n_2mainValue【福祉施設】&#10;一人当たり面積"/>
        <xdr:cNvSpPr txBox="1"/>
      </xdr:nvSpPr>
      <xdr:spPr>
        <a:xfrm>
          <a:off x="8515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2" name="テキスト ボックス 32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4" name="テキスト ボックス 32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4" name="テキスト ボックス 33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338" name="直線コネクタ 337"/>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339"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0" name="直線コネクタ 33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341"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342" name="直線コネクタ 341"/>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38479</xdr:rowOff>
    </xdr:from>
    <xdr:ext cx="405111" cy="259045"/>
    <xdr:sp macro="" textlink="">
      <xdr:nvSpPr>
        <xdr:cNvPr id="343" name="【市民会館】&#10;有形固定資産減価償却率平均値テキスト"/>
        <xdr:cNvSpPr txBox="1"/>
      </xdr:nvSpPr>
      <xdr:spPr>
        <a:xfrm>
          <a:off x="46736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44" name="フローチャート: 判断 343"/>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345" name="フローチャート: 判断 344"/>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66221</xdr:rowOff>
    </xdr:from>
    <xdr:to>
      <xdr:col>15</xdr:col>
      <xdr:colOff>101600</xdr:colOff>
      <xdr:row>107</xdr:row>
      <xdr:rowOff>167821</xdr:rowOff>
    </xdr:to>
    <xdr:sp macro="" textlink="">
      <xdr:nvSpPr>
        <xdr:cNvPr id="346" name="フローチャート: 判断 345"/>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27032</xdr:rowOff>
    </xdr:from>
    <xdr:to>
      <xdr:col>24</xdr:col>
      <xdr:colOff>114300</xdr:colOff>
      <xdr:row>107</xdr:row>
      <xdr:rowOff>128632</xdr:rowOff>
    </xdr:to>
    <xdr:sp macro="" textlink="">
      <xdr:nvSpPr>
        <xdr:cNvPr id="352" name="楕円 351"/>
        <xdr:cNvSpPr/>
      </xdr:nvSpPr>
      <xdr:spPr>
        <a:xfrm>
          <a:off x="4584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5459</xdr:rowOff>
    </xdr:from>
    <xdr:ext cx="405111" cy="259045"/>
    <xdr:sp macro="" textlink="">
      <xdr:nvSpPr>
        <xdr:cNvPr id="353" name="【市民会館】&#10;有形固定資産減価償却率該当値テキスト"/>
        <xdr:cNvSpPr txBox="1"/>
      </xdr:nvSpPr>
      <xdr:spPr>
        <a:xfrm>
          <a:off x="4673600"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43362</xdr:rowOff>
    </xdr:from>
    <xdr:to>
      <xdr:col>20</xdr:col>
      <xdr:colOff>38100</xdr:colOff>
      <xdr:row>107</xdr:row>
      <xdr:rowOff>144962</xdr:rowOff>
    </xdr:to>
    <xdr:sp macro="" textlink="">
      <xdr:nvSpPr>
        <xdr:cNvPr id="354" name="楕円 353"/>
        <xdr:cNvSpPr/>
      </xdr:nvSpPr>
      <xdr:spPr>
        <a:xfrm>
          <a:off x="3746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77832</xdr:rowOff>
    </xdr:from>
    <xdr:to>
      <xdr:col>24</xdr:col>
      <xdr:colOff>63500</xdr:colOff>
      <xdr:row>107</xdr:row>
      <xdr:rowOff>94162</xdr:rowOff>
    </xdr:to>
    <xdr:cxnSp macro="">
      <xdr:nvCxnSpPr>
        <xdr:cNvPr id="355" name="直線コネクタ 354"/>
        <xdr:cNvCxnSpPr/>
      </xdr:nvCxnSpPr>
      <xdr:spPr>
        <a:xfrm flipV="1">
          <a:off x="3797300" y="1842298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66221</xdr:rowOff>
    </xdr:from>
    <xdr:to>
      <xdr:col>15</xdr:col>
      <xdr:colOff>101600</xdr:colOff>
      <xdr:row>107</xdr:row>
      <xdr:rowOff>167821</xdr:rowOff>
    </xdr:to>
    <xdr:sp macro="" textlink="">
      <xdr:nvSpPr>
        <xdr:cNvPr id="356" name="楕円 355"/>
        <xdr:cNvSpPr/>
      </xdr:nvSpPr>
      <xdr:spPr>
        <a:xfrm>
          <a:off x="2857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94162</xdr:rowOff>
    </xdr:from>
    <xdr:to>
      <xdr:col>19</xdr:col>
      <xdr:colOff>177800</xdr:colOff>
      <xdr:row>107</xdr:row>
      <xdr:rowOff>117021</xdr:rowOff>
    </xdr:to>
    <xdr:cxnSp macro="">
      <xdr:nvCxnSpPr>
        <xdr:cNvPr id="357" name="直線コネクタ 356"/>
        <xdr:cNvCxnSpPr/>
      </xdr:nvCxnSpPr>
      <xdr:spPr>
        <a:xfrm flipV="1">
          <a:off x="2908300" y="184393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86377</xdr:rowOff>
    </xdr:from>
    <xdr:ext cx="405111" cy="259045"/>
    <xdr:sp macro="" textlink="">
      <xdr:nvSpPr>
        <xdr:cNvPr id="358"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158948</xdr:rowOff>
    </xdr:from>
    <xdr:ext cx="405111" cy="259045"/>
    <xdr:sp macro="" textlink="">
      <xdr:nvSpPr>
        <xdr:cNvPr id="359" name="n_2aveValue【市民会館】&#10;有形固定資産減価償却率"/>
        <xdr:cNvSpPr txBox="1"/>
      </xdr:nvSpPr>
      <xdr:spPr>
        <a:xfrm>
          <a:off x="2705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136089</xdr:rowOff>
    </xdr:from>
    <xdr:ext cx="405111" cy="259045"/>
    <xdr:sp macro="" textlink="">
      <xdr:nvSpPr>
        <xdr:cNvPr id="360" name="n_1mainValue【市民会館】&#10;有形固定資産減価償却率"/>
        <xdr:cNvSpPr txBox="1"/>
      </xdr:nvSpPr>
      <xdr:spPr>
        <a:xfrm>
          <a:off x="35820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12898</xdr:rowOff>
    </xdr:from>
    <xdr:ext cx="405111" cy="259045"/>
    <xdr:sp macro="" textlink="">
      <xdr:nvSpPr>
        <xdr:cNvPr id="361" name="n_2main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2" name="テキスト ボックス 37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88" name="直線コネクタ 387"/>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8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90" name="直線コネクタ 38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91"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92" name="直線コネクタ 391"/>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93"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94" name="フローチャート: 判断 393"/>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95" name="フローチャート: 判断 394"/>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79284</xdr:rowOff>
    </xdr:from>
    <xdr:to>
      <xdr:col>46</xdr:col>
      <xdr:colOff>38100</xdr:colOff>
      <xdr:row>104</xdr:row>
      <xdr:rowOff>9434</xdr:rowOff>
    </xdr:to>
    <xdr:sp macro="" textlink="">
      <xdr:nvSpPr>
        <xdr:cNvPr id="396" name="フローチャート: 判断 395"/>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58057</xdr:rowOff>
    </xdr:from>
    <xdr:to>
      <xdr:col>55</xdr:col>
      <xdr:colOff>50800</xdr:colOff>
      <xdr:row>102</xdr:row>
      <xdr:rowOff>159657</xdr:rowOff>
    </xdr:to>
    <xdr:sp macro="" textlink="">
      <xdr:nvSpPr>
        <xdr:cNvPr id="402" name="楕円 401"/>
        <xdr:cNvSpPr/>
      </xdr:nvSpPr>
      <xdr:spPr>
        <a:xfrm>
          <a:off x="10426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80934</xdr:rowOff>
    </xdr:from>
    <xdr:ext cx="469744" cy="259045"/>
    <xdr:sp macro="" textlink="">
      <xdr:nvSpPr>
        <xdr:cNvPr id="403" name="【市民会館】&#10;一人当たり面積該当値テキスト"/>
        <xdr:cNvSpPr txBox="1"/>
      </xdr:nvSpPr>
      <xdr:spPr>
        <a:xfrm>
          <a:off x="10515600" y="1739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51526</xdr:rowOff>
    </xdr:from>
    <xdr:to>
      <xdr:col>50</xdr:col>
      <xdr:colOff>165100</xdr:colOff>
      <xdr:row>102</xdr:row>
      <xdr:rowOff>153126</xdr:rowOff>
    </xdr:to>
    <xdr:sp macro="" textlink="">
      <xdr:nvSpPr>
        <xdr:cNvPr id="404" name="楕円 403"/>
        <xdr:cNvSpPr/>
      </xdr:nvSpPr>
      <xdr:spPr>
        <a:xfrm>
          <a:off x="9588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102326</xdr:rowOff>
    </xdr:from>
    <xdr:to>
      <xdr:col>55</xdr:col>
      <xdr:colOff>0</xdr:colOff>
      <xdr:row>102</xdr:row>
      <xdr:rowOff>108857</xdr:rowOff>
    </xdr:to>
    <xdr:cxnSp macro="">
      <xdr:nvCxnSpPr>
        <xdr:cNvPr id="405" name="直線コネクタ 404"/>
        <xdr:cNvCxnSpPr/>
      </xdr:nvCxnSpPr>
      <xdr:spPr>
        <a:xfrm>
          <a:off x="9639300" y="175902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44994</xdr:rowOff>
    </xdr:from>
    <xdr:to>
      <xdr:col>46</xdr:col>
      <xdr:colOff>38100</xdr:colOff>
      <xdr:row>102</xdr:row>
      <xdr:rowOff>146594</xdr:rowOff>
    </xdr:to>
    <xdr:sp macro="" textlink="">
      <xdr:nvSpPr>
        <xdr:cNvPr id="406" name="楕円 405"/>
        <xdr:cNvSpPr/>
      </xdr:nvSpPr>
      <xdr:spPr>
        <a:xfrm>
          <a:off x="8699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95794</xdr:rowOff>
    </xdr:from>
    <xdr:to>
      <xdr:col>50</xdr:col>
      <xdr:colOff>114300</xdr:colOff>
      <xdr:row>102</xdr:row>
      <xdr:rowOff>102326</xdr:rowOff>
    </xdr:to>
    <xdr:cxnSp macro="">
      <xdr:nvCxnSpPr>
        <xdr:cNvPr id="407" name="直線コネクタ 406"/>
        <xdr:cNvCxnSpPr/>
      </xdr:nvCxnSpPr>
      <xdr:spPr>
        <a:xfrm>
          <a:off x="8750300" y="17583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109963</xdr:rowOff>
    </xdr:from>
    <xdr:ext cx="469744" cy="259045"/>
    <xdr:sp macro="" textlink="">
      <xdr:nvSpPr>
        <xdr:cNvPr id="408" name="n_1aveValue【市民会館】&#10;一人当たり面積"/>
        <xdr:cNvSpPr txBox="1"/>
      </xdr:nvSpPr>
      <xdr:spPr>
        <a:xfrm>
          <a:off x="9391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561</xdr:rowOff>
    </xdr:from>
    <xdr:ext cx="469744" cy="259045"/>
    <xdr:sp macro="" textlink="">
      <xdr:nvSpPr>
        <xdr:cNvPr id="409" name="n_2aveValue【市民会館】&#10;一人当たり面積"/>
        <xdr:cNvSpPr txBox="1"/>
      </xdr:nvSpPr>
      <xdr:spPr>
        <a:xfrm>
          <a:off x="85154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169653</xdr:rowOff>
    </xdr:from>
    <xdr:ext cx="469744" cy="259045"/>
    <xdr:sp macro="" textlink="">
      <xdr:nvSpPr>
        <xdr:cNvPr id="410" name="n_1mainValue【市民会館】&#10;一人当たり面積"/>
        <xdr:cNvSpPr txBox="1"/>
      </xdr:nvSpPr>
      <xdr:spPr>
        <a:xfrm>
          <a:off x="9391727" y="173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163121</xdr:rowOff>
    </xdr:from>
    <xdr:ext cx="469744" cy="259045"/>
    <xdr:sp macro="" textlink="">
      <xdr:nvSpPr>
        <xdr:cNvPr id="411" name="n_2mainValue【市民会館】&#10;一人当たり面積"/>
        <xdr:cNvSpPr txBox="1"/>
      </xdr:nvSpPr>
      <xdr:spPr>
        <a:xfrm>
          <a:off x="8515427" y="1730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436" name="直線コネクタ 435"/>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437"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38" name="直線コネクタ 43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9"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0" name="直線コネクタ 4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41"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442" name="フローチャート: 判断 441"/>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443" name="フローチャート: 判断 442"/>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444" name="フローチャート: 判断 443"/>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65405</xdr:rowOff>
    </xdr:from>
    <xdr:to>
      <xdr:col>85</xdr:col>
      <xdr:colOff>177800</xdr:colOff>
      <xdr:row>34</xdr:row>
      <xdr:rowOff>167005</xdr:rowOff>
    </xdr:to>
    <xdr:sp macro="" textlink="">
      <xdr:nvSpPr>
        <xdr:cNvPr id="450" name="楕円 449"/>
        <xdr:cNvSpPr/>
      </xdr:nvSpPr>
      <xdr:spPr>
        <a:xfrm>
          <a:off x="16268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88282</xdr:rowOff>
    </xdr:from>
    <xdr:ext cx="405111" cy="259045"/>
    <xdr:sp macro="" textlink="">
      <xdr:nvSpPr>
        <xdr:cNvPr id="451" name="【一般廃棄物処理施設】&#10;有形固定資産減価償却率該当値テキスト"/>
        <xdr:cNvSpPr txBox="1"/>
      </xdr:nvSpPr>
      <xdr:spPr>
        <a:xfrm>
          <a:off x="16357600"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82550</xdr:rowOff>
    </xdr:from>
    <xdr:to>
      <xdr:col>81</xdr:col>
      <xdr:colOff>101600</xdr:colOff>
      <xdr:row>35</xdr:row>
      <xdr:rowOff>12700</xdr:rowOff>
    </xdr:to>
    <xdr:sp macro="" textlink="">
      <xdr:nvSpPr>
        <xdr:cNvPr id="452" name="楕円 451"/>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116205</xdr:rowOff>
    </xdr:from>
    <xdr:to>
      <xdr:col>85</xdr:col>
      <xdr:colOff>127000</xdr:colOff>
      <xdr:row>34</xdr:row>
      <xdr:rowOff>133350</xdr:rowOff>
    </xdr:to>
    <xdr:cxnSp macro="">
      <xdr:nvCxnSpPr>
        <xdr:cNvPr id="453" name="直線コネクタ 452"/>
        <xdr:cNvCxnSpPr/>
      </xdr:nvCxnSpPr>
      <xdr:spPr>
        <a:xfrm flipV="1">
          <a:off x="15481300" y="59455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454" name="楕円 453"/>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34</xdr:row>
      <xdr:rowOff>133350</xdr:rowOff>
    </xdr:to>
    <xdr:cxnSp macro="">
      <xdr:nvCxnSpPr>
        <xdr:cNvPr id="455" name="直線コネクタ 454"/>
        <xdr:cNvCxnSpPr/>
      </xdr:nvCxnSpPr>
      <xdr:spPr>
        <a:xfrm>
          <a:off x="14592300" y="5939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36212</xdr:rowOff>
    </xdr:from>
    <xdr:ext cx="405111" cy="259045"/>
    <xdr:sp macro="" textlink="">
      <xdr:nvSpPr>
        <xdr:cNvPr id="456"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146702</xdr:rowOff>
    </xdr:from>
    <xdr:ext cx="405111" cy="259045"/>
    <xdr:sp macro="" textlink="">
      <xdr:nvSpPr>
        <xdr:cNvPr id="457" name="n_2aveValue【一般廃棄物処理施設】&#10;有形固定資産減価償却率"/>
        <xdr:cNvSpPr txBox="1"/>
      </xdr:nvSpPr>
      <xdr:spPr>
        <a:xfrm>
          <a:off x="14389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29227</xdr:rowOff>
    </xdr:from>
    <xdr:ext cx="405111" cy="259045"/>
    <xdr:sp macro="" textlink="">
      <xdr:nvSpPr>
        <xdr:cNvPr id="458" name="n_1mainValue【一般廃棄物処理施設】&#10;有形固定資産減価償却率"/>
        <xdr:cNvSpPr txBox="1"/>
      </xdr:nvSpPr>
      <xdr:spPr>
        <a:xfrm>
          <a:off x="15266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459" name="n_2mainValue【一般廃棄物処理施設】&#10;有形固定資産減価償却率"/>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0" name="直線コネクタ 4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1" name="テキスト ボックス 47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2" name="直線コネクタ 4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473" name="テキスト ボックス 472"/>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4" name="直線コネクタ 4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475" name="テキスト ボックス 474"/>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6" name="直線コネクタ 4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477" name="テキスト ボックス 476"/>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8" name="直線コネクタ 4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479" name="テキスト ボックス 478"/>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0" name="直線コネクタ 4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81" name="テキスト ボックス 480"/>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83" name="テキスト ボックス 482"/>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85" name="直線コネクタ 484"/>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86"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87" name="直線コネクタ 486"/>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88"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89" name="直線コネクタ 488"/>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490"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91" name="フローチャート: 判断 490"/>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92" name="フローチャート: 判断 491"/>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40143</xdr:rowOff>
    </xdr:from>
    <xdr:to>
      <xdr:col>107</xdr:col>
      <xdr:colOff>101600</xdr:colOff>
      <xdr:row>42</xdr:row>
      <xdr:rowOff>141743</xdr:rowOff>
    </xdr:to>
    <xdr:sp macro="" textlink="">
      <xdr:nvSpPr>
        <xdr:cNvPr id="493" name="フローチャート: 判断 492"/>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40061</xdr:rowOff>
    </xdr:from>
    <xdr:to>
      <xdr:col>116</xdr:col>
      <xdr:colOff>114300</xdr:colOff>
      <xdr:row>42</xdr:row>
      <xdr:rowOff>141661</xdr:rowOff>
    </xdr:to>
    <xdr:sp macro="" textlink="">
      <xdr:nvSpPr>
        <xdr:cNvPr id="499" name="楕円 498"/>
        <xdr:cNvSpPr/>
      </xdr:nvSpPr>
      <xdr:spPr>
        <a:xfrm>
          <a:off x="22110700" y="72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132911</xdr:rowOff>
    </xdr:from>
    <xdr:ext cx="599010" cy="259045"/>
    <xdr:sp macro="" textlink="">
      <xdr:nvSpPr>
        <xdr:cNvPr id="500" name="【一般廃棄物処理施設】&#10;一人当たり有形固定資産（償却資産）額該当値テキスト"/>
        <xdr:cNvSpPr txBox="1"/>
      </xdr:nvSpPr>
      <xdr:spPr>
        <a:xfrm>
          <a:off x="22199600" y="716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40054</xdr:rowOff>
    </xdr:from>
    <xdr:to>
      <xdr:col>112</xdr:col>
      <xdr:colOff>38100</xdr:colOff>
      <xdr:row>42</xdr:row>
      <xdr:rowOff>141654</xdr:rowOff>
    </xdr:to>
    <xdr:sp macro="" textlink="">
      <xdr:nvSpPr>
        <xdr:cNvPr id="501" name="楕円 500"/>
        <xdr:cNvSpPr/>
      </xdr:nvSpPr>
      <xdr:spPr>
        <a:xfrm>
          <a:off x="21272500" y="72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90854</xdr:rowOff>
    </xdr:from>
    <xdr:to>
      <xdr:col>116</xdr:col>
      <xdr:colOff>63500</xdr:colOff>
      <xdr:row>42</xdr:row>
      <xdr:rowOff>90861</xdr:rowOff>
    </xdr:to>
    <xdr:cxnSp macro="">
      <xdr:nvCxnSpPr>
        <xdr:cNvPr id="502" name="直線コネクタ 501"/>
        <xdr:cNvCxnSpPr/>
      </xdr:nvCxnSpPr>
      <xdr:spPr>
        <a:xfrm>
          <a:off x="21323300" y="7291754"/>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40086</xdr:rowOff>
    </xdr:from>
    <xdr:to>
      <xdr:col>107</xdr:col>
      <xdr:colOff>101600</xdr:colOff>
      <xdr:row>42</xdr:row>
      <xdr:rowOff>141686</xdr:rowOff>
    </xdr:to>
    <xdr:sp macro="" textlink="">
      <xdr:nvSpPr>
        <xdr:cNvPr id="503" name="楕円 502"/>
        <xdr:cNvSpPr/>
      </xdr:nvSpPr>
      <xdr:spPr>
        <a:xfrm>
          <a:off x="20383500" y="72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90854</xdr:rowOff>
    </xdr:from>
    <xdr:to>
      <xdr:col>111</xdr:col>
      <xdr:colOff>177800</xdr:colOff>
      <xdr:row>42</xdr:row>
      <xdr:rowOff>90886</xdr:rowOff>
    </xdr:to>
    <xdr:cxnSp macro="">
      <xdr:nvCxnSpPr>
        <xdr:cNvPr id="504" name="直線コネクタ 503"/>
        <xdr:cNvCxnSpPr/>
      </xdr:nvCxnSpPr>
      <xdr:spPr>
        <a:xfrm flipV="1">
          <a:off x="20434300" y="729175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40</xdr:row>
      <xdr:rowOff>141379</xdr:rowOff>
    </xdr:from>
    <xdr:ext cx="690189" cy="259045"/>
    <xdr:sp macro="" textlink="">
      <xdr:nvSpPr>
        <xdr:cNvPr id="505"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132870</xdr:rowOff>
    </xdr:from>
    <xdr:ext cx="534377" cy="259045"/>
    <xdr:sp macro="" textlink="">
      <xdr:nvSpPr>
        <xdr:cNvPr id="506" name="n_2aveValue【一般廃棄物処理施設】&#10;一人当たり有形固定資産（償却資産）額"/>
        <xdr:cNvSpPr txBox="1"/>
      </xdr:nvSpPr>
      <xdr:spPr>
        <a:xfrm>
          <a:off x="20167111" y="73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132781</xdr:rowOff>
    </xdr:from>
    <xdr:ext cx="599010" cy="259045"/>
    <xdr:sp macro="" textlink="">
      <xdr:nvSpPr>
        <xdr:cNvPr id="507" name="n_1mainValue【一般廃棄物処理施設】&#10;一人当たり有形固定資産（償却資産）額"/>
        <xdr:cNvSpPr txBox="1"/>
      </xdr:nvSpPr>
      <xdr:spPr>
        <a:xfrm>
          <a:off x="21011095" y="733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158213</xdr:rowOff>
    </xdr:from>
    <xdr:ext cx="599010" cy="259045"/>
    <xdr:sp macro="" textlink="">
      <xdr:nvSpPr>
        <xdr:cNvPr id="508" name="n_2mainValue【一般廃棄物処理施設】&#10;一人当たり有形固定資産（償却資産）額"/>
        <xdr:cNvSpPr txBox="1"/>
      </xdr:nvSpPr>
      <xdr:spPr>
        <a:xfrm>
          <a:off x="20134795" y="701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9" name="テキスト ボックス 51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9" name="テキスト ボックス 52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533" name="直線コネクタ 532"/>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4"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5" name="直線コネクタ 534"/>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536"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537" name="直線コネクタ 536"/>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538"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39" name="フローチャート: 判断 538"/>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540" name="フローチャート: 判断 539"/>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541" name="フローチャート: 判断 540"/>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547" name="楕円 546"/>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6367</xdr:rowOff>
    </xdr:from>
    <xdr:ext cx="405111" cy="259045"/>
    <xdr:sp macro="" textlink="">
      <xdr:nvSpPr>
        <xdr:cNvPr id="548" name="【保健センター・保健所】&#10;有形固定資産減価償却率該当値テキスト"/>
        <xdr:cNvSpPr txBox="1"/>
      </xdr:nvSpPr>
      <xdr:spPr>
        <a:xfrm>
          <a:off x="16357600"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549" name="楕円 548"/>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43815</xdr:rowOff>
    </xdr:to>
    <xdr:cxnSp macro="">
      <xdr:nvCxnSpPr>
        <xdr:cNvPr id="550" name="直線コネクタ 549"/>
        <xdr:cNvCxnSpPr/>
      </xdr:nvCxnSpPr>
      <xdr:spPr>
        <a:xfrm flipV="1">
          <a:off x="15481300" y="104927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51" name="楕円 550"/>
        <xdr:cNvSpPr/>
      </xdr:nvSpPr>
      <xdr:spPr>
        <a:xfrm>
          <a:off x="14541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81915</xdr:rowOff>
    </xdr:to>
    <xdr:cxnSp macro="">
      <xdr:nvCxnSpPr>
        <xdr:cNvPr id="552" name="直線コネクタ 551"/>
        <xdr:cNvCxnSpPr/>
      </xdr:nvCxnSpPr>
      <xdr:spPr>
        <a:xfrm flipV="1">
          <a:off x="14592300" y="10502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123842</xdr:rowOff>
    </xdr:from>
    <xdr:ext cx="405111" cy="259045"/>
    <xdr:sp macro="" textlink="">
      <xdr:nvSpPr>
        <xdr:cNvPr id="553"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150512</xdr:rowOff>
    </xdr:from>
    <xdr:ext cx="405111" cy="259045"/>
    <xdr:sp macro="" textlink="">
      <xdr:nvSpPr>
        <xdr:cNvPr id="554"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111142</xdr:rowOff>
    </xdr:from>
    <xdr:ext cx="405111" cy="259045"/>
    <xdr:sp macro="" textlink="">
      <xdr:nvSpPr>
        <xdr:cNvPr id="555" name="n_1mainValue【保健センター・保健所】&#10;有形固定資産減価償却率"/>
        <xdr:cNvSpPr txBox="1"/>
      </xdr:nvSpPr>
      <xdr:spPr>
        <a:xfrm>
          <a:off x="15266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149242</xdr:rowOff>
    </xdr:from>
    <xdr:ext cx="405111" cy="259045"/>
    <xdr:sp macro="" textlink="">
      <xdr:nvSpPr>
        <xdr:cNvPr id="556" name="n_2main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580" name="直線コネクタ 579"/>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81"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82" name="直線コネクタ 581"/>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583"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584" name="直線コネクタ 583"/>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585"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86" name="フローチャート: 判断 585"/>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587" name="フローチャート: 判断 586"/>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52070</xdr:rowOff>
    </xdr:from>
    <xdr:to>
      <xdr:col>107</xdr:col>
      <xdr:colOff>101600</xdr:colOff>
      <xdr:row>62</xdr:row>
      <xdr:rowOff>153670</xdr:rowOff>
    </xdr:to>
    <xdr:sp macro="" textlink="">
      <xdr:nvSpPr>
        <xdr:cNvPr id="588" name="フローチャート: 判断 587"/>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84455</xdr:rowOff>
    </xdr:from>
    <xdr:to>
      <xdr:col>116</xdr:col>
      <xdr:colOff>114300</xdr:colOff>
      <xdr:row>63</xdr:row>
      <xdr:rowOff>14605</xdr:rowOff>
    </xdr:to>
    <xdr:sp macro="" textlink="">
      <xdr:nvSpPr>
        <xdr:cNvPr id="594" name="楕円 593"/>
        <xdr:cNvSpPr/>
      </xdr:nvSpPr>
      <xdr:spPr>
        <a:xfrm>
          <a:off x="22110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62882</xdr:rowOff>
    </xdr:from>
    <xdr:ext cx="469744" cy="259045"/>
    <xdr:sp macro="" textlink="">
      <xdr:nvSpPr>
        <xdr:cNvPr id="595" name="【保健センター・保健所】&#10;一人当たり面積該当値テキスト"/>
        <xdr:cNvSpPr txBox="1"/>
      </xdr:nvSpPr>
      <xdr:spPr>
        <a:xfrm>
          <a:off x="22199600"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84455</xdr:rowOff>
    </xdr:from>
    <xdr:to>
      <xdr:col>112</xdr:col>
      <xdr:colOff>38100</xdr:colOff>
      <xdr:row>63</xdr:row>
      <xdr:rowOff>14605</xdr:rowOff>
    </xdr:to>
    <xdr:sp macro="" textlink="">
      <xdr:nvSpPr>
        <xdr:cNvPr id="596" name="楕円 595"/>
        <xdr:cNvSpPr/>
      </xdr:nvSpPr>
      <xdr:spPr>
        <a:xfrm>
          <a:off x="21272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135255</xdr:rowOff>
    </xdr:from>
    <xdr:to>
      <xdr:col>116</xdr:col>
      <xdr:colOff>63500</xdr:colOff>
      <xdr:row>62</xdr:row>
      <xdr:rowOff>135255</xdr:rowOff>
    </xdr:to>
    <xdr:cxnSp macro="">
      <xdr:nvCxnSpPr>
        <xdr:cNvPr id="597" name="直線コネクタ 596"/>
        <xdr:cNvCxnSpPr/>
      </xdr:nvCxnSpPr>
      <xdr:spPr>
        <a:xfrm>
          <a:off x="21323300" y="10765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598" name="楕円 597"/>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135255</xdr:rowOff>
    </xdr:to>
    <xdr:cxnSp macro="">
      <xdr:nvCxnSpPr>
        <xdr:cNvPr id="599" name="直線コネクタ 598"/>
        <xdr:cNvCxnSpPr/>
      </xdr:nvCxnSpPr>
      <xdr:spPr>
        <a:xfrm>
          <a:off x="20434300" y="107632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27322</xdr:rowOff>
    </xdr:from>
    <xdr:ext cx="469744" cy="259045"/>
    <xdr:sp macro="" textlink="">
      <xdr:nvSpPr>
        <xdr:cNvPr id="600"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601"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5732</xdr:rowOff>
    </xdr:from>
    <xdr:ext cx="469744" cy="259045"/>
    <xdr:sp macro="" textlink="">
      <xdr:nvSpPr>
        <xdr:cNvPr id="602" name="n_1mainValue【保健センター・保健所】&#10;一人当たり面積"/>
        <xdr:cNvSpPr txBox="1"/>
      </xdr:nvSpPr>
      <xdr:spPr>
        <a:xfrm>
          <a:off x="2107572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603" name="n_2mainValue【保健センター・保健所】&#10;一人当たり面積"/>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5" name="テキスト ボックス 61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5" name="テキスト ボックス 62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7" name="テキスト ボックス 6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629" name="直線コネクタ 628"/>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630"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631" name="直線コネクタ 630"/>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32"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33" name="直線コネクタ 632"/>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634"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35" name="フローチャート: 判断 634"/>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636" name="フローチャート: 判断 635"/>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37" name="フローチャート: 判断 636"/>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43" name="楕円 642"/>
        <xdr:cNvSpPr/>
      </xdr:nvSpPr>
      <xdr:spPr>
        <a:xfrm>
          <a:off x="16268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57529</xdr:rowOff>
    </xdr:from>
    <xdr:ext cx="405111" cy="259045"/>
    <xdr:sp macro="" textlink="">
      <xdr:nvSpPr>
        <xdr:cNvPr id="644" name="【消防施設】&#10;有形固定資産減価償却率該当値テキスト"/>
        <xdr:cNvSpPr txBox="1"/>
      </xdr:nvSpPr>
      <xdr:spPr>
        <a:xfrm>
          <a:off x="163576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645" name="楕円 644"/>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85452</xdr:rowOff>
    </xdr:from>
    <xdr:to>
      <xdr:col>85</xdr:col>
      <xdr:colOff>127000</xdr:colOff>
      <xdr:row>81</xdr:row>
      <xdr:rowOff>121376</xdr:rowOff>
    </xdr:to>
    <xdr:cxnSp macro="">
      <xdr:nvCxnSpPr>
        <xdr:cNvPr id="646" name="直線コネクタ 645"/>
        <xdr:cNvCxnSpPr/>
      </xdr:nvCxnSpPr>
      <xdr:spPr>
        <a:xfrm flipV="1">
          <a:off x="15481300" y="139729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47" name="楕円 646"/>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152400</xdr:rowOff>
    </xdr:to>
    <xdr:cxnSp macro="">
      <xdr:nvCxnSpPr>
        <xdr:cNvPr id="648" name="直線コネクタ 647"/>
        <xdr:cNvCxnSpPr/>
      </xdr:nvCxnSpPr>
      <xdr:spPr>
        <a:xfrm flipV="1">
          <a:off x="14592300" y="140088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19611</xdr:rowOff>
    </xdr:from>
    <xdr:ext cx="405111" cy="259045"/>
    <xdr:sp macro="" textlink="">
      <xdr:nvSpPr>
        <xdr:cNvPr id="649"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650"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17253</xdr:rowOff>
    </xdr:from>
    <xdr:ext cx="405111" cy="259045"/>
    <xdr:sp macro="" textlink="">
      <xdr:nvSpPr>
        <xdr:cNvPr id="651" name="n_1main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52" name="n_2main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674" name="直線コネクタ 673"/>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675"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676" name="直線コネクタ 675"/>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77"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78" name="直線コネクタ 677"/>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679"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680" name="フローチャート: 判断 679"/>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681" name="フローチャート: 判断 680"/>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682" name="フローチャート: 判断 681"/>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116230</xdr:rowOff>
    </xdr:from>
    <xdr:to>
      <xdr:col>116</xdr:col>
      <xdr:colOff>114300</xdr:colOff>
      <xdr:row>86</xdr:row>
      <xdr:rowOff>46380</xdr:rowOff>
    </xdr:to>
    <xdr:sp macro="" textlink="">
      <xdr:nvSpPr>
        <xdr:cNvPr id="688" name="楕円 687"/>
        <xdr:cNvSpPr/>
      </xdr:nvSpPr>
      <xdr:spPr>
        <a:xfrm>
          <a:off x="221107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32935</xdr:rowOff>
    </xdr:from>
    <xdr:ext cx="469744" cy="259045"/>
    <xdr:sp macro="" textlink="">
      <xdr:nvSpPr>
        <xdr:cNvPr id="689" name="【消防施設】&#10;一人当たり面積該当値テキスト"/>
        <xdr:cNvSpPr txBox="1"/>
      </xdr:nvSpPr>
      <xdr:spPr>
        <a:xfrm>
          <a:off x="22199600" y="146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112573</xdr:rowOff>
    </xdr:from>
    <xdr:to>
      <xdr:col>112</xdr:col>
      <xdr:colOff>38100</xdr:colOff>
      <xdr:row>86</xdr:row>
      <xdr:rowOff>42723</xdr:rowOff>
    </xdr:to>
    <xdr:sp macro="" textlink="">
      <xdr:nvSpPr>
        <xdr:cNvPr id="690" name="楕円 689"/>
        <xdr:cNvSpPr/>
      </xdr:nvSpPr>
      <xdr:spPr>
        <a:xfrm>
          <a:off x="21272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163373</xdr:rowOff>
    </xdr:from>
    <xdr:to>
      <xdr:col>116</xdr:col>
      <xdr:colOff>63500</xdr:colOff>
      <xdr:row>85</xdr:row>
      <xdr:rowOff>167030</xdr:rowOff>
    </xdr:to>
    <xdr:cxnSp macro="">
      <xdr:nvCxnSpPr>
        <xdr:cNvPr id="691" name="直線コネクタ 690"/>
        <xdr:cNvCxnSpPr/>
      </xdr:nvCxnSpPr>
      <xdr:spPr>
        <a:xfrm>
          <a:off x="21323300" y="1473662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112573</xdr:rowOff>
    </xdr:from>
    <xdr:to>
      <xdr:col>107</xdr:col>
      <xdr:colOff>101600</xdr:colOff>
      <xdr:row>86</xdr:row>
      <xdr:rowOff>42723</xdr:rowOff>
    </xdr:to>
    <xdr:sp macro="" textlink="">
      <xdr:nvSpPr>
        <xdr:cNvPr id="692" name="楕円 691"/>
        <xdr:cNvSpPr/>
      </xdr:nvSpPr>
      <xdr:spPr>
        <a:xfrm>
          <a:off x="20383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163373</xdr:rowOff>
    </xdr:from>
    <xdr:to>
      <xdr:col>111</xdr:col>
      <xdr:colOff>177800</xdr:colOff>
      <xdr:row>85</xdr:row>
      <xdr:rowOff>163373</xdr:rowOff>
    </xdr:to>
    <xdr:cxnSp macro="">
      <xdr:nvCxnSpPr>
        <xdr:cNvPr id="693" name="直線コネクタ 692"/>
        <xdr:cNvCxnSpPr/>
      </xdr:nvCxnSpPr>
      <xdr:spPr>
        <a:xfrm>
          <a:off x="20434300" y="14736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694"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45990</xdr:rowOff>
    </xdr:from>
    <xdr:ext cx="469744" cy="259045"/>
    <xdr:sp macro="" textlink="">
      <xdr:nvSpPr>
        <xdr:cNvPr id="695"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33850</xdr:rowOff>
    </xdr:from>
    <xdr:ext cx="469744" cy="259045"/>
    <xdr:sp macro="" textlink="">
      <xdr:nvSpPr>
        <xdr:cNvPr id="696" name="n_1mainValue【消防施設】&#10;一人当たり面積"/>
        <xdr:cNvSpPr txBox="1"/>
      </xdr:nvSpPr>
      <xdr:spPr>
        <a:xfrm>
          <a:off x="210757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33850</xdr:rowOff>
    </xdr:from>
    <xdr:ext cx="469744" cy="259045"/>
    <xdr:sp macro="" textlink="">
      <xdr:nvSpPr>
        <xdr:cNvPr id="697" name="n_2mainValue【消防施設】&#10;一人当たり面積"/>
        <xdr:cNvSpPr txBox="1"/>
      </xdr:nvSpPr>
      <xdr:spPr>
        <a:xfrm>
          <a:off x="20199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8" name="直線コネクタ 7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9" name="テキスト ボックス 70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0" name="直線コネクタ 7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1" name="テキスト ボックス 7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2" name="直線コネクタ 7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3" name="テキスト ボックス 7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4" name="直線コネクタ 7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5" name="テキスト ボックス 7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6" name="直線コネクタ 7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7" name="テキスト ボックス 7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8" name="直線コネクタ 7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9" name="テキスト ボックス 71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1" name="テキスト ボックス 7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723" name="直線コネクタ 722"/>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724"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725" name="直線コネクタ 724"/>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7" name="直線コネクタ 72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728"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729" name="フローチャート: 判断 728"/>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730" name="フローチャート: 判断 729"/>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731" name="フローチャート: 判断 730"/>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149498</xdr:rowOff>
    </xdr:from>
    <xdr:to>
      <xdr:col>85</xdr:col>
      <xdr:colOff>177800</xdr:colOff>
      <xdr:row>101</xdr:row>
      <xdr:rowOff>79648</xdr:rowOff>
    </xdr:to>
    <xdr:sp macro="" textlink="">
      <xdr:nvSpPr>
        <xdr:cNvPr id="737" name="楕円 736"/>
        <xdr:cNvSpPr/>
      </xdr:nvSpPr>
      <xdr:spPr>
        <a:xfrm>
          <a:off x="162687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925</xdr:rowOff>
    </xdr:from>
    <xdr:ext cx="405111" cy="259045"/>
    <xdr:sp macro="" textlink="">
      <xdr:nvSpPr>
        <xdr:cNvPr id="738" name="【庁舎】&#10;有形固定資産減価償却率該当値テキスト"/>
        <xdr:cNvSpPr txBox="1"/>
      </xdr:nvSpPr>
      <xdr:spPr>
        <a:xfrm>
          <a:off x="16357600" y="1714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xdr:rowOff>
    </xdr:from>
    <xdr:to>
      <xdr:col>81</xdr:col>
      <xdr:colOff>101600</xdr:colOff>
      <xdr:row>101</xdr:row>
      <xdr:rowOff>110671</xdr:rowOff>
    </xdr:to>
    <xdr:sp macro="" textlink="">
      <xdr:nvSpPr>
        <xdr:cNvPr id="739" name="楕円 738"/>
        <xdr:cNvSpPr/>
      </xdr:nvSpPr>
      <xdr:spPr>
        <a:xfrm>
          <a:off x="15430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28848</xdr:rowOff>
    </xdr:from>
    <xdr:to>
      <xdr:col>85</xdr:col>
      <xdr:colOff>127000</xdr:colOff>
      <xdr:row>101</xdr:row>
      <xdr:rowOff>59871</xdr:rowOff>
    </xdr:to>
    <xdr:cxnSp macro="">
      <xdr:nvCxnSpPr>
        <xdr:cNvPr id="740" name="直線コネクタ 739"/>
        <xdr:cNvCxnSpPr/>
      </xdr:nvCxnSpPr>
      <xdr:spPr>
        <a:xfrm flipV="1">
          <a:off x="15481300" y="1734529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40095</xdr:rowOff>
    </xdr:from>
    <xdr:to>
      <xdr:col>76</xdr:col>
      <xdr:colOff>165100</xdr:colOff>
      <xdr:row>101</xdr:row>
      <xdr:rowOff>141695</xdr:rowOff>
    </xdr:to>
    <xdr:sp macro="" textlink="">
      <xdr:nvSpPr>
        <xdr:cNvPr id="741" name="楕円 740"/>
        <xdr:cNvSpPr/>
      </xdr:nvSpPr>
      <xdr:spPr>
        <a:xfrm>
          <a:off x="14541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59871</xdr:rowOff>
    </xdr:from>
    <xdr:to>
      <xdr:col>81</xdr:col>
      <xdr:colOff>50800</xdr:colOff>
      <xdr:row>101</xdr:row>
      <xdr:rowOff>90895</xdr:rowOff>
    </xdr:to>
    <xdr:cxnSp macro="">
      <xdr:nvCxnSpPr>
        <xdr:cNvPr id="742" name="直線コネクタ 741"/>
        <xdr:cNvCxnSpPr/>
      </xdr:nvCxnSpPr>
      <xdr:spPr>
        <a:xfrm flipV="1">
          <a:off x="14592300" y="1737632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743"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168746</xdr:rowOff>
    </xdr:from>
    <xdr:ext cx="405111" cy="259045"/>
    <xdr:sp macro="" textlink="">
      <xdr:nvSpPr>
        <xdr:cNvPr id="744"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127198</xdr:rowOff>
    </xdr:from>
    <xdr:ext cx="405111" cy="259045"/>
    <xdr:sp macro="" textlink="">
      <xdr:nvSpPr>
        <xdr:cNvPr id="745" name="n_1mainValue【庁舎】&#10;有形固定資産減価償却率"/>
        <xdr:cNvSpPr txBox="1"/>
      </xdr:nvSpPr>
      <xdr:spPr>
        <a:xfrm>
          <a:off x="152660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158222</xdr:rowOff>
    </xdr:from>
    <xdr:ext cx="405111" cy="259045"/>
    <xdr:sp macro="" textlink="">
      <xdr:nvSpPr>
        <xdr:cNvPr id="746" name="n_2mainValue【庁舎】&#10;有形固定資産減価償却率"/>
        <xdr:cNvSpPr txBox="1"/>
      </xdr:nvSpPr>
      <xdr:spPr>
        <a:xfrm>
          <a:off x="14389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7" name="直線コネクタ 7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8" name="テキスト ボックス 7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9" name="直線コネクタ 7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0" name="テキスト ボックス 7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1" name="直線コネクタ 7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2" name="テキスト ボックス 7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3" name="直線コネクタ 7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4" name="テキスト ボックス 7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5" name="直線コネクタ 7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6" name="テキスト ボックス 7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8" name="テキスト ボックス 76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770" name="直線コネクタ 769"/>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771"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772" name="直線コネクタ 771"/>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773"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774" name="直線コネクタ 773"/>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775"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776" name="フローチャート: 判断 775"/>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777" name="フローチャート: 判断 776"/>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778" name="フローチャート: 判断 777"/>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8826</xdr:rowOff>
    </xdr:from>
    <xdr:to>
      <xdr:col>116</xdr:col>
      <xdr:colOff>114300</xdr:colOff>
      <xdr:row>108</xdr:row>
      <xdr:rowOff>110426</xdr:rowOff>
    </xdr:to>
    <xdr:sp macro="" textlink="">
      <xdr:nvSpPr>
        <xdr:cNvPr id="784" name="楕円 783"/>
        <xdr:cNvSpPr/>
      </xdr:nvSpPr>
      <xdr:spPr>
        <a:xfrm>
          <a:off x="22110700" y="185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141558</xdr:rowOff>
    </xdr:from>
    <xdr:ext cx="469744" cy="259045"/>
    <xdr:sp macro="" textlink="">
      <xdr:nvSpPr>
        <xdr:cNvPr id="785" name="【庁舎】&#10;一人当たり面積該当値テキスト"/>
        <xdr:cNvSpPr txBox="1"/>
      </xdr:nvSpPr>
      <xdr:spPr>
        <a:xfrm>
          <a:off x="22199600" y="1848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8446</xdr:rowOff>
    </xdr:from>
    <xdr:to>
      <xdr:col>112</xdr:col>
      <xdr:colOff>38100</xdr:colOff>
      <xdr:row>108</xdr:row>
      <xdr:rowOff>110046</xdr:rowOff>
    </xdr:to>
    <xdr:sp macro="" textlink="">
      <xdr:nvSpPr>
        <xdr:cNvPr id="786" name="楕円 785"/>
        <xdr:cNvSpPr/>
      </xdr:nvSpPr>
      <xdr:spPr>
        <a:xfrm>
          <a:off x="21272500" y="185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59246</xdr:rowOff>
    </xdr:from>
    <xdr:to>
      <xdr:col>116</xdr:col>
      <xdr:colOff>63500</xdr:colOff>
      <xdr:row>108</xdr:row>
      <xdr:rowOff>59626</xdr:rowOff>
    </xdr:to>
    <xdr:cxnSp macro="">
      <xdr:nvCxnSpPr>
        <xdr:cNvPr id="787" name="直線コネクタ 786"/>
        <xdr:cNvCxnSpPr/>
      </xdr:nvCxnSpPr>
      <xdr:spPr>
        <a:xfrm>
          <a:off x="21323300" y="18575846"/>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8065</xdr:rowOff>
    </xdr:from>
    <xdr:to>
      <xdr:col>107</xdr:col>
      <xdr:colOff>101600</xdr:colOff>
      <xdr:row>108</xdr:row>
      <xdr:rowOff>109665</xdr:rowOff>
    </xdr:to>
    <xdr:sp macro="" textlink="">
      <xdr:nvSpPr>
        <xdr:cNvPr id="788" name="楕円 787"/>
        <xdr:cNvSpPr/>
      </xdr:nvSpPr>
      <xdr:spPr>
        <a:xfrm>
          <a:off x="20383500" y="185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58865</xdr:rowOff>
    </xdr:from>
    <xdr:to>
      <xdr:col>111</xdr:col>
      <xdr:colOff>177800</xdr:colOff>
      <xdr:row>108</xdr:row>
      <xdr:rowOff>59246</xdr:rowOff>
    </xdr:to>
    <xdr:cxnSp macro="">
      <xdr:nvCxnSpPr>
        <xdr:cNvPr id="789" name="直線コネクタ 788"/>
        <xdr:cNvCxnSpPr/>
      </xdr:nvCxnSpPr>
      <xdr:spPr>
        <a:xfrm>
          <a:off x="20434300" y="1857546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790"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106126</xdr:rowOff>
    </xdr:from>
    <xdr:ext cx="469744" cy="259045"/>
    <xdr:sp macro="" textlink="">
      <xdr:nvSpPr>
        <xdr:cNvPr id="791"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101173</xdr:rowOff>
    </xdr:from>
    <xdr:ext cx="469744" cy="259045"/>
    <xdr:sp macro="" textlink="">
      <xdr:nvSpPr>
        <xdr:cNvPr id="792" name="n_1mainValue【庁舎】&#10;一人当たり面積"/>
        <xdr:cNvSpPr txBox="1"/>
      </xdr:nvSpPr>
      <xdr:spPr>
        <a:xfrm>
          <a:off x="21075727" y="1861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126192</xdr:rowOff>
    </xdr:from>
    <xdr:ext cx="469744" cy="259045"/>
    <xdr:sp macro="" textlink="">
      <xdr:nvSpPr>
        <xdr:cNvPr id="793" name="n_2mainValue【庁舎】&#10;一人当たり面積"/>
        <xdr:cNvSpPr txBox="1"/>
      </xdr:nvSpPr>
      <xdr:spPr>
        <a:xfrm>
          <a:off x="20199427" y="1829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町内の施設及び一部事務組合所有の焼却施設ともに減価償却率は高く、施設の老朽化が進んでいる。なお、評価額の大部分は一部事務組合の施設であるが、同施設は、平成３０年度末で停止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庁舎の減価償却率も、類似団体平均よりも高い数値となっている。耐震化は実施済みではあるが、耐用年数が近づいているため、今後建替えなどの検討も必要となってくると考えている。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その他の施設の減価償却率については、類似団体平均とほぼ同様の数値となっている。今後も長寿命化や統廃合により、適切な施設管理に努めていきたい。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6,412
10.58
4,410,942
4,246,092
145,083
2,272,052
4,895,483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ただ、近年、町内の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大石油関係企業からの法人税収は、最低ラインを推移している。また、新規の設備投資は抑制されており、固定資産税（償却資産）も減少している。そのため、基準財政収入額が減少し、財政力指数は徐々に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今後、企業業績が上向けば、財政力指数は大きく改善されると見込まれるが、現在の状況が続けば、引き続き減少傾向が続くと考えられる。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24493</xdr:rowOff>
    </xdr:to>
    <xdr:cxnSp macro="">
      <xdr:nvCxnSpPr>
        <xdr:cNvPr id="70" name="直線コネクタ 69"/>
        <xdr:cNvCxnSpPr/>
      </xdr:nvCxnSpPr>
      <xdr:spPr>
        <a:xfrm>
          <a:off x="4114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1512</xdr:rowOff>
    </xdr:to>
    <xdr:cxnSp macro="">
      <xdr:nvCxnSpPr>
        <xdr:cNvPr id="73" name="直線コネクタ 72"/>
        <xdr:cNvCxnSpPr/>
      </xdr:nvCxnSpPr>
      <xdr:spPr>
        <a:xfrm>
          <a:off x="3225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161472</xdr:rowOff>
    </xdr:to>
    <xdr:cxnSp macro="">
      <xdr:nvCxnSpPr>
        <xdr:cNvPr id="76" name="直線コネクタ 75"/>
        <xdr:cNvCxnSpPr/>
      </xdr:nvCxnSpPr>
      <xdr:spPr>
        <a:xfrm>
          <a:off x="2336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115509</xdr:rowOff>
    </xdr:from>
    <xdr:to>
      <xdr:col>11</xdr:col>
      <xdr:colOff>31750</xdr:colOff>
      <xdr:row>40</xdr:row>
      <xdr:rowOff>127000</xdr:rowOff>
    </xdr:to>
    <xdr:cxnSp macro="">
      <xdr:nvCxnSpPr>
        <xdr:cNvPr id="79" name="直線コネクタ 78"/>
        <xdr:cNvCxnSpPr/>
      </xdr:nvCxnSpPr>
      <xdr:spPr>
        <a:xfrm>
          <a:off x="1447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122162</xdr:rowOff>
    </xdr:from>
    <xdr:to>
      <xdr:col>19</xdr:col>
      <xdr:colOff>184150</xdr:colOff>
      <xdr:row>41</xdr:row>
      <xdr:rowOff>52312</xdr:rowOff>
    </xdr:to>
    <xdr:sp macro="" textlink="">
      <xdr:nvSpPr>
        <xdr:cNvPr id="91" name="楕円 90"/>
        <xdr:cNvSpPr/>
      </xdr:nvSpPr>
      <xdr:spPr>
        <a:xfrm>
          <a:off x="4064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62489</xdr:rowOff>
    </xdr:from>
    <xdr:ext cx="736600" cy="259045"/>
    <xdr:sp macro="" textlink="">
      <xdr:nvSpPr>
        <xdr:cNvPr id="92" name="テキスト ボックス 91"/>
        <xdr:cNvSpPr txBox="1"/>
      </xdr:nvSpPr>
      <xdr:spPr>
        <a:xfrm>
          <a:off x="3733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3" name="楕円 92"/>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4" name="テキスト ボックス 93"/>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64709</xdr:rowOff>
    </xdr:from>
    <xdr:to>
      <xdr:col>7</xdr:col>
      <xdr:colOff>31750</xdr:colOff>
      <xdr:row>40</xdr:row>
      <xdr:rowOff>166309</xdr:rowOff>
    </xdr:to>
    <xdr:sp macro="" textlink="">
      <xdr:nvSpPr>
        <xdr:cNvPr id="97" name="楕円 96"/>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5036</xdr:rowOff>
    </xdr:from>
    <xdr:ext cx="762000" cy="259045"/>
    <xdr:sp macro="" textlink="">
      <xdr:nvSpPr>
        <xdr:cNvPr id="98" name="テキスト ボックス 97"/>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年度の歳入では、法人税の増加を主として地方税が対前年度</a:t>
          </a:r>
          <a:r>
            <a:rPr kumimoji="1" lang="en-US" altLang="ja-JP" sz="1300">
              <a:latin typeface="ＭＳ Ｐゴシック" panose="020B0600070205080204" pitchFamily="50" charset="-128"/>
              <a:ea typeface="ＭＳ Ｐゴシック" panose="020B0600070205080204" pitchFamily="50" charset="-128"/>
            </a:rPr>
            <a:t>16,763</a:t>
          </a:r>
          <a:r>
            <a:rPr kumimoji="1" lang="ja-JP" altLang="en-US" sz="1300">
              <a:latin typeface="ＭＳ Ｐゴシック" panose="020B0600070205080204" pitchFamily="50" charset="-128"/>
              <a:ea typeface="ＭＳ Ｐゴシック" panose="020B0600070205080204" pitchFamily="50" charset="-128"/>
            </a:rPr>
            <a:t>千円増加した。また、地方交付税も対前年度で</a:t>
          </a:r>
          <a:r>
            <a:rPr kumimoji="1" lang="en-US" altLang="ja-JP" sz="1300">
              <a:latin typeface="ＭＳ Ｐゴシック" panose="020B0600070205080204" pitchFamily="50" charset="-128"/>
              <a:ea typeface="ＭＳ Ｐゴシック" panose="020B0600070205080204" pitchFamily="50" charset="-128"/>
            </a:rPr>
            <a:t>13,196</a:t>
          </a:r>
          <a:r>
            <a:rPr kumimoji="1" lang="ja-JP" altLang="en-US" sz="1300">
              <a:latin typeface="ＭＳ Ｐゴシック" panose="020B0600070205080204" pitchFamily="50" charset="-128"/>
              <a:ea typeface="ＭＳ Ｐゴシック" panose="020B0600070205080204" pitchFamily="50" charset="-128"/>
            </a:rPr>
            <a:t>千円増加した。一方、歳出では、公債費が対前年度</a:t>
          </a:r>
          <a:r>
            <a:rPr kumimoji="1" lang="en-US" altLang="ja-JP" sz="1300">
              <a:latin typeface="ＭＳ Ｐゴシック" panose="020B0600070205080204" pitchFamily="50" charset="-128"/>
              <a:ea typeface="ＭＳ Ｐゴシック" panose="020B0600070205080204" pitchFamily="50" charset="-128"/>
            </a:rPr>
            <a:t>23,039</a:t>
          </a:r>
          <a:r>
            <a:rPr kumimoji="1" lang="ja-JP" altLang="en-US" sz="1300">
              <a:latin typeface="ＭＳ Ｐゴシック" panose="020B0600070205080204" pitchFamily="50" charset="-128"/>
              <a:ea typeface="ＭＳ Ｐゴシック" panose="020B0600070205080204" pitchFamily="50" charset="-128"/>
            </a:rPr>
            <a:t>千円の増額となった。また、ふるさと納税について、寄附金である歳入は臨時的収入としているが、歳出の返礼品（補助費）は、経常経費としており、対前年度</a:t>
          </a:r>
          <a:r>
            <a:rPr kumimoji="1" lang="en-US" altLang="ja-JP" sz="1300">
              <a:latin typeface="ＭＳ Ｐゴシック" panose="020B0600070205080204" pitchFamily="50" charset="-128"/>
              <a:ea typeface="ＭＳ Ｐゴシック" panose="020B0600070205080204" pitchFamily="50" charset="-128"/>
            </a:rPr>
            <a:t>27,973</a:t>
          </a:r>
          <a:r>
            <a:rPr kumimoji="1" lang="ja-JP" altLang="en-US" sz="1300">
              <a:latin typeface="ＭＳ Ｐゴシック" panose="020B0600070205080204" pitchFamily="50" charset="-128"/>
              <a:ea typeface="ＭＳ Ｐゴシック" panose="020B0600070205080204" pitchFamily="50" charset="-128"/>
            </a:rPr>
            <a:t>千円増加している。このことも経常収支比率押上げ要因の一つとなっている。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これまでも、類似団体に比較して高い数値であることから、予算査定時の厳しい優先順位の点検などにより、経常経費の削減を図っていきたい。</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83608</xdr:rowOff>
    </xdr:from>
    <xdr:to>
      <xdr:col>23</xdr:col>
      <xdr:colOff>133350</xdr:colOff>
      <xdr:row>64</xdr:row>
      <xdr:rowOff>99695</xdr:rowOff>
    </xdr:to>
    <xdr:cxnSp macro="">
      <xdr:nvCxnSpPr>
        <xdr:cNvPr id="133" name="直線コネクタ 132"/>
        <xdr:cNvCxnSpPr/>
      </xdr:nvCxnSpPr>
      <xdr:spPr>
        <a:xfrm flipV="1">
          <a:off x="4114800" y="1105640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99695</xdr:rowOff>
    </xdr:to>
    <xdr:cxnSp macro="">
      <xdr:nvCxnSpPr>
        <xdr:cNvPr id="136" name="直線コネクタ 135"/>
        <xdr:cNvCxnSpPr/>
      </xdr:nvCxnSpPr>
      <xdr:spPr>
        <a:xfrm>
          <a:off x="3225800" y="10754783"/>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78105</xdr:rowOff>
    </xdr:to>
    <xdr:cxnSp macro="">
      <xdr:nvCxnSpPr>
        <xdr:cNvPr id="139" name="直線コネクタ 138"/>
        <xdr:cNvCxnSpPr/>
      </xdr:nvCxnSpPr>
      <xdr:spPr>
        <a:xfrm flipV="1">
          <a:off x="2336800" y="1075478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78105</xdr:rowOff>
    </xdr:to>
    <xdr:cxnSp macro="">
      <xdr:nvCxnSpPr>
        <xdr:cNvPr id="142" name="直線コネクタ 141"/>
        <xdr:cNvCxnSpPr/>
      </xdr:nvCxnSpPr>
      <xdr:spPr>
        <a:xfrm>
          <a:off x="1447800" y="1071456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44" name="テキスト ボックス 143"/>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46" name="テキスト ボックス 14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2" name="楕円 151"/>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3" name="財政構造の弾力性該当値テキスト"/>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4" name="楕円 153"/>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5" name="テキスト ボックス 154"/>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6" name="楕円 155"/>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57" name="テキスト ボックス 156"/>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8" name="楕円 157"/>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9" name="テキスト ボックス 158"/>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0" name="楕円 159"/>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61" name="テキスト ボックス 160"/>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年度は、前年度額から下がり、類似団体平均値よりも若干低い数値となっている。これまでも、ほぼ類似団体平均値で移行している。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今後も、事務事業の見直しや業務の民間委託等により、人件費・物件費の圧縮に努めていきたい。</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67137</xdr:rowOff>
    </xdr:from>
    <xdr:to>
      <xdr:col>23</xdr:col>
      <xdr:colOff>133350</xdr:colOff>
      <xdr:row>82</xdr:row>
      <xdr:rowOff>95786</xdr:rowOff>
    </xdr:to>
    <xdr:cxnSp macro="">
      <xdr:nvCxnSpPr>
        <xdr:cNvPr id="198" name="直線コネクタ 197"/>
        <xdr:cNvCxnSpPr/>
      </xdr:nvCxnSpPr>
      <xdr:spPr>
        <a:xfrm flipV="1">
          <a:off x="4114800" y="14126037"/>
          <a:ext cx="8382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95786</xdr:rowOff>
    </xdr:from>
    <xdr:to>
      <xdr:col>19</xdr:col>
      <xdr:colOff>133350</xdr:colOff>
      <xdr:row>82</xdr:row>
      <xdr:rowOff>135610</xdr:rowOff>
    </xdr:to>
    <xdr:cxnSp macro="">
      <xdr:nvCxnSpPr>
        <xdr:cNvPr id="201" name="直線コネクタ 200"/>
        <xdr:cNvCxnSpPr/>
      </xdr:nvCxnSpPr>
      <xdr:spPr>
        <a:xfrm flipV="1">
          <a:off x="3225800" y="14154686"/>
          <a:ext cx="889000" cy="3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89702</xdr:rowOff>
    </xdr:from>
    <xdr:to>
      <xdr:col>15</xdr:col>
      <xdr:colOff>82550</xdr:colOff>
      <xdr:row>82</xdr:row>
      <xdr:rowOff>135610</xdr:rowOff>
    </xdr:to>
    <xdr:cxnSp macro="">
      <xdr:nvCxnSpPr>
        <xdr:cNvPr id="204" name="直線コネクタ 203"/>
        <xdr:cNvCxnSpPr/>
      </xdr:nvCxnSpPr>
      <xdr:spPr>
        <a:xfrm>
          <a:off x="2336800" y="14148602"/>
          <a:ext cx="889000" cy="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8883</xdr:rowOff>
    </xdr:from>
    <xdr:to>
      <xdr:col>11</xdr:col>
      <xdr:colOff>31750</xdr:colOff>
      <xdr:row>82</xdr:row>
      <xdr:rowOff>89702</xdr:rowOff>
    </xdr:to>
    <xdr:cxnSp macro="">
      <xdr:nvCxnSpPr>
        <xdr:cNvPr id="207" name="直線コネクタ 206"/>
        <xdr:cNvCxnSpPr/>
      </xdr:nvCxnSpPr>
      <xdr:spPr>
        <a:xfrm>
          <a:off x="1447800" y="14067783"/>
          <a:ext cx="889000" cy="8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147297</xdr:rowOff>
    </xdr:from>
    <xdr:ext cx="762000" cy="259045"/>
    <xdr:sp macro="" textlink="">
      <xdr:nvSpPr>
        <xdr:cNvPr id="209" name="テキスト ボックス 208"/>
        <xdr:cNvSpPr txBox="1"/>
      </xdr:nvSpPr>
      <xdr:spPr>
        <a:xfrm>
          <a:off x="1955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16337</xdr:rowOff>
    </xdr:from>
    <xdr:to>
      <xdr:col>23</xdr:col>
      <xdr:colOff>184150</xdr:colOff>
      <xdr:row>82</xdr:row>
      <xdr:rowOff>117937</xdr:rowOff>
    </xdr:to>
    <xdr:sp macro="" textlink="">
      <xdr:nvSpPr>
        <xdr:cNvPr id="217" name="楕円 216"/>
        <xdr:cNvSpPr/>
      </xdr:nvSpPr>
      <xdr:spPr>
        <a:xfrm>
          <a:off x="4902200" y="1407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32864</xdr:rowOff>
    </xdr:from>
    <xdr:ext cx="762000" cy="259045"/>
    <xdr:sp macro="" textlink="">
      <xdr:nvSpPr>
        <xdr:cNvPr id="218" name="人件費・物件費等の状況該当値テキスト"/>
        <xdr:cNvSpPr txBox="1"/>
      </xdr:nvSpPr>
      <xdr:spPr>
        <a:xfrm>
          <a:off x="5041900" y="1392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44986</xdr:rowOff>
    </xdr:from>
    <xdr:to>
      <xdr:col>19</xdr:col>
      <xdr:colOff>184150</xdr:colOff>
      <xdr:row>82</xdr:row>
      <xdr:rowOff>146586</xdr:rowOff>
    </xdr:to>
    <xdr:sp macro="" textlink="">
      <xdr:nvSpPr>
        <xdr:cNvPr id="219" name="楕円 218"/>
        <xdr:cNvSpPr/>
      </xdr:nvSpPr>
      <xdr:spPr>
        <a:xfrm>
          <a:off x="4064000" y="141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156763</xdr:rowOff>
    </xdr:from>
    <xdr:ext cx="736600" cy="259045"/>
    <xdr:sp macro="" textlink="">
      <xdr:nvSpPr>
        <xdr:cNvPr id="220" name="テキスト ボックス 219"/>
        <xdr:cNvSpPr txBox="1"/>
      </xdr:nvSpPr>
      <xdr:spPr>
        <a:xfrm>
          <a:off x="3733800" y="1387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84810</xdr:rowOff>
    </xdr:from>
    <xdr:to>
      <xdr:col>15</xdr:col>
      <xdr:colOff>133350</xdr:colOff>
      <xdr:row>83</xdr:row>
      <xdr:rowOff>14960</xdr:rowOff>
    </xdr:to>
    <xdr:sp macro="" textlink="">
      <xdr:nvSpPr>
        <xdr:cNvPr id="221" name="楕円 220"/>
        <xdr:cNvSpPr/>
      </xdr:nvSpPr>
      <xdr:spPr>
        <a:xfrm>
          <a:off x="3175000" y="141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171187</xdr:rowOff>
    </xdr:from>
    <xdr:ext cx="762000" cy="259045"/>
    <xdr:sp macro="" textlink="">
      <xdr:nvSpPr>
        <xdr:cNvPr id="222" name="テキスト ボックス 221"/>
        <xdr:cNvSpPr txBox="1"/>
      </xdr:nvSpPr>
      <xdr:spPr>
        <a:xfrm>
          <a:off x="2844800" y="142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38902</xdr:rowOff>
    </xdr:from>
    <xdr:to>
      <xdr:col>11</xdr:col>
      <xdr:colOff>82550</xdr:colOff>
      <xdr:row>82</xdr:row>
      <xdr:rowOff>140502</xdr:rowOff>
    </xdr:to>
    <xdr:sp macro="" textlink="">
      <xdr:nvSpPr>
        <xdr:cNvPr id="223" name="楕円 222"/>
        <xdr:cNvSpPr/>
      </xdr:nvSpPr>
      <xdr:spPr>
        <a:xfrm>
          <a:off x="2286000" y="14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125279</xdr:rowOff>
    </xdr:from>
    <xdr:ext cx="762000" cy="259045"/>
    <xdr:sp macro="" textlink="">
      <xdr:nvSpPr>
        <xdr:cNvPr id="224" name="テキスト ボックス 223"/>
        <xdr:cNvSpPr txBox="1"/>
      </xdr:nvSpPr>
      <xdr:spPr>
        <a:xfrm>
          <a:off x="1955800" y="141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129533</xdr:rowOff>
    </xdr:from>
    <xdr:to>
      <xdr:col>7</xdr:col>
      <xdr:colOff>31750</xdr:colOff>
      <xdr:row>82</xdr:row>
      <xdr:rowOff>59683</xdr:rowOff>
    </xdr:to>
    <xdr:sp macro="" textlink="">
      <xdr:nvSpPr>
        <xdr:cNvPr id="225" name="楕円 224"/>
        <xdr:cNvSpPr/>
      </xdr:nvSpPr>
      <xdr:spPr>
        <a:xfrm>
          <a:off x="1397000" y="140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69860</xdr:rowOff>
    </xdr:from>
    <xdr:ext cx="762000" cy="259045"/>
    <xdr:sp macro="" textlink="">
      <xdr:nvSpPr>
        <xdr:cNvPr id="226" name="テキスト ボックス 225"/>
        <xdr:cNvSpPr txBox="1"/>
      </xdr:nvSpPr>
      <xdr:spPr>
        <a:xfrm>
          <a:off x="1066800" y="1378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ラスパイレス指数は、類似団体よりも高い数値で推移している。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指数については、小規模団体において経験年数階層内における職員分布が変わった場合に変動することがあるが、本町においても、給与制度に大きな改正がなくとも職員構成の変動による指数の増減が生じる場合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年度地方公務員給与実態調査の結果が未公表であり、平成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年度数値は、前年度数値の引用のため、同数となっている。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158145</xdr:rowOff>
    </xdr:to>
    <xdr:cxnSp macro="">
      <xdr:nvCxnSpPr>
        <xdr:cNvPr id="262" name="直線コネクタ 261"/>
        <xdr:cNvCxnSpPr/>
      </xdr:nvCxnSpPr>
      <xdr:spPr>
        <a:xfrm>
          <a:off x="16179800" y="1473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147562</xdr:rowOff>
    </xdr:to>
    <xdr:cxnSp macro="">
      <xdr:nvCxnSpPr>
        <xdr:cNvPr id="265" name="直線コネクタ 264"/>
        <xdr:cNvCxnSpPr/>
      </xdr:nvCxnSpPr>
      <xdr:spPr>
        <a:xfrm flipV="1">
          <a:off x="15290800" y="147313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147562</xdr:rowOff>
    </xdr:to>
    <xdr:cxnSp macro="">
      <xdr:nvCxnSpPr>
        <xdr:cNvPr id="268" name="直線コネクタ 267"/>
        <xdr:cNvCxnSpPr/>
      </xdr:nvCxnSpPr>
      <xdr:spPr>
        <a:xfrm>
          <a:off x="14401800" y="1476586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21166</xdr:rowOff>
    </xdr:to>
    <xdr:cxnSp macro="">
      <xdr:nvCxnSpPr>
        <xdr:cNvPr id="271" name="直線コネクタ 270"/>
        <xdr:cNvCxnSpPr/>
      </xdr:nvCxnSpPr>
      <xdr:spPr>
        <a:xfrm>
          <a:off x="13512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81" name="楕円 280"/>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79422</xdr:rowOff>
    </xdr:from>
    <xdr:ext cx="762000" cy="259045"/>
    <xdr:sp macro="" textlink="">
      <xdr:nvSpPr>
        <xdr:cNvPr id="282" name="給与水準   （国との比較）該当値テキスト"/>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83" name="楕円 282"/>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4" name="テキスト ボックス 283"/>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5" name="楕円 284"/>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6" name="テキスト ボックス 285"/>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7" name="楕円 286"/>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8" name="テキスト ボックス 28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9" name="楕円 288"/>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90" name="テキスト ボックス 289"/>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退職者の不補充などにより、集中改革プランで掲げた職員の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％削減を早期に達成していることから、類似団体平均を下回っている。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今後も計画的に、一般職又は臨時職員の採用、あるいは業務の民間委託等の検討をしていきたい。</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129889</xdr:rowOff>
    </xdr:from>
    <xdr:to>
      <xdr:col>81</xdr:col>
      <xdr:colOff>44450</xdr:colOff>
      <xdr:row>59</xdr:row>
      <xdr:rowOff>132906</xdr:rowOff>
    </xdr:to>
    <xdr:cxnSp macro="">
      <xdr:nvCxnSpPr>
        <xdr:cNvPr id="321" name="直線コネクタ 320"/>
        <xdr:cNvCxnSpPr/>
      </xdr:nvCxnSpPr>
      <xdr:spPr>
        <a:xfrm flipV="1">
          <a:off x="16179800" y="10245439"/>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132906</xdr:rowOff>
    </xdr:from>
    <xdr:to>
      <xdr:col>77</xdr:col>
      <xdr:colOff>44450</xdr:colOff>
      <xdr:row>59</xdr:row>
      <xdr:rowOff>144367</xdr:rowOff>
    </xdr:to>
    <xdr:cxnSp macro="">
      <xdr:nvCxnSpPr>
        <xdr:cNvPr id="324" name="直線コネクタ 323"/>
        <xdr:cNvCxnSpPr/>
      </xdr:nvCxnSpPr>
      <xdr:spPr>
        <a:xfrm flipV="1">
          <a:off x="15290800" y="1024845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144367</xdr:rowOff>
    </xdr:from>
    <xdr:to>
      <xdr:col>72</xdr:col>
      <xdr:colOff>203200</xdr:colOff>
      <xdr:row>59</xdr:row>
      <xdr:rowOff>147383</xdr:rowOff>
    </xdr:to>
    <xdr:cxnSp macro="">
      <xdr:nvCxnSpPr>
        <xdr:cNvPr id="327" name="直線コネクタ 326"/>
        <xdr:cNvCxnSpPr/>
      </xdr:nvCxnSpPr>
      <xdr:spPr>
        <a:xfrm flipV="1">
          <a:off x="14401800" y="10259917"/>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129889</xdr:rowOff>
    </xdr:from>
    <xdr:to>
      <xdr:col>68</xdr:col>
      <xdr:colOff>152400</xdr:colOff>
      <xdr:row>59</xdr:row>
      <xdr:rowOff>147383</xdr:rowOff>
    </xdr:to>
    <xdr:cxnSp macro="">
      <xdr:nvCxnSpPr>
        <xdr:cNvPr id="330" name="直線コネクタ 329"/>
        <xdr:cNvCxnSpPr/>
      </xdr:nvCxnSpPr>
      <xdr:spPr>
        <a:xfrm>
          <a:off x="13512800" y="1024543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34" name="テキスト ボックス 333"/>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79089</xdr:rowOff>
    </xdr:from>
    <xdr:to>
      <xdr:col>81</xdr:col>
      <xdr:colOff>95250</xdr:colOff>
      <xdr:row>60</xdr:row>
      <xdr:rowOff>9239</xdr:rowOff>
    </xdr:to>
    <xdr:sp macro="" textlink="">
      <xdr:nvSpPr>
        <xdr:cNvPr id="340" name="楕円 339"/>
        <xdr:cNvSpPr/>
      </xdr:nvSpPr>
      <xdr:spPr>
        <a:xfrm>
          <a:off x="16967200" y="101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95616</xdr:rowOff>
    </xdr:from>
    <xdr:ext cx="762000" cy="259045"/>
    <xdr:sp macro="" textlink="">
      <xdr:nvSpPr>
        <xdr:cNvPr id="341" name="定員管理の状況該当値テキスト"/>
        <xdr:cNvSpPr txBox="1"/>
      </xdr:nvSpPr>
      <xdr:spPr>
        <a:xfrm>
          <a:off x="17106900" y="1003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82106</xdr:rowOff>
    </xdr:from>
    <xdr:to>
      <xdr:col>77</xdr:col>
      <xdr:colOff>95250</xdr:colOff>
      <xdr:row>60</xdr:row>
      <xdr:rowOff>12256</xdr:rowOff>
    </xdr:to>
    <xdr:sp macro="" textlink="">
      <xdr:nvSpPr>
        <xdr:cNvPr id="342" name="楕円 341"/>
        <xdr:cNvSpPr/>
      </xdr:nvSpPr>
      <xdr:spPr>
        <a:xfrm>
          <a:off x="16129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22433</xdr:rowOff>
    </xdr:from>
    <xdr:ext cx="736600" cy="259045"/>
    <xdr:sp macro="" textlink="">
      <xdr:nvSpPr>
        <xdr:cNvPr id="343" name="テキスト ボックス 342"/>
        <xdr:cNvSpPr txBox="1"/>
      </xdr:nvSpPr>
      <xdr:spPr>
        <a:xfrm>
          <a:off x="15798800" y="996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93567</xdr:rowOff>
    </xdr:from>
    <xdr:to>
      <xdr:col>73</xdr:col>
      <xdr:colOff>44450</xdr:colOff>
      <xdr:row>60</xdr:row>
      <xdr:rowOff>23717</xdr:rowOff>
    </xdr:to>
    <xdr:sp macro="" textlink="">
      <xdr:nvSpPr>
        <xdr:cNvPr id="344" name="楕円 343"/>
        <xdr:cNvSpPr/>
      </xdr:nvSpPr>
      <xdr:spPr>
        <a:xfrm>
          <a:off x="15240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33894</xdr:rowOff>
    </xdr:from>
    <xdr:ext cx="762000" cy="259045"/>
    <xdr:sp macro="" textlink="">
      <xdr:nvSpPr>
        <xdr:cNvPr id="345" name="テキスト ボックス 344"/>
        <xdr:cNvSpPr txBox="1"/>
      </xdr:nvSpPr>
      <xdr:spPr>
        <a:xfrm>
          <a:off x="14909800" y="99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96583</xdr:rowOff>
    </xdr:from>
    <xdr:to>
      <xdr:col>68</xdr:col>
      <xdr:colOff>203200</xdr:colOff>
      <xdr:row>60</xdr:row>
      <xdr:rowOff>26733</xdr:rowOff>
    </xdr:to>
    <xdr:sp macro="" textlink="">
      <xdr:nvSpPr>
        <xdr:cNvPr id="346" name="楕円 345"/>
        <xdr:cNvSpPr/>
      </xdr:nvSpPr>
      <xdr:spPr>
        <a:xfrm>
          <a:off x="14351000" y="102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36910</xdr:rowOff>
    </xdr:from>
    <xdr:ext cx="762000" cy="259045"/>
    <xdr:sp macro="" textlink="">
      <xdr:nvSpPr>
        <xdr:cNvPr id="347" name="テキスト ボックス 346"/>
        <xdr:cNvSpPr txBox="1"/>
      </xdr:nvSpPr>
      <xdr:spPr>
        <a:xfrm>
          <a:off x="14020800" y="998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79089</xdr:rowOff>
    </xdr:from>
    <xdr:to>
      <xdr:col>64</xdr:col>
      <xdr:colOff>152400</xdr:colOff>
      <xdr:row>60</xdr:row>
      <xdr:rowOff>9239</xdr:rowOff>
    </xdr:to>
    <xdr:sp macro="" textlink="">
      <xdr:nvSpPr>
        <xdr:cNvPr id="348" name="楕円 347"/>
        <xdr:cNvSpPr/>
      </xdr:nvSpPr>
      <xdr:spPr>
        <a:xfrm>
          <a:off x="13462000" y="101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19416</xdr:rowOff>
    </xdr:from>
    <xdr:ext cx="762000" cy="259045"/>
    <xdr:sp macro="" textlink="">
      <xdr:nvSpPr>
        <xdr:cNvPr id="349" name="テキスト ボックス 348"/>
        <xdr:cNvSpPr txBox="1"/>
      </xdr:nvSpPr>
      <xdr:spPr>
        <a:xfrm>
          <a:off x="13131800" y="996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％で、前年度から変動はなかったが、減少傾向にある。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ども園施設整備事業等の大規模な建設事業により、多額の地方債の発行を予定している。これらの償還金のうち、一部は事業費補正等により基準財政需要額に算入されるものの、数年後には当比率は上昇していくものと見込んでい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40</xdr:row>
      <xdr:rowOff>149981</xdr:rowOff>
    </xdr:to>
    <xdr:cxnSp macro="">
      <xdr:nvCxnSpPr>
        <xdr:cNvPr id="385" name="直線コネクタ 384"/>
        <xdr:cNvCxnSpPr/>
      </xdr:nvCxnSpPr>
      <xdr:spPr>
        <a:xfrm>
          <a:off x="16179800" y="7007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1512</xdr:rowOff>
    </xdr:to>
    <xdr:cxnSp macro="">
      <xdr:nvCxnSpPr>
        <xdr:cNvPr id="388" name="直線コネクタ 387"/>
        <xdr:cNvCxnSpPr/>
      </xdr:nvCxnSpPr>
      <xdr:spPr>
        <a:xfrm flipV="1">
          <a:off x="15290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58965</xdr:rowOff>
    </xdr:to>
    <xdr:cxnSp macro="">
      <xdr:nvCxnSpPr>
        <xdr:cNvPr id="391" name="直線コネクタ 390"/>
        <xdr:cNvCxnSpPr/>
      </xdr:nvCxnSpPr>
      <xdr:spPr>
        <a:xfrm flipV="1">
          <a:off x="14401800" y="70309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162378</xdr:rowOff>
    </xdr:to>
    <xdr:cxnSp macro="">
      <xdr:nvCxnSpPr>
        <xdr:cNvPr id="394" name="直線コネクタ 393"/>
        <xdr:cNvCxnSpPr/>
      </xdr:nvCxnSpPr>
      <xdr:spPr>
        <a:xfrm flipV="1">
          <a:off x="13512800" y="70884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4" name="楕円 403"/>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5" name="公債費負担の状況該当値テキスト"/>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6" name="楕円 405"/>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7" name="テキスト ボックス 406"/>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8" name="楕円 407"/>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409" name="テキスト ボックス 408"/>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0" name="楕円 409"/>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411" name="テキスト ボックス 410"/>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12" name="楕円 411"/>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413" name="テキスト ボックス 412"/>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年度の将来負担額は、地方債残高が対前年度で</a:t>
          </a:r>
          <a:r>
            <a:rPr kumimoji="1" lang="en-US" altLang="ja-JP" sz="1300" baseline="0">
              <a:latin typeface="ＭＳ Ｐゴシック" panose="020B0600070205080204" pitchFamily="50" charset="-128"/>
              <a:ea typeface="ＭＳ Ｐゴシック" panose="020B0600070205080204" pitchFamily="50" charset="-128"/>
            </a:rPr>
            <a:t>198,080</a:t>
          </a:r>
          <a:r>
            <a:rPr kumimoji="1" lang="ja-JP" altLang="en-US" sz="1300" baseline="0">
              <a:latin typeface="ＭＳ Ｐゴシック" panose="020B0600070205080204" pitchFamily="50" charset="-128"/>
              <a:ea typeface="ＭＳ Ｐゴシック" panose="020B0600070205080204" pitchFamily="50" charset="-128"/>
            </a:rPr>
            <a:t>千円の増額となったことなどから、</a:t>
          </a:r>
          <a:r>
            <a:rPr kumimoji="1" lang="en-US" altLang="ja-JP" sz="1300" baseline="0">
              <a:latin typeface="ＭＳ Ｐゴシック" panose="020B0600070205080204" pitchFamily="50" charset="-128"/>
              <a:ea typeface="ＭＳ Ｐゴシック" panose="020B0600070205080204" pitchFamily="50" charset="-128"/>
            </a:rPr>
            <a:t>174,419</a:t>
          </a:r>
          <a:r>
            <a:rPr kumimoji="1" lang="ja-JP" altLang="en-US" sz="1300" baseline="0">
              <a:latin typeface="ＭＳ Ｐゴシック" panose="020B0600070205080204" pitchFamily="50" charset="-128"/>
              <a:ea typeface="ＭＳ Ｐゴシック" panose="020B0600070205080204" pitchFamily="50" charset="-128"/>
            </a:rPr>
            <a:t>千円の増額となった。一方で、充当可能財源等は、基準財政需要額算入見込額が</a:t>
          </a:r>
          <a:r>
            <a:rPr kumimoji="1" lang="en-US" altLang="ja-JP" sz="1300" baseline="0">
              <a:latin typeface="ＭＳ Ｐゴシック" panose="020B0600070205080204" pitchFamily="50" charset="-128"/>
              <a:ea typeface="ＭＳ Ｐゴシック" panose="020B0600070205080204" pitchFamily="50" charset="-128"/>
            </a:rPr>
            <a:t>134,969</a:t>
          </a:r>
          <a:r>
            <a:rPr kumimoji="1" lang="ja-JP" altLang="en-US" sz="1300" baseline="0">
              <a:latin typeface="ＭＳ Ｐゴシック" panose="020B0600070205080204" pitchFamily="50" charset="-128"/>
              <a:ea typeface="ＭＳ Ｐゴシック" panose="020B0600070205080204" pitchFamily="50" charset="-128"/>
            </a:rPr>
            <a:t>千円の増、充当可能基金も</a:t>
          </a:r>
          <a:r>
            <a:rPr kumimoji="1" lang="en-US" altLang="ja-JP" sz="1300" baseline="0">
              <a:latin typeface="ＭＳ Ｐゴシック" panose="020B0600070205080204" pitchFamily="50" charset="-128"/>
              <a:ea typeface="ＭＳ Ｐゴシック" panose="020B0600070205080204" pitchFamily="50" charset="-128"/>
            </a:rPr>
            <a:t>104,429</a:t>
          </a:r>
          <a:r>
            <a:rPr kumimoji="1" lang="ja-JP" altLang="en-US" sz="1300" baseline="0">
              <a:latin typeface="ＭＳ Ｐゴシック" panose="020B0600070205080204" pitchFamily="50" charset="-128"/>
              <a:ea typeface="ＭＳ Ｐゴシック" panose="020B0600070205080204" pitchFamily="50" charset="-128"/>
            </a:rPr>
            <a:t>千円の増となったことから、</a:t>
          </a:r>
          <a:r>
            <a:rPr kumimoji="1" lang="en-US" altLang="ja-JP" sz="1300" baseline="0">
              <a:latin typeface="ＭＳ Ｐゴシック" panose="020B0600070205080204" pitchFamily="50" charset="-128"/>
              <a:ea typeface="ＭＳ Ｐゴシック" panose="020B0600070205080204" pitchFamily="50" charset="-128"/>
            </a:rPr>
            <a:t>214,600</a:t>
          </a:r>
          <a:r>
            <a:rPr kumimoji="1" lang="ja-JP" altLang="en-US" sz="1300" baseline="0">
              <a:latin typeface="ＭＳ Ｐゴシック" panose="020B0600070205080204" pitchFamily="50" charset="-128"/>
              <a:ea typeface="ＭＳ Ｐゴシック" panose="020B0600070205080204" pitchFamily="50" charset="-128"/>
            </a:rPr>
            <a:t>千円の増額となった。このため、将来負担比率は、前年度から低下した。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今後は、こども園施設整備事業等の大規模な建設事業により、多額の地方債を発行する計画となっており、当比率は上昇する見込みである。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123867</xdr:rowOff>
    </xdr:from>
    <xdr:to>
      <xdr:col>81</xdr:col>
      <xdr:colOff>44450</xdr:colOff>
      <xdr:row>15</xdr:row>
      <xdr:rowOff>134324</xdr:rowOff>
    </xdr:to>
    <xdr:cxnSp macro="">
      <xdr:nvCxnSpPr>
        <xdr:cNvPr id="447" name="直線コネクタ 446"/>
        <xdr:cNvCxnSpPr/>
      </xdr:nvCxnSpPr>
      <xdr:spPr>
        <a:xfrm flipV="1">
          <a:off x="16179800" y="2695617"/>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134324</xdr:rowOff>
    </xdr:from>
    <xdr:to>
      <xdr:col>77</xdr:col>
      <xdr:colOff>44450</xdr:colOff>
      <xdr:row>16</xdr:row>
      <xdr:rowOff>13547</xdr:rowOff>
    </xdr:to>
    <xdr:cxnSp macro="">
      <xdr:nvCxnSpPr>
        <xdr:cNvPr id="450" name="直線コネクタ 449"/>
        <xdr:cNvCxnSpPr/>
      </xdr:nvCxnSpPr>
      <xdr:spPr>
        <a:xfrm flipV="1">
          <a:off x="15290800" y="270607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13547</xdr:rowOff>
    </xdr:from>
    <xdr:to>
      <xdr:col>72</xdr:col>
      <xdr:colOff>203200</xdr:colOff>
      <xdr:row>16</xdr:row>
      <xdr:rowOff>42503</xdr:rowOff>
    </xdr:to>
    <xdr:cxnSp macro="">
      <xdr:nvCxnSpPr>
        <xdr:cNvPr id="453" name="直線コネクタ 452"/>
        <xdr:cNvCxnSpPr/>
      </xdr:nvCxnSpPr>
      <xdr:spPr>
        <a:xfrm flipV="1">
          <a:off x="14401800" y="275674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119846</xdr:rowOff>
    </xdr:from>
    <xdr:to>
      <xdr:col>68</xdr:col>
      <xdr:colOff>152400</xdr:colOff>
      <xdr:row>16</xdr:row>
      <xdr:rowOff>42503</xdr:rowOff>
    </xdr:to>
    <xdr:cxnSp macro="">
      <xdr:nvCxnSpPr>
        <xdr:cNvPr id="456" name="直線コネクタ 455"/>
        <xdr:cNvCxnSpPr/>
      </xdr:nvCxnSpPr>
      <xdr:spPr>
        <a:xfrm>
          <a:off x="13512800" y="2691596"/>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57" name="フローチャート: 判断 456"/>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8" name="テキスト ボックス 457"/>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9" name="フローチャート: 判断 458"/>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60" name="テキスト ボックス 459"/>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73067</xdr:rowOff>
    </xdr:from>
    <xdr:to>
      <xdr:col>81</xdr:col>
      <xdr:colOff>95250</xdr:colOff>
      <xdr:row>16</xdr:row>
      <xdr:rowOff>3217</xdr:rowOff>
    </xdr:to>
    <xdr:sp macro="" textlink="">
      <xdr:nvSpPr>
        <xdr:cNvPr id="466" name="楕円 465"/>
        <xdr:cNvSpPr/>
      </xdr:nvSpPr>
      <xdr:spPr>
        <a:xfrm>
          <a:off x="169672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45144</xdr:rowOff>
    </xdr:from>
    <xdr:ext cx="762000" cy="259045"/>
    <xdr:sp macro="" textlink="">
      <xdr:nvSpPr>
        <xdr:cNvPr id="467" name="将来負担の状況該当値テキスト"/>
        <xdr:cNvSpPr txBox="1"/>
      </xdr:nvSpPr>
      <xdr:spPr>
        <a:xfrm>
          <a:off x="17106900" y="261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83524</xdr:rowOff>
    </xdr:from>
    <xdr:to>
      <xdr:col>77</xdr:col>
      <xdr:colOff>95250</xdr:colOff>
      <xdr:row>16</xdr:row>
      <xdr:rowOff>13674</xdr:rowOff>
    </xdr:to>
    <xdr:sp macro="" textlink="">
      <xdr:nvSpPr>
        <xdr:cNvPr id="468" name="楕円 467"/>
        <xdr:cNvSpPr/>
      </xdr:nvSpPr>
      <xdr:spPr>
        <a:xfrm>
          <a:off x="16129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169901</xdr:rowOff>
    </xdr:from>
    <xdr:ext cx="736600" cy="259045"/>
    <xdr:sp macro="" textlink="">
      <xdr:nvSpPr>
        <xdr:cNvPr id="469" name="テキスト ボックス 468"/>
        <xdr:cNvSpPr txBox="1"/>
      </xdr:nvSpPr>
      <xdr:spPr>
        <a:xfrm>
          <a:off x="15798800" y="2741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134197</xdr:rowOff>
    </xdr:from>
    <xdr:to>
      <xdr:col>73</xdr:col>
      <xdr:colOff>44450</xdr:colOff>
      <xdr:row>16</xdr:row>
      <xdr:rowOff>64347</xdr:rowOff>
    </xdr:to>
    <xdr:sp macro="" textlink="">
      <xdr:nvSpPr>
        <xdr:cNvPr id="470" name="楕円 469"/>
        <xdr:cNvSpPr/>
      </xdr:nvSpPr>
      <xdr:spPr>
        <a:xfrm>
          <a:off x="15240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49124</xdr:rowOff>
    </xdr:from>
    <xdr:ext cx="762000" cy="259045"/>
    <xdr:sp macro="" textlink="">
      <xdr:nvSpPr>
        <xdr:cNvPr id="471" name="テキスト ボックス 470"/>
        <xdr:cNvSpPr txBox="1"/>
      </xdr:nvSpPr>
      <xdr:spPr>
        <a:xfrm>
          <a:off x="14909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163153</xdr:rowOff>
    </xdr:from>
    <xdr:to>
      <xdr:col>68</xdr:col>
      <xdr:colOff>203200</xdr:colOff>
      <xdr:row>16</xdr:row>
      <xdr:rowOff>93303</xdr:rowOff>
    </xdr:to>
    <xdr:sp macro="" textlink="">
      <xdr:nvSpPr>
        <xdr:cNvPr id="472" name="楕円 471"/>
        <xdr:cNvSpPr/>
      </xdr:nvSpPr>
      <xdr:spPr>
        <a:xfrm>
          <a:off x="14351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78080</xdr:rowOff>
    </xdr:from>
    <xdr:ext cx="762000" cy="259045"/>
    <xdr:sp macro="" textlink="">
      <xdr:nvSpPr>
        <xdr:cNvPr id="473" name="テキスト ボックス 472"/>
        <xdr:cNvSpPr txBox="1"/>
      </xdr:nvSpPr>
      <xdr:spPr>
        <a:xfrm>
          <a:off x="14020800" y="28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69046</xdr:rowOff>
    </xdr:from>
    <xdr:to>
      <xdr:col>64</xdr:col>
      <xdr:colOff>152400</xdr:colOff>
      <xdr:row>15</xdr:row>
      <xdr:rowOff>170646</xdr:rowOff>
    </xdr:to>
    <xdr:sp macro="" textlink="">
      <xdr:nvSpPr>
        <xdr:cNvPr id="474" name="楕円 473"/>
        <xdr:cNvSpPr/>
      </xdr:nvSpPr>
      <xdr:spPr>
        <a:xfrm>
          <a:off x="134620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155423</xdr:rowOff>
    </xdr:from>
    <xdr:ext cx="762000" cy="259045"/>
    <xdr:sp macro="" textlink="">
      <xdr:nvSpPr>
        <xdr:cNvPr id="475" name="テキスト ボックス 474"/>
        <xdr:cNvSpPr txBox="1"/>
      </xdr:nvSpPr>
      <xdr:spPr>
        <a:xfrm>
          <a:off x="13131800" y="272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6,412
10.58
4,410,942
4,246,092
145,083
2,272,052
4,895,483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退職職員の増加と採用抑制により、類似団体平均を下回っている。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今後も、計画的な職員採用を実施するとともに、業務の民間委託等についても検討していきたい。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149860</xdr:rowOff>
    </xdr:to>
    <xdr:cxnSp macro="">
      <xdr:nvCxnSpPr>
        <xdr:cNvPr id="64" name="直線コネクタ 63"/>
        <xdr:cNvCxnSpPr/>
      </xdr:nvCxnSpPr>
      <xdr:spPr>
        <a:xfrm flipV="1">
          <a:off x="3987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149860</xdr:rowOff>
    </xdr:to>
    <xdr:cxnSp macro="">
      <xdr:nvCxnSpPr>
        <xdr:cNvPr id="67" name="直線コネクタ 66"/>
        <xdr:cNvCxnSpPr/>
      </xdr:nvCxnSpPr>
      <xdr:spPr>
        <a:xfrm>
          <a:off x="3098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37</xdr:row>
      <xdr:rowOff>46990</xdr:rowOff>
    </xdr:to>
    <xdr:cxnSp macro="">
      <xdr:nvCxnSpPr>
        <xdr:cNvPr id="70" name="直線コネクタ 69"/>
        <xdr:cNvCxnSpPr/>
      </xdr:nvCxnSpPr>
      <xdr:spPr>
        <a:xfrm flipV="1">
          <a:off x="2209800" y="62809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46990</xdr:rowOff>
    </xdr:to>
    <xdr:cxnSp macro="">
      <xdr:nvCxnSpPr>
        <xdr:cNvPr id="73" name="直線コネクタ 72"/>
        <xdr:cNvCxnSpPr/>
      </xdr:nvCxnSpPr>
      <xdr:spPr>
        <a:xfrm>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90" name="テキスト ボックス 89"/>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92" name="テキスト ボックス 91"/>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これは、蜂ヶ峯総合公園や和木駅の指定管理、コミュニティバスの運行委託、学校教育へのＩＣＴ機器導入などの町特有の事業が要因である。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86995</xdr:rowOff>
    </xdr:from>
    <xdr:to>
      <xdr:col>82</xdr:col>
      <xdr:colOff>107950</xdr:colOff>
      <xdr:row>19</xdr:row>
      <xdr:rowOff>86995</xdr:rowOff>
    </xdr:to>
    <xdr:cxnSp macro="">
      <xdr:nvCxnSpPr>
        <xdr:cNvPr id="121" name="直線コネクタ 120"/>
        <xdr:cNvCxnSpPr/>
      </xdr:nvCxnSpPr>
      <xdr:spPr>
        <a:xfrm>
          <a:off x="15671800" y="3344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161290</xdr:rowOff>
    </xdr:from>
    <xdr:to>
      <xdr:col>78</xdr:col>
      <xdr:colOff>69850</xdr:colOff>
      <xdr:row>19</xdr:row>
      <xdr:rowOff>86995</xdr:rowOff>
    </xdr:to>
    <xdr:cxnSp macro="">
      <xdr:nvCxnSpPr>
        <xdr:cNvPr id="124" name="直線コネクタ 123"/>
        <xdr:cNvCxnSpPr/>
      </xdr:nvCxnSpPr>
      <xdr:spPr>
        <a:xfrm>
          <a:off x="14782800" y="32473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161290</xdr:rowOff>
    </xdr:from>
    <xdr:to>
      <xdr:col>73</xdr:col>
      <xdr:colOff>180975</xdr:colOff>
      <xdr:row>19</xdr:row>
      <xdr:rowOff>6985</xdr:rowOff>
    </xdr:to>
    <xdr:cxnSp macro="">
      <xdr:nvCxnSpPr>
        <xdr:cNvPr id="127" name="直線コネクタ 126"/>
        <xdr:cNvCxnSpPr/>
      </xdr:nvCxnSpPr>
      <xdr:spPr>
        <a:xfrm flipV="1">
          <a:off x="13893800" y="32473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19</xdr:row>
      <xdr:rowOff>6985</xdr:rowOff>
    </xdr:to>
    <xdr:cxnSp macro="">
      <xdr:nvCxnSpPr>
        <xdr:cNvPr id="130" name="直線コネクタ 129"/>
        <xdr:cNvCxnSpPr/>
      </xdr:nvCxnSpPr>
      <xdr:spPr>
        <a:xfrm>
          <a:off x="13004800" y="309880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36195</xdr:rowOff>
    </xdr:from>
    <xdr:to>
      <xdr:col>82</xdr:col>
      <xdr:colOff>158750</xdr:colOff>
      <xdr:row>19</xdr:row>
      <xdr:rowOff>137795</xdr:rowOff>
    </xdr:to>
    <xdr:sp macro="" textlink="">
      <xdr:nvSpPr>
        <xdr:cNvPr id="140" name="楕円 139"/>
        <xdr:cNvSpPr/>
      </xdr:nvSpPr>
      <xdr:spPr>
        <a:xfrm>
          <a:off x="16459200" y="3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8272</xdr:rowOff>
    </xdr:from>
    <xdr:ext cx="762000" cy="259045"/>
    <xdr:sp macro="" textlink="">
      <xdr:nvSpPr>
        <xdr:cNvPr id="141" name="物件費該当値テキスト"/>
        <xdr:cNvSpPr txBox="1"/>
      </xdr:nvSpPr>
      <xdr:spPr>
        <a:xfrm>
          <a:off x="16598900" y="326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36195</xdr:rowOff>
    </xdr:from>
    <xdr:to>
      <xdr:col>78</xdr:col>
      <xdr:colOff>120650</xdr:colOff>
      <xdr:row>19</xdr:row>
      <xdr:rowOff>137795</xdr:rowOff>
    </xdr:to>
    <xdr:sp macro="" textlink="">
      <xdr:nvSpPr>
        <xdr:cNvPr id="142" name="楕円 141"/>
        <xdr:cNvSpPr/>
      </xdr:nvSpPr>
      <xdr:spPr>
        <a:xfrm>
          <a:off x="15621000" y="3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122572</xdr:rowOff>
    </xdr:from>
    <xdr:ext cx="736600" cy="259045"/>
    <xdr:sp macro="" textlink="">
      <xdr:nvSpPr>
        <xdr:cNvPr id="143" name="テキスト ボックス 142"/>
        <xdr:cNvSpPr txBox="1"/>
      </xdr:nvSpPr>
      <xdr:spPr>
        <a:xfrm>
          <a:off x="15290800" y="338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110490</xdr:rowOff>
    </xdr:from>
    <xdr:to>
      <xdr:col>74</xdr:col>
      <xdr:colOff>31750</xdr:colOff>
      <xdr:row>19</xdr:row>
      <xdr:rowOff>40640</xdr:rowOff>
    </xdr:to>
    <xdr:sp macro="" textlink="">
      <xdr:nvSpPr>
        <xdr:cNvPr id="144" name="楕円 143"/>
        <xdr:cNvSpPr/>
      </xdr:nvSpPr>
      <xdr:spPr>
        <a:xfrm>
          <a:off x="1473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25417</xdr:rowOff>
    </xdr:from>
    <xdr:ext cx="762000" cy="259045"/>
    <xdr:sp macro="" textlink="">
      <xdr:nvSpPr>
        <xdr:cNvPr id="145" name="テキスト ボックス 144"/>
        <xdr:cNvSpPr txBox="1"/>
      </xdr:nvSpPr>
      <xdr:spPr>
        <a:xfrm>
          <a:off x="1440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127635</xdr:rowOff>
    </xdr:from>
    <xdr:to>
      <xdr:col>69</xdr:col>
      <xdr:colOff>142875</xdr:colOff>
      <xdr:row>19</xdr:row>
      <xdr:rowOff>57785</xdr:rowOff>
    </xdr:to>
    <xdr:sp macro="" textlink="">
      <xdr:nvSpPr>
        <xdr:cNvPr id="146" name="楕円 145"/>
        <xdr:cNvSpPr/>
      </xdr:nvSpPr>
      <xdr:spPr>
        <a:xfrm>
          <a:off x="13843000" y="32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42562</xdr:rowOff>
    </xdr:from>
    <xdr:ext cx="762000" cy="259045"/>
    <xdr:sp macro="" textlink="">
      <xdr:nvSpPr>
        <xdr:cNvPr id="147" name="テキスト ボックス 146"/>
        <xdr:cNvSpPr txBox="1"/>
      </xdr:nvSpPr>
      <xdr:spPr>
        <a:xfrm>
          <a:off x="13512800" y="330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8" name="楕円 147"/>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9" name="テキスト ボックス 148"/>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これは、敬老金、心身障害者扶助料、児童福祉年金といった町単独の福祉施策の影響である。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50800</xdr:rowOff>
    </xdr:to>
    <xdr:cxnSp macro="">
      <xdr:nvCxnSpPr>
        <xdr:cNvPr id="182" name="直線コネクタ 181"/>
        <xdr:cNvCxnSpPr/>
      </xdr:nvCxnSpPr>
      <xdr:spPr>
        <a:xfrm>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31750</xdr:rowOff>
    </xdr:to>
    <xdr:cxnSp macro="">
      <xdr:nvCxnSpPr>
        <xdr:cNvPr id="185" name="直線コネクタ 184"/>
        <xdr:cNvCxnSpPr/>
      </xdr:nvCxnSpPr>
      <xdr:spPr>
        <a:xfrm>
          <a:off x="3098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127000</xdr:rowOff>
    </xdr:to>
    <xdr:cxnSp macro="">
      <xdr:nvCxnSpPr>
        <xdr:cNvPr id="188" name="直線コネクタ 187"/>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127000</xdr:rowOff>
    </xdr:to>
    <xdr:cxnSp macro="">
      <xdr:nvCxnSpPr>
        <xdr:cNvPr id="191" name="直線コネクタ 190"/>
        <xdr:cNvCxnSpPr/>
      </xdr:nvCxnSpPr>
      <xdr:spPr>
        <a:xfrm>
          <a:off x="1320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3" name="テキスト ボックス 19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195" name="テキスト ボックス 194"/>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3" name="楕円 202"/>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4" name="テキスト ボックス 203"/>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5" name="楕円 20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206" name="テキスト ボックス 20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7" name="楕円 20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8" name="テキスト ボックス 207"/>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0" name="テキスト ボックス 209"/>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年は、類似団体平均を下回っている。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当町では、公共下水道事業及び国民健康保険事業への繰出金がこの数値に大きく影響している。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年度は、下水道管の破損による緊急工事を行ったことから、公共下水道事業への繰出金が増加し、数値が上昇したが、平成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年度は、ほぼ平年の数値となった。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今後、公共下水道事業について、計画的に老朽化施設の整備を実施するなど、支出の平準化に努めていきたい。</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57</xdr:row>
      <xdr:rowOff>19558</xdr:rowOff>
    </xdr:to>
    <xdr:cxnSp macro="">
      <xdr:nvCxnSpPr>
        <xdr:cNvPr id="240" name="直線コネクタ 239"/>
        <xdr:cNvCxnSpPr/>
      </xdr:nvCxnSpPr>
      <xdr:spPr>
        <a:xfrm flipV="1">
          <a:off x="15671800" y="96870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57</xdr:row>
      <xdr:rowOff>19558</xdr:rowOff>
    </xdr:to>
    <xdr:cxnSp macro="">
      <xdr:nvCxnSpPr>
        <xdr:cNvPr id="243" name="直線コネクタ 242"/>
        <xdr:cNvCxnSpPr/>
      </xdr:nvCxnSpPr>
      <xdr:spPr>
        <a:xfrm>
          <a:off x="14782800" y="9655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76708</xdr:rowOff>
    </xdr:to>
    <xdr:cxnSp macro="">
      <xdr:nvCxnSpPr>
        <xdr:cNvPr id="246" name="直線コネクタ 245"/>
        <xdr:cNvCxnSpPr/>
      </xdr:nvCxnSpPr>
      <xdr:spPr>
        <a:xfrm flipV="1">
          <a:off x="13893800" y="9655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76708</xdr:rowOff>
    </xdr:to>
    <xdr:cxnSp macro="">
      <xdr:nvCxnSpPr>
        <xdr:cNvPr id="249" name="直線コネクタ 248"/>
        <xdr:cNvCxnSpPr/>
      </xdr:nvCxnSpPr>
      <xdr:spPr>
        <a:xfrm>
          <a:off x="13004800" y="9673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3" name="テキスト ボックス 25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59" name="楕円 258"/>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0"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1" name="楕円 260"/>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62" name="テキスト ボックス 261"/>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3" name="楕円 262"/>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4" name="テキスト ボックス 263"/>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5" name="楕円 264"/>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66" name="テキスト ボックス 265"/>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7" name="楕円 266"/>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68" name="テキスト ボックス 267"/>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％増加し、類似団体平均を上回った。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これは、ふるさと納税が順調であったためで、返礼品の歳出が対前年度で</a:t>
          </a:r>
          <a:r>
            <a:rPr kumimoji="1" lang="en-US" altLang="ja-JP" sz="1200">
              <a:latin typeface="ＭＳ Ｐゴシック" panose="020B0600070205080204" pitchFamily="50" charset="-128"/>
              <a:ea typeface="ＭＳ Ｐゴシック" panose="020B0600070205080204" pitchFamily="50" charset="-128"/>
            </a:rPr>
            <a:t>27,973</a:t>
          </a:r>
          <a:r>
            <a:rPr kumimoji="1" lang="ja-JP" altLang="en-US" sz="1200">
              <a:latin typeface="ＭＳ Ｐゴシック" panose="020B0600070205080204" pitchFamily="50" charset="-128"/>
              <a:ea typeface="ＭＳ Ｐゴシック" panose="020B0600070205080204" pitchFamily="50" charset="-128"/>
            </a:rPr>
            <a:t>千円増加したことが要因である。なお、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歳入は、対前年度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58,609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千円の増加であったが、寄附金であるため臨時的収入と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各種団体への補助金については、当該団体の事業内容の報告を求めるなど、適正な交付となるよう引き続き努めていく。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24130</xdr:rowOff>
    </xdr:to>
    <xdr:cxnSp macro="">
      <xdr:nvCxnSpPr>
        <xdr:cNvPr id="298" name="直線コネクタ 297"/>
        <xdr:cNvCxnSpPr/>
      </xdr:nvCxnSpPr>
      <xdr:spPr>
        <a:xfrm>
          <a:off x="15671800" y="63083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136144</xdr:rowOff>
    </xdr:to>
    <xdr:cxnSp macro="">
      <xdr:nvCxnSpPr>
        <xdr:cNvPr id="301" name="直線コネクタ 300"/>
        <xdr:cNvCxnSpPr/>
      </xdr:nvCxnSpPr>
      <xdr:spPr>
        <a:xfrm>
          <a:off x="14782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90424</xdr:rowOff>
    </xdr:to>
    <xdr:cxnSp macro="">
      <xdr:nvCxnSpPr>
        <xdr:cNvPr id="304" name="直線コネクタ 303"/>
        <xdr:cNvCxnSpPr/>
      </xdr:nvCxnSpPr>
      <xdr:spPr>
        <a:xfrm>
          <a:off x="13893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81280</xdr:rowOff>
    </xdr:to>
    <xdr:cxnSp macro="">
      <xdr:nvCxnSpPr>
        <xdr:cNvPr id="307" name="直線コネクタ 306"/>
        <xdr:cNvCxnSpPr/>
      </xdr:nvCxnSpPr>
      <xdr:spPr>
        <a:xfrm>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7" name="楕円 316"/>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18"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19" name="楕円 318"/>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0" name="テキスト ボックス 319"/>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1" name="楕円 320"/>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2" name="テキスト ボックス 321"/>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3" name="楕円 322"/>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楕円 324"/>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年度以降、若干上回る数値となった。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今後も、こども園施設整備事業等の大規模な建設事業による地方債の借入れにより、数年後からの公債費の増加が見込まれている。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米軍再編交付金や石油貯蔵施設立地対策等補助金等の各種補助交付金を有効に活用し、地方債のみに頼ることのない財政運営をしていきたい。</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156718</xdr:rowOff>
    </xdr:to>
    <xdr:cxnSp macro="">
      <xdr:nvCxnSpPr>
        <xdr:cNvPr id="356" name="直線コネクタ 355"/>
        <xdr:cNvCxnSpPr/>
      </xdr:nvCxnSpPr>
      <xdr:spPr>
        <a:xfrm>
          <a:off x="3987800" y="13321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120142</xdr:rowOff>
    </xdr:to>
    <xdr:cxnSp macro="">
      <xdr:nvCxnSpPr>
        <xdr:cNvPr id="359" name="直線コネクタ 358"/>
        <xdr:cNvCxnSpPr/>
      </xdr:nvCxnSpPr>
      <xdr:spPr>
        <a:xfrm>
          <a:off x="3098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83565</xdr:rowOff>
    </xdr:to>
    <xdr:cxnSp macro="">
      <xdr:nvCxnSpPr>
        <xdr:cNvPr id="362" name="直線コネクタ 361"/>
        <xdr:cNvCxnSpPr/>
      </xdr:nvCxnSpPr>
      <xdr:spPr>
        <a:xfrm flipV="1">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83565</xdr:rowOff>
    </xdr:to>
    <xdr:cxnSp macro="">
      <xdr:nvCxnSpPr>
        <xdr:cNvPr id="365" name="直線コネクタ 364"/>
        <xdr:cNvCxnSpPr/>
      </xdr:nvCxnSpPr>
      <xdr:spPr>
        <a:xfrm>
          <a:off x="1320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75" name="楕円 374"/>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76"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77" name="楕円 376"/>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78" name="テキスト ボックス 37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79" name="楕円 378"/>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0" name="テキスト ボックス 379"/>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1" name="楕円 380"/>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3" name="楕円 382"/>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4" name="テキスト ボックス 383"/>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年、類似団体の平均を上回り、高い数値となっている。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当町の経常収支比率を大きく引き上げているのは物件費であり、その他の経費については、ほぼ類似団体平均を推移している。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今後も物件費の水準を押し上げている当町独自の施策については継続していく予定であるが、その他の事務的経費などについては、節減に努めていきたい。</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163576</xdr:rowOff>
    </xdr:to>
    <xdr:cxnSp macro="">
      <xdr:nvCxnSpPr>
        <xdr:cNvPr id="415" name="直線コネクタ 414"/>
        <xdr:cNvCxnSpPr/>
      </xdr:nvCxnSpPr>
      <xdr:spPr>
        <a:xfrm flipV="1">
          <a:off x="15671800" y="134818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78</xdr:row>
      <xdr:rowOff>163576</xdr:rowOff>
    </xdr:to>
    <xdr:cxnSp macro="">
      <xdr:nvCxnSpPr>
        <xdr:cNvPr id="418" name="直線コネクタ 417"/>
        <xdr:cNvCxnSpPr/>
      </xdr:nvCxnSpPr>
      <xdr:spPr>
        <a:xfrm>
          <a:off x="14782800" y="13216637"/>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152146</xdr:rowOff>
    </xdr:to>
    <xdr:cxnSp macro="">
      <xdr:nvCxnSpPr>
        <xdr:cNvPr id="421" name="直線コネクタ 420"/>
        <xdr:cNvCxnSpPr/>
      </xdr:nvCxnSpPr>
      <xdr:spPr>
        <a:xfrm flipV="1">
          <a:off x="13893800" y="13216637"/>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152146</xdr:rowOff>
    </xdr:to>
    <xdr:cxnSp macro="">
      <xdr:nvCxnSpPr>
        <xdr:cNvPr id="424" name="直線コネクタ 423"/>
        <xdr:cNvCxnSpPr/>
      </xdr:nvCxnSpPr>
      <xdr:spPr>
        <a:xfrm>
          <a:off x="13004800" y="131663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26" name="テキスト ボックス 42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28" name="テキスト ボックス 42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34" name="楕円 433"/>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35"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36" name="楕円 435"/>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37" name="テキスト ボックス 436"/>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38" name="楕円 437"/>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9" name="テキスト ボックス 438"/>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40" name="楕円 439"/>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1" name="テキスト ボックス 440"/>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楕円 441"/>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93088</xdr:rowOff>
    </xdr:from>
    <xdr:to>
      <xdr:col>29</xdr:col>
      <xdr:colOff>127000</xdr:colOff>
      <xdr:row>18</xdr:row>
      <xdr:rowOff>100037</xdr:rowOff>
    </xdr:to>
    <xdr:cxnSp macro="">
      <xdr:nvCxnSpPr>
        <xdr:cNvPr id="48" name="直線コネクタ 47"/>
        <xdr:cNvCxnSpPr/>
      </xdr:nvCxnSpPr>
      <xdr:spPr bwMode="auto">
        <a:xfrm>
          <a:off x="5003800" y="3226813"/>
          <a:ext cx="647700" cy="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89019</xdr:rowOff>
    </xdr:from>
    <xdr:to>
      <xdr:col>26</xdr:col>
      <xdr:colOff>50800</xdr:colOff>
      <xdr:row>18</xdr:row>
      <xdr:rowOff>93088</xdr:rowOff>
    </xdr:to>
    <xdr:cxnSp macro="">
      <xdr:nvCxnSpPr>
        <xdr:cNvPr id="51" name="直線コネクタ 50"/>
        <xdr:cNvCxnSpPr/>
      </xdr:nvCxnSpPr>
      <xdr:spPr bwMode="auto">
        <a:xfrm>
          <a:off x="4305300" y="3222744"/>
          <a:ext cx="698500" cy="4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89019</xdr:rowOff>
    </xdr:from>
    <xdr:to>
      <xdr:col>22</xdr:col>
      <xdr:colOff>114300</xdr:colOff>
      <xdr:row>18</xdr:row>
      <xdr:rowOff>92567</xdr:rowOff>
    </xdr:to>
    <xdr:cxnSp macro="">
      <xdr:nvCxnSpPr>
        <xdr:cNvPr id="54" name="直線コネクタ 53"/>
        <xdr:cNvCxnSpPr/>
      </xdr:nvCxnSpPr>
      <xdr:spPr bwMode="auto">
        <a:xfrm flipV="1">
          <a:off x="3606800" y="3222744"/>
          <a:ext cx="698500" cy="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92567</xdr:rowOff>
    </xdr:from>
    <xdr:to>
      <xdr:col>18</xdr:col>
      <xdr:colOff>177800</xdr:colOff>
      <xdr:row>18</xdr:row>
      <xdr:rowOff>114357</xdr:rowOff>
    </xdr:to>
    <xdr:cxnSp macro="">
      <xdr:nvCxnSpPr>
        <xdr:cNvPr id="57" name="直線コネクタ 56"/>
        <xdr:cNvCxnSpPr/>
      </xdr:nvCxnSpPr>
      <xdr:spPr bwMode="auto">
        <a:xfrm flipV="1">
          <a:off x="2908300" y="3226292"/>
          <a:ext cx="698500" cy="2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49237</xdr:rowOff>
    </xdr:from>
    <xdr:to>
      <xdr:col>29</xdr:col>
      <xdr:colOff>177800</xdr:colOff>
      <xdr:row>18</xdr:row>
      <xdr:rowOff>150837</xdr:rowOff>
    </xdr:to>
    <xdr:sp macro="" textlink="">
      <xdr:nvSpPr>
        <xdr:cNvPr id="67" name="楕円 66"/>
        <xdr:cNvSpPr/>
      </xdr:nvSpPr>
      <xdr:spPr bwMode="auto">
        <a:xfrm>
          <a:off x="56007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21314</xdr:rowOff>
    </xdr:from>
    <xdr:ext cx="762000" cy="259045"/>
    <xdr:sp macro="" textlink="">
      <xdr:nvSpPr>
        <xdr:cNvPr id="68" name="人口1人当たり決算額の推移該当値テキスト130"/>
        <xdr:cNvSpPr txBox="1"/>
      </xdr:nvSpPr>
      <xdr:spPr>
        <a:xfrm>
          <a:off x="5740400" y="315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42288</xdr:rowOff>
    </xdr:from>
    <xdr:to>
      <xdr:col>26</xdr:col>
      <xdr:colOff>101600</xdr:colOff>
      <xdr:row>18</xdr:row>
      <xdr:rowOff>143888</xdr:rowOff>
    </xdr:to>
    <xdr:sp macro="" textlink="">
      <xdr:nvSpPr>
        <xdr:cNvPr id="69" name="楕円 68"/>
        <xdr:cNvSpPr/>
      </xdr:nvSpPr>
      <xdr:spPr bwMode="auto">
        <a:xfrm>
          <a:off x="4953000" y="317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128665</xdr:rowOff>
    </xdr:from>
    <xdr:ext cx="736600" cy="259045"/>
    <xdr:sp macro="" textlink="">
      <xdr:nvSpPr>
        <xdr:cNvPr id="70" name="テキスト ボックス 69"/>
        <xdr:cNvSpPr txBox="1"/>
      </xdr:nvSpPr>
      <xdr:spPr>
        <a:xfrm>
          <a:off x="4622800" y="3262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38219</xdr:rowOff>
    </xdr:from>
    <xdr:to>
      <xdr:col>22</xdr:col>
      <xdr:colOff>165100</xdr:colOff>
      <xdr:row>18</xdr:row>
      <xdr:rowOff>139819</xdr:rowOff>
    </xdr:to>
    <xdr:sp macro="" textlink="">
      <xdr:nvSpPr>
        <xdr:cNvPr id="71" name="楕円 70"/>
        <xdr:cNvSpPr/>
      </xdr:nvSpPr>
      <xdr:spPr bwMode="auto">
        <a:xfrm>
          <a:off x="4254500" y="317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124596</xdr:rowOff>
    </xdr:from>
    <xdr:ext cx="762000" cy="259045"/>
    <xdr:sp macro="" textlink="">
      <xdr:nvSpPr>
        <xdr:cNvPr id="72" name="テキスト ボックス 71"/>
        <xdr:cNvSpPr txBox="1"/>
      </xdr:nvSpPr>
      <xdr:spPr>
        <a:xfrm>
          <a:off x="3924300" y="32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41767</xdr:rowOff>
    </xdr:from>
    <xdr:to>
      <xdr:col>19</xdr:col>
      <xdr:colOff>38100</xdr:colOff>
      <xdr:row>18</xdr:row>
      <xdr:rowOff>143367</xdr:rowOff>
    </xdr:to>
    <xdr:sp macro="" textlink="">
      <xdr:nvSpPr>
        <xdr:cNvPr id="73" name="楕円 72"/>
        <xdr:cNvSpPr/>
      </xdr:nvSpPr>
      <xdr:spPr bwMode="auto">
        <a:xfrm>
          <a:off x="3556000" y="317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128144</xdr:rowOff>
    </xdr:from>
    <xdr:ext cx="762000" cy="259045"/>
    <xdr:sp macro="" textlink="">
      <xdr:nvSpPr>
        <xdr:cNvPr id="74" name="テキスト ボックス 73"/>
        <xdr:cNvSpPr txBox="1"/>
      </xdr:nvSpPr>
      <xdr:spPr>
        <a:xfrm>
          <a:off x="3225800" y="326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63557</xdr:rowOff>
    </xdr:from>
    <xdr:to>
      <xdr:col>15</xdr:col>
      <xdr:colOff>101600</xdr:colOff>
      <xdr:row>18</xdr:row>
      <xdr:rowOff>165157</xdr:rowOff>
    </xdr:to>
    <xdr:sp macro="" textlink="">
      <xdr:nvSpPr>
        <xdr:cNvPr id="75" name="楕円 74"/>
        <xdr:cNvSpPr/>
      </xdr:nvSpPr>
      <xdr:spPr bwMode="auto">
        <a:xfrm>
          <a:off x="2857500" y="319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149934</xdr:rowOff>
    </xdr:from>
    <xdr:ext cx="762000" cy="259045"/>
    <xdr:sp macro="" textlink="">
      <xdr:nvSpPr>
        <xdr:cNvPr id="76" name="テキスト ボックス 75"/>
        <xdr:cNvSpPr txBox="1"/>
      </xdr:nvSpPr>
      <xdr:spPr>
        <a:xfrm>
          <a:off x="2527300" y="328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303776</xdr:rowOff>
    </xdr:from>
    <xdr:to>
      <xdr:col>29</xdr:col>
      <xdr:colOff>127000</xdr:colOff>
      <xdr:row>35</xdr:row>
      <xdr:rowOff>332260</xdr:rowOff>
    </xdr:to>
    <xdr:cxnSp macro="">
      <xdr:nvCxnSpPr>
        <xdr:cNvPr id="108" name="直線コネクタ 107"/>
        <xdr:cNvCxnSpPr/>
      </xdr:nvCxnSpPr>
      <xdr:spPr bwMode="auto">
        <a:xfrm>
          <a:off x="5003800" y="6914126"/>
          <a:ext cx="647700" cy="2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303776</xdr:rowOff>
    </xdr:from>
    <xdr:to>
      <xdr:col>26</xdr:col>
      <xdr:colOff>50800</xdr:colOff>
      <xdr:row>35</xdr:row>
      <xdr:rowOff>322659</xdr:rowOff>
    </xdr:to>
    <xdr:cxnSp macro="">
      <xdr:nvCxnSpPr>
        <xdr:cNvPr id="111" name="直線コネクタ 110"/>
        <xdr:cNvCxnSpPr/>
      </xdr:nvCxnSpPr>
      <xdr:spPr bwMode="auto">
        <a:xfrm flipV="1">
          <a:off x="4305300" y="6914126"/>
          <a:ext cx="698500" cy="1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318795</xdr:rowOff>
    </xdr:from>
    <xdr:to>
      <xdr:col>22</xdr:col>
      <xdr:colOff>114300</xdr:colOff>
      <xdr:row>35</xdr:row>
      <xdr:rowOff>322659</xdr:rowOff>
    </xdr:to>
    <xdr:cxnSp macro="">
      <xdr:nvCxnSpPr>
        <xdr:cNvPr id="114" name="直線コネクタ 113"/>
        <xdr:cNvCxnSpPr/>
      </xdr:nvCxnSpPr>
      <xdr:spPr bwMode="auto">
        <a:xfrm>
          <a:off x="3606800" y="6929145"/>
          <a:ext cx="698500" cy="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253256</xdr:rowOff>
    </xdr:from>
    <xdr:to>
      <xdr:col>18</xdr:col>
      <xdr:colOff>177800</xdr:colOff>
      <xdr:row>35</xdr:row>
      <xdr:rowOff>318795</xdr:rowOff>
    </xdr:to>
    <xdr:cxnSp macro="">
      <xdr:nvCxnSpPr>
        <xdr:cNvPr id="117" name="直線コネクタ 116"/>
        <xdr:cNvCxnSpPr/>
      </xdr:nvCxnSpPr>
      <xdr:spPr bwMode="auto">
        <a:xfrm>
          <a:off x="2908300" y="6863606"/>
          <a:ext cx="698500" cy="65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214632</xdr:rowOff>
    </xdr:from>
    <xdr:ext cx="762000" cy="259045"/>
    <xdr:sp macro="" textlink="">
      <xdr:nvSpPr>
        <xdr:cNvPr id="121" name="テキスト ボックス 120"/>
        <xdr:cNvSpPr txBox="1"/>
      </xdr:nvSpPr>
      <xdr:spPr>
        <a:xfrm>
          <a:off x="2527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281460</xdr:rowOff>
    </xdr:from>
    <xdr:to>
      <xdr:col>29</xdr:col>
      <xdr:colOff>177800</xdr:colOff>
      <xdr:row>36</xdr:row>
      <xdr:rowOff>40160</xdr:rowOff>
    </xdr:to>
    <xdr:sp macro="" textlink="">
      <xdr:nvSpPr>
        <xdr:cNvPr id="127" name="楕円 126"/>
        <xdr:cNvSpPr/>
      </xdr:nvSpPr>
      <xdr:spPr bwMode="auto">
        <a:xfrm>
          <a:off x="5600700" y="689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253537</xdr:rowOff>
    </xdr:from>
    <xdr:ext cx="762000" cy="259045"/>
    <xdr:sp macro="" textlink="">
      <xdr:nvSpPr>
        <xdr:cNvPr id="128" name="人口1人当たり決算額の推移該当値テキスト445"/>
        <xdr:cNvSpPr txBox="1"/>
      </xdr:nvSpPr>
      <xdr:spPr>
        <a:xfrm>
          <a:off x="5740400" y="686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252976</xdr:rowOff>
    </xdr:from>
    <xdr:to>
      <xdr:col>26</xdr:col>
      <xdr:colOff>101600</xdr:colOff>
      <xdr:row>36</xdr:row>
      <xdr:rowOff>11676</xdr:rowOff>
    </xdr:to>
    <xdr:sp macro="" textlink="">
      <xdr:nvSpPr>
        <xdr:cNvPr id="129" name="楕円 128"/>
        <xdr:cNvSpPr/>
      </xdr:nvSpPr>
      <xdr:spPr bwMode="auto">
        <a:xfrm>
          <a:off x="4953000" y="686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339353</xdr:rowOff>
    </xdr:from>
    <xdr:ext cx="736600" cy="259045"/>
    <xdr:sp macro="" textlink="">
      <xdr:nvSpPr>
        <xdr:cNvPr id="130" name="テキスト ボックス 129"/>
        <xdr:cNvSpPr txBox="1"/>
      </xdr:nvSpPr>
      <xdr:spPr>
        <a:xfrm>
          <a:off x="4622800" y="69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271859</xdr:rowOff>
    </xdr:from>
    <xdr:to>
      <xdr:col>22</xdr:col>
      <xdr:colOff>165100</xdr:colOff>
      <xdr:row>36</xdr:row>
      <xdr:rowOff>30559</xdr:rowOff>
    </xdr:to>
    <xdr:sp macro="" textlink="">
      <xdr:nvSpPr>
        <xdr:cNvPr id="131" name="楕円 130"/>
        <xdr:cNvSpPr/>
      </xdr:nvSpPr>
      <xdr:spPr bwMode="auto">
        <a:xfrm>
          <a:off x="4254500" y="688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15336</xdr:rowOff>
    </xdr:from>
    <xdr:ext cx="762000" cy="259045"/>
    <xdr:sp macro="" textlink="">
      <xdr:nvSpPr>
        <xdr:cNvPr id="132" name="テキスト ボックス 131"/>
        <xdr:cNvSpPr txBox="1"/>
      </xdr:nvSpPr>
      <xdr:spPr>
        <a:xfrm>
          <a:off x="3924300" y="696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267995</xdr:rowOff>
    </xdr:from>
    <xdr:to>
      <xdr:col>19</xdr:col>
      <xdr:colOff>38100</xdr:colOff>
      <xdr:row>36</xdr:row>
      <xdr:rowOff>26695</xdr:rowOff>
    </xdr:to>
    <xdr:sp macro="" textlink="">
      <xdr:nvSpPr>
        <xdr:cNvPr id="133" name="楕円 132"/>
        <xdr:cNvSpPr/>
      </xdr:nvSpPr>
      <xdr:spPr bwMode="auto">
        <a:xfrm>
          <a:off x="3556000" y="68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11472</xdr:rowOff>
    </xdr:from>
    <xdr:ext cx="762000" cy="259045"/>
    <xdr:sp macro="" textlink="">
      <xdr:nvSpPr>
        <xdr:cNvPr id="134" name="テキスト ボックス 133"/>
        <xdr:cNvSpPr txBox="1"/>
      </xdr:nvSpPr>
      <xdr:spPr>
        <a:xfrm>
          <a:off x="3225800" y="696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202456</xdr:rowOff>
    </xdr:from>
    <xdr:to>
      <xdr:col>15</xdr:col>
      <xdr:colOff>101600</xdr:colOff>
      <xdr:row>35</xdr:row>
      <xdr:rowOff>304056</xdr:rowOff>
    </xdr:to>
    <xdr:sp macro="" textlink="">
      <xdr:nvSpPr>
        <xdr:cNvPr id="135" name="楕円 134"/>
        <xdr:cNvSpPr/>
      </xdr:nvSpPr>
      <xdr:spPr bwMode="auto">
        <a:xfrm>
          <a:off x="2857500" y="681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288833</xdr:rowOff>
    </xdr:from>
    <xdr:ext cx="762000" cy="259045"/>
    <xdr:sp macro="" textlink="">
      <xdr:nvSpPr>
        <xdr:cNvPr id="136" name="テキスト ボックス 135"/>
        <xdr:cNvSpPr txBox="1"/>
      </xdr:nvSpPr>
      <xdr:spPr>
        <a:xfrm>
          <a:off x="2527300" y="689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6,412
10.58
4,410,942
4,246,092
145,083
2,272,052
4,895,483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57960</xdr:rowOff>
    </xdr:from>
    <xdr:to>
      <xdr:col>24</xdr:col>
      <xdr:colOff>63500</xdr:colOff>
      <xdr:row>37</xdr:row>
      <xdr:rowOff>58661</xdr:rowOff>
    </xdr:to>
    <xdr:cxnSp macro="">
      <xdr:nvCxnSpPr>
        <xdr:cNvPr id="61" name="直線コネクタ 60"/>
        <xdr:cNvCxnSpPr/>
      </xdr:nvCxnSpPr>
      <xdr:spPr>
        <a:xfrm>
          <a:off x="3797300" y="6401610"/>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35901</xdr:rowOff>
    </xdr:from>
    <xdr:to>
      <xdr:col>19</xdr:col>
      <xdr:colOff>177800</xdr:colOff>
      <xdr:row>37</xdr:row>
      <xdr:rowOff>57960</xdr:rowOff>
    </xdr:to>
    <xdr:cxnSp macro="">
      <xdr:nvCxnSpPr>
        <xdr:cNvPr id="64" name="直線コネクタ 63"/>
        <xdr:cNvCxnSpPr/>
      </xdr:nvCxnSpPr>
      <xdr:spPr>
        <a:xfrm>
          <a:off x="2908300" y="6379551"/>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35901</xdr:rowOff>
    </xdr:from>
    <xdr:to>
      <xdr:col>15</xdr:col>
      <xdr:colOff>50800</xdr:colOff>
      <xdr:row>37</xdr:row>
      <xdr:rowOff>43665</xdr:rowOff>
    </xdr:to>
    <xdr:cxnSp macro="">
      <xdr:nvCxnSpPr>
        <xdr:cNvPr id="67" name="直線コネクタ 66"/>
        <xdr:cNvCxnSpPr/>
      </xdr:nvCxnSpPr>
      <xdr:spPr>
        <a:xfrm flipV="1">
          <a:off x="2019300" y="6379551"/>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43665</xdr:rowOff>
    </xdr:from>
    <xdr:to>
      <xdr:col>10</xdr:col>
      <xdr:colOff>114300</xdr:colOff>
      <xdr:row>37</xdr:row>
      <xdr:rowOff>52474</xdr:rowOff>
    </xdr:to>
    <xdr:cxnSp macro="">
      <xdr:nvCxnSpPr>
        <xdr:cNvPr id="70" name="直線コネクタ 69"/>
        <xdr:cNvCxnSpPr/>
      </xdr:nvCxnSpPr>
      <xdr:spPr>
        <a:xfrm flipV="1">
          <a:off x="1130300" y="6387315"/>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7861</xdr:rowOff>
    </xdr:from>
    <xdr:to>
      <xdr:col>24</xdr:col>
      <xdr:colOff>114300</xdr:colOff>
      <xdr:row>37</xdr:row>
      <xdr:rowOff>109461</xdr:rowOff>
    </xdr:to>
    <xdr:sp macro="" textlink="">
      <xdr:nvSpPr>
        <xdr:cNvPr id="80" name="楕円 79"/>
        <xdr:cNvSpPr/>
      </xdr:nvSpPr>
      <xdr:spPr>
        <a:xfrm>
          <a:off x="45847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157738</xdr:rowOff>
    </xdr:from>
    <xdr:ext cx="534377" cy="259045"/>
    <xdr:sp macro="" textlink="">
      <xdr:nvSpPr>
        <xdr:cNvPr id="81" name="人件費該当値テキスト"/>
        <xdr:cNvSpPr txBox="1"/>
      </xdr:nvSpPr>
      <xdr:spPr>
        <a:xfrm>
          <a:off x="4686300" y="63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7160</xdr:rowOff>
    </xdr:from>
    <xdr:to>
      <xdr:col>20</xdr:col>
      <xdr:colOff>38100</xdr:colOff>
      <xdr:row>37</xdr:row>
      <xdr:rowOff>108760</xdr:rowOff>
    </xdr:to>
    <xdr:sp macro="" textlink="">
      <xdr:nvSpPr>
        <xdr:cNvPr id="82" name="楕円 81"/>
        <xdr:cNvSpPr/>
      </xdr:nvSpPr>
      <xdr:spPr>
        <a:xfrm>
          <a:off x="3746500" y="63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99887</xdr:rowOff>
    </xdr:from>
    <xdr:ext cx="534377" cy="259045"/>
    <xdr:sp macro="" textlink="">
      <xdr:nvSpPr>
        <xdr:cNvPr id="83" name="テキスト ボックス 82"/>
        <xdr:cNvSpPr txBox="1"/>
      </xdr:nvSpPr>
      <xdr:spPr>
        <a:xfrm>
          <a:off x="3530111" y="64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156551</xdr:rowOff>
    </xdr:from>
    <xdr:to>
      <xdr:col>15</xdr:col>
      <xdr:colOff>101600</xdr:colOff>
      <xdr:row>37</xdr:row>
      <xdr:rowOff>86701</xdr:rowOff>
    </xdr:to>
    <xdr:sp macro="" textlink="">
      <xdr:nvSpPr>
        <xdr:cNvPr id="84" name="楕円 83"/>
        <xdr:cNvSpPr/>
      </xdr:nvSpPr>
      <xdr:spPr>
        <a:xfrm>
          <a:off x="2857500" y="63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77828</xdr:rowOff>
    </xdr:from>
    <xdr:ext cx="534377" cy="259045"/>
    <xdr:sp macro="" textlink="">
      <xdr:nvSpPr>
        <xdr:cNvPr id="85" name="テキスト ボックス 84"/>
        <xdr:cNvSpPr txBox="1"/>
      </xdr:nvSpPr>
      <xdr:spPr>
        <a:xfrm>
          <a:off x="2641111" y="64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164315</xdr:rowOff>
    </xdr:from>
    <xdr:to>
      <xdr:col>10</xdr:col>
      <xdr:colOff>165100</xdr:colOff>
      <xdr:row>37</xdr:row>
      <xdr:rowOff>94465</xdr:rowOff>
    </xdr:to>
    <xdr:sp macro="" textlink="">
      <xdr:nvSpPr>
        <xdr:cNvPr id="86" name="楕円 85"/>
        <xdr:cNvSpPr/>
      </xdr:nvSpPr>
      <xdr:spPr>
        <a:xfrm>
          <a:off x="1968500" y="63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85592</xdr:rowOff>
    </xdr:from>
    <xdr:ext cx="534377" cy="259045"/>
    <xdr:sp macro="" textlink="">
      <xdr:nvSpPr>
        <xdr:cNvPr id="87" name="テキスト ボックス 86"/>
        <xdr:cNvSpPr txBox="1"/>
      </xdr:nvSpPr>
      <xdr:spPr>
        <a:xfrm>
          <a:off x="1752111" y="64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1674</xdr:rowOff>
    </xdr:from>
    <xdr:to>
      <xdr:col>6</xdr:col>
      <xdr:colOff>38100</xdr:colOff>
      <xdr:row>37</xdr:row>
      <xdr:rowOff>103274</xdr:rowOff>
    </xdr:to>
    <xdr:sp macro="" textlink="">
      <xdr:nvSpPr>
        <xdr:cNvPr id="88" name="楕円 87"/>
        <xdr:cNvSpPr/>
      </xdr:nvSpPr>
      <xdr:spPr>
        <a:xfrm>
          <a:off x="1079500" y="63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94401</xdr:rowOff>
    </xdr:from>
    <xdr:ext cx="534377" cy="259045"/>
    <xdr:sp macro="" textlink="">
      <xdr:nvSpPr>
        <xdr:cNvPr id="89" name="テキスト ボックス 88"/>
        <xdr:cNvSpPr txBox="1"/>
      </xdr:nvSpPr>
      <xdr:spPr>
        <a:xfrm>
          <a:off x="863111" y="643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40732</xdr:rowOff>
    </xdr:from>
    <xdr:to>
      <xdr:col>24</xdr:col>
      <xdr:colOff>63500</xdr:colOff>
      <xdr:row>57</xdr:row>
      <xdr:rowOff>63880</xdr:rowOff>
    </xdr:to>
    <xdr:cxnSp macro="">
      <xdr:nvCxnSpPr>
        <xdr:cNvPr id="120" name="直線コネクタ 119"/>
        <xdr:cNvCxnSpPr/>
      </xdr:nvCxnSpPr>
      <xdr:spPr>
        <a:xfrm>
          <a:off x="3797300" y="9813382"/>
          <a:ext cx="8382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15057</xdr:rowOff>
    </xdr:from>
    <xdr:to>
      <xdr:col>19</xdr:col>
      <xdr:colOff>177800</xdr:colOff>
      <xdr:row>57</xdr:row>
      <xdr:rowOff>40732</xdr:rowOff>
    </xdr:to>
    <xdr:cxnSp macro="">
      <xdr:nvCxnSpPr>
        <xdr:cNvPr id="123" name="直線コネクタ 122"/>
        <xdr:cNvCxnSpPr/>
      </xdr:nvCxnSpPr>
      <xdr:spPr>
        <a:xfrm>
          <a:off x="2908300" y="9787707"/>
          <a:ext cx="889000" cy="2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15057</xdr:rowOff>
    </xdr:from>
    <xdr:to>
      <xdr:col>15</xdr:col>
      <xdr:colOff>50800</xdr:colOff>
      <xdr:row>57</xdr:row>
      <xdr:rowOff>56072</xdr:rowOff>
    </xdr:to>
    <xdr:cxnSp macro="">
      <xdr:nvCxnSpPr>
        <xdr:cNvPr id="126" name="直線コネクタ 125"/>
        <xdr:cNvCxnSpPr/>
      </xdr:nvCxnSpPr>
      <xdr:spPr>
        <a:xfrm flipV="1">
          <a:off x="2019300" y="9787707"/>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56072</xdr:rowOff>
    </xdr:from>
    <xdr:to>
      <xdr:col>10</xdr:col>
      <xdr:colOff>114300</xdr:colOff>
      <xdr:row>57</xdr:row>
      <xdr:rowOff>124916</xdr:rowOff>
    </xdr:to>
    <xdr:cxnSp macro="">
      <xdr:nvCxnSpPr>
        <xdr:cNvPr id="129" name="直線コネクタ 128"/>
        <xdr:cNvCxnSpPr/>
      </xdr:nvCxnSpPr>
      <xdr:spPr>
        <a:xfrm flipV="1">
          <a:off x="1130300" y="9828722"/>
          <a:ext cx="889000" cy="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132605</xdr:rowOff>
    </xdr:from>
    <xdr:ext cx="599010" cy="259045"/>
    <xdr:sp macro="" textlink="">
      <xdr:nvSpPr>
        <xdr:cNvPr id="131" name="テキスト ボックス 130"/>
        <xdr:cNvSpPr txBox="1"/>
      </xdr:nvSpPr>
      <xdr:spPr>
        <a:xfrm>
          <a:off x="1719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33" name="テキスト ボックス 132"/>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13080</xdr:rowOff>
    </xdr:from>
    <xdr:to>
      <xdr:col>24</xdr:col>
      <xdr:colOff>114300</xdr:colOff>
      <xdr:row>57</xdr:row>
      <xdr:rowOff>114680</xdr:rowOff>
    </xdr:to>
    <xdr:sp macro="" textlink="">
      <xdr:nvSpPr>
        <xdr:cNvPr id="139" name="楕円 138"/>
        <xdr:cNvSpPr/>
      </xdr:nvSpPr>
      <xdr:spPr>
        <a:xfrm>
          <a:off x="4584700" y="97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35957</xdr:rowOff>
    </xdr:from>
    <xdr:ext cx="599010" cy="259045"/>
    <xdr:sp macro="" textlink="">
      <xdr:nvSpPr>
        <xdr:cNvPr id="140" name="物件費該当値テキスト"/>
        <xdr:cNvSpPr txBox="1"/>
      </xdr:nvSpPr>
      <xdr:spPr>
        <a:xfrm>
          <a:off x="4686300" y="963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161382</xdr:rowOff>
    </xdr:from>
    <xdr:to>
      <xdr:col>20</xdr:col>
      <xdr:colOff>38100</xdr:colOff>
      <xdr:row>57</xdr:row>
      <xdr:rowOff>91532</xdr:rowOff>
    </xdr:to>
    <xdr:sp macro="" textlink="">
      <xdr:nvSpPr>
        <xdr:cNvPr id="141" name="楕円 140"/>
        <xdr:cNvSpPr/>
      </xdr:nvSpPr>
      <xdr:spPr>
        <a:xfrm>
          <a:off x="3746500" y="97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108059</xdr:rowOff>
    </xdr:from>
    <xdr:ext cx="599010" cy="259045"/>
    <xdr:sp macro="" textlink="">
      <xdr:nvSpPr>
        <xdr:cNvPr id="142" name="テキスト ボックス 141"/>
        <xdr:cNvSpPr txBox="1"/>
      </xdr:nvSpPr>
      <xdr:spPr>
        <a:xfrm>
          <a:off x="3497795" y="953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135707</xdr:rowOff>
    </xdr:from>
    <xdr:to>
      <xdr:col>15</xdr:col>
      <xdr:colOff>101600</xdr:colOff>
      <xdr:row>57</xdr:row>
      <xdr:rowOff>65857</xdr:rowOff>
    </xdr:to>
    <xdr:sp macro="" textlink="">
      <xdr:nvSpPr>
        <xdr:cNvPr id="143" name="楕円 142"/>
        <xdr:cNvSpPr/>
      </xdr:nvSpPr>
      <xdr:spPr>
        <a:xfrm>
          <a:off x="2857500" y="9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82384</xdr:rowOff>
    </xdr:from>
    <xdr:ext cx="599010" cy="259045"/>
    <xdr:sp macro="" textlink="">
      <xdr:nvSpPr>
        <xdr:cNvPr id="144" name="テキスト ボックス 143"/>
        <xdr:cNvSpPr txBox="1"/>
      </xdr:nvSpPr>
      <xdr:spPr>
        <a:xfrm>
          <a:off x="2608795" y="951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5272</xdr:rowOff>
    </xdr:from>
    <xdr:to>
      <xdr:col>10</xdr:col>
      <xdr:colOff>165100</xdr:colOff>
      <xdr:row>57</xdr:row>
      <xdr:rowOff>106872</xdr:rowOff>
    </xdr:to>
    <xdr:sp macro="" textlink="">
      <xdr:nvSpPr>
        <xdr:cNvPr id="145" name="楕円 144"/>
        <xdr:cNvSpPr/>
      </xdr:nvSpPr>
      <xdr:spPr>
        <a:xfrm>
          <a:off x="1968500" y="97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123399</xdr:rowOff>
    </xdr:from>
    <xdr:ext cx="599010" cy="259045"/>
    <xdr:sp macro="" textlink="">
      <xdr:nvSpPr>
        <xdr:cNvPr id="146" name="テキスト ボックス 145"/>
        <xdr:cNvSpPr txBox="1"/>
      </xdr:nvSpPr>
      <xdr:spPr>
        <a:xfrm>
          <a:off x="1719795" y="955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74116</xdr:rowOff>
    </xdr:from>
    <xdr:to>
      <xdr:col>6</xdr:col>
      <xdr:colOff>38100</xdr:colOff>
      <xdr:row>58</xdr:row>
      <xdr:rowOff>4266</xdr:rowOff>
    </xdr:to>
    <xdr:sp macro="" textlink="">
      <xdr:nvSpPr>
        <xdr:cNvPr id="147" name="楕円 146"/>
        <xdr:cNvSpPr/>
      </xdr:nvSpPr>
      <xdr:spPr>
        <a:xfrm>
          <a:off x="1079500" y="98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20793</xdr:rowOff>
    </xdr:from>
    <xdr:ext cx="534377" cy="259045"/>
    <xdr:sp macro="" textlink="">
      <xdr:nvSpPr>
        <xdr:cNvPr id="148" name="テキスト ボックス 147"/>
        <xdr:cNvSpPr txBox="1"/>
      </xdr:nvSpPr>
      <xdr:spPr>
        <a:xfrm>
          <a:off x="863111" y="962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119450</xdr:rowOff>
    </xdr:from>
    <xdr:to>
      <xdr:col>24</xdr:col>
      <xdr:colOff>63500</xdr:colOff>
      <xdr:row>78</xdr:row>
      <xdr:rowOff>149340</xdr:rowOff>
    </xdr:to>
    <xdr:cxnSp macro="">
      <xdr:nvCxnSpPr>
        <xdr:cNvPr id="177" name="直線コネクタ 176"/>
        <xdr:cNvCxnSpPr/>
      </xdr:nvCxnSpPr>
      <xdr:spPr>
        <a:xfrm>
          <a:off x="3797300" y="13492550"/>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110610</xdr:rowOff>
    </xdr:from>
    <xdr:to>
      <xdr:col>19</xdr:col>
      <xdr:colOff>177800</xdr:colOff>
      <xdr:row>78</xdr:row>
      <xdr:rowOff>119450</xdr:rowOff>
    </xdr:to>
    <xdr:cxnSp macro="">
      <xdr:nvCxnSpPr>
        <xdr:cNvPr id="180" name="直線コネクタ 179"/>
        <xdr:cNvCxnSpPr/>
      </xdr:nvCxnSpPr>
      <xdr:spPr>
        <a:xfrm>
          <a:off x="2908300" y="1348371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110610</xdr:rowOff>
    </xdr:from>
    <xdr:to>
      <xdr:col>15</xdr:col>
      <xdr:colOff>50800</xdr:colOff>
      <xdr:row>78</xdr:row>
      <xdr:rowOff>114440</xdr:rowOff>
    </xdr:to>
    <xdr:cxnSp macro="">
      <xdr:nvCxnSpPr>
        <xdr:cNvPr id="183" name="直線コネクタ 182"/>
        <xdr:cNvCxnSpPr/>
      </xdr:nvCxnSpPr>
      <xdr:spPr>
        <a:xfrm flipV="1">
          <a:off x="2019300" y="13483710"/>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114440</xdr:rowOff>
    </xdr:from>
    <xdr:to>
      <xdr:col>10</xdr:col>
      <xdr:colOff>114300</xdr:colOff>
      <xdr:row>78</xdr:row>
      <xdr:rowOff>122783</xdr:rowOff>
    </xdr:to>
    <xdr:cxnSp macro="">
      <xdr:nvCxnSpPr>
        <xdr:cNvPr id="186" name="直線コネクタ 185"/>
        <xdr:cNvCxnSpPr/>
      </xdr:nvCxnSpPr>
      <xdr:spPr>
        <a:xfrm flipV="1">
          <a:off x="1130300" y="13487540"/>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98540</xdr:rowOff>
    </xdr:from>
    <xdr:to>
      <xdr:col>24</xdr:col>
      <xdr:colOff>114300</xdr:colOff>
      <xdr:row>79</xdr:row>
      <xdr:rowOff>28690</xdr:rowOff>
    </xdr:to>
    <xdr:sp macro="" textlink="">
      <xdr:nvSpPr>
        <xdr:cNvPr id="196" name="楕円 195"/>
        <xdr:cNvSpPr/>
      </xdr:nvSpPr>
      <xdr:spPr>
        <a:xfrm>
          <a:off x="4584700" y="134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13467</xdr:rowOff>
    </xdr:from>
    <xdr:ext cx="469744" cy="259045"/>
    <xdr:sp macro="" textlink="">
      <xdr:nvSpPr>
        <xdr:cNvPr id="197" name="維持補修費該当値テキスト"/>
        <xdr:cNvSpPr txBox="1"/>
      </xdr:nvSpPr>
      <xdr:spPr>
        <a:xfrm>
          <a:off x="4686300" y="133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68650</xdr:rowOff>
    </xdr:from>
    <xdr:to>
      <xdr:col>20</xdr:col>
      <xdr:colOff>38100</xdr:colOff>
      <xdr:row>78</xdr:row>
      <xdr:rowOff>170250</xdr:rowOff>
    </xdr:to>
    <xdr:sp macro="" textlink="">
      <xdr:nvSpPr>
        <xdr:cNvPr id="198" name="楕円 197"/>
        <xdr:cNvSpPr/>
      </xdr:nvSpPr>
      <xdr:spPr>
        <a:xfrm>
          <a:off x="3746500" y="134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161377</xdr:rowOff>
    </xdr:from>
    <xdr:ext cx="469744" cy="259045"/>
    <xdr:sp macro="" textlink="">
      <xdr:nvSpPr>
        <xdr:cNvPr id="199" name="テキスト ボックス 198"/>
        <xdr:cNvSpPr txBox="1"/>
      </xdr:nvSpPr>
      <xdr:spPr>
        <a:xfrm>
          <a:off x="3562428" y="1353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59810</xdr:rowOff>
    </xdr:from>
    <xdr:to>
      <xdr:col>15</xdr:col>
      <xdr:colOff>101600</xdr:colOff>
      <xdr:row>78</xdr:row>
      <xdr:rowOff>161410</xdr:rowOff>
    </xdr:to>
    <xdr:sp macro="" textlink="">
      <xdr:nvSpPr>
        <xdr:cNvPr id="200" name="楕円 199"/>
        <xdr:cNvSpPr/>
      </xdr:nvSpPr>
      <xdr:spPr>
        <a:xfrm>
          <a:off x="2857500" y="134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152537</xdr:rowOff>
    </xdr:from>
    <xdr:ext cx="469744" cy="259045"/>
    <xdr:sp macro="" textlink="">
      <xdr:nvSpPr>
        <xdr:cNvPr id="201" name="テキスト ボックス 200"/>
        <xdr:cNvSpPr txBox="1"/>
      </xdr:nvSpPr>
      <xdr:spPr>
        <a:xfrm>
          <a:off x="2673428" y="135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63640</xdr:rowOff>
    </xdr:from>
    <xdr:to>
      <xdr:col>10</xdr:col>
      <xdr:colOff>165100</xdr:colOff>
      <xdr:row>78</xdr:row>
      <xdr:rowOff>165240</xdr:rowOff>
    </xdr:to>
    <xdr:sp macro="" textlink="">
      <xdr:nvSpPr>
        <xdr:cNvPr id="202" name="楕円 201"/>
        <xdr:cNvSpPr/>
      </xdr:nvSpPr>
      <xdr:spPr>
        <a:xfrm>
          <a:off x="1968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156367</xdr:rowOff>
    </xdr:from>
    <xdr:ext cx="469744" cy="259045"/>
    <xdr:sp macro="" textlink="">
      <xdr:nvSpPr>
        <xdr:cNvPr id="203" name="テキスト ボックス 202"/>
        <xdr:cNvSpPr txBox="1"/>
      </xdr:nvSpPr>
      <xdr:spPr>
        <a:xfrm>
          <a:off x="1784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71983</xdr:rowOff>
    </xdr:from>
    <xdr:to>
      <xdr:col>6</xdr:col>
      <xdr:colOff>38100</xdr:colOff>
      <xdr:row>79</xdr:row>
      <xdr:rowOff>2133</xdr:rowOff>
    </xdr:to>
    <xdr:sp macro="" textlink="">
      <xdr:nvSpPr>
        <xdr:cNvPr id="204" name="楕円 203"/>
        <xdr:cNvSpPr/>
      </xdr:nvSpPr>
      <xdr:spPr>
        <a:xfrm>
          <a:off x="1079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164710</xdr:rowOff>
    </xdr:from>
    <xdr:ext cx="469744" cy="259045"/>
    <xdr:sp macro="" textlink="">
      <xdr:nvSpPr>
        <xdr:cNvPr id="205" name="テキスト ボックス 204"/>
        <xdr:cNvSpPr txBox="1"/>
      </xdr:nvSpPr>
      <xdr:spPr>
        <a:xfrm>
          <a:off x="895428" y="13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10249</xdr:rowOff>
    </xdr:from>
    <xdr:to>
      <xdr:col>24</xdr:col>
      <xdr:colOff>63500</xdr:colOff>
      <xdr:row>97</xdr:row>
      <xdr:rowOff>52070</xdr:rowOff>
    </xdr:to>
    <xdr:cxnSp macro="">
      <xdr:nvCxnSpPr>
        <xdr:cNvPr id="235" name="直線コネクタ 234"/>
        <xdr:cNvCxnSpPr/>
      </xdr:nvCxnSpPr>
      <xdr:spPr>
        <a:xfrm>
          <a:off x="3797300" y="16640899"/>
          <a:ext cx="8382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10249</xdr:rowOff>
    </xdr:from>
    <xdr:to>
      <xdr:col>19</xdr:col>
      <xdr:colOff>177800</xdr:colOff>
      <xdr:row>97</xdr:row>
      <xdr:rowOff>57290</xdr:rowOff>
    </xdr:to>
    <xdr:cxnSp macro="">
      <xdr:nvCxnSpPr>
        <xdr:cNvPr id="238" name="直線コネクタ 237"/>
        <xdr:cNvCxnSpPr/>
      </xdr:nvCxnSpPr>
      <xdr:spPr>
        <a:xfrm flipV="1">
          <a:off x="2908300" y="16640899"/>
          <a:ext cx="889000" cy="4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45619</xdr:rowOff>
    </xdr:from>
    <xdr:to>
      <xdr:col>15</xdr:col>
      <xdr:colOff>50800</xdr:colOff>
      <xdr:row>97</xdr:row>
      <xdr:rowOff>57290</xdr:rowOff>
    </xdr:to>
    <xdr:cxnSp macro="">
      <xdr:nvCxnSpPr>
        <xdr:cNvPr id="241" name="直線コネクタ 240"/>
        <xdr:cNvCxnSpPr/>
      </xdr:nvCxnSpPr>
      <xdr:spPr>
        <a:xfrm>
          <a:off x="2019300" y="16676269"/>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45619</xdr:rowOff>
    </xdr:from>
    <xdr:to>
      <xdr:col>10</xdr:col>
      <xdr:colOff>114300</xdr:colOff>
      <xdr:row>97</xdr:row>
      <xdr:rowOff>104305</xdr:rowOff>
    </xdr:to>
    <xdr:cxnSp macro="">
      <xdr:nvCxnSpPr>
        <xdr:cNvPr id="244" name="直線コネクタ 243"/>
        <xdr:cNvCxnSpPr/>
      </xdr:nvCxnSpPr>
      <xdr:spPr>
        <a:xfrm flipV="1">
          <a:off x="1130300" y="16676269"/>
          <a:ext cx="889000" cy="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xdr:rowOff>
    </xdr:from>
    <xdr:to>
      <xdr:col>24</xdr:col>
      <xdr:colOff>114300</xdr:colOff>
      <xdr:row>97</xdr:row>
      <xdr:rowOff>102870</xdr:rowOff>
    </xdr:to>
    <xdr:sp macro="" textlink="">
      <xdr:nvSpPr>
        <xdr:cNvPr id="254" name="楕円 253"/>
        <xdr:cNvSpPr/>
      </xdr:nvSpPr>
      <xdr:spPr>
        <a:xfrm>
          <a:off x="4584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151147</xdr:rowOff>
    </xdr:from>
    <xdr:ext cx="534377" cy="259045"/>
    <xdr:sp macro="" textlink="">
      <xdr:nvSpPr>
        <xdr:cNvPr id="255" name="扶助費該当値テキスト"/>
        <xdr:cNvSpPr txBox="1"/>
      </xdr:nvSpPr>
      <xdr:spPr>
        <a:xfrm>
          <a:off x="4686300" y="1661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130899</xdr:rowOff>
    </xdr:from>
    <xdr:to>
      <xdr:col>20</xdr:col>
      <xdr:colOff>38100</xdr:colOff>
      <xdr:row>97</xdr:row>
      <xdr:rowOff>61049</xdr:rowOff>
    </xdr:to>
    <xdr:sp macro="" textlink="">
      <xdr:nvSpPr>
        <xdr:cNvPr id="256" name="楕円 255"/>
        <xdr:cNvSpPr/>
      </xdr:nvSpPr>
      <xdr:spPr>
        <a:xfrm>
          <a:off x="3746500" y="165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77576</xdr:rowOff>
    </xdr:from>
    <xdr:ext cx="534377" cy="259045"/>
    <xdr:sp macro="" textlink="">
      <xdr:nvSpPr>
        <xdr:cNvPr id="257" name="テキスト ボックス 256"/>
        <xdr:cNvSpPr txBox="1"/>
      </xdr:nvSpPr>
      <xdr:spPr>
        <a:xfrm>
          <a:off x="3530111"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6490</xdr:rowOff>
    </xdr:from>
    <xdr:to>
      <xdr:col>15</xdr:col>
      <xdr:colOff>101600</xdr:colOff>
      <xdr:row>97</xdr:row>
      <xdr:rowOff>108090</xdr:rowOff>
    </xdr:to>
    <xdr:sp macro="" textlink="">
      <xdr:nvSpPr>
        <xdr:cNvPr id="258" name="楕円 257"/>
        <xdr:cNvSpPr/>
      </xdr:nvSpPr>
      <xdr:spPr>
        <a:xfrm>
          <a:off x="2857500" y="166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124617</xdr:rowOff>
    </xdr:from>
    <xdr:ext cx="534377" cy="259045"/>
    <xdr:sp macro="" textlink="">
      <xdr:nvSpPr>
        <xdr:cNvPr id="259" name="テキスト ボックス 258"/>
        <xdr:cNvSpPr txBox="1"/>
      </xdr:nvSpPr>
      <xdr:spPr>
        <a:xfrm>
          <a:off x="2641111" y="164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166269</xdr:rowOff>
    </xdr:from>
    <xdr:to>
      <xdr:col>10</xdr:col>
      <xdr:colOff>165100</xdr:colOff>
      <xdr:row>97</xdr:row>
      <xdr:rowOff>96419</xdr:rowOff>
    </xdr:to>
    <xdr:sp macro="" textlink="">
      <xdr:nvSpPr>
        <xdr:cNvPr id="260" name="楕円 259"/>
        <xdr:cNvSpPr/>
      </xdr:nvSpPr>
      <xdr:spPr>
        <a:xfrm>
          <a:off x="1968500" y="166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87546</xdr:rowOff>
    </xdr:from>
    <xdr:ext cx="534377" cy="259045"/>
    <xdr:sp macro="" textlink="">
      <xdr:nvSpPr>
        <xdr:cNvPr id="261" name="テキスト ボックス 260"/>
        <xdr:cNvSpPr txBox="1"/>
      </xdr:nvSpPr>
      <xdr:spPr>
        <a:xfrm>
          <a:off x="1752111" y="167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53505</xdr:rowOff>
    </xdr:from>
    <xdr:to>
      <xdr:col>6</xdr:col>
      <xdr:colOff>38100</xdr:colOff>
      <xdr:row>97</xdr:row>
      <xdr:rowOff>155105</xdr:rowOff>
    </xdr:to>
    <xdr:sp macro="" textlink="">
      <xdr:nvSpPr>
        <xdr:cNvPr id="262" name="楕円 261"/>
        <xdr:cNvSpPr/>
      </xdr:nvSpPr>
      <xdr:spPr>
        <a:xfrm>
          <a:off x="1079500" y="166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146232</xdr:rowOff>
    </xdr:from>
    <xdr:ext cx="534377" cy="259045"/>
    <xdr:sp macro="" textlink="">
      <xdr:nvSpPr>
        <xdr:cNvPr id="263" name="テキスト ボックス 262"/>
        <xdr:cNvSpPr txBox="1"/>
      </xdr:nvSpPr>
      <xdr:spPr>
        <a:xfrm>
          <a:off x="863111" y="167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6664</xdr:rowOff>
    </xdr:from>
    <xdr:to>
      <xdr:col>55</xdr:col>
      <xdr:colOff>0</xdr:colOff>
      <xdr:row>38</xdr:row>
      <xdr:rowOff>16715</xdr:rowOff>
    </xdr:to>
    <xdr:cxnSp macro="">
      <xdr:nvCxnSpPr>
        <xdr:cNvPr id="290" name="直線コネクタ 289"/>
        <xdr:cNvCxnSpPr/>
      </xdr:nvCxnSpPr>
      <xdr:spPr>
        <a:xfrm flipV="1">
          <a:off x="9639300" y="6521764"/>
          <a:ext cx="8382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11522</xdr:rowOff>
    </xdr:from>
    <xdr:to>
      <xdr:col>50</xdr:col>
      <xdr:colOff>114300</xdr:colOff>
      <xdr:row>38</xdr:row>
      <xdr:rowOff>16715</xdr:rowOff>
    </xdr:to>
    <xdr:cxnSp macro="">
      <xdr:nvCxnSpPr>
        <xdr:cNvPr id="293" name="直線コネクタ 292"/>
        <xdr:cNvCxnSpPr/>
      </xdr:nvCxnSpPr>
      <xdr:spPr>
        <a:xfrm>
          <a:off x="8750300" y="6526622"/>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11522</xdr:rowOff>
    </xdr:from>
    <xdr:to>
      <xdr:col>45</xdr:col>
      <xdr:colOff>177800</xdr:colOff>
      <xdr:row>38</xdr:row>
      <xdr:rowOff>37150</xdr:rowOff>
    </xdr:to>
    <xdr:cxnSp macro="">
      <xdr:nvCxnSpPr>
        <xdr:cNvPr id="296" name="直線コネクタ 295"/>
        <xdr:cNvCxnSpPr/>
      </xdr:nvCxnSpPr>
      <xdr:spPr>
        <a:xfrm flipV="1">
          <a:off x="7861300" y="6526622"/>
          <a:ext cx="889000" cy="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37150</xdr:rowOff>
    </xdr:from>
    <xdr:to>
      <xdr:col>41</xdr:col>
      <xdr:colOff>50800</xdr:colOff>
      <xdr:row>38</xdr:row>
      <xdr:rowOff>39054</xdr:rowOff>
    </xdr:to>
    <xdr:cxnSp macro="">
      <xdr:nvCxnSpPr>
        <xdr:cNvPr id="299" name="直線コネクタ 298"/>
        <xdr:cNvCxnSpPr/>
      </xdr:nvCxnSpPr>
      <xdr:spPr>
        <a:xfrm flipV="1">
          <a:off x="6972300" y="6552250"/>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127314</xdr:rowOff>
    </xdr:from>
    <xdr:to>
      <xdr:col>55</xdr:col>
      <xdr:colOff>50800</xdr:colOff>
      <xdr:row>38</xdr:row>
      <xdr:rowOff>57464</xdr:rowOff>
    </xdr:to>
    <xdr:sp macro="" textlink="">
      <xdr:nvSpPr>
        <xdr:cNvPr id="309" name="楕円 308"/>
        <xdr:cNvSpPr/>
      </xdr:nvSpPr>
      <xdr:spPr>
        <a:xfrm>
          <a:off x="10426700" y="64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42241</xdr:rowOff>
    </xdr:from>
    <xdr:ext cx="534377" cy="259045"/>
    <xdr:sp macro="" textlink="">
      <xdr:nvSpPr>
        <xdr:cNvPr id="310" name="補助費等該当値テキスト"/>
        <xdr:cNvSpPr txBox="1"/>
      </xdr:nvSpPr>
      <xdr:spPr>
        <a:xfrm>
          <a:off x="10528300" y="638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137366</xdr:rowOff>
    </xdr:from>
    <xdr:to>
      <xdr:col>50</xdr:col>
      <xdr:colOff>165100</xdr:colOff>
      <xdr:row>38</xdr:row>
      <xdr:rowOff>67515</xdr:rowOff>
    </xdr:to>
    <xdr:sp macro="" textlink="">
      <xdr:nvSpPr>
        <xdr:cNvPr id="311" name="楕円 310"/>
        <xdr:cNvSpPr/>
      </xdr:nvSpPr>
      <xdr:spPr>
        <a:xfrm>
          <a:off x="9588500" y="6481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58642</xdr:rowOff>
    </xdr:from>
    <xdr:ext cx="534377" cy="259045"/>
    <xdr:sp macro="" textlink="">
      <xdr:nvSpPr>
        <xdr:cNvPr id="312" name="テキスト ボックス 311"/>
        <xdr:cNvSpPr txBox="1"/>
      </xdr:nvSpPr>
      <xdr:spPr>
        <a:xfrm>
          <a:off x="9372111" y="65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132172</xdr:rowOff>
    </xdr:from>
    <xdr:to>
      <xdr:col>46</xdr:col>
      <xdr:colOff>38100</xdr:colOff>
      <xdr:row>38</xdr:row>
      <xdr:rowOff>62322</xdr:rowOff>
    </xdr:to>
    <xdr:sp macro="" textlink="">
      <xdr:nvSpPr>
        <xdr:cNvPr id="313" name="楕円 312"/>
        <xdr:cNvSpPr/>
      </xdr:nvSpPr>
      <xdr:spPr>
        <a:xfrm>
          <a:off x="8699500" y="64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53449</xdr:rowOff>
    </xdr:from>
    <xdr:ext cx="534377" cy="259045"/>
    <xdr:sp macro="" textlink="">
      <xdr:nvSpPr>
        <xdr:cNvPr id="314" name="テキスト ボックス 313"/>
        <xdr:cNvSpPr txBox="1"/>
      </xdr:nvSpPr>
      <xdr:spPr>
        <a:xfrm>
          <a:off x="8483111" y="65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157800</xdr:rowOff>
    </xdr:from>
    <xdr:to>
      <xdr:col>41</xdr:col>
      <xdr:colOff>101600</xdr:colOff>
      <xdr:row>38</xdr:row>
      <xdr:rowOff>87950</xdr:rowOff>
    </xdr:to>
    <xdr:sp macro="" textlink="">
      <xdr:nvSpPr>
        <xdr:cNvPr id="315" name="楕円 314"/>
        <xdr:cNvSpPr/>
      </xdr:nvSpPr>
      <xdr:spPr>
        <a:xfrm>
          <a:off x="7810500" y="65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79077</xdr:rowOff>
    </xdr:from>
    <xdr:ext cx="534377" cy="259045"/>
    <xdr:sp macro="" textlink="">
      <xdr:nvSpPr>
        <xdr:cNvPr id="316" name="テキスト ボックス 315"/>
        <xdr:cNvSpPr txBox="1"/>
      </xdr:nvSpPr>
      <xdr:spPr>
        <a:xfrm>
          <a:off x="7594111" y="65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159704</xdr:rowOff>
    </xdr:from>
    <xdr:to>
      <xdr:col>36</xdr:col>
      <xdr:colOff>165100</xdr:colOff>
      <xdr:row>38</xdr:row>
      <xdr:rowOff>89854</xdr:rowOff>
    </xdr:to>
    <xdr:sp macro="" textlink="">
      <xdr:nvSpPr>
        <xdr:cNvPr id="317" name="楕円 316"/>
        <xdr:cNvSpPr/>
      </xdr:nvSpPr>
      <xdr:spPr>
        <a:xfrm>
          <a:off x="6921500" y="65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80981</xdr:rowOff>
    </xdr:from>
    <xdr:ext cx="534377" cy="259045"/>
    <xdr:sp macro="" textlink="">
      <xdr:nvSpPr>
        <xdr:cNvPr id="318" name="テキスト ボックス 317"/>
        <xdr:cNvSpPr txBox="1"/>
      </xdr:nvSpPr>
      <xdr:spPr>
        <a:xfrm>
          <a:off x="6705111" y="65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112688</xdr:rowOff>
    </xdr:from>
    <xdr:to>
      <xdr:col>55</xdr:col>
      <xdr:colOff>0</xdr:colOff>
      <xdr:row>58</xdr:row>
      <xdr:rowOff>113813</xdr:rowOff>
    </xdr:to>
    <xdr:cxnSp macro="">
      <xdr:nvCxnSpPr>
        <xdr:cNvPr id="345" name="直線コネクタ 344"/>
        <xdr:cNvCxnSpPr/>
      </xdr:nvCxnSpPr>
      <xdr:spPr>
        <a:xfrm flipV="1">
          <a:off x="9639300" y="10056788"/>
          <a:ext cx="8382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113813</xdr:rowOff>
    </xdr:from>
    <xdr:to>
      <xdr:col>50</xdr:col>
      <xdr:colOff>114300</xdr:colOff>
      <xdr:row>58</xdr:row>
      <xdr:rowOff>117604</xdr:rowOff>
    </xdr:to>
    <xdr:cxnSp macro="">
      <xdr:nvCxnSpPr>
        <xdr:cNvPr id="348" name="直線コネクタ 347"/>
        <xdr:cNvCxnSpPr/>
      </xdr:nvCxnSpPr>
      <xdr:spPr>
        <a:xfrm flipV="1">
          <a:off x="8750300" y="10057913"/>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117604</xdr:rowOff>
    </xdr:from>
    <xdr:to>
      <xdr:col>45</xdr:col>
      <xdr:colOff>177800</xdr:colOff>
      <xdr:row>58</xdr:row>
      <xdr:rowOff>123763</xdr:rowOff>
    </xdr:to>
    <xdr:cxnSp macro="">
      <xdr:nvCxnSpPr>
        <xdr:cNvPr id="351" name="直線コネクタ 350"/>
        <xdr:cNvCxnSpPr/>
      </xdr:nvCxnSpPr>
      <xdr:spPr>
        <a:xfrm flipV="1">
          <a:off x="7861300" y="10061704"/>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119748</xdr:rowOff>
    </xdr:from>
    <xdr:to>
      <xdr:col>41</xdr:col>
      <xdr:colOff>50800</xdr:colOff>
      <xdr:row>58</xdr:row>
      <xdr:rowOff>123763</xdr:rowOff>
    </xdr:to>
    <xdr:cxnSp macro="">
      <xdr:nvCxnSpPr>
        <xdr:cNvPr id="354" name="直線コネクタ 353"/>
        <xdr:cNvCxnSpPr/>
      </xdr:nvCxnSpPr>
      <xdr:spPr>
        <a:xfrm>
          <a:off x="6972300" y="10063848"/>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61888</xdr:rowOff>
    </xdr:from>
    <xdr:to>
      <xdr:col>55</xdr:col>
      <xdr:colOff>50800</xdr:colOff>
      <xdr:row>58</xdr:row>
      <xdr:rowOff>163488</xdr:rowOff>
    </xdr:to>
    <xdr:sp macro="" textlink="">
      <xdr:nvSpPr>
        <xdr:cNvPr id="364" name="楕円 363"/>
        <xdr:cNvSpPr/>
      </xdr:nvSpPr>
      <xdr:spPr>
        <a:xfrm>
          <a:off x="10426700" y="100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99010" cy="259045"/>
    <xdr:sp macro="" textlink="">
      <xdr:nvSpPr>
        <xdr:cNvPr id="365" name="普通建設事業費該当値テキスト"/>
        <xdr:cNvSpPr txBox="1"/>
      </xdr:nvSpPr>
      <xdr:spPr>
        <a:xfrm>
          <a:off x="10528300" y="99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63013</xdr:rowOff>
    </xdr:from>
    <xdr:to>
      <xdr:col>50</xdr:col>
      <xdr:colOff>165100</xdr:colOff>
      <xdr:row>58</xdr:row>
      <xdr:rowOff>164613</xdr:rowOff>
    </xdr:to>
    <xdr:sp macro="" textlink="">
      <xdr:nvSpPr>
        <xdr:cNvPr id="366" name="楕円 365"/>
        <xdr:cNvSpPr/>
      </xdr:nvSpPr>
      <xdr:spPr>
        <a:xfrm>
          <a:off x="9588500" y="100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155740</xdr:rowOff>
    </xdr:from>
    <xdr:ext cx="599010" cy="259045"/>
    <xdr:sp macro="" textlink="">
      <xdr:nvSpPr>
        <xdr:cNvPr id="367" name="テキスト ボックス 366"/>
        <xdr:cNvSpPr txBox="1"/>
      </xdr:nvSpPr>
      <xdr:spPr>
        <a:xfrm>
          <a:off x="9339795" y="1009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66804</xdr:rowOff>
    </xdr:from>
    <xdr:to>
      <xdr:col>46</xdr:col>
      <xdr:colOff>38100</xdr:colOff>
      <xdr:row>58</xdr:row>
      <xdr:rowOff>168404</xdr:rowOff>
    </xdr:to>
    <xdr:sp macro="" textlink="">
      <xdr:nvSpPr>
        <xdr:cNvPr id="368" name="楕円 367"/>
        <xdr:cNvSpPr/>
      </xdr:nvSpPr>
      <xdr:spPr>
        <a:xfrm>
          <a:off x="8699500" y="100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159531</xdr:rowOff>
    </xdr:from>
    <xdr:ext cx="534377" cy="259045"/>
    <xdr:sp macro="" textlink="">
      <xdr:nvSpPr>
        <xdr:cNvPr id="369" name="テキスト ボックス 368"/>
        <xdr:cNvSpPr txBox="1"/>
      </xdr:nvSpPr>
      <xdr:spPr>
        <a:xfrm>
          <a:off x="8483111" y="101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72963</xdr:rowOff>
    </xdr:from>
    <xdr:to>
      <xdr:col>41</xdr:col>
      <xdr:colOff>101600</xdr:colOff>
      <xdr:row>59</xdr:row>
      <xdr:rowOff>3113</xdr:rowOff>
    </xdr:to>
    <xdr:sp macro="" textlink="">
      <xdr:nvSpPr>
        <xdr:cNvPr id="370" name="楕円 369"/>
        <xdr:cNvSpPr/>
      </xdr:nvSpPr>
      <xdr:spPr>
        <a:xfrm>
          <a:off x="7810500" y="10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165690</xdr:rowOff>
    </xdr:from>
    <xdr:ext cx="534377" cy="259045"/>
    <xdr:sp macro="" textlink="">
      <xdr:nvSpPr>
        <xdr:cNvPr id="371" name="テキスト ボックス 370"/>
        <xdr:cNvSpPr txBox="1"/>
      </xdr:nvSpPr>
      <xdr:spPr>
        <a:xfrm>
          <a:off x="7594111" y="101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68948</xdr:rowOff>
    </xdr:from>
    <xdr:to>
      <xdr:col>36</xdr:col>
      <xdr:colOff>165100</xdr:colOff>
      <xdr:row>58</xdr:row>
      <xdr:rowOff>170548</xdr:rowOff>
    </xdr:to>
    <xdr:sp macro="" textlink="">
      <xdr:nvSpPr>
        <xdr:cNvPr id="372" name="楕円 371"/>
        <xdr:cNvSpPr/>
      </xdr:nvSpPr>
      <xdr:spPr>
        <a:xfrm>
          <a:off x="6921500" y="100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161675</xdr:rowOff>
    </xdr:from>
    <xdr:ext cx="534377" cy="259045"/>
    <xdr:sp macro="" textlink="">
      <xdr:nvSpPr>
        <xdr:cNvPr id="373" name="テキスト ボックス 372"/>
        <xdr:cNvSpPr txBox="1"/>
      </xdr:nvSpPr>
      <xdr:spPr>
        <a:xfrm>
          <a:off x="6705111" y="101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139367</xdr:rowOff>
    </xdr:from>
    <xdr:to>
      <xdr:col>55</xdr:col>
      <xdr:colOff>0</xdr:colOff>
      <xdr:row>78</xdr:row>
      <xdr:rowOff>139491</xdr:rowOff>
    </xdr:to>
    <xdr:cxnSp macro="">
      <xdr:nvCxnSpPr>
        <xdr:cNvPr id="400" name="直線コネクタ 399"/>
        <xdr:cNvCxnSpPr/>
      </xdr:nvCxnSpPr>
      <xdr:spPr>
        <a:xfrm flipV="1">
          <a:off x="9639300" y="13512467"/>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137226</xdr:rowOff>
    </xdr:from>
    <xdr:to>
      <xdr:col>50</xdr:col>
      <xdr:colOff>114300</xdr:colOff>
      <xdr:row>78</xdr:row>
      <xdr:rowOff>139491</xdr:rowOff>
    </xdr:to>
    <xdr:cxnSp macro="">
      <xdr:nvCxnSpPr>
        <xdr:cNvPr id="403" name="直線コネクタ 402"/>
        <xdr:cNvCxnSpPr/>
      </xdr:nvCxnSpPr>
      <xdr:spPr>
        <a:xfrm>
          <a:off x="8750300" y="13510326"/>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132885</xdr:rowOff>
    </xdr:from>
    <xdr:to>
      <xdr:col>45</xdr:col>
      <xdr:colOff>177800</xdr:colOff>
      <xdr:row>78</xdr:row>
      <xdr:rowOff>137226</xdr:rowOff>
    </xdr:to>
    <xdr:cxnSp macro="">
      <xdr:nvCxnSpPr>
        <xdr:cNvPr id="406" name="直線コネクタ 405"/>
        <xdr:cNvCxnSpPr/>
      </xdr:nvCxnSpPr>
      <xdr:spPr>
        <a:xfrm>
          <a:off x="7861300" y="13505985"/>
          <a:ext cx="889000" cy="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23246</xdr:rowOff>
    </xdr:from>
    <xdr:ext cx="534377" cy="259045"/>
    <xdr:sp macro="" textlink="">
      <xdr:nvSpPr>
        <xdr:cNvPr id="410" name="テキスト ボックス 409"/>
        <xdr:cNvSpPr txBox="1"/>
      </xdr:nvSpPr>
      <xdr:spPr>
        <a:xfrm>
          <a:off x="7594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88567</xdr:rowOff>
    </xdr:from>
    <xdr:to>
      <xdr:col>55</xdr:col>
      <xdr:colOff>50800</xdr:colOff>
      <xdr:row>79</xdr:row>
      <xdr:rowOff>18717</xdr:rowOff>
    </xdr:to>
    <xdr:sp macro="" textlink="">
      <xdr:nvSpPr>
        <xdr:cNvPr id="416" name="楕円 415"/>
        <xdr:cNvSpPr/>
      </xdr:nvSpPr>
      <xdr:spPr>
        <a:xfrm>
          <a:off x="10426700" y="1346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469744" cy="259045"/>
    <xdr:sp macro="" textlink="">
      <xdr:nvSpPr>
        <xdr:cNvPr id="417" name="普通建設事業費 （ うち新規整備　）該当値テキスト"/>
        <xdr:cNvSpPr txBox="1"/>
      </xdr:nvSpPr>
      <xdr:spPr>
        <a:xfrm>
          <a:off x="10528300"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88691</xdr:rowOff>
    </xdr:from>
    <xdr:to>
      <xdr:col>50</xdr:col>
      <xdr:colOff>165100</xdr:colOff>
      <xdr:row>79</xdr:row>
      <xdr:rowOff>18841</xdr:rowOff>
    </xdr:to>
    <xdr:sp macro="" textlink="">
      <xdr:nvSpPr>
        <xdr:cNvPr id="418" name="楕円 417"/>
        <xdr:cNvSpPr/>
      </xdr:nvSpPr>
      <xdr:spPr>
        <a:xfrm>
          <a:off x="9588500" y="134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9968</xdr:rowOff>
    </xdr:from>
    <xdr:ext cx="378565" cy="259045"/>
    <xdr:sp macro="" textlink="">
      <xdr:nvSpPr>
        <xdr:cNvPr id="419" name="テキスト ボックス 418"/>
        <xdr:cNvSpPr txBox="1"/>
      </xdr:nvSpPr>
      <xdr:spPr>
        <a:xfrm>
          <a:off x="9450017" y="1355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86426</xdr:rowOff>
    </xdr:from>
    <xdr:to>
      <xdr:col>46</xdr:col>
      <xdr:colOff>38100</xdr:colOff>
      <xdr:row>79</xdr:row>
      <xdr:rowOff>16576</xdr:rowOff>
    </xdr:to>
    <xdr:sp macro="" textlink="">
      <xdr:nvSpPr>
        <xdr:cNvPr id="420" name="楕円 419"/>
        <xdr:cNvSpPr/>
      </xdr:nvSpPr>
      <xdr:spPr>
        <a:xfrm>
          <a:off x="8699500" y="134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7703</xdr:rowOff>
    </xdr:from>
    <xdr:ext cx="534377" cy="259045"/>
    <xdr:sp macro="" textlink="">
      <xdr:nvSpPr>
        <xdr:cNvPr id="421" name="テキスト ボックス 420"/>
        <xdr:cNvSpPr txBox="1"/>
      </xdr:nvSpPr>
      <xdr:spPr>
        <a:xfrm>
          <a:off x="8483111" y="135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82085</xdr:rowOff>
    </xdr:from>
    <xdr:to>
      <xdr:col>41</xdr:col>
      <xdr:colOff>101600</xdr:colOff>
      <xdr:row>79</xdr:row>
      <xdr:rowOff>12235</xdr:rowOff>
    </xdr:to>
    <xdr:sp macro="" textlink="">
      <xdr:nvSpPr>
        <xdr:cNvPr id="422" name="楕円 421"/>
        <xdr:cNvSpPr/>
      </xdr:nvSpPr>
      <xdr:spPr>
        <a:xfrm>
          <a:off x="7810500" y="134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3362</xdr:rowOff>
    </xdr:from>
    <xdr:ext cx="534377" cy="259045"/>
    <xdr:sp macro="" textlink="">
      <xdr:nvSpPr>
        <xdr:cNvPr id="423" name="テキスト ボックス 422"/>
        <xdr:cNvSpPr txBox="1"/>
      </xdr:nvSpPr>
      <xdr:spPr>
        <a:xfrm>
          <a:off x="7594111" y="135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120990</xdr:rowOff>
    </xdr:from>
    <xdr:to>
      <xdr:col>55</xdr:col>
      <xdr:colOff>0</xdr:colOff>
      <xdr:row>98</xdr:row>
      <xdr:rowOff>17963</xdr:rowOff>
    </xdr:to>
    <xdr:cxnSp macro="">
      <xdr:nvCxnSpPr>
        <xdr:cNvPr id="452" name="直線コネクタ 451"/>
        <xdr:cNvCxnSpPr/>
      </xdr:nvCxnSpPr>
      <xdr:spPr>
        <a:xfrm flipV="1">
          <a:off x="9639300" y="16751640"/>
          <a:ext cx="838200" cy="6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17963</xdr:rowOff>
    </xdr:from>
    <xdr:to>
      <xdr:col>50</xdr:col>
      <xdr:colOff>114300</xdr:colOff>
      <xdr:row>98</xdr:row>
      <xdr:rowOff>141582</xdr:rowOff>
    </xdr:to>
    <xdr:cxnSp macro="">
      <xdr:nvCxnSpPr>
        <xdr:cNvPr id="455" name="直線コネクタ 454"/>
        <xdr:cNvCxnSpPr/>
      </xdr:nvCxnSpPr>
      <xdr:spPr>
        <a:xfrm flipV="1">
          <a:off x="8750300" y="16820063"/>
          <a:ext cx="889000" cy="1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118768</xdr:rowOff>
    </xdr:from>
    <xdr:to>
      <xdr:col>45</xdr:col>
      <xdr:colOff>177800</xdr:colOff>
      <xdr:row>98</xdr:row>
      <xdr:rowOff>141582</xdr:rowOff>
    </xdr:to>
    <xdr:cxnSp macro="">
      <xdr:nvCxnSpPr>
        <xdr:cNvPr id="458" name="直線コネクタ 457"/>
        <xdr:cNvCxnSpPr/>
      </xdr:nvCxnSpPr>
      <xdr:spPr>
        <a:xfrm>
          <a:off x="7861300" y="16920868"/>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70190</xdr:rowOff>
    </xdr:from>
    <xdr:to>
      <xdr:col>55</xdr:col>
      <xdr:colOff>50800</xdr:colOff>
      <xdr:row>98</xdr:row>
      <xdr:rowOff>340</xdr:rowOff>
    </xdr:to>
    <xdr:sp macro="" textlink="">
      <xdr:nvSpPr>
        <xdr:cNvPr id="468" name="楕円 467"/>
        <xdr:cNvSpPr/>
      </xdr:nvSpPr>
      <xdr:spPr>
        <a:xfrm>
          <a:off x="10426700" y="167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93067</xdr:rowOff>
    </xdr:from>
    <xdr:ext cx="534377" cy="259045"/>
    <xdr:sp macro="" textlink="">
      <xdr:nvSpPr>
        <xdr:cNvPr id="469" name="普通建設事業費 （ うち更新整備　）該当値テキスト"/>
        <xdr:cNvSpPr txBox="1"/>
      </xdr:nvSpPr>
      <xdr:spPr>
        <a:xfrm>
          <a:off x="10528300" y="1655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138613</xdr:rowOff>
    </xdr:from>
    <xdr:to>
      <xdr:col>50</xdr:col>
      <xdr:colOff>165100</xdr:colOff>
      <xdr:row>98</xdr:row>
      <xdr:rowOff>68763</xdr:rowOff>
    </xdr:to>
    <xdr:sp macro="" textlink="">
      <xdr:nvSpPr>
        <xdr:cNvPr id="470" name="楕円 469"/>
        <xdr:cNvSpPr/>
      </xdr:nvSpPr>
      <xdr:spPr>
        <a:xfrm>
          <a:off x="9588500" y="167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59890</xdr:rowOff>
    </xdr:from>
    <xdr:ext cx="534377" cy="259045"/>
    <xdr:sp macro="" textlink="">
      <xdr:nvSpPr>
        <xdr:cNvPr id="471" name="テキスト ボックス 470"/>
        <xdr:cNvSpPr txBox="1"/>
      </xdr:nvSpPr>
      <xdr:spPr>
        <a:xfrm>
          <a:off x="9372111" y="1686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90782</xdr:rowOff>
    </xdr:from>
    <xdr:to>
      <xdr:col>46</xdr:col>
      <xdr:colOff>38100</xdr:colOff>
      <xdr:row>99</xdr:row>
      <xdr:rowOff>20932</xdr:rowOff>
    </xdr:to>
    <xdr:sp macro="" textlink="">
      <xdr:nvSpPr>
        <xdr:cNvPr id="472" name="楕円 471"/>
        <xdr:cNvSpPr/>
      </xdr:nvSpPr>
      <xdr:spPr>
        <a:xfrm>
          <a:off x="8699500" y="168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12059</xdr:rowOff>
    </xdr:from>
    <xdr:ext cx="534377" cy="259045"/>
    <xdr:sp macro="" textlink="">
      <xdr:nvSpPr>
        <xdr:cNvPr id="473" name="テキスト ボックス 472"/>
        <xdr:cNvSpPr txBox="1"/>
      </xdr:nvSpPr>
      <xdr:spPr>
        <a:xfrm>
          <a:off x="8483111" y="169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67968</xdr:rowOff>
    </xdr:from>
    <xdr:to>
      <xdr:col>41</xdr:col>
      <xdr:colOff>101600</xdr:colOff>
      <xdr:row>98</xdr:row>
      <xdr:rowOff>169568</xdr:rowOff>
    </xdr:to>
    <xdr:sp macro="" textlink="">
      <xdr:nvSpPr>
        <xdr:cNvPr id="474" name="楕円 473"/>
        <xdr:cNvSpPr/>
      </xdr:nvSpPr>
      <xdr:spPr>
        <a:xfrm>
          <a:off x="7810500" y="168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160695</xdr:rowOff>
    </xdr:from>
    <xdr:ext cx="534377" cy="259045"/>
    <xdr:sp macro="" textlink="">
      <xdr:nvSpPr>
        <xdr:cNvPr id="475" name="テキスト ボックス 474"/>
        <xdr:cNvSpPr txBox="1"/>
      </xdr:nvSpPr>
      <xdr:spPr>
        <a:xfrm>
          <a:off x="7594111" y="1696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26383</xdr:rowOff>
    </xdr:from>
    <xdr:to>
      <xdr:col>85</xdr:col>
      <xdr:colOff>127000</xdr:colOff>
      <xdr:row>39</xdr:row>
      <xdr:rowOff>44450</xdr:rowOff>
    </xdr:to>
    <xdr:cxnSp macro="">
      <xdr:nvCxnSpPr>
        <xdr:cNvPr id="504" name="直線コネクタ 503"/>
        <xdr:cNvCxnSpPr/>
      </xdr:nvCxnSpPr>
      <xdr:spPr>
        <a:xfrm>
          <a:off x="15481300" y="6712933"/>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2111</xdr:rowOff>
    </xdr:from>
    <xdr:to>
      <xdr:col>81</xdr:col>
      <xdr:colOff>50800</xdr:colOff>
      <xdr:row>39</xdr:row>
      <xdr:rowOff>26383</xdr:rowOff>
    </xdr:to>
    <xdr:cxnSp macro="">
      <xdr:nvCxnSpPr>
        <xdr:cNvPr id="507" name="直線コネクタ 506"/>
        <xdr:cNvCxnSpPr/>
      </xdr:nvCxnSpPr>
      <xdr:spPr>
        <a:xfrm>
          <a:off x="14592300" y="6688661"/>
          <a:ext cx="889000" cy="2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1763</xdr:rowOff>
    </xdr:from>
    <xdr:to>
      <xdr:col>76</xdr:col>
      <xdr:colOff>114300</xdr:colOff>
      <xdr:row>39</xdr:row>
      <xdr:rowOff>2111</xdr:rowOff>
    </xdr:to>
    <xdr:cxnSp macro="">
      <xdr:nvCxnSpPr>
        <xdr:cNvPr id="510" name="直線コネクタ 509"/>
        <xdr:cNvCxnSpPr/>
      </xdr:nvCxnSpPr>
      <xdr:spPr>
        <a:xfrm>
          <a:off x="13703300" y="6688313"/>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1763</xdr:rowOff>
    </xdr:from>
    <xdr:to>
      <xdr:col>71</xdr:col>
      <xdr:colOff>177800</xdr:colOff>
      <xdr:row>39</xdr:row>
      <xdr:rowOff>44450</xdr:rowOff>
    </xdr:to>
    <xdr:cxnSp macro="">
      <xdr:nvCxnSpPr>
        <xdr:cNvPr id="513" name="直線コネクタ 512"/>
        <xdr:cNvCxnSpPr/>
      </xdr:nvCxnSpPr>
      <xdr:spPr>
        <a:xfrm flipV="1">
          <a:off x="12814300" y="6688313"/>
          <a:ext cx="889000" cy="4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63009</xdr:rowOff>
    </xdr:from>
    <xdr:ext cx="534377" cy="259045"/>
    <xdr:sp macro="" textlink="">
      <xdr:nvSpPr>
        <xdr:cNvPr id="515" name="テキスト ボックス 514"/>
        <xdr:cNvSpPr txBox="1"/>
      </xdr:nvSpPr>
      <xdr:spPr>
        <a:xfrm>
          <a:off x="13436111" y="67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147033</xdr:rowOff>
    </xdr:from>
    <xdr:to>
      <xdr:col>81</xdr:col>
      <xdr:colOff>101600</xdr:colOff>
      <xdr:row>39</xdr:row>
      <xdr:rowOff>77183</xdr:rowOff>
    </xdr:to>
    <xdr:sp macro="" textlink="">
      <xdr:nvSpPr>
        <xdr:cNvPr id="525" name="楕円 524"/>
        <xdr:cNvSpPr/>
      </xdr:nvSpPr>
      <xdr:spPr>
        <a:xfrm>
          <a:off x="15430500" y="66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93710</xdr:rowOff>
    </xdr:from>
    <xdr:ext cx="469744" cy="259045"/>
    <xdr:sp macro="" textlink="">
      <xdr:nvSpPr>
        <xdr:cNvPr id="526" name="テキスト ボックス 525"/>
        <xdr:cNvSpPr txBox="1"/>
      </xdr:nvSpPr>
      <xdr:spPr>
        <a:xfrm>
          <a:off x="15246428" y="64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122761</xdr:rowOff>
    </xdr:from>
    <xdr:to>
      <xdr:col>76</xdr:col>
      <xdr:colOff>165100</xdr:colOff>
      <xdr:row>39</xdr:row>
      <xdr:rowOff>52911</xdr:rowOff>
    </xdr:to>
    <xdr:sp macro="" textlink="">
      <xdr:nvSpPr>
        <xdr:cNvPr id="527" name="楕円 526"/>
        <xdr:cNvSpPr/>
      </xdr:nvSpPr>
      <xdr:spPr>
        <a:xfrm>
          <a:off x="14541500" y="66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69438</xdr:rowOff>
    </xdr:from>
    <xdr:ext cx="534377" cy="259045"/>
    <xdr:sp macro="" textlink="">
      <xdr:nvSpPr>
        <xdr:cNvPr id="528" name="テキスト ボックス 527"/>
        <xdr:cNvSpPr txBox="1"/>
      </xdr:nvSpPr>
      <xdr:spPr>
        <a:xfrm>
          <a:off x="14325111" y="64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122413</xdr:rowOff>
    </xdr:from>
    <xdr:to>
      <xdr:col>72</xdr:col>
      <xdr:colOff>38100</xdr:colOff>
      <xdr:row>39</xdr:row>
      <xdr:rowOff>52563</xdr:rowOff>
    </xdr:to>
    <xdr:sp macro="" textlink="">
      <xdr:nvSpPr>
        <xdr:cNvPr id="529" name="楕円 528"/>
        <xdr:cNvSpPr/>
      </xdr:nvSpPr>
      <xdr:spPr>
        <a:xfrm>
          <a:off x="13652500" y="6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69090</xdr:rowOff>
    </xdr:from>
    <xdr:ext cx="534377" cy="259045"/>
    <xdr:sp macro="" textlink="">
      <xdr:nvSpPr>
        <xdr:cNvPr id="530" name="テキスト ボックス 529"/>
        <xdr:cNvSpPr txBox="1"/>
      </xdr:nvSpPr>
      <xdr:spPr>
        <a:xfrm>
          <a:off x="13436111" y="641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13416</xdr:rowOff>
    </xdr:from>
    <xdr:to>
      <xdr:col>85</xdr:col>
      <xdr:colOff>127000</xdr:colOff>
      <xdr:row>77</xdr:row>
      <xdr:rowOff>34248</xdr:rowOff>
    </xdr:to>
    <xdr:cxnSp macro="">
      <xdr:nvCxnSpPr>
        <xdr:cNvPr id="608" name="直線コネクタ 607"/>
        <xdr:cNvCxnSpPr/>
      </xdr:nvCxnSpPr>
      <xdr:spPr>
        <a:xfrm flipV="1">
          <a:off x="15481300" y="13215066"/>
          <a:ext cx="8382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34248</xdr:rowOff>
    </xdr:from>
    <xdr:to>
      <xdr:col>81</xdr:col>
      <xdr:colOff>50800</xdr:colOff>
      <xdr:row>77</xdr:row>
      <xdr:rowOff>40849</xdr:rowOff>
    </xdr:to>
    <xdr:cxnSp macro="">
      <xdr:nvCxnSpPr>
        <xdr:cNvPr id="611" name="直線コネクタ 610"/>
        <xdr:cNvCxnSpPr/>
      </xdr:nvCxnSpPr>
      <xdr:spPr>
        <a:xfrm flipV="1">
          <a:off x="14592300" y="13235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40849</xdr:rowOff>
    </xdr:from>
    <xdr:to>
      <xdr:col>76</xdr:col>
      <xdr:colOff>114300</xdr:colOff>
      <xdr:row>77</xdr:row>
      <xdr:rowOff>46202</xdr:rowOff>
    </xdr:to>
    <xdr:cxnSp macro="">
      <xdr:nvCxnSpPr>
        <xdr:cNvPr id="614" name="直線コネクタ 613"/>
        <xdr:cNvCxnSpPr/>
      </xdr:nvCxnSpPr>
      <xdr:spPr>
        <a:xfrm flipV="1">
          <a:off x="13703300" y="13242499"/>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46202</xdr:rowOff>
    </xdr:from>
    <xdr:to>
      <xdr:col>71</xdr:col>
      <xdr:colOff>177800</xdr:colOff>
      <xdr:row>77</xdr:row>
      <xdr:rowOff>46659</xdr:rowOff>
    </xdr:to>
    <xdr:cxnSp macro="">
      <xdr:nvCxnSpPr>
        <xdr:cNvPr id="617" name="直線コネクタ 616"/>
        <xdr:cNvCxnSpPr/>
      </xdr:nvCxnSpPr>
      <xdr:spPr>
        <a:xfrm flipV="1">
          <a:off x="12814300" y="132478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134066</xdr:rowOff>
    </xdr:from>
    <xdr:to>
      <xdr:col>85</xdr:col>
      <xdr:colOff>177800</xdr:colOff>
      <xdr:row>77</xdr:row>
      <xdr:rowOff>64216</xdr:rowOff>
    </xdr:to>
    <xdr:sp macro="" textlink="">
      <xdr:nvSpPr>
        <xdr:cNvPr id="627" name="楕円 626"/>
        <xdr:cNvSpPr/>
      </xdr:nvSpPr>
      <xdr:spPr>
        <a:xfrm>
          <a:off x="16268700" y="13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112493</xdr:rowOff>
    </xdr:from>
    <xdr:ext cx="534377" cy="259045"/>
    <xdr:sp macro="" textlink="">
      <xdr:nvSpPr>
        <xdr:cNvPr id="628" name="公債費該当値テキスト"/>
        <xdr:cNvSpPr txBox="1"/>
      </xdr:nvSpPr>
      <xdr:spPr>
        <a:xfrm>
          <a:off x="16370300" y="1314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154898</xdr:rowOff>
    </xdr:from>
    <xdr:to>
      <xdr:col>81</xdr:col>
      <xdr:colOff>101600</xdr:colOff>
      <xdr:row>77</xdr:row>
      <xdr:rowOff>85048</xdr:rowOff>
    </xdr:to>
    <xdr:sp macro="" textlink="">
      <xdr:nvSpPr>
        <xdr:cNvPr id="629" name="楕円 628"/>
        <xdr:cNvSpPr/>
      </xdr:nvSpPr>
      <xdr:spPr>
        <a:xfrm>
          <a:off x="15430500" y="131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76175</xdr:rowOff>
    </xdr:from>
    <xdr:ext cx="534377" cy="259045"/>
    <xdr:sp macro="" textlink="">
      <xdr:nvSpPr>
        <xdr:cNvPr id="630" name="テキスト ボックス 629"/>
        <xdr:cNvSpPr txBox="1"/>
      </xdr:nvSpPr>
      <xdr:spPr>
        <a:xfrm>
          <a:off x="15214111" y="132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161499</xdr:rowOff>
    </xdr:from>
    <xdr:to>
      <xdr:col>76</xdr:col>
      <xdr:colOff>165100</xdr:colOff>
      <xdr:row>77</xdr:row>
      <xdr:rowOff>91649</xdr:rowOff>
    </xdr:to>
    <xdr:sp macro="" textlink="">
      <xdr:nvSpPr>
        <xdr:cNvPr id="631" name="楕円 630"/>
        <xdr:cNvSpPr/>
      </xdr:nvSpPr>
      <xdr:spPr>
        <a:xfrm>
          <a:off x="14541500" y="131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82776</xdr:rowOff>
    </xdr:from>
    <xdr:ext cx="534377" cy="259045"/>
    <xdr:sp macro="" textlink="">
      <xdr:nvSpPr>
        <xdr:cNvPr id="632" name="テキスト ボックス 631"/>
        <xdr:cNvSpPr txBox="1"/>
      </xdr:nvSpPr>
      <xdr:spPr>
        <a:xfrm>
          <a:off x="14325111" y="132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166852</xdr:rowOff>
    </xdr:from>
    <xdr:to>
      <xdr:col>72</xdr:col>
      <xdr:colOff>38100</xdr:colOff>
      <xdr:row>77</xdr:row>
      <xdr:rowOff>97002</xdr:rowOff>
    </xdr:to>
    <xdr:sp macro="" textlink="">
      <xdr:nvSpPr>
        <xdr:cNvPr id="633" name="楕円 632"/>
        <xdr:cNvSpPr/>
      </xdr:nvSpPr>
      <xdr:spPr>
        <a:xfrm>
          <a:off x="13652500" y="131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88129</xdr:rowOff>
    </xdr:from>
    <xdr:ext cx="534377" cy="259045"/>
    <xdr:sp macro="" textlink="">
      <xdr:nvSpPr>
        <xdr:cNvPr id="634" name="テキスト ボックス 633"/>
        <xdr:cNvSpPr txBox="1"/>
      </xdr:nvSpPr>
      <xdr:spPr>
        <a:xfrm>
          <a:off x="13436111" y="132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167309</xdr:rowOff>
    </xdr:from>
    <xdr:to>
      <xdr:col>67</xdr:col>
      <xdr:colOff>101600</xdr:colOff>
      <xdr:row>77</xdr:row>
      <xdr:rowOff>97459</xdr:rowOff>
    </xdr:to>
    <xdr:sp macro="" textlink="">
      <xdr:nvSpPr>
        <xdr:cNvPr id="635" name="楕円 634"/>
        <xdr:cNvSpPr/>
      </xdr:nvSpPr>
      <xdr:spPr>
        <a:xfrm>
          <a:off x="12763500" y="131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88586</xdr:rowOff>
    </xdr:from>
    <xdr:ext cx="534377" cy="259045"/>
    <xdr:sp macro="" textlink="">
      <xdr:nvSpPr>
        <xdr:cNvPr id="636" name="テキスト ボックス 635"/>
        <xdr:cNvSpPr txBox="1"/>
      </xdr:nvSpPr>
      <xdr:spPr>
        <a:xfrm>
          <a:off x="12547111" y="1329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143689</xdr:rowOff>
    </xdr:from>
    <xdr:to>
      <xdr:col>85</xdr:col>
      <xdr:colOff>127000</xdr:colOff>
      <xdr:row>99</xdr:row>
      <xdr:rowOff>13931</xdr:rowOff>
    </xdr:to>
    <xdr:cxnSp macro="">
      <xdr:nvCxnSpPr>
        <xdr:cNvPr id="665" name="直線コネクタ 664"/>
        <xdr:cNvCxnSpPr/>
      </xdr:nvCxnSpPr>
      <xdr:spPr>
        <a:xfrm flipV="1">
          <a:off x="15481300" y="16945789"/>
          <a:ext cx="8382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13931</xdr:rowOff>
    </xdr:from>
    <xdr:to>
      <xdr:col>81</xdr:col>
      <xdr:colOff>50800</xdr:colOff>
      <xdr:row>99</xdr:row>
      <xdr:rowOff>27640</xdr:rowOff>
    </xdr:to>
    <xdr:cxnSp macro="">
      <xdr:nvCxnSpPr>
        <xdr:cNvPr id="668" name="直線コネクタ 667"/>
        <xdr:cNvCxnSpPr/>
      </xdr:nvCxnSpPr>
      <xdr:spPr>
        <a:xfrm flipV="1">
          <a:off x="14592300" y="16987481"/>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9308</xdr:rowOff>
    </xdr:from>
    <xdr:to>
      <xdr:col>76</xdr:col>
      <xdr:colOff>114300</xdr:colOff>
      <xdr:row>99</xdr:row>
      <xdr:rowOff>27640</xdr:rowOff>
    </xdr:to>
    <xdr:cxnSp macro="">
      <xdr:nvCxnSpPr>
        <xdr:cNvPr id="671" name="直線コネクタ 670"/>
        <xdr:cNvCxnSpPr/>
      </xdr:nvCxnSpPr>
      <xdr:spPr>
        <a:xfrm>
          <a:off x="13703300" y="16982858"/>
          <a:ext cx="889000" cy="1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158942</xdr:rowOff>
    </xdr:from>
    <xdr:to>
      <xdr:col>71</xdr:col>
      <xdr:colOff>177800</xdr:colOff>
      <xdr:row>99</xdr:row>
      <xdr:rowOff>9308</xdr:rowOff>
    </xdr:to>
    <xdr:cxnSp macro="">
      <xdr:nvCxnSpPr>
        <xdr:cNvPr id="674" name="直線コネクタ 673"/>
        <xdr:cNvCxnSpPr/>
      </xdr:nvCxnSpPr>
      <xdr:spPr>
        <a:xfrm>
          <a:off x="12814300" y="16961042"/>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34400</xdr:rowOff>
    </xdr:from>
    <xdr:ext cx="534377" cy="259045"/>
    <xdr:sp macro="" textlink="">
      <xdr:nvSpPr>
        <xdr:cNvPr id="678" name="テキスト ボックス 677"/>
        <xdr:cNvSpPr txBox="1"/>
      </xdr:nvSpPr>
      <xdr:spPr>
        <a:xfrm>
          <a:off x="12547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92889</xdr:rowOff>
    </xdr:from>
    <xdr:to>
      <xdr:col>85</xdr:col>
      <xdr:colOff>177800</xdr:colOff>
      <xdr:row>99</xdr:row>
      <xdr:rowOff>23039</xdr:rowOff>
    </xdr:to>
    <xdr:sp macro="" textlink="">
      <xdr:nvSpPr>
        <xdr:cNvPr id="684" name="楕円 683"/>
        <xdr:cNvSpPr/>
      </xdr:nvSpPr>
      <xdr:spPr>
        <a:xfrm>
          <a:off x="16268700" y="168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52266</xdr:rowOff>
    </xdr:from>
    <xdr:ext cx="534377" cy="259045"/>
    <xdr:sp macro="" textlink="">
      <xdr:nvSpPr>
        <xdr:cNvPr id="685" name="積立金該当値テキスト"/>
        <xdr:cNvSpPr txBox="1"/>
      </xdr:nvSpPr>
      <xdr:spPr>
        <a:xfrm>
          <a:off x="16370300" y="166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134581</xdr:rowOff>
    </xdr:from>
    <xdr:to>
      <xdr:col>81</xdr:col>
      <xdr:colOff>101600</xdr:colOff>
      <xdr:row>99</xdr:row>
      <xdr:rowOff>64731</xdr:rowOff>
    </xdr:to>
    <xdr:sp macro="" textlink="">
      <xdr:nvSpPr>
        <xdr:cNvPr id="686" name="楕円 685"/>
        <xdr:cNvSpPr/>
      </xdr:nvSpPr>
      <xdr:spPr>
        <a:xfrm>
          <a:off x="15430500" y="169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55858</xdr:rowOff>
    </xdr:from>
    <xdr:ext cx="534377" cy="259045"/>
    <xdr:sp macro="" textlink="">
      <xdr:nvSpPr>
        <xdr:cNvPr id="687" name="テキスト ボックス 686"/>
        <xdr:cNvSpPr txBox="1"/>
      </xdr:nvSpPr>
      <xdr:spPr>
        <a:xfrm>
          <a:off x="15214111" y="1702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148290</xdr:rowOff>
    </xdr:from>
    <xdr:to>
      <xdr:col>76</xdr:col>
      <xdr:colOff>165100</xdr:colOff>
      <xdr:row>99</xdr:row>
      <xdr:rowOff>78440</xdr:rowOff>
    </xdr:to>
    <xdr:sp macro="" textlink="">
      <xdr:nvSpPr>
        <xdr:cNvPr id="688" name="楕円 687"/>
        <xdr:cNvSpPr/>
      </xdr:nvSpPr>
      <xdr:spPr>
        <a:xfrm>
          <a:off x="14541500" y="169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69567</xdr:rowOff>
    </xdr:from>
    <xdr:ext cx="534377" cy="259045"/>
    <xdr:sp macro="" textlink="">
      <xdr:nvSpPr>
        <xdr:cNvPr id="689" name="テキスト ボックス 688"/>
        <xdr:cNvSpPr txBox="1"/>
      </xdr:nvSpPr>
      <xdr:spPr>
        <a:xfrm>
          <a:off x="14325111" y="170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129958</xdr:rowOff>
    </xdr:from>
    <xdr:to>
      <xdr:col>72</xdr:col>
      <xdr:colOff>38100</xdr:colOff>
      <xdr:row>99</xdr:row>
      <xdr:rowOff>60108</xdr:rowOff>
    </xdr:to>
    <xdr:sp macro="" textlink="">
      <xdr:nvSpPr>
        <xdr:cNvPr id="690" name="楕円 689"/>
        <xdr:cNvSpPr/>
      </xdr:nvSpPr>
      <xdr:spPr>
        <a:xfrm>
          <a:off x="13652500" y="16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51235</xdr:rowOff>
    </xdr:from>
    <xdr:ext cx="534377" cy="259045"/>
    <xdr:sp macro="" textlink="">
      <xdr:nvSpPr>
        <xdr:cNvPr id="691" name="テキスト ボックス 690"/>
        <xdr:cNvSpPr txBox="1"/>
      </xdr:nvSpPr>
      <xdr:spPr>
        <a:xfrm>
          <a:off x="13436111" y="1702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108142</xdr:rowOff>
    </xdr:from>
    <xdr:to>
      <xdr:col>67</xdr:col>
      <xdr:colOff>101600</xdr:colOff>
      <xdr:row>99</xdr:row>
      <xdr:rowOff>38292</xdr:rowOff>
    </xdr:to>
    <xdr:sp macro="" textlink="">
      <xdr:nvSpPr>
        <xdr:cNvPr id="692" name="楕円 691"/>
        <xdr:cNvSpPr/>
      </xdr:nvSpPr>
      <xdr:spPr>
        <a:xfrm>
          <a:off x="12763500" y="16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54819</xdr:rowOff>
    </xdr:from>
    <xdr:ext cx="534377" cy="259045"/>
    <xdr:sp macro="" textlink="">
      <xdr:nvSpPr>
        <xdr:cNvPr id="693" name="テキスト ボックス 692"/>
        <xdr:cNvSpPr txBox="1"/>
      </xdr:nvSpPr>
      <xdr:spPr>
        <a:xfrm>
          <a:off x="12547111" y="166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125664</xdr:rowOff>
    </xdr:from>
    <xdr:to>
      <xdr:col>102</xdr:col>
      <xdr:colOff>114300</xdr:colOff>
      <xdr:row>38</xdr:row>
      <xdr:rowOff>139700</xdr:rowOff>
    </xdr:to>
    <xdr:cxnSp macro="">
      <xdr:nvCxnSpPr>
        <xdr:cNvPr id="729" name="直線コネクタ 728"/>
        <xdr:cNvCxnSpPr/>
      </xdr:nvCxnSpPr>
      <xdr:spPr>
        <a:xfrm>
          <a:off x="18656300" y="66407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74864</xdr:rowOff>
    </xdr:from>
    <xdr:to>
      <xdr:col>98</xdr:col>
      <xdr:colOff>38100</xdr:colOff>
      <xdr:row>39</xdr:row>
      <xdr:rowOff>5014</xdr:rowOff>
    </xdr:to>
    <xdr:sp macro="" textlink="">
      <xdr:nvSpPr>
        <xdr:cNvPr id="747" name="楕円 746"/>
        <xdr:cNvSpPr/>
      </xdr:nvSpPr>
      <xdr:spPr>
        <a:xfrm>
          <a:off x="18605500" y="6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167591</xdr:rowOff>
    </xdr:from>
    <xdr:ext cx="378565" cy="259045"/>
    <xdr:sp macro="" textlink="">
      <xdr:nvSpPr>
        <xdr:cNvPr id="748" name="テキスト ボックス 747"/>
        <xdr:cNvSpPr txBox="1"/>
      </xdr:nvSpPr>
      <xdr:spPr>
        <a:xfrm>
          <a:off x="18467017" y="668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166786</xdr:rowOff>
    </xdr:from>
    <xdr:to>
      <xdr:col>116</xdr:col>
      <xdr:colOff>63500</xdr:colOff>
      <xdr:row>58</xdr:row>
      <xdr:rowOff>144821</xdr:rowOff>
    </xdr:to>
    <xdr:cxnSp macro="">
      <xdr:nvCxnSpPr>
        <xdr:cNvPr id="779" name="直線コネクタ 778"/>
        <xdr:cNvCxnSpPr/>
      </xdr:nvCxnSpPr>
      <xdr:spPr>
        <a:xfrm>
          <a:off x="21323300" y="9939436"/>
          <a:ext cx="838200" cy="1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0"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57162</xdr:rowOff>
    </xdr:from>
    <xdr:to>
      <xdr:col>111</xdr:col>
      <xdr:colOff>177800</xdr:colOff>
      <xdr:row>57</xdr:row>
      <xdr:rowOff>166786</xdr:rowOff>
    </xdr:to>
    <xdr:cxnSp macro="">
      <xdr:nvCxnSpPr>
        <xdr:cNvPr id="782" name="直線コネクタ 781"/>
        <xdr:cNvCxnSpPr/>
      </xdr:nvCxnSpPr>
      <xdr:spPr>
        <a:xfrm>
          <a:off x="20434300" y="9829812"/>
          <a:ext cx="889000" cy="10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57162</xdr:rowOff>
    </xdr:from>
    <xdr:to>
      <xdr:col>107</xdr:col>
      <xdr:colOff>50800</xdr:colOff>
      <xdr:row>58</xdr:row>
      <xdr:rowOff>113509</xdr:rowOff>
    </xdr:to>
    <xdr:cxnSp macro="">
      <xdr:nvCxnSpPr>
        <xdr:cNvPr id="785" name="直線コネクタ 784"/>
        <xdr:cNvCxnSpPr/>
      </xdr:nvCxnSpPr>
      <xdr:spPr>
        <a:xfrm flipV="1">
          <a:off x="19545300" y="9829812"/>
          <a:ext cx="889000" cy="2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127458</xdr:rowOff>
    </xdr:from>
    <xdr:ext cx="469744" cy="259045"/>
    <xdr:sp macro="" textlink="">
      <xdr:nvSpPr>
        <xdr:cNvPr id="787" name="テキスト ボックス 786"/>
        <xdr:cNvSpPr txBox="1"/>
      </xdr:nvSpPr>
      <xdr:spPr>
        <a:xfrm>
          <a:off x="20199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99251</xdr:rowOff>
    </xdr:from>
    <xdr:to>
      <xdr:col>102</xdr:col>
      <xdr:colOff>114300</xdr:colOff>
      <xdr:row>58</xdr:row>
      <xdr:rowOff>113509</xdr:rowOff>
    </xdr:to>
    <xdr:cxnSp macro="">
      <xdr:nvCxnSpPr>
        <xdr:cNvPr id="788" name="直線コネクタ 787"/>
        <xdr:cNvCxnSpPr/>
      </xdr:nvCxnSpPr>
      <xdr:spPr>
        <a:xfrm>
          <a:off x="18656300" y="10043351"/>
          <a:ext cx="8890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131318</xdr:rowOff>
    </xdr:from>
    <xdr:ext cx="469744" cy="259045"/>
    <xdr:sp macro="" textlink="">
      <xdr:nvSpPr>
        <xdr:cNvPr id="790" name="テキスト ボックス 789"/>
        <xdr:cNvSpPr txBox="1"/>
      </xdr:nvSpPr>
      <xdr:spPr>
        <a:xfrm>
          <a:off x="19310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131191</xdr:rowOff>
    </xdr:from>
    <xdr:ext cx="469744" cy="259045"/>
    <xdr:sp macro="" textlink="">
      <xdr:nvSpPr>
        <xdr:cNvPr id="792" name="テキスト ボックス 791"/>
        <xdr:cNvSpPr txBox="1"/>
      </xdr:nvSpPr>
      <xdr:spPr>
        <a:xfrm>
          <a:off x="18421428" y="102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94021</xdr:rowOff>
    </xdr:from>
    <xdr:to>
      <xdr:col>116</xdr:col>
      <xdr:colOff>114300</xdr:colOff>
      <xdr:row>59</xdr:row>
      <xdr:rowOff>24171</xdr:rowOff>
    </xdr:to>
    <xdr:sp macro="" textlink="">
      <xdr:nvSpPr>
        <xdr:cNvPr id="798" name="楕円 797"/>
        <xdr:cNvSpPr/>
      </xdr:nvSpPr>
      <xdr:spPr>
        <a:xfrm>
          <a:off x="22110700" y="100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53398</xdr:rowOff>
    </xdr:from>
    <xdr:ext cx="534377" cy="259045"/>
    <xdr:sp macro="" textlink="">
      <xdr:nvSpPr>
        <xdr:cNvPr id="799" name="貸付金該当値テキスト"/>
        <xdr:cNvSpPr txBox="1"/>
      </xdr:nvSpPr>
      <xdr:spPr>
        <a:xfrm>
          <a:off x="22212300" y="982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115986</xdr:rowOff>
    </xdr:from>
    <xdr:to>
      <xdr:col>112</xdr:col>
      <xdr:colOff>38100</xdr:colOff>
      <xdr:row>58</xdr:row>
      <xdr:rowOff>46136</xdr:rowOff>
    </xdr:to>
    <xdr:sp macro="" textlink="">
      <xdr:nvSpPr>
        <xdr:cNvPr id="800" name="楕円 799"/>
        <xdr:cNvSpPr/>
      </xdr:nvSpPr>
      <xdr:spPr>
        <a:xfrm>
          <a:off x="21272500" y="98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62663</xdr:rowOff>
    </xdr:from>
    <xdr:ext cx="534377" cy="259045"/>
    <xdr:sp macro="" textlink="">
      <xdr:nvSpPr>
        <xdr:cNvPr id="801" name="テキスト ボックス 800"/>
        <xdr:cNvSpPr txBox="1"/>
      </xdr:nvSpPr>
      <xdr:spPr>
        <a:xfrm>
          <a:off x="21056111" y="966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6362</xdr:rowOff>
    </xdr:from>
    <xdr:to>
      <xdr:col>107</xdr:col>
      <xdr:colOff>101600</xdr:colOff>
      <xdr:row>57</xdr:row>
      <xdr:rowOff>107962</xdr:rowOff>
    </xdr:to>
    <xdr:sp macro="" textlink="">
      <xdr:nvSpPr>
        <xdr:cNvPr id="802" name="楕円 801"/>
        <xdr:cNvSpPr/>
      </xdr:nvSpPr>
      <xdr:spPr>
        <a:xfrm>
          <a:off x="20383500" y="97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55</xdr:row>
      <xdr:rowOff>124489</xdr:rowOff>
    </xdr:from>
    <xdr:ext cx="599010" cy="259045"/>
    <xdr:sp macro="" textlink="">
      <xdr:nvSpPr>
        <xdr:cNvPr id="803" name="テキスト ボックス 802"/>
        <xdr:cNvSpPr txBox="1"/>
      </xdr:nvSpPr>
      <xdr:spPr>
        <a:xfrm>
          <a:off x="20134795" y="955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62709</xdr:rowOff>
    </xdr:from>
    <xdr:to>
      <xdr:col>102</xdr:col>
      <xdr:colOff>165100</xdr:colOff>
      <xdr:row>58</xdr:row>
      <xdr:rowOff>164309</xdr:rowOff>
    </xdr:to>
    <xdr:sp macro="" textlink="">
      <xdr:nvSpPr>
        <xdr:cNvPr id="804" name="楕円 803"/>
        <xdr:cNvSpPr/>
      </xdr:nvSpPr>
      <xdr:spPr>
        <a:xfrm>
          <a:off x="19494500" y="10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9386</xdr:rowOff>
    </xdr:from>
    <xdr:ext cx="534377" cy="259045"/>
    <xdr:sp macro="" textlink="">
      <xdr:nvSpPr>
        <xdr:cNvPr id="805" name="テキスト ボックス 804"/>
        <xdr:cNvSpPr txBox="1"/>
      </xdr:nvSpPr>
      <xdr:spPr>
        <a:xfrm>
          <a:off x="19278111" y="97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48451</xdr:rowOff>
    </xdr:from>
    <xdr:to>
      <xdr:col>98</xdr:col>
      <xdr:colOff>38100</xdr:colOff>
      <xdr:row>58</xdr:row>
      <xdr:rowOff>150051</xdr:rowOff>
    </xdr:to>
    <xdr:sp macro="" textlink="">
      <xdr:nvSpPr>
        <xdr:cNvPr id="806" name="楕円 805"/>
        <xdr:cNvSpPr/>
      </xdr:nvSpPr>
      <xdr:spPr>
        <a:xfrm>
          <a:off x="18605500" y="99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166578</xdr:rowOff>
    </xdr:from>
    <xdr:ext cx="534377" cy="259045"/>
    <xdr:sp macro="" textlink="">
      <xdr:nvSpPr>
        <xdr:cNvPr id="807" name="テキスト ボックス 806"/>
        <xdr:cNvSpPr txBox="1"/>
      </xdr:nvSpPr>
      <xdr:spPr>
        <a:xfrm>
          <a:off x="18389111" y="97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91784</xdr:rowOff>
    </xdr:from>
    <xdr:to>
      <xdr:col>116</xdr:col>
      <xdr:colOff>63500</xdr:colOff>
      <xdr:row>78</xdr:row>
      <xdr:rowOff>13652</xdr:rowOff>
    </xdr:to>
    <xdr:cxnSp macro="">
      <xdr:nvCxnSpPr>
        <xdr:cNvPr id="837" name="直線コネクタ 836"/>
        <xdr:cNvCxnSpPr/>
      </xdr:nvCxnSpPr>
      <xdr:spPr>
        <a:xfrm>
          <a:off x="21323300" y="13293434"/>
          <a:ext cx="838200" cy="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91784</xdr:rowOff>
    </xdr:from>
    <xdr:to>
      <xdr:col>111</xdr:col>
      <xdr:colOff>177800</xdr:colOff>
      <xdr:row>77</xdr:row>
      <xdr:rowOff>157214</xdr:rowOff>
    </xdr:to>
    <xdr:cxnSp macro="">
      <xdr:nvCxnSpPr>
        <xdr:cNvPr id="840" name="直線コネクタ 839"/>
        <xdr:cNvCxnSpPr/>
      </xdr:nvCxnSpPr>
      <xdr:spPr>
        <a:xfrm flipV="1">
          <a:off x="20434300" y="13293434"/>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146799</xdr:rowOff>
    </xdr:from>
    <xdr:to>
      <xdr:col>107</xdr:col>
      <xdr:colOff>50800</xdr:colOff>
      <xdr:row>77</xdr:row>
      <xdr:rowOff>157214</xdr:rowOff>
    </xdr:to>
    <xdr:cxnSp macro="">
      <xdr:nvCxnSpPr>
        <xdr:cNvPr id="843" name="直線コネクタ 842"/>
        <xdr:cNvCxnSpPr/>
      </xdr:nvCxnSpPr>
      <xdr:spPr>
        <a:xfrm>
          <a:off x="19545300" y="13348449"/>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146799</xdr:rowOff>
    </xdr:from>
    <xdr:to>
      <xdr:col>102</xdr:col>
      <xdr:colOff>114300</xdr:colOff>
      <xdr:row>78</xdr:row>
      <xdr:rowOff>33452</xdr:rowOff>
    </xdr:to>
    <xdr:cxnSp macro="">
      <xdr:nvCxnSpPr>
        <xdr:cNvPr id="846" name="直線コネクタ 845"/>
        <xdr:cNvCxnSpPr/>
      </xdr:nvCxnSpPr>
      <xdr:spPr>
        <a:xfrm flipV="1">
          <a:off x="18656300" y="13348449"/>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134302</xdr:rowOff>
    </xdr:from>
    <xdr:to>
      <xdr:col>116</xdr:col>
      <xdr:colOff>114300</xdr:colOff>
      <xdr:row>78</xdr:row>
      <xdr:rowOff>64452</xdr:rowOff>
    </xdr:to>
    <xdr:sp macro="" textlink="">
      <xdr:nvSpPr>
        <xdr:cNvPr id="856" name="楕円 855"/>
        <xdr:cNvSpPr/>
      </xdr:nvSpPr>
      <xdr:spPr>
        <a:xfrm>
          <a:off x="22110700" y="133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112729</xdr:rowOff>
    </xdr:from>
    <xdr:ext cx="534377" cy="259045"/>
    <xdr:sp macro="" textlink="">
      <xdr:nvSpPr>
        <xdr:cNvPr id="857" name="繰出金該当値テキスト"/>
        <xdr:cNvSpPr txBox="1"/>
      </xdr:nvSpPr>
      <xdr:spPr>
        <a:xfrm>
          <a:off x="22212300" y="133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40984</xdr:rowOff>
    </xdr:from>
    <xdr:to>
      <xdr:col>112</xdr:col>
      <xdr:colOff>38100</xdr:colOff>
      <xdr:row>77</xdr:row>
      <xdr:rowOff>142584</xdr:rowOff>
    </xdr:to>
    <xdr:sp macro="" textlink="">
      <xdr:nvSpPr>
        <xdr:cNvPr id="858" name="楕円 857"/>
        <xdr:cNvSpPr/>
      </xdr:nvSpPr>
      <xdr:spPr>
        <a:xfrm>
          <a:off x="21272500" y="132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133711</xdr:rowOff>
    </xdr:from>
    <xdr:ext cx="534377" cy="259045"/>
    <xdr:sp macro="" textlink="">
      <xdr:nvSpPr>
        <xdr:cNvPr id="859" name="テキスト ボックス 858"/>
        <xdr:cNvSpPr txBox="1"/>
      </xdr:nvSpPr>
      <xdr:spPr>
        <a:xfrm>
          <a:off x="21056111" y="133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106414</xdr:rowOff>
    </xdr:from>
    <xdr:to>
      <xdr:col>107</xdr:col>
      <xdr:colOff>101600</xdr:colOff>
      <xdr:row>78</xdr:row>
      <xdr:rowOff>36564</xdr:rowOff>
    </xdr:to>
    <xdr:sp macro="" textlink="">
      <xdr:nvSpPr>
        <xdr:cNvPr id="860" name="楕円 859"/>
        <xdr:cNvSpPr/>
      </xdr:nvSpPr>
      <xdr:spPr>
        <a:xfrm>
          <a:off x="20383500" y="133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27691</xdr:rowOff>
    </xdr:from>
    <xdr:ext cx="534377" cy="259045"/>
    <xdr:sp macro="" textlink="">
      <xdr:nvSpPr>
        <xdr:cNvPr id="861" name="テキスト ボックス 860"/>
        <xdr:cNvSpPr txBox="1"/>
      </xdr:nvSpPr>
      <xdr:spPr>
        <a:xfrm>
          <a:off x="20167111" y="134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95999</xdr:rowOff>
    </xdr:from>
    <xdr:to>
      <xdr:col>102</xdr:col>
      <xdr:colOff>165100</xdr:colOff>
      <xdr:row>78</xdr:row>
      <xdr:rowOff>26149</xdr:rowOff>
    </xdr:to>
    <xdr:sp macro="" textlink="">
      <xdr:nvSpPr>
        <xdr:cNvPr id="862" name="楕円 861"/>
        <xdr:cNvSpPr/>
      </xdr:nvSpPr>
      <xdr:spPr>
        <a:xfrm>
          <a:off x="19494500" y="13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17276</xdr:rowOff>
    </xdr:from>
    <xdr:ext cx="534377" cy="259045"/>
    <xdr:sp macro="" textlink="">
      <xdr:nvSpPr>
        <xdr:cNvPr id="863" name="テキスト ボックス 862"/>
        <xdr:cNvSpPr txBox="1"/>
      </xdr:nvSpPr>
      <xdr:spPr>
        <a:xfrm>
          <a:off x="19278111" y="133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154102</xdr:rowOff>
    </xdr:from>
    <xdr:to>
      <xdr:col>98</xdr:col>
      <xdr:colOff>38100</xdr:colOff>
      <xdr:row>78</xdr:row>
      <xdr:rowOff>84252</xdr:rowOff>
    </xdr:to>
    <xdr:sp macro="" textlink="">
      <xdr:nvSpPr>
        <xdr:cNvPr id="864" name="楕円 863"/>
        <xdr:cNvSpPr/>
      </xdr:nvSpPr>
      <xdr:spPr>
        <a:xfrm>
          <a:off x="18605500" y="133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75379</xdr:rowOff>
    </xdr:from>
    <xdr:ext cx="534377" cy="259045"/>
    <xdr:sp macro="" textlink="">
      <xdr:nvSpPr>
        <xdr:cNvPr id="865" name="テキスト ボックス 864"/>
        <xdr:cNvSpPr txBox="1"/>
      </xdr:nvSpPr>
      <xdr:spPr>
        <a:xfrm>
          <a:off x="18389111" y="134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類似団体平均を上回っているもののうち、物件費は、蜂ヶ峯総合公園や和木駅についての指定管理や、教育へのＩＣＴ機器の導入などの町単独施策が要因である。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貸付金は、土地開発公社への貸付金であり、平成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年度はこども園用地先行取得に伴い上昇した。同年度中に一部買戻し、平成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年度中に残り全部を買い戻したため、平成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普通建設事業費（うち更新整備）は、幼稚園及び保育所の建替えであるこども園施設整備事業や公民館分館整備事業などにより増加した。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積立金は、こども園施設整備基金へ</a:t>
          </a:r>
          <a:r>
            <a:rPr kumimoji="1" lang="en-US" altLang="ja-JP" sz="1300">
              <a:latin typeface="ＭＳ Ｐゴシック" panose="020B0600070205080204" pitchFamily="50" charset="-128"/>
              <a:ea typeface="ＭＳ Ｐゴシック" panose="020B0600070205080204" pitchFamily="50" charset="-128"/>
            </a:rPr>
            <a:t>278,805</a:t>
          </a:r>
          <a:r>
            <a:rPr kumimoji="1" lang="ja-JP" altLang="en-US" sz="1300">
              <a:latin typeface="ＭＳ Ｐゴシック" panose="020B0600070205080204" pitchFamily="50" charset="-128"/>
              <a:ea typeface="ＭＳ Ｐゴシック" panose="020B0600070205080204" pitchFamily="50" charset="-128"/>
            </a:rPr>
            <a:t>千円の積立てを行ったことが主な要因である。なお、同基金の財源は、全額米軍再編交付金である。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こども園施設整備事業や公営住宅建設事業といった大規模な建設事業を実施するため、普通建設事業費（うち更新整備）が増加する見込みである。また、数年後には、公債費の増加も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6,518
6,412
10.58
4,410,942
4,246,092
145,083
2,272,052
4,895,483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38953</xdr:rowOff>
    </xdr:from>
    <xdr:to>
      <xdr:col>24</xdr:col>
      <xdr:colOff>63500</xdr:colOff>
      <xdr:row>33</xdr:row>
      <xdr:rowOff>63935</xdr:rowOff>
    </xdr:to>
    <xdr:cxnSp macro="">
      <xdr:nvCxnSpPr>
        <xdr:cNvPr id="63" name="直線コネクタ 62"/>
        <xdr:cNvCxnSpPr/>
      </xdr:nvCxnSpPr>
      <xdr:spPr>
        <a:xfrm>
          <a:off x="3797300" y="5696803"/>
          <a:ext cx="8382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108186</xdr:rowOff>
    </xdr:from>
    <xdr:to>
      <xdr:col>19</xdr:col>
      <xdr:colOff>177800</xdr:colOff>
      <xdr:row>33</xdr:row>
      <xdr:rowOff>38953</xdr:rowOff>
    </xdr:to>
    <xdr:cxnSp macro="">
      <xdr:nvCxnSpPr>
        <xdr:cNvPr id="66" name="直線コネクタ 65"/>
        <xdr:cNvCxnSpPr/>
      </xdr:nvCxnSpPr>
      <xdr:spPr>
        <a:xfrm>
          <a:off x="2908300" y="5594586"/>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108186</xdr:rowOff>
    </xdr:from>
    <xdr:to>
      <xdr:col>15</xdr:col>
      <xdr:colOff>50800</xdr:colOff>
      <xdr:row>32</xdr:row>
      <xdr:rowOff>164356</xdr:rowOff>
    </xdr:to>
    <xdr:cxnSp macro="">
      <xdr:nvCxnSpPr>
        <xdr:cNvPr id="69" name="直線コネクタ 68"/>
        <xdr:cNvCxnSpPr/>
      </xdr:nvCxnSpPr>
      <xdr:spPr>
        <a:xfrm flipV="1">
          <a:off x="2019300" y="5594586"/>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164356</xdr:rowOff>
    </xdr:from>
    <xdr:to>
      <xdr:col>10</xdr:col>
      <xdr:colOff>114300</xdr:colOff>
      <xdr:row>33</xdr:row>
      <xdr:rowOff>42708</xdr:rowOff>
    </xdr:to>
    <xdr:cxnSp macro="">
      <xdr:nvCxnSpPr>
        <xdr:cNvPr id="72" name="直線コネクタ 71"/>
        <xdr:cNvCxnSpPr/>
      </xdr:nvCxnSpPr>
      <xdr:spPr>
        <a:xfrm flipV="1">
          <a:off x="1130300" y="5650756"/>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40385</xdr:rowOff>
    </xdr:from>
    <xdr:ext cx="469744" cy="259045"/>
    <xdr:sp macro="" textlink="">
      <xdr:nvSpPr>
        <xdr:cNvPr id="74" name="テキスト ボックス 73"/>
        <xdr:cNvSpPr txBox="1"/>
      </xdr:nvSpPr>
      <xdr:spPr>
        <a:xfrm>
          <a:off x="1784428" y="58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83982</xdr:rowOff>
    </xdr:from>
    <xdr:ext cx="469744" cy="259045"/>
    <xdr:sp macro="" textlink="">
      <xdr:nvSpPr>
        <xdr:cNvPr id="76" name="テキスト ボックス 75"/>
        <xdr:cNvSpPr txBox="1"/>
      </xdr:nvSpPr>
      <xdr:spPr>
        <a:xfrm>
          <a:off x="895428" y="59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13135</xdr:rowOff>
    </xdr:from>
    <xdr:to>
      <xdr:col>24</xdr:col>
      <xdr:colOff>114300</xdr:colOff>
      <xdr:row>33</xdr:row>
      <xdr:rowOff>114735</xdr:rowOff>
    </xdr:to>
    <xdr:sp macro="" textlink="">
      <xdr:nvSpPr>
        <xdr:cNvPr id="82" name="楕円 81"/>
        <xdr:cNvSpPr/>
      </xdr:nvSpPr>
      <xdr:spPr>
        <a:xfrm>
          <a:off x="4584700" y="5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36012</xdr:rowOff>
    </xdr:from>
    <xdr:ext cx="534377" cy="259045"/>
    <xdr:sp macro="" textlink="">
      <xdr:nvSpPr>
        <xdr:cNvPr id="83" name="議会費該当値テキスト"/>
        <xdr:cNvSpPr txBox="1"/>
      </xdr:nvSpPr>
      <xdr:spPr>
        <a:xfrm>
          <a:off x="4686300" y="552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159603</xdr:rowOff>
    </xdr:from>
    <xdr:to>
      <xdr:col>20</xdr:col>
      <xdr:colOff>38100</xdr:colOff>
      <xdr:row>33</xdr:row>
      <xdr:rowOff>89753</xdr:rowOff>
    </xdr:to>
    <xdr:sp macro="" textlink="">
      <xdr:nvSpPr>
        <xdr:cNvPr id="84" name="楕円 83"/>
        <xdr:cNvSpPr/>
      </xdr:nvSpPr>
      <xdr:spPr>
        <a:xfrm>
          <a:off x="3746500" y="56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106280</xdr:rowOff>
    </xdr:from>
    <xdr:ext cx="534377" cy="259045"/>
    <xdr:sp macro="" textlink="">
      <xdr:nvSpPr>
        <xdr:cNvPr id="85" name="テキスト ボックス 84"/>
        <xdr:cNvSpPr txBox="1"/>
      </xdr:nvSpPr>
      <xdr:spPr>
        <a:xfrm>
          <a:off x="3530111" y="542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57386</xdr:rowOff>
    </xdr:from>
    <xdr:to>
      <xdr:col>15</xdr:col>
      <xdr:colOff>101600</xdr:colOff>
      <xdr:row>32</xdr:row>
      <xdr:rowOff>158986</xdr:rowOff>
    </xdr:to>
    <xdr:sp macro="" textlink="">
      <xdr:nvSpPr>
        <xdr:cNvPr id="86" name="楕円 85"/>
        <xdr:cNvSpPr/>
      </xdr:nvSpPr>
      <xdr:spPr>
        <a:xfrm>
          <a:off x="2857500" y="55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4063</xdr:rowOff>
    </xdr:from>
    <xdr:ext cx="534377" cy="259045"/>
    <xdr:sp macro="" textlink="">
      <xdr:nvSpPr>
        <xdr:cNvPr id="87" name="テキスト ボックス 86"/>
        <xdr:cNvSpPr txBox="1"/>
      </xdr:nvSpPr>
      <xdr:spPr>
        <a:xfrm>
          <a:off x="2641111" y="53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113556</xdr:rowOff>
    </xdr:from>
    <xdr:to>
      <xdr:col>10</xdr:col>
      <xdr:colOff>165100</xdr:colOff>
      <xdr:row>33</xdr:row>
      <xdr:rowOff>43706</xdr:rowOff>
    </xdr:to>
    <xdr:sp macro="" textlink="">
      <xdr:nvSpPr>
        <xdr:cNvPr id="88" name="楕円 87"/>
        <xdr:cNvSpPr/>
      </xdr:nvSpPr>
      <xdr:spPr>
        <a:xfrm>
          <a:off x="1968500" y="55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60233</xdr:rowOff>
    </xdr:from>
    <xdr:ext cx="534377" cy="259045"/>
    <xdr:sp macro="" textlink="">
      <xdr:nvSpPr>
        <xdr:cNvPr id="89" name="テキスト ボックス 88"/>
        <xdr:cNvSpPr txBox="1"/>
      </xdr:nvSpPr>
      <xdr:spPr>
        <a:xfrm>
          <a:off x="1752111" y="53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163358</xdr:rowOff>
    </xdr:from>
    <xdr:to>
      <xdr:col>6</xdr:col>
      <xdr:colOff>38100</xdr:colOff>
      <xdr:row>33</xdr:row>
      <xdr:rowOff>93508</xdr:rowOff>
    </xdr:to>
    <xdr:sp macro="" textlink="">
      <xdr:nvSpPr>
        <xdr:cNvPr id="90" name="楕円 89"/>
        <xdr:cNvSpPr/>
      </xdr:nvSpPr>
      <xdr:spPr>
        <a:xfrm>
          <a:off x="1079500" y="56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110035</xdr:rowOff>
    </xdr:from>
    <xdr:ext cx="534377" cy="259045"/>
    <xdr:sp macro="" textlink="">
      <xdr:nvSpPr>
        <xdr:cNvPr id="91" name="テキスト ボックス 90"/>
        <xdr:cNvSpPr txBox="1"/>
      </xdr:nvSpPr>
      <xdr:spPr>
        <a:xfrm>
          <a:off x="863111" y="542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162750</xdr:rowOff>
    </xdr:from>
    <xdr:to>
      <xdr:col>24</xdr:col>
      <xdr:colOff>63500</xdr:colOff>
      <xdr:row>58</xdr:row>
      <xdr:rowOff>166277</xdr:rowOff>
    </xdr:to>
    <xdr:cxnSp macro="">
      <xdr:nvCxnSpPr>
        <xdr:cNvPr id="122" name="直線コネクタ 121"/>
        <xdr:cNvCxnSpPr/>
      </xdr:nvCxnSpPr>
      <xdr:spPr>
        <a:xfrm>
          <a:off x="3797300" y="10106850"/>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157993</xdr:rowOff>
    </xdr:from>
    <xdr:to>
      <xdr:col>19</xdr:col>
      <xdr:colOff>177800</xdr:colOff>
      <xdr:row>58</xdr:row>
      <xdr:rowOff>162750</xdr:rowOff>
    </xdr:to>
    <xdr:cxnSp macro="">
      <xdr:nvCxnSpPr>
        <xdr:cNvPr id="125" name="直線コネクタ 124"/>
        <xdr:cNvCxnSpPr/>
      </xdr:nvCxnSpPr>
      <xdr:spPr>
        <a:xfrm>
          <a:off x="2908300" y="10102093"/>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157993</xdr:rowOff>
    </xdr:from>
    <xdr:to>
      <xdr:col>15</xdr:col>
      <xdr:colOff>50800</xdr:colOff>
      <xdr:row>58</xdr:row>
      <xdr:rowOff>168572</xdr:rowOff>
    </xdr:to>
    <xdr:cxnSp macro="">
      <xdr:nvCxnSpPr>
        <xdr:cNvPr id="128" name="直線コネクタ 127"/>
        <xdr:cNvCxnSpPr/>
      </xdr:nvCxnSpPr>
      <xdr:spPr>
        <a:xfrm flipV="1">
          <a:off x="2019300" y="10102093"/>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145590</xdr:rowOff>
    </xdr:from>
    <xdr:to>
      <xdr:col>10</xdr:col>
      <xdr:colOff>114300</xdr:colOff>
      <xdr:row>58</xdr:row>
      <xdr:rowOff>168572</xdr:rowOff>
    </xdr:to>
    <xdr:cxnSp macro="">
      <xdr:nvCxnSpPr>
        <xdr:cNvPr id="131" name="直線コネクタ 130"/>
        <xdr:cNvCxnSpPr/>
      </xdr:nvCxnSpPr>
      <xdr:spPr>
        <a:xfrm>
          <a:off x="1130300" y="1008969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115477</xdr:rowOff>
    </xdr:from>
    <xdr:to>
      <xdr:col>24</xdr:col>
      <xdr:colOff>114300</xdr:colOff>
      <xdr:row>59</xdr:row>
      <xdr:rowOff>45627</xdr:rowOff>
    </xdr:to>
    <xdr:sp macro="" textlink="">
      <xdr:nvSpPr>
        <xdr:cNvPr id="141" name="楕円 140"/>
        <xdr:cNvSpPr/>
      </xdr:nvSpPr>
      <xdr:spPr>
        <a:xfrm>
          <a:off x="4584700" y="100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111950</xdr:rowOff>
    </xdr:from>
    <xdr:to>
      <xdr:col>20</xdr:col>
      <xdr:colOff>38100</xdr:colOff>
      <xdr:row>59</xdr:row>
      <xdr:rowOff>42100</xdr:rowOff>
    </xdr:to>
    <xdr:sp macro="" textlink="">
      <xdr:nvSpPr>
        <xdr:cNvPr id="143" name="楕円 142"/>
        <xdr:cNvSpPr/>
      </xdr:nvSpPr>
      <xdr:spPr>
        <a:xfrm>
          <a:off x="3746500" y="100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33227</xdr:rowOff>
    </xdr:from>
    <xdr:ext cx="534377" cy="259045"/>
    <xdr:sp macro="" textlink="">
      <xdr:nvSpPr>
        <xdr:cNvPr id="144" name="テキスト ボックス 143"/>
        <xdr:cNvSpPr txBox="1"/>
      </xdr:nvSpPr>
      <xdr:spPr>
        <a:xfrm>
          <a:off x="3530111" y="101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107193</xdr:rowOff>
    </xdr:from>
    <xdr:to>
      <xdr:col>15</xdr:col>
      <xdr:colOff>101600</xdr:colOff>
      <xdr:row>59</xdr:row>
      <xdr:rowOff>37343</xdr:rowOff>
    </xdr:to>
    <xdr:sp macro="" textlink="">
      <xdr:nvSpPr>
        <xdr:cNvPr id="145" name="楕円 144"/>
        <xdr:cNvSpPr/>
      </xdr:nvSpPr>
      <xdr:spPr>
        <a:xfrm>
          <a:off x="2857500" y="1005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28470</xdr:rowOff>
    </xdr:from>
    <xdr:ext cx="599010" cy="259045"/>
    <xdr:sp macro="" textlink="">
      <xdr:nvSpPr>
        <xdr:cNvPr id="146" name="テキスト ボックス 145"/>
        <xdr:cNvSpPr txBox="1"/>
      </xdr:nvSpPr>
      <xdr:spPr>
        <a:xfrm>
          <a:off x="2608795" y="1014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117772</xdr:rowOff>
    </xdr:from>
    <xdr:to>
      <xdr:col>10</xdr:col>
      <xdr:colOff>165100</xdr:colOff>
      <xdr:row>59</xdr:row>
      <xdr:rowOff>47922</xdr:rowOff>
    </xdr:to>
    <xdr:sp macro="" textlink="">
      <xdr:nvSpPr>
        <xdr:cNvPr id="147" name="楕円 146"/>
        <xdr:cNvSpPr/>
      </xdr:nvSpPr>
      <xdr:spPr>
        <a:xfrm>
          <a:off x="1968500" y="100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39049</xdr:rowOff>
    </xdr:from>
    <xdr:ext cx="534377" cy="259045"/>
    <xdr:sp macro="" textlink="">
      <xdr:nvSpPr>
        <xdr:cNvPr id="148" name="テキスト ボックス 147"/>
        <xdr:cNvSpPr txBox="1"/>
      </xdr:nvSpPr>
      <xdr:spPr>
        <a:xfrm>
          <a:off x="1752111" y="1015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94790</xdr:rowOff>
    </xdr:from>
    <xdr:to>
      <xdr:col>6</xdr:col>
      <xdr:colOff>38100</xdr:colOff>
      <xdr:row>59</xdr:row>
      <xdr:rowOff>24940</xdr:rowOff>
    </xdr:to>
    <xdr:sp macro="" textlink="">
      <xdr:nvSpPr>
        <xdr:cNvPr id="149" name="楕円 148"/>
        <xdr:cNvSpPr/>
      </xdr:nvSpPr>
      <xdr:spPr>
        <a:xfrm>
          <a:off x="1079500" y="1003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16067</xdr:rowOff>
    </xdr:from>
    <xdr:ext cx="599010" cy="259045"/>
    <xdr:sp macro="" textlink="">
      <xdr:nvSpPr>
        <xdr:cNvPr id="150" name="テキスト ボックス 149"/>
        <xdr:cNvSpPr txBox="1"/>
      </xdr:nvSpPr>
      <xdr:spPr>
        <a:xfrm>
          <a:off x="830795" y="1013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50333</xdr:rowOff>
    </xdr:from>
    <xdr:to>
      <xdr:col>24</xdr:col>
      <xdr:colOff>63500</xdr:colOff>
      <xdr:row>77</xdr:row>
      <xdr:rowOff>154414</xdr:rowOff>
    </xdr:to>
    <xdr:cxnSp macro="">
      <xdr:nvCxnSpPr>
        <xdr:cNvPr id="180" name="直線コネクタ 179"/>
        <xdr:cNvCxnSpPr/>
      </xdr:nvCxnSpPr>
      <xdr:spPr>
        <a:xfrm>
          <a:off x="3797300" y="13251983"/>
          <a:ext cx="838200" cy="10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50333</xdr:rowOff>
    </xdr:from>
    <xdr:to>
      <xdr:col>19</xdr:col>
      <xdr:colOff>177800</xdr:colOff>
      <xdr:row>78</xdr:row>
      <xdr:rowOff>48146</xdr:rowOff>
    </xdr:to>
    <xdr:cxnSp macro="">
      <xdr:nvCxnSpPr>
        <xdr:cNvPr id="183" name="直線コネクタ 182"/>
        <xdr:cNvCxnSpPr/>
      </xdr:nvCxnSpPr>
      <xdr:spPr>
        <a:xfrm flipV="1">
          <a:off x="2908300" y="13251983"/>
          <a:ext cx="889000" cy="16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116230</xdr:rowOff>
    </xdr:from>
    <xdr:to>
      <xdr:col>15</xdr:col>
      <xdr:colOff>50800</xdr:colOff>
      <xdr:row>78</xdr:row>
      <xdr:rowOff>48146</xdr:rowOff>
    </xdr:to>
    <xdr:cxnSp macro="">
      <xdr:nvCxnSpPr>
        <xdr:cNvPr id="186" name="直線コネクタ 185"/>
        <xdr:cNvCxnSpPr/>
      </xdr:nvCxnSpPr>
      <xdr:spPr>
        <a:xfrm>
          <a:off x="2019300" y="13317880"/>
          <a:ext cx="889000" cy="1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116230</xdr:rowOff>
    </xdr:from>
    <xdr:to>
      <xdr:col>10</xdr:col>
      <xdr:colOff>114300</xdr:colOff>
      <xdr:row>78</xdr:row>
      <xdr:rowOff>33241</xdr:rowOff>
    </xdr:to>
    <xdr:cxnSp macro="">
      <xdr:nvCxnSpPr>
        <xdr:cNvPr id="189" name="直線コネクタ 188"/>
        <xdr:cNvCxnSpPr/>
      </xdr:nvCxnSpPr>
      <xdr:spPr>
        <a:xfrm flipV="1">
          <a:off x="1130300" y="13317880"/>
          <a:ext cx="889000" cy="8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56105</xdr:rowOff>
    </xdr:from>
    <xdr:ext cx="599010" cy="259045"/>
    <xdr:sp macro="" textlink="">
      <xdr:nvSpPr>
        <xdr:cNvPr id="191" name="テキスト ボックス 190"/>
        <xdr:cNvSpPr txBox="1"/>
      </xdr:nvSpPr>
      <xdr:spPr>
        <a:xfrm>
          <a:off x="1719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165414</xdr:rowOff>
    </xdr:from>
    <xdr:ext cx="599010" cy="259045"/>
    <xdr:sp macro="" textlink="">
      <xdr:nvSpPr>
        <xdr:cNvPr id="193" name="テキスト ボックス 192"/>
        <xdr:cNvSpPr txBox="1"/>
      </xdr:nvSpPr>
      <xdr:spPr>
        <a:xfrm>
          <a:off x="830795" y="130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103614</xdr:rowOff>
    </xdr:from>
    <xdr:to>
      <xdr:col>24</xdr:col>
      <xdr:colOff>114300</xdr:colOff>
      <xdr:row>78</xdr:row>
      <xdr:rowOff>33764</xdr:rowOff>
    </xdr:to>
    <xdr:sp macro="" textlink="">
      <xdr:nvSpPr>
        <xdr:cNvPr id="199" name="楕円 198"/>
        <xdr:cNvSpPr/>
      </xdr:nvSpPr>
      <xdr:spPr>
        <a:xfrm>
          <a:off x="4584700" y="13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82041</xdr:rowOff>
    </xdr:from>
    <xdr:ext cx="599010" cy="259045"/>
    <xdr:sp macro="" textlink="">
      <xdr:nvSpPr>
        <xdr:cNvPr id="200" name="民生費該当値テキスト"/>
        <xdr:cNvSpPr txBox="1"/>
      </xdr:nvSpPr>
      <xdr:spPr>
        <a:xfrm>
          <a:off x="4686300" y="1328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170983</xdr:rowOff>
    </xdr:from>
    <xdr:to>
      <xdr:col>20</xdr:col>
      <xdr:colOff>38100</xdr:colOff>
      <xdr:row>77</xdr:row>
      <xdr:rowOff>101133</xdr:rowOff>
    </xdr:to>
    <xdr:sp macro="" textlink="">
      <xdr:nvSpPr>
        <xdr:cNvPr id="201" name="楕円 200"/>
        <xdr:cNvSpPr/>
      </xdr:nvSpPr>
      <xdr:spPr>
        <a:xfrm>
          <a:off x="3746500" y="132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92260</xdr:rowOff>
    </xdr:from>
    <xdr:ext cx="599010" cy="259045"/>
    <xdr:sp macro="" textlink="">
      <xdr:nvSpPr>
        <xdr:cNvPr id="202" name="テキスト ボックス 201"/>
        <xdr:cNvSpPr txBox="1"/>
      </xdr:nvSpPr>
      <xdr:spPr>
        <a:xfrm>
          <a:off x="3497795" y="132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168796</xdr:rowOff>
    </xdr:from>
    <xdr:to>
      <xdr:col>15</xdr:col>
      <xdr:colOff>101600</xdr:colOff>
      <xdr:row>78</xdr:row>
      <xdr:rowOff>98946</xdr:rowOff>
    </xdr:to>
    <xdr:sp macro="" textlink="">
      <xdr:nvSpPr>
        <xdr:cNvPr id="203" name="楕円 202"/>
        <xdr:cNvSpPr/>
      </xdr:nvSpPr>
      <xdr:spPr>
        <a:xfrm>
          <a:off x="2857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90073</xdr:rowOff>
    </xdr:from>
    <xdr:ext cx="599010" cy="259045"/>
    <xdr:sp macro="" textlink="">
      <xdr:nvSpPr>
        <xdr:cNvPr id="204" name="テキスト ボックス 203"/>
        <xdr:cNvSpPr txBox="1"/>
      </xdr:nvSpPr>
      <xdr:spPr>
        <a:xfrm>
          <a:off x="2608795" y="134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65430</xdr:rowOff>
    </xdr:from>
    <xdr:to>
      <xdr:col>10</xdr:col>
      <xdr:colOff>165100</xdr:colOff>
      <xdr:row>77</xdr:row>
      <xdr:rowOff>167030</xdr:rowOff>
    </xdr:to>
    <xdr:sp macro="" textlink="">
      <xdr:nvSpPr>
        <xdr:cNvPr id="205" name="楕円 204"/>
        <xdr:cNvSpPr/>
      </xdr:nvSpPr>
      <xdr:spPr>
        <a:xfrm>
          <a:off x="19685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158157</xdr:rowOff>
    </xdr:from>
    <xdr:ext cx="599010" cy="259045"/>
    <xdr:sp macro="" textlink="">
      <xdr:nvSpPr>
        <xdr:cNvPr id="206" name="テキスト ボックス 205"/>
        <xdr:cNvSpPr txBox="1"/>
      </xdr:nvSpPr>
      <xdr:spPr>
        <a:xfrm>
          <a:off x="1719795" y="133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153891</xdr:rowOff>
    </xdr:from>
    <xdr:to>
      <xdr:col>6</xdr:col>
      <xdr:colOff>38100</xdr:colOff>
      <xdr:row>78</xdr:row>
      <xdr:rowOff>84041</xdr:rowOff>
    </xdr:to>
    <xdr:sp macro="" textlink="">
      <xdr:nvSpPr>
        <xdr:cNvPr id="207" name="楕円 206"/>
        <xdr:cNvSpPr/>
      </xdr:nvSpPr>
      <xdr:spPr>
        <a:xfrm>
          <a:off x="1079500" y="133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75168</xdr:rowOff>
    </xdr:from>
    <xdr:ext cx="599010" cy="259045"/>
    <xdr:sp macro="" textlink="">
      <xdr:nvSpPr>
        <xdr:cNvPr id="208" name="テキスト ボックス 207"/>
        <xdr:cNvSpPr txBox="1"/>
      </xdr:nvSpPr>
      <xdr:spPr>
        <a:xfrm>
          <a:off x="830795" y="1344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128645</xdr:rowOff>
    </xdr:from>
    <xdr:to>
      <xdr:col>24</xdr:col>
      <xdr:colOff>63500</xdr:colOff>
      <xdr:row>98</xdr:row>
      <xdr:rowOff>12077</xdr:rowOff>
    </xdr:to>
    <xdr:cxnSp macro="">
      <xdr:nvCxnSpPr>
        <xdr:cNvPr id="235" name="直線コネクタ 234"/>
        <xdr:cNvCxnSpPr/>
      </xdr:nvCxnSpPr>
      <xdr:spPr>
        <a:xfrm flipV="1">
          <a:off x="3797300" y="16759295"/>
          <a:ext cx="838200" cy="5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12077</xdr:rowOff>
    </xdr:from>
    <xdr:to>
      <xdr:col>19</xdr:col>
      <xdr:colOff>177800</xdr:colOff>
      <xdr:row>98</xdr:row>
      <xdr:rowOff>35207</xdr:rowOff>
    </xdr:to>
    <xdr:cxnSp macro="">
      <xdr:nvCxnSpPr>
        <xdr:cNvPr id="238" name="直線コネクタ 237"/>
        <xdr:cNvCxnSpPr/>
      </xdr:nvCxnSpPr>
      <xdr:spPr>
        <a:xfrm flipV="1">
          <a:off x="2908300" y="16814177"/>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2842</xdr:rowOff>
    </xdr:from>
    <xdr:to>
      <xdr:col>15</xdr:col>
      <xdr:colOff>50800</xdr:colOff>
      <xdr:row>98</xdr:row>
      <xdr:rowOff>35207</xdr:rowOff>
    </xdr:to>
    <xdr:cxnSp macro="">
      <xdr:nvCxnSpPr>
        <xdr:cNvPr id="241" name="直線コネクタ 240"/>
        <xdr:cNvCxnSpPr/>
      </xdr:nvCxnSpPr>
      <xdr:spPr>
        <a:xfrm>
          <a:off x="2019300" y="16804942"/>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2842</xdr:rowOff>
    </xdr:from>
    <xdr:to>
      <xdr:col>10</xdr:col>
      <xdr:colOff>114300</xdr:colOff>
      <xdr:row>98</xdr:row>
      <xdr:rowOff>52020</xdr:rowOff>
    </xdr:to>
    <xdr:cxnSp macro="">
      <xdr:nvCxnSpPr>
        <xdr:cNvPr id="244" name="直線コネクタ 243"/>
        <xdr:cNvCxnSpPr/>
      </xdr:nvCxnSpPr>
      <xdr:spPr>
        <a:xfrm flipV="1">
          <a:off x="1130300" y="16804942"/>
          <a:ext cx="889000" cy="4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77845</xdr:rowOff>
    </xdr:from>
    <xdr:to>
      <xdr:col>24</xdr:col>
      <xdr:colOff>114300</xdr:colOff>
      <xdr:row>98</xdr:row>
      <xdr:rowOff>7995</xdr:rowOff>
    </xdr:to>
    <xdr:sp macro="" textlink="">
      <xdr:nvSpPr>
        <xdr:cNvPr id="254" name="楕円 253"/>
        <xdr:cNvSpPr/>
      </xdr:nvSpPr>
      <xdr:spPr>
        <a:xfrm>
          <a:off x="4584700" y="167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100722</xdr:rowOff>
    </xdr:from>
    <xdr:ext cx="534377" cy="259045"/>
    <xdr:sp macro="" textlink="">
      <xdr:nvSpPr>
        <xdr:cNvPr id="255" name="衛生費該当値テキスト"/>
        <xdr:cNvSpPr txBox="1"/>
      </xdr:nvSpPr>
      <xdr:spPr>
        <a:xfrm>
          <a:off x="4686300" y="165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132727</xdr:rowOff>
    </xdr:from>
    <xdr:to>
      <xdr:col>20</xdr:col>
      <xdr:colOff>38100</xdr:colOff>
      <xdr:row>98</xdr:row>
      <xdr:rowOff>62877</xdr:rowOff>
    </xdr:to>
    <xdr:sp macro="" textlink="">
      <xdr:nvSpPr>
        <xdr:cNvPr id="256" name="楕円 255"/>
        <xdr:cNvSpPr/>
      </xdr:nvSpPr>
      <xdr:spPr>
        <a:xfrm>
          <a:off x="3746500" y="167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54004</xdr:rowOff>
    </xdr:from>
    <xdr:ext cx="534377" cy="259045"/>
    <xdr:sp macro="" textlink="">
      <xdr:nvSpPr>
        <xdr:cNvPr id="257" name="テキスト ボックス 256"/>
        <xdr:cNvSpPr txBox="1"/>
      </xdr:nvSpPr>
      <xdr:spPr>
        <a:xfrm>
          <a:off x="3530111" y="168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155857</xdr:rowOff>
    </xdr:from>
    <xdr:to>
      <xdr:col>15</xdr:col>
      <xdr:colOff>101600</xdr:colOff>
      <xdr:row>98</xdr:row>
      <xdr:rowOff>86007</xdr:rowOff>
    </xdr:to>
    <xdr:sp macro="" textlink="">
      <xdr:nvSpPr>
        <xdr:cNvPr id="258" name="楕円 257"/>
        <xdr:cNvSpPr/>
      </xdr:nvSpPr>
      <xdr:spPr>
        <a:xfrm>
          <a:off x="2857500" y="167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77134</xdr:rowOff>
    </xdr:from>
    <xdr:ext cx="534377" cy="259045"/>
    <xdr:sp macro="" textlink="">
      <xdr:nvSpPr>
        <xdr:cNvPr id="259" name="テキスト ボックス 258"/>
        <xdr:cNvSpPr txBox="1"/>
      </xdr:nvSpPr>
      <xdr:spPr>
        <a:xfrm>
          <a:off x="2641111" y="168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123492</xdr:rowOff>
    </xdr:from>
    <xdr:to>
      <xdr:col>10</xdr:col>
      <xdr:colOff>165100</xdr:colOff>
      <xdr:row>98</xdr:row>
      <xdr:rowOff>53642</xdr:rowOff>
    </xdr:to>
    <xdr:sp macro="" textlink="">
      <xdr:nvSpPr>
        <xdr:cNvPr id="260" name="楕円 259"/>
        <xdr:cNvSpPr/>
      </xdr:nvSpPr>
      <xdr:spPr>
        <a:xfrm>
          <a:off x="1968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44769</xdr:rowOff>
    </xdr:from>
    <xdr:ext cx="534377" cy="259045"/>
    <xdr:sp macro="" textlink="">
      <xdr:nvSpPr>
        <xdr:cNvPr id="261" name="テキスト ボックス 260"/>
        <xdr:cNvSpPr txBox="1"/>
      </xdr:nvSpPr>
      <xdr:spPr>
        <a:xfrm>
          <a:off x="1752111" y="168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1220</xdr:rowOff>
    </xdr:from>
    <xdr:to>
      <xdr:col>6</xdr:col>
      <xdr:colOff>38100</xdr:colOff>
      <xdr:row>98</xdr:row>
      <xdr:rowOff>102820</xdr:rowOff>
    </xdr:to>
    <xdr:sp macro="" textlink="">
      <xdr:nvSpPr>
        <xdr:cNvPr id="262" name="楕円 261"/>
        <xdr:cNvSpPr/>
      </xdr:nvSpPr>
      <xdr:spPr>
        <a:xfrm>
          <a:off x="1079500" y="168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93947</xdr:rowOff>
    </xdr:from>
    <xdr:ext cx="534377" cy="259045"/>
    <xdr:sp macro="" textlink="">
      <xdr:nvSpPr>
        <xdr:cNvPr id="263" name="テキスト ボックス 262"/>
        <xdr:cNvSpPr txBox="1"/>
      </xdr:nvSpPr>
      <xdr:spPr>
        <a:xfrm>
          <a:off x="863111" y="168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94215</xdr:rowOff>
    </xdr:from>
    <xdr:to>
      <xdr:col>55</xdr:col>
      <xdr:colOff>0</xdr:colOff>
      <xdr:row>59</xdr:row>
      <xdr:rowOff>94724</xdr:rowOff>
    </xdr:to>
    <xdr:cxnSp macro="">
      <xdr:nvCxnSpPr>
        <xdr:cNvPr id="351" name="直線コネクタ 350"/>
        <xdr:cNvCxnSpPr/>
      </xdr:nvCxnSpPr>
      <xdr:spPr>
        <a:xfrm>
          <a:off x="9639300" y="10209765"/>
          <a:ext cx="8382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92127</xdr:rowOff>
    </xdr:from>
    <xdr:to>
      <xdr:col>50</xdr:col>
      <xdr:colOff>114300</xdr:colOff>
      <xdr:row>59</xdr:row>
      <xdr:rowOff>94215</xdr:rowOff>
    </xdr:to>
    <xdr:cxnSp macro="">
      <xdr:nvCxnSpPr>
        <xdr:cNvPr id="354" name="直線コネクタ 353"/>
        <xdr:cNvCxnSpPr/>
      </xdr:nvCxnSpPr>
      <xdr:spPr>
        <a:xfrm>
          <a:off x="8750300" y="10207677"/>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92127</xdr:rowOff>
    </xdr:from>
    <xdr:to>
      <xdr:col>45</xdr:col>
      <xdr:colOff>177800</xdr:colOff>
      <xdr:row>59</xdr:row>
      <xdr:rowOff>93150</xdr:rowOff>
    </xdr:to>
    <xdr:cxnSp macro="">
      <xdr:nvCxnSpPr>
        <xdr:cNvPr id="357" name="直線コネクタ 356"/>
        <xdr:cNvCxnSpPr/>
      </xdr:nvCxnSpPr>
      <xdr:spPr>
        <a:xfrm flipV="1">
          <a:off x="7861300" y="10207677"/>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93150</xdr:rowOff>
    </xdr:from>
    <xdr:to>
      <xdr:col>41</xdr:col>
      <xdr:colOff>50800</xdr:colOff>
      <xdr:row>59</xdr:row>
      <xdr:rowOff>94173</xdr:rowOff>
    </xdr:to>
    <xdr:cxnSp macro="">
      <xdr:nvCxnSpPr>
        <xdr:cNvPr id="360" name="直線コネクタ 359"/>
        <xdr:cNvCxnSpPr/>
      </xdr:nvCxnSpPr>
      <xdr:spPr>
        <a:xfrm flipV="1">
          <a:off x="6972300" y="10208700"/>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102643</xdr:rowOff>
    </xdr:from>
    <xdr:ext cx="534377" cy="259045"/>
    <xdr:sp macro="" textlink="">
      <xdr:nvSpPr>
        <xdr:cNvPr id="364" name="テキスト ボックス 363"/>
        <xdr:cNvSpPr txBox="1"/>
      </xdr:nvSpPr>
      <xdr:spPr>
        <a:xfrm>
          <a:off x="6705111" y="98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43924</xdr:rowOff>
    </xdr:from>
    <xdr:to>
      <xdr:col>55</xdr:col>
      <xdr:colOff>50800</xdr:colOff>
      <xdr:row>59</xdr:row>
      <xdr:rowOff>145524</xdr:rowOff>
    </xdr:to>
    <xdr:sp macro="" textlink="">
      <xdr:nvSpPr>
        <xdr:cNvPr id="370" name="楕円 369"/>
        <xdr:cNvSpPr/>
      </xdr:nvSpPr>
      <xdr:spPr>
        <a:xfrm>
          <a:off x="10426700" y="101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130301</xdr:rowOff>
    </xdr:from>
    <xdr:ext cx="469744" cy="259045"/>
    <xdr:sp macro="" textlink="">
      <xdr:nvSpPr>
        <xdr:cNvPr id="371" name="農林水産業費該当値テキスト"/>
        <xdr:cNvSpPr txBox="1"/>
      </xdr:nvSpPr>
      <xdr:spPr>
        <a:xfrm>
          <a:off x="10528300" y="100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43415</xdr:rowOff>
    </xdr:from>
    <xdr:to>
      <xdr:col>50</xdr:col>
      <xdr:colOff>165100</xdr:colOff>
      <xdr:row>59</xdr:row>
      <xdr:rowOff>145015</xdr:rowOff>
    </xdr:to>
    <xdr:sp macro="" textlink="">
      <xdr:nvSpPr>
        <xdr:cNvPr id="372" name="楕円 371"/>
        <xdr:cNvSpPr/>
      </xdr:nvSpPr>
      <xdr:spPr>
        <a:xfrm>
          <a:off x="9588500" y="101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136142</xdr:rowOff>
    </xdr:from>
    <xdr:ext cx="469744" cy="259045"/>
    <xdr:sp macro="" textlink="">
      <xdr:nvSpPr>
        <xdr:cNvPr id="373" name="テキスト ボックス 372"/>
        <xdr:cNvSpPr txBox="1"/>
      </xdr:nvSpPr>
      <xdr:spPr>
        <a:xfrm>
          <a:off x="9404428" y="1025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41327</xdr:rowOff>
    </xdr:from>
    <xdr:to>
      <xdr:col>46</xdr:col>
      <xdr:colOff>38100</xdr:colOff>
      <xdr:row>59</xdr:row>
      <xdr:rowOff>142927</xdr:rowOff>
    </xdr:to>
    <xdr:sp macro="" textlink="">
      <xdr:nvSpPr>
        <xdr:cNvPr id="374" name="楕円 373"/>
        <xdr:cNvSpPr/>
      </xdr:nvSpPr>
      <xdr:spPr>
        <a:xfrm>
          <a:off x="8699500" y="101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134054</xdr:rowOff>
    </xdr:from>
    <xdr:ext cx="469744" cy="259045"/>
    <xdr:sp macro="" textlink="">
      <xdr:nvSpPr>
        <xdr:cNvPr id="375" name="テキスト ボックス 374"/>
        <xdr:cNvSpPr txBox="1"/>
      </xdr:nvSpPr>
      <xdr:spPr>
        <a:xfrm>
          <a:off x="8515428" y="1024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42350</xdr:rowOff>
    </xdr:from>
    <xdr:to>
      <xdr:col>41</xdr:col>
      <xdr:colOff>101600</xdr:colOff>
      <xdr:row>59</xdr:row>
      <xdr:rowOff>143950</xdr:rowOff>
    </xdr:to>
    <xdr:sp macro="" textlink="">
      <xdr:nvSpPr>
        <xdr:cNvPr id="376" name="楕円 375"/>
        <xdr:cNvSpPr/>
      </xdr:nvSpPr>
      <xdr:spPr>
        <a:xfrm>
          <a:off x="7810500" y="101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135077</xdr:rowOff>
    </xdr:from>
    <xdr:ext cx="469744" cy="259045"/>
    <xdr:sp macro="" textlink="">
      <xdr:nvSpPr>
        <xdr:cNvPr id="377" name="テキスト ボックス 376"/>
        <xdr:cNvSpPr txBox="1"/>
      </xdr:nvSpPr>
      <xdr:spPr>
        <a:xfrm>
          <a:off x="7626428" y="102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43373</xdr:rowOff>
    </xdr:from>
    <xdr:to>
      <xdr:col>36</xdr:col>
      <xdr:colOff>165100</xdr:colOff>
      <xdr:row>59</xdr:row>
      <xdr:rowOff>144973</xdr:rowOff>
    </xdr:to>
    <xdr:sp macro="" textlink="">
      <xdr:nvSpPr>
        <xdr:cNvPr id="378" name="楕円 377"/>
        <xdr:cNvSpPr/>
      </xdr:nvSpPr>
      <xdr:spPr>
        <a:xfrm>
          <a:off x="6921500" y="101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136100</xdr:rowOff>
    </xdr:from>
    <xdr:ext cx="469744" cy="259045"/>
    <xdr:sp macro="" textlink="">
      <xdr:nvSpPr>
        <xdr:cNvPr id="379" name="テキスト ボックス 378"/>
        <xdr:cNvSpPr txBox="1"/>
      </xdr:nvSpPr>
      <xdr:spPr>
        <a:xfrm>
          <a:off x="6737428" y="102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141091</xdr:rowOff>
    </xdr:from>
    <xdr:to>
      <xdr:col>55</xdr:col>
      <xdr:colOff>0</xdr:colOff>
      <xdr:row>78</xdr:row>
      <xdr:rowOff>142329</xdr:rowOff>
    </xdr:to>
    <xdr:cxnSp macro="">
      <xdr:nvCxnSpPr>
        <xdr:cNvPr id="408" name="直線コネクタ 407"/>
        <xdr:cNvCxnSpPr/>
      </xdr:nvCxnSpPr>
      <xdr:spPr>
        <a:xfrm flipV="1">
          <a:off x="9639300" y="13514191"/>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142329</xdr:rowOff>
    </xdr:from>
    <xdr:to>
      <xdr:col>50</xdr:col>
      <xdr:colOff>114300</xdr:colOff>
      <xdr:row>78</xdr:row>
      <xdr:rowOff>167742</xdr:rowOff>
    </xdr:to>
    <xdr:cxnSp macro="">
      <xdr:nvCxnSpPr>
        <xdr:cNvPr id="411" name="直線コネクタ 410"/>
        <xdr:cNvCxnSpPr/>
      </xdr:nvCxnSpPr>
      <xdr:spPr>
        <a:xfrm flipV="1">
          <a:off x="8750300" y="13515429"/>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163551</xdr:rowOff>
    </xdr:from>
    <xdr:to>
      <xdr:col>45</xdr:col>
      <xdr:colOff>177800</xdr:colOff>
      <xdr:row>78</xdr:row>
      <xdr:rowOff>167742</xdr:rowOff>
    </xdr:to>
    <xdr:cxnSp macro="">
      <xdr:nvCxnSpPr>
        <xdr:cNvPr id="414" name="直線コネクタ 413"/>
        <xdr:cNvCxnSpPr/>
      </xdr:nvCxnSpPr>
      <xdr:spPr>
        <a:xfrm>
          <a:off x="7861300" y="1353665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163551</xdr:rowOff>
    </xdr:from>
    <xdr:to>
      <xdr:col>41</xdr:col>
      <xdr:colOff>50800</xdr:colOff>
      <xdr:row>78</xdr:row>
      <xdr:rowOff>164198</xdr:rowOff>
    </xdr:to>
    <xdr:cxnSp macro="">
      <xdr:nvCxnSpPr>
        <xdr:cNvPr id="417" name="直線コネクタ 416"/>
        <xdr:cNvCxnSpPr/>
      </xdr:nvCxnSpPr>
      <xdr:spPr>
        <a:xfrm flipV="1">
          <a:off x="6972300" y="13536651"/>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90291</xdr:rowOff>
    </xdr:from>
    <xdr:to>
      <xdr:col>55</xdr:col>
      <xdr:colOff>50800</xdr:colOff>
      <xdr:row>79</xdr:row>
      <xdr:rowOff>20441</xdr:rowOff>
    </xdr:to>
    <xdr:sp macro="" textlink="">
      <xdr:nvSpPr>
        <xdr:cNvPr id="427" name="楕円 426"/>
        <xdr:cNvSpPr/>
      </xdr:nvSpPr>
      <xdr:spPr>
        <a:xfrm>
          <a:off x="10426700" y="134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5218</xdr:rowOff>
    </xdr:from>
    <xdr:ext cx="469744" cy="259045"/>
    <xdr:sp macro="" textlink="">
      <xdr:nvSpPr>
        <xdr:cNvPr id="428" name="商工費該当値テキスト"/>
        <xdr:cNvSpPr txBox="1"/>
      </xdr:nvSpPr>
      <xdr:spPr>
        <a:xfrm>
          <a:off x="10528300" y="133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91529</xdr:rowOff>
    </xdr:from>
    <xdr:to>
      <xdr:col>50</xdr:col>
      <xdr:colOff>165100</xdr:colOff>
      <xdr:row>79</xdr:row>
      <xdr:rowOff>21679</xdr:rowOff>
    </xdr:to>
    <xdr:sp macro="" textlink="">
      <xdr:nvSpPr>
        <xdr:cNvPr id="429" name="楕円 428"/>
        <xdr:cNvSpPr/>
      </xdr:nvSpPr>
      <xdr:spPr>
        <a:xfrm>
          <a:off x="9588500" y="134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12806</xdr:rowOff>
    </xdr:from>
    <xdr:ext cx="469744" cy="259045"/>
    <xdr:sp macro="" textlink="">
      <xdr:nvSpPr>
        <xdr:cNvPr id="430" name="テキスト ボックス 429"/>
        <xdr:cNvSpPr txBox="1"/>
      </xdr:nvSpPr>
      <xdr:spPr>
        <a:xfrm>
          <a:off x="9404428" y="1355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116942</xdr:rowOff>
    </xdr:from>
    <xdr:to>
      <xdr:col>46</xdr:col>
      <xdr:colOff>38100</xdr:colOff>
      <xdr:row>79</xdr:row>
      <xdr:rowOff>47092</xdr:rowOff>
    </xdr:to>
    <xdr:sp macro="" textlink="">
      <xdr:nvSpPr>
        <xdr:cNvPr id="431" name="楕円 430"/>
        <xdr:cNvSpPr/>
      </xdr:nvSpPr>
      <xdr:spPr>
        <a:xfrm>
          <a:off x="8699500" y="134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38219</xdr:rowOff>
    </xdr:from>
    <xdr:ext cx="469744" cy="259045"/>
    <xdr:sp macro="" textlink="">
      <xdr:nvSpPr>
        <xdr:cNvPr id="432" name="テキスト ボックス 431"/>
        <xdr:cNvSpPr txBox="1"/>
      </xdr:nvSpPr>
      <xdr:spPr>
        <a:xfrm>
          <a:off x="8515428" y="135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112751</xdr:rowOff>
    </xdr:from>
    <xdr:to>
      <xdr:col>41</xdr:col>
      <xdr:colOff>101600</xdr:colOff>
      <xdr:row>79</xdr:row>
      <xdr:rowOff>42901</xdr:rowOff>
    </xdr:to>
    <xdr:sp macro="" textlink="">
      <xdr:nvSpPr>
        <xdr:cNvPr id="433" name="楕円 432"/>
        <xdr:cNvSpPr/>
      </xdr:nvSpPr>
      <xdr:spPr>
        <a:xfrm>
          <a:off x="7810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34028</xdr:rowOff>
    </xdr:from>
    <xdr:ext cx="469744" cy="259045"/>
    <xdr:sp macro="" textlink="">
      <xdr:nvSpPr>
        <xdr:cNvPr id="434" name="テキスト ボックス 433"/>
        <xdr:cNvSpPr txBox="1"/>
      </xdr:nvSpPr>
      <xdr:spPr>
        <a:xfrm>
          <a:off x="7626428"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113398</xdr:rowOff>
    </xdr:from>
    <xdr:to>
      <xdr:col>36</xdr:col>
      <xdr:colOff>165100</xdr:colOff>
      <xdr:row>79</xdr:row>
      <xdr:rowOff>43548</xdr:rowOff>
    </xdr:to>
    <xdr:sp macro="" textlink="">
      <xdr:nvSpPr>
        <xdr:cNvPr id="435" name="楕円 434"/>
        <xdr:cNvSpPr/>
      </xdr:nvSpPr>
      <xdr:spPr>
        <a:xfrm>
          <a:off x="6921500" y="134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34675</xdr:rowOff>
    </xdr:from>
    <xdr:ext cx="469744" cy="259045"/>
    <xdr:sp macro="" textlink="">
      <xdr:nvSpPr>
        <xdr:cNvPr id="436" name="テキスト ボックス 435"/>
        <xdr:cNvSpPr txBox="1"/>
      </xdr:nvSpPr>
      <xdr:spPr>
        <a:xfrm>
          <a:off x="6737428" y="1357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53470</xdr:rowOff>
    </xdr:from>
    <xdr:to>
      <xdr:col>55</xdr:col>
      <xdr:colOff>0</xdr:colOff>
      <xdr:row>99</xdr:row>
      <xdr:rowOff>67371</xdr:rowOff>
    </xdr:to>
    <xdr:cxnSp macro="">
      <xdr:nvCxnSpPr>
        <xdr:cNvPr id="467" name="直線コネクタ 466"/>
        <xdr:cNvCxnSpPr/>
      </xdr:nvCxnSpPr>
      <xdr:spPr>
        <a:xfrm>
          <a:off x="9639300" y="17027020"/>
          <a:ext cx="838200" cy="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41720</xdr:rowOff>
    </xdr:from>
    <xdr:to>
      <xdr:col>50</xdr:col>
      <xdr:colOff>114300</xdr:colOff>
      <xdr:row>99</xdr:row>
      <xdr:rowOff>53470</xdr:rowOff>
    </xdr:to>
    <xdr:cxnSp macro="">
      <xdr:nvCxnSpPr>
        <xdr:cNvPr id="470" name="直線コネクタ 469"/>
        <xdr:cNvCxnSpPr/>
      </xdr:nvCxnSpPr>
      <xdr:spPr>
        <a:xfrm>
          <a:off x="8750300" y="1701527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41720</xdr:rowOff>
    </xdr:from>
    <xdr:to>
      <xdr:col>45</xdr:col>
      <xdr:colOff>177800</xdr:colOff>
      <xdr:row>99</xdr:row>
      <xdr:rowOff>68759</xdr:rowOff>
    </xdr:to>
    <xdr:cxnSp macro="">
      <xdr:nvCxnSpPr>
        <xdr:cNvPr id="473" name="直線コネクタ 472"/>
        <xdr:cNvCxnSpPr/>
      </xdr:nvCxnSpPr>
      <xdr:spPr>
        <a:xfrm flipV="1">
          <a:off x="7861300" y="17015270"/>
          <a:ext cx="8890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66850</xdr:rowOff>
    </xdr:from>
    <xdr:to>
      <xdr:col>41</xdr:col>
      <xdr:colOff>50800</xdr:colOff>
      <xdr:row>99</xdr:row>
      <xdr:rowOff>68759</xdr:rowOff>
    </xdr:to>
    <xdr:cxnSp macro="">
      <xdr:nvCxnSpPr>
        <xdr:cNvPr id="476" name="直線コネクタ 475"/>
        <xdr:cNvCxnSpPr/>
      </xdr:nvCxnSpPr>
      <xdr:spPr>
        <a:xfrm>
          <a:off x="6972300" y="17040400"/>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116419</xdr:rowOff>
    </xdr:from>
    <xdr:ext cx="534377" cy="259045"/>
    <xdr:sp macro="" textlink="">
      <xdr:nvSpPr>
        <xdr:cNvPr id="478" name="テキスト ボックス 477"/>
        <xdr:cNvSpPr txBox="1"/>
      </xdr:nvSpPr>
      <xdr:spPr>
        <a:xfrm>
          <a:off x="7594111" y="17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116119</xdr:rowOff>
    </xdr:from>
    <xdr:ext cx="534377" cy="259045"/>
    <xdr:sp macro="" textlink="">
      <xdr:nvSpPr>
        <xdr:cNvPr id="480" name="テキスト ボックス 479"/>
        <xdr:cNvSpPr txBox="1"/>
      </xdr:nvSpPr>
      <xdr:spPr>
        <a:xfrm>
          <a:off x="6705111" y="170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16571</xdr:rowOff>
    </xdr:from>
    <xdr:to>
      <xdr:col>55</xdr:col>
      <xdr:colOff>50800</xdr:colOff>
      <xdr:row>99</xdr:row>
      <xdr:rowOff>118171</xdr:rowOff>
    </xdr:to>
    <xdr:sp macro="" textlink="">
      <xdr:nvSpPr>
        <xdr:cNvPr id="486" name="楕円 485"/>
        <xdr:cNvSpPr/>
      </xdr:nvSpPr>
      <xdr:spPr>
        <a:xfrm>
          <a:off x="10426700" y="1699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147398</xdr:rowOff>
    </xdr:from>
    <xdr:ext cx="534377" cy="259045"/>
    <xdr:sp macro="" textlink="">
      <xdr:nvSpPr>
        <xdr:cNvPr id="487" name="土木費該当値テキスト"/>
        <xdr:cNvSpPr txBox="1"/>
      </xdr:nvSpPr>
      <xdr:spPr>
        <a:xfrm>
          <a:off x="10528300" y="1677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2670</xdr:rowOff>
    </xdr:from>
    <xdr:to>
      <xdr:col>50</xdr:col>
      <xdr:colOff>165100</xdr:colOff>
      <xdr:row>99</xdr:row>
      <xdr:rowOff>104270</xdr:rowOff>
    </xdr:to>
    <xdr:sp macro="" textlink="">
      <xdr:nvSpPr>
        <xdr:cNvPr id="488" name="楕円 487"/>
        <xdr:cNvSpPr/>
      </xdr:nvSpPr>
      <xdr:spPr>
        <a:xfrm>
          <a:off x="9588500" y="169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120797</xdr:rowOff>
    </xdr:from>
    <xdr:ext cx="599010" cy="259045"/>
    <xdr:sp macro="" textlink="">
      <xdr:nvSpPr>
        <xdr:cNvPr id="489" name="テキスト ボックス 488"/>
        <xdr:cNvSpPr txBox="1"/>
      </xdr:nvSpPr>
      <xdr:spPr>
        <a:xfrm>
          <a:off x="9339795" y="1675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162370</xdr:rowOff>
    </xdr:from>
    <xdr:to>
      <xdr:col>46</xdr:col>
      <xdr:colOff>38100</xdr:colOff>
      <xdr:row>99</xdr:row>
      <xdr:rowOff>92520</xdr:rowOff>
    </xdr:to>
    <xdr:sp macro="" textlink="">
      <xdr:nvSpPr>
        <xdr:cNvPr id="490" name="楕円 489"/>
        <xdr:cNvSpPr/>
      </xdr:nvSpPr>
      <xdr:spPr>
        <a:xfrm>
          <a:off x="8699500" y="169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109047</xdr:rowOff>
    </xdr:from>
    <xdr:ext cx="599010" cy="259045"/>
    <xdr:sp macro="" textlink="">
      <xdr:nvSpPr>
        <xdr:cNvPr id="491" name="テキスト ボックス 490"/>
        <xdr:cNvSpPr txBox="1"/>
      </xdr:nvSpPr>
      <xdr:spPr>
        <a:xfrm>
          <a:off x="8450795" y="1673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17959</xdr:rowOff>
    </xdr:from>
    <xdr:to>
      <xdr:col>41</xdr:col>
      <xdr:colOff>101600</xdr:colOff>
      <xdr:row>99</xdr:row>
      <xdr:rowOff>119559</xdr:rowOff>
    </xdr:to>
    <xdr:sp macro="" textlink="">
      <xdr:nvSpPr>
        <xdr:cNvPr id="492" name="楕円 491"/>
        <xdr:cNvSpPr/>
      </xdr:nvSpPr>
      <xdr:spPr>
        <a:xfrm>
          <a:off x="7810500" y="169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136086</xdr:rowOff>
    </xdr:from>
    <xdr:ext cx="534377" cy="259045"/>
    <xdr:sp macro="" textlink="">
      <xdr:nvSpPr>
        <xdr:cNvPr id="493" name="テキスト ボックス 492"/>
        <xdr:cNvSpPr txBox="1"/>
      </xdr:nvSpPr>
      <xdr:spPr>
        <a:xfrm>
          <a:off x="7594111" y="16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16050</xdr:rowOff>
    </xdr:from>
    <xdr:to>
      <xdr:col>36</xdr:col>
      <xdr:colOff>165100</xdr:colOff>
      <xdr:row>99</xdr:row>
      <xdr:rowOff>117650</xdr:rowOff>
    </xdr:to>
    <xdr:sp macro="" textlink="">
      <xdr:nvSpPr>
        <xdr:cNvPr id="494" name="楕円 493"/>
        <xdr:cNvSpPr/>
      </xdr:nvSpPr>
      <xdr:spPr>
        <a:xfrm>
          <a:off x="6921500" y="169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134177</xdr:rowOff>
    </xdr:from>
    <xdr:ext cx="534377" cy="259045"/>
    <xdr:sp macro="" textlink="">
      <xdr:nvSpPr>
        <xdr:cNvPr id="495" name="テキスト ボックス 494"/>
        <xdr:cNvSpPr txBox="1"/>
      </xdr:nvSpPr>
      <xdr:spPr>
        <a:xfrm>
          <a:off x="6705111" y="167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68725</xdr:rowOff>
    </xdr:from>
    <xdr:to>
      <xdr:col>85</xdr:col>
      <xdr:colOff>127000</xdr:colOff>
      <xdr:row>37</xdr:row>
      <xdr:rowOff>71000</xdr:rowOff>
    </xdr:to>
    <xdr:cxnSp macro="">
      <xdr:nvCxnSpPr>
        <xdr:cNvPr id="526" name="直線コネクタ 525"/>
        <xdr:cNvCxnSpPr/>
      </xdr:nvCxnSpPr>
      <xdr:spPr>
        <a:xfrm>
          <a:off x="15481300" y="6412375"/>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67844</xdr:rowOff>
    </xdr:from>
    <xdr:to>
      <xdr:col>81</xdr:col>
      <xdr:colOff>50800</xdr:colOff>
      <xdr:row>37</xdr:row>
      <xdr:rowOff>68725</xdr:rowOff>
    </xdr:to>
    <xdr:cxnSp macro="">
      <xdr:nvCxnSpPr>
        <xdr:cNvPr id="529" name="直線コネクタ 528"/>
        <xdr:cNvCxnSpPr/>
      </xdr:nvCxnSpPr>
      <xdr:spPr>
        <a:xfrm>
          <a:off x="14592300" y="6411494"/>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67844</xdr:rowOff>
    </xdr:from>
    <xdr:to>
      <xdr:col>76</xdr:col>
      <xdr:colOff>114300</xdr:colOff>
      <xdr:row>38</xdr:row>
      <xdr:rowOff>3302</xdr:rowOff>
    </xdr:to>
    <xdr:cxnSp macro="">
      <xdr:nvCxnSpPr>
        <xdr:cNvPr id="532" name="直線コネクタ 531"/>
        <xdr:cNvCxnSpPr/>
      </xdr:nvCxnSpPr>
      <xdr:spPr>
        <a:xfrm flipV="1">
          <a:off x="13703300" y="6411494"/>
          <a:ext cx="889000" cy="1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3302</xdr:rowOff>
    </xdr:from>
    <xdr:to>
      <xdr:col>71</xdr:col>
      <xdr:colOff>177800</xdr:colOff>
      <xdr:row>38</xdr:row>
      <xdr:rowOff>52212</xdr:rowOff>
    </xdr:to>
    <xdr:cxnSp macro="">
      <xdr:nvCxnSpPr>
        <xdr:cNvPr id="535" name="直線コネクタ 534"/>
        <xdr:cNvCxnSpPr/>
      </xdr:nvCxnSpPr>
      <xdr:spPr>
        <a:xfrm flipV="1">
          <a:off x="12814300" y="6518402"/>
          <a:ext cx="889000" cy="4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20200</xdr:rowOff>
    </xdr:from>
    <xdr:to>
      <xdr:col>85</xdr:col>
      <xdr:colOff>177800</xdr:colOff>
      <xdr:row>37</xdr:row>
      <xdr:rowOff>121800</xdr:rowOff>
    </xdr:to>
    <xdr:sp macro="" textlink="">
      <xdr:nvSpPr>
        <xdr:cNvPr id="545" name="楕円 544"/>
        <xdr:cNvSpPr/>
      </xdr:nvSpPr>
      <xdr:spPr>
        <a:xfrm>
          <a:off x="16268700" y="63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43077</xdr:rowOff>
    </xdr:from>
    <xdr:ext cx="534377" cy="259045"/>
    <xdr:sp macro="" textlink="">
      <xdr:nvSpPr>
        <xdr:cNvPr id="546" name="消防費該当値テキスト"/>
        <xdr:cNvSpPr txBox="1"/>
      </xdr:nvSpPr>
      <xdr:spPr>
        <a:xfrm>
          <a:off x="16370300" y="62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17925</xdr:rowOff>
    </xdr:from>
    <xdr:to>
      <xdr:col>81</xdr:col>
      <xdr:colOff>101600</xdr:colOff>
      <xdr:row>37</xdr:row>
      <xdr:rowOff>119525</xdr:rowOff>
    </xdr:to>
    <xdr:sp macro="" textlink="">
      <xdr:nvSpPr>
        <xdr:cNvPr id="547" name="楕円 546"/>
        <xdr:cNvSpPr/>
      </xdr:nvSpPr>
      <xdr:spPr>
        <a:xfrm>
          <a:off x="15430500" y="63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110652</xdr:rowOff>
    </xdr:from>
    <xdr:ext cx="534377" cy="259045"/>
    <xdr:sp macro="" textlink="">
      <xdr:nvSpPr>
        <xdr:cNvPr id="548" name="テキスト ボックス 547"/>
        <xdr:cNvSpPr txBox="1"/>
      </xdr:nvSpPr>
      <xdr:spPr>
        <a:xfrm>
          <a:off x="15214111" y="64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17044</xdr:rowOff>
    </xdr:from>
    <xdr:to>
      <xdr:col>76</xdr:col>
      <xdr:colOff>165100</xdr:colOff>
      <xdr:row>37</xdr:row>
      <xdr:rowOff>118644</xdr:rowOff>
    </xdr:to>
    <xdr:sp macro="" textlink="">
      <xdr:nvSpPr>
        <xdr:cNvPr id="549" name="楕円 548"/>
        <xdr:cNvSpPr/>
      </xdr:nvSpPr>
      <xdr:spPr>
        <a:xfrm>
          <a:off x="14541500" y="63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135171</xdr:rowOff>
    </xdr:from>
    <xdr:ext cx="534377" cy="259045"/>
    <xdr:sp macro="" textlink="">
      <xdr:nvSpPr>
        <xdr:cNvPr id="550" name="テキスト ボックス 549"/>
        <xdr:cNvSpPr txBox="1"/>
      </xdr:nvSpPr>
      <xdr:spPr>
        <a:xfrm>
          <a:off x="14325111" y="61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123952</xdr:rowOff>
    </xdr:from>
    <xdr:to>
      <xdr:col>72</xdr:col>
      <xdr:colOff>38100</xdr:colOff>
      <xdr:row>38</xdr:row>
      <xdr:rowOff>54102</xdr:rowOff>
    </xdr:to>
    <xdr:sp macro="" textlink="">
      <xdr:nvSpPr>
        <xdr:cNvPr id="551" name="楕円 550"/>
        <xdr:cNvSpPr/>
      </xdr:nvSpPr>
      <xdr:spPr>
        <a:xfrm>
          <a:off x="13652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45229</xdr:rowOff>
    </xdr:from>
    <xdr:ext cx="534377" cy="259045"/>
    <xdr:sp macro="" textlink="">
      <xdr:nvSpPr>
        <xdr:cNvPr id="552" name="テキスト ボックス 551"/>
        <xdr:cNvSpPr txBox="1"/>
      </xdr:nvSpPr>
      <xdr:spPr>
        <a:xfrm>
          <a:off x="13436111" y="65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1412</xdr:rowOff>
    </xdr:from>
    <xdr:to>
      <xdr:col>67</xdr:col>
      <xdr:colOff>101600</xdr:colOff>
      <xdr:row>38</xdr:row>
      <xdr:rowOff>103012</xdr:rowOff>
    </xdr:to>
    <xdr:sp macro="" textlink="">
      <xdr:nvSpPr>
        <xdr:cNvPr id="553" name="楕円 552"/>
        <xdr:cNvSpPr/>
      </xdr:nvSpPr>
      <xdr:spPr>
        <a:xfrm>
          <a:off x="12763500" y="651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94139</xdr:rowOff>
    </xdr:from>
    <xdr:ext cx="534377" cy="259045"/>
    <xdr:sp macro="" textlink="">
      <xdr:nvSpPr>
        <xdr:cNvPr id="554" name="テキスト ボックス 553"/>
        <xdr:cNvSpPr txBox="1"/>
      </xdr:nvSpPr>
      <xdr:spPr>
        <a:xfrm>
          <a:off x="12547111" y="660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46856</xdr:rowOff>
    </xdr:from>
    <xdr:to>
      <xdr:col>85</xdr:col>
      <xdr:colOff>127000</xdr:colOff>
      <xdr:row>55</xdr:row>
      <xdr:rowOff>106544</xdr:rowOff>
    </xdr:to>
    <xdr:cxnSp macro="">
      <xdr:nvCxnSpPr>
        <xdr:cNvPr id="581" name="直線コネクタ 580"/>
        <xdr:cNvCxnSpPr/>
      </xdr:nvCxnSpPr>
      <xdr:spPr>
        <a:xfrm flipV="1">
          <a:off x="15481300" y="9476606"/>
          <a:ext cx="8382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96664</xdr:rowOff>
    </xdr:from>
    <xdr:to>
      <xdr:col>81</xdr:col>
      <xdr:colOff>50800</xdr:colOff>
      <xdr:row>55</xdr:row>
      <xdr:rowOff>106544</xdr:rowOff>
    </xdr:to>
    <xdr:cxnSp macro="">
      <xdr:nvCxnSpPr>
        <xdr:cNvPr id="584" name="直線コネクタ 583"/>
        <xdr:cNvCxnSpPr/>
      </xdr:nvCxnSpPr>
      <xdr:spPr>
        <a:xfrm>
          <a:off x="14592300" y="9526414"/>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96664</xdr:rowOff>
    </xdr:from>
    <xdr:to>
      <xdr:col>76</xdr:col>
      <xdr:colOff>114300</xdr:colOff>
      <xdr:row>56</xdr:row>
      <xdr:rowOff>63082</xdr:rowOff>
    </xdr:to>
    <xdr:cxnSp macro="">
      <xdr:nvCxnSpPr>
        <xdr:cNvPr id="587" name="直線コネクタ 586"/>
        <xdr:cNvCxnSpPr/>
      </xdr:nvCxnSpPr>
      <xdr:spPr>
        <a:xfrm flipV="1">
          <a:off x="13703300" y="9526414"/>
          <a:ext cx="8890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150673</xdr:rowOff>
    </xdr:from>
    <xdr:to>
      <xdr:col>71</xdr:col>
      <xdr:colOff>177800</xdr:colOff>
      <xdr:row>56</xdr:row>
      <xdr:rowOff>63082</xdr:rowOff>
    </xdr:to>
    <xdr:cxnSp macro="">
      <xdr:nvCxnSpPr>
        <xdr:cNvPr id="590" name="直線コネクタ 589"/>
        <xdr:cNvCxnSpPr/>
      </xdr:nvCxnSpPr>
      <xdr:spPr>
        <a:xfrm>
          <a:off x="12814300" y="9580423"/>
          <a:ext cx="889000" cy="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11654</xdr:rowOff>
    </xdr:from>
    <xdr:ext cx="534377" cy="259045"/>
    <xdr:sp macro="" textlink="">
      <xdr:nvSpPr>
        <xdr:cNvPr id="592" name="テキスト ボックス 591"/>
        <xdr:cNvSpPr txBox="1"/>
      </xdr:nvSpPr>
      <xdr:spPr>
        <a:xfrm>
          <a:off x="13436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21786</xdr:rowOff>
    </xdr:from>
    <xdr:ext cx="534377" cy="259045"/>
    <xdr:sp macro="" textlink="">
      <xdr:nvSpPr>
        <xdr:cNvPr id="594" name="テキスト ボックス 593"/>
        <xdr:cNvSpPr txBox="1"/>
      </xdr:nvSpPr>
      <xdr:spPr>
        <a:xfrm>
          <a:off x="12547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167506</xdr:rowOff>
    </xdr:from>
    <xdr:to>
      <xdr:col>85</xdr:col>
      <xdr:colOff>177800</xdr:colOff>
      <xdr:row>55</xdr:row>
      <xdr:rowOff>97656</xdr:rowOff>
    </xdr:to>
    <xdr:sp macro="" textlink="">
      <xdr:nvSpPr>
        <xdr:cNvPr id="600" name="楕円 599"/>
        <xdr:cNvSpPr/>
      </xdr:nvSpPr>
      <xdr:spPr>
        <a:xfrm>
          <a:off x="16268700" y="94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18933</xdr:rowOff>
    </xdr:from>
    <xdr:ext cx="599010" cy="259045"/>
    <xdr:sp macro="" textlink="">
      <xdr:nvSpPr>
        <xdr:cNvPr id="601" name="教育費該当値テキスト"/>
        <xdr:cNvSpPr txBox="1"/>
      </xdr:nvSpPr>
      <xdr:spPr>
        <a:xfrm>
          <a:off x="16370300" y="927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55744</xdr:rowOff>
    </xdr:from>
    <xdr:to>
      <xdr:col>81</xdr:col>
      <xdr:colOff>101600</xdr:colOff>
      <xdr:row>55</xdr:row>
      <xdr:rowOff>157344</xdr:rowOff>
    </xdr:to>
    <xdr:sp macro="" textlink="">
      <xdr:nvSpPr>
        <xdr:cNvPr id="602" name="楕円 601"/>
        <xdr:cNvSpPr/>
      </xdr:nvSpPr>
      <xdr:spPr>
        <a:xfrm>
          <a:off x="15430500" y="9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2421</xdr:rowOff>
    </xdr:from>
    <xdr:ext cx="599010" cy="259045"/>
    <xdr:sp macro="" textlink="">
      <xdr:nvSpPr>
        <xdr:cNvPr id="603" name="テキスト ボックス 602"/>
        <xdr:cNvSpPr txBox="1"/>
      </xdr:nvSpPr>
      <xdr:spPr>
        <a:xfrm>
          <a:off x="15181795" y="926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45864</xdr:rowOff>
    </xdr:from>
    <xdr:to>
      <xdr:col>76</xdr:col>
      <xdr:colOff>165100</xdr:colOff>
      <xdr:row>55</xdr:row>
      <xdr:rowOff>147464</xdr:rowOff>
    </xdr:to>
    <xdr:sp macro="" textlink="">
      <xdr:nvSpPr>
        <xdr:cNvPr id="604" name="楕円 603"/>
        <xdr:cNvSpPr/>
      </xdr:nvSpPr>
      <xdr:spPr>
        <a:xfrm>
          <a:off x="14541500" y="94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163991</xdr:rowOff>
    </xdr:from>
    <xdr:ext cx="599010" cy="259045"/>
    <xdr:sp macro="" textlink="">
      <xdr:nvSpPr>
        <xdr:cNvPr id="605" name="テキスト ボックス 604"/>
        <xdr:cNvSpPr txBox="1"/>
      </xdr:nvSpPr>
      <xdr:spPr>
        <a:xfrm>
          <a:off x="14292795" y="925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12282</xdr:rowOff>
    </xdr:from>
    <xdr:to>
      <xdr:col>72</xdr:col>
      <xdr:colOff>38100</xdr:colOff>
      <xdr:row>56</xdr:row>
      <xdr:rowOff>113882</xdr:rowOff>
    </xdr:to>
    <xdr:sp macro="" textlink="">
      <xdr:nvSpPr>
        <xdr:cNvPr id="606" name="楕円 605"/>
        <xdr:cNvSpPr/>
      </xdr:nvSpPr>
      <xdr:spPr>
        <a:xfrm>
          <a:off x="13652500" y="961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130409</xdr:rowOff>
    </xdr:from>
    <xdr:ext cx="534377" cy="259045"/>
    <xdr:sp macro="" textlink="">
      <xdr:nvSpPr>
        <xdr:cNvPr id="607" name="テキスト ボックス 606"/>
        <xdr:cNvSpPr txBox="1"/>
      </xdr:nvSpPr>
      <xdr:spPr>
        <a:xfrm>
          <a:off x="13436111" y="93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99873</xdr:rowOff>
    </xdr:from>
    <xdr:to>
      <xdr:col>67</xdr:col>
      <xdr:colOff>101600</xdr:colOff>
      <xdr:row>56</xdr:row>
      <xdr:rowOff>30023</xdr:rowOff>
    </xdr:to>
    <xdr:sp macro="" textlink="">
      <xdr:nvSpPr>
        <xdr:cNvPr id="608" name="楕円 607"/>
        <xdr:cNvSpPr/>
      </xdr:nvSpPr>
      <xdr:spPr>
        <a:xfrm>
          <a:off x="12763500" y="95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46550</xdr:rowOff>
    </xdr:from>
    <xdr:ext cx="599010" cy="259045"/>
    <xdr:sp macro="" textlink="">
      <xdr:nvSpPr>
        <xdr:cNvPr id="609" name="テキスト ボックス 608"/>
        <xdr:cNvSpPr txBox="1"/>
      </xdr:nvSpPr>
      <xdr:spPr>
        <a:xfrm>
          <a:off x="12514795" y="930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26383</xdr:rowOff>
    </xdr:from>
    <xdr:to>
      <xdr:col>85</xdr:col>
      <xdr:colOff>127000</xdr:colOff>
      <xdr:row>79</xdr:row>
      <xdr:rowOff>44450</xdr:rowOff>
    </xdr:to>
    <xdr:cxnSp macro="">
      <xdr:nvCxnSpPr>
        <xdr:cNvPr id="638" name="直線コネクタ 637"/>
        <xdr:cNvCxnSpPr/>
      </xdr:nvCxnSpPr>
      <xdr:spPr>
        <a:xfrm>
          <a:off x="15481300" y="13570933"/>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2111</xdr:rowOff>
    </xdr:from>
    <xdr:to>
      <xdr:col>81</xdr:col>
      <xdr:colOff>50800</xdr:colOff>
      <xdr:row>79</xdr:row>
      <xdr:rowOff>26383</xdr:rowOff>
    </xdr:to>
    <xdr:cxnSp macro="">
      <xdr:nvCxnSpPr>
        <xdr:cNvPr id="641" name="直線コネクタ 640"/>
        <xdr:cNvCxnSpPr/>
      </xdr:nvCxnSpPr>
      <xdr:spPr>
        <a:xfrm>
          <a:off x="14592300" y="13546661"/>
          <a:ext cx="889000" cy="2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1763</xdr:rowOff>
    </xdr:from>
    <xdr:to>
      <xdr:col>76</xdr:col>
      <xdr:colOff>114300</xdr:colOff>
      <xdr:row>79</xdr:row>
      <xdr:rowOff>2111</xdr:rowOff>
    </xdr:to>
    <xdr:cxnSp macro="">
      <xdr:nvCxnSpPr>
        <xdr:cNvPr id="644" name="直線コネクタ 643"/>
        <xdr:cNvCxnSpPr/>
      </xdr:nvCxnSpPr>
      <xdr:spPr>
        <a:xfrm>
          <a:off x="13703300" y="13546313"/>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1763</xdr:rowOff>
    </xdr:from>
    <xdr:to>
      <xdr:col>71</xdr:col>
      <xdr:colOff>177800</xdr:colOff>
      <xdr:row>79</xdr:row>
      <xdr:rowOff>44450</xdr:rowOff>
    </xdr:to>
    <xdr:cxnSp macro="">
      <xdr:nvCxnSpPr>
        <xdr:cNvPr id="647" name="直線コネクタ 646"/>
        <xdr:cNvCxnSpPr/>
      </xdr:nvCxnSpPr>
      <xdr:spPr>
        <a:xfrm flipV="1">
          <a:off x="12814300" y="13546313"/>
          <a:ext cx="889000" cy="4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62949</xdr:rowOff>
    </xdr:from>
    <xdr:ext cx="534377" cy="259045"/>
    <xdr:sp macro="" textlink="">
      <xdr:nvSpPr>
        <xdr:cNvPr id="649" name="テキスト ボックス 648"/>
        <xdr:cNvSpPr txBox="1"/>
      </xdr:nvSpPr>
      <xdr:spPr>
        <a:xfrm>
          <a:off x="13436111" y="136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147033</xdr:rowOff>
    </xdr:from>
    <xdr:to>
      <xdr:col>81</xdr:col>
      <xdr:colOff>101600</xdr:colOff>
      <xdr:row>79</xdr:row>
      <xdr:rowOff>77183</xdr:rowOff>
    </xdr:to>
    <xdr:sp macro="" textlink="">
      <xdr:nvSpPr>
        <xdr:cNvPr id="659" name="楕円 658"/>
        <xdr:cNvSpPr/>
      </xdr:nvSpPr>
      <xdr:spPr>
        <a:xfrm>
          <a:off x="15430500" y="135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93710</xdr:rowOff>
    </xdr:from>
    <xdr:ext cx="469744" cy="259045"/>
    <xdr:sp macro="" textlink="">
      <xdr:nvSpPr>
        <xdr:cNvPr id="660" name="テキスト ボックス 659"/>
        <xdr:cNvSpPr txBox="1"/>
      </xdr:nvSpPr>
      <xdr:spPr>
        <a:xfrm>
          <a:off x="15246428" y="132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122761</xdr:rowOff>
    </xdr:from>
    <xdr:to>
      <xdr:col>76</xdr:col>
      <xdr:colOff>165100</xdr:colOff>
      <xdr:row>79</xdr:row>
      <xdr:rowOff>52911</xdr:rowOff>
    </xdr:to>
    <xdr:sp macro="" textlink="">
      <xdr:nvSpPr>
        <xdr:cNvPr id="661" name="楕円 660"/>
        <xdr:cNvSpPr/>
      </xdr:nvSpPr>
      <xdr:spPr>
        <a:xfrm>
          <a:off x="14541500" y="134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69438</xdr:rowOff>
    </xdr:from>
    <xdr:ext cx="534377" cy="259045"/>
    <xdr:sp macro="" textlink="">
      <xdr:nvSpPr>
        <xdr:cNvPr id="662" name="テキスト ボックス 661"/>
        <xdr:cNvSpPr txBox="1"/>
      </xdr:nvSpPr>
      <xdr:spPr>
        <a:xfrm>
          <a:off x="14325111" y="132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122413</xdr:rowOff>
    </xdr:from>
    <xdr:to>
      <xdr:col>72</xdr:col>
      <xdr:colOff>38100</xdr:colOff>
      <xdr:row>79</xdr:row>
      <xdr:rowOff>52563</xdr:rowOff>
    </xdr:to>
    <xdr:sp macro="" textlink="">
      <xdr:nvSpPr>
        <xdr:cNvPr id="663" name="楕円 662"/>
        <xdr:cNvSpPr/>
      </xdr:nvSpPr>
      <xdr:spPr>
        <a:xfrm>
          <a:off x="13652500" y="134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69090</xdr:rowOff>
    </xdr:from>
    <xdr:ext cx="534377" cy="259045"/>
    <xdr:sp macro="" textlink="">
      <xdr:nvSpPr>
        <xdr:cNvPr id="664" name="テキスト ボックス 663"/>
        <xdr:cNvSpPr txBox="1"/>
      </xdr:nvSpPr>
      <xdr:spPr>
        <a:xfrm>
          <a:off x="13436111" y="1327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13416</xdr:rowOff>
    </xdr:from>
    <xdr:to>
      <xdr:col>85</xdr:col>
      <xdr:colOff>127000</xdr:colOff>
      <xdr:row>97</xdr:row>
      <xdr:rowOff>34248</xdr:rowOff>
    </xdr:to>
    <xdr:cxnSp macro="">
      <xdr:nvCxnSpPr>
        <xdr:cNvPr id="693" name="直線コネクタ 692"/>
        <xdr:cNvCxnSpPr/>
      </xdr:nvCxnSpPr>
      <xdr:spPr>
        <a:xfrm flipV="1">
          <a:off x="15481300" y="16644066"/>
          <a:ext cx="8382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34248</xdr:rowOff>
    </xdr:from>
    <xdr:to>
      <xdr:col>81</xdr:col>
      <xdr:colOff>50800</xdr:colOff>
      <xdr:row>97</xdr:row>
      <xdr:rowOff>40849</xdr:rowOff>
    </xdr:to>
    <xdr:cxnSp macro="">
      <xdr:nvCxnSpPr>
        <xdr:cNvPr id="696" name="直線コネクタ 695"/>
        <xdr:cNvCxnSpPr/>
      </xdr:nvCxnSpPr>
      <xdr:spPr>
        <a:xfrm flipV="1">
          <a:off x="14592300" y="16664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40849</xdr:rowOff>
    </xdr:from>
    <xdr:to>
      <xdr:col>76</xdr:col>
      <xdr:colOff>114300</xdr:colOff>
      <xdr:row>97</xdr:row>
      <xdr:rowOff>46202</xdr:rowOff>
    </xdr:to>
    <xdr:cxnSp macro="">
      <xdr:nvCxnSpPr>
        <xdr:cNvPr id="699" name="直線コネクタ 698"/>
        <xdr:cNvCxnSpPr/>
      </xdr:nvCxnSpPr>
      <xdr:spPr>
        <a:xfrm flipV="1">
          <a:off x="13703300" y="16671499"/>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46202</xdr:rowOff>
    </xdr:from>
    <xdr:to>
      <xdr:col>71</xdr:col>
      <xdr:colOff>177800</xdr:colOff>
      <xdr:row>97</xdr:row>
      <xdr:rowOff>46659</xdr:rowOff>
    </xdr:to>
    <xdr:cxnSp macro="">
      <xdr:nvCxnSpPr>
        <xdr:cNvPr id="702" name="直線コネクタ 701"/>
        <xdr:cNvCxnSpPr/>
      </xdr:nvCxnSpPr>
      <xdr:spPr>
        <a:xfrm flipV="1">
          <a:off x="12814300" y="166768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6" name="テキスト ボックス 705"/>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134066</xdr:rowOff>
    </xdr:from>
    <xdr:to>
      <xdr:col>85</xdr:col>
      <xdr:colOff>177800</xdr:colOff>
      <xdr:row>97</xdr:row>
      <xdr:rowOff>64216</xdr:rowOff>
    </xdr:to>
    <xdr:sp macro="" textlink="">
      <xdr:nvSpPr>
        <xdr:cNvPr id="712" name="楕円 711"/>
        <xdr:cNvSpPr/>
      </xdr:nvSpPr>
      <xdr:spPr>
        <a:xfrm>
          <a:off x="16268700" y="165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112493</xdr:rowOff>
    </xdr:from>
    <xdr:ext cx="534377" cy="259045"/>
    <xdr:sp macro="" textlink="">
      <xdr:nvSpPr>
        <xdr:cNvPr id="713" name="公債費該当値テキスト"/>
        <xdr:cNvSpPr txBox="1"/>
      </xdr:nvSpPr>
      <xdr:spPr>
        <a:xfrm>
          <a:off x="16370300" y="1657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154898</xdr:rowOff>
    </xdr:from>
    <xdr:to>
      <xdr:col>81</xdr:col>
      <xdr:colOff>101600</xdr:colOff>
      <xdr:row>97</xdr:row>
      <xdr:rowOff>85048</xdr:rowOff>
    </xdr:to>
    <xdr:sp macro="" textlink="">
      <xdr:nvSpPr>
        <xdr:cNvPr id="714" name="楕円 713"/>
        <xdr:cNvSpPr/>
      </xdr:nvSpPr>
      <xdr:spPr>
        <a:xfrm>
          <a:off x="15430500" y="166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76175</xdr:rowOff>
    </xdr:from>
    <xdr:ext cx="534377" cy="259045"/>
    <xdr:sp macro="" textlink="">
      <xdr:nvSpPr>
        <xdr:cNvPr id="715" name="テキスト ボックス 714"/>
        <xdr:cNvSpPr txBox="1"/>
      </xdr:nvSpPr>
      <xdr:spPr>
        <a:xfrm>
          <a:off x="15214111" y="167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161499</xdr:rowOff>
    </xdr:from>
    <xdr:to>
      <xdr:col>76</xdr:col>
      <xdr:colOff>165100</xdr:colOff>
      <xdr:row>97</xdr:row>
      <xdr:rowOff>91649</xdr:rowOff>
    </xdr:to>
    <xdr:sp macro="" textlink="">
      <xdr:nvSpPr>
        <xdr:cNvPr id="716" name="楕円 715"/>
        <xdr:cNvSpPr/>
      </xdr:nvSpPr>
      <xdr:spPr>
        <a:xfrm>
          <a:off x="14541500" y="166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82776</xdr:rowOff>
    </xdr:from>
    <xdr:ext cx="534377" cy="259045"/>
    <xdr:sp macro="" textlink="">
      <xdr:nvSpPr>
        <xdr:cNvPr id="717" name="テキスト ボックス 716"/>
        <xdr:cNvSpPr txBox="1"/>
      </xdr:nvSpPr>
      <xdr:spPr>
        <a:xfrm>
          <a:off x="14325111" y="167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166852</xdr:rowOff>
    </xdr:from>
    <xdr:to>
      <xdr:col>72</xdr:col>
      <xdr:colOff>38100</xdr:colOff>
      <xdr:row>97</xdr:row>
      <xdr:rowOff>97002</xdr:rowOff>
    </xdr:to>
    <xdr:sp macro="" textlink="">
      <xdr:nvSpPr>
        <xdr:cNvPr id="718" name="楕円 717"/>
        <xdr:cNvSpPr/>
      </xdr:nvSpPr>
      <xdr:spPr>
        <a:xfrm>
          <a:off x="13652500" y="166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88129</xdr:rowOff>
    </xdr:from>
    <xdr:ext cx="534377" cy="259045"/>
    <xdr:sp macro="" textlink="">
      <xdr:nvSpPr>
        <xdr:cNvPr id="719" name="テキスト ボックス 718"/>
        <xdr:cNvSpPr txBox="1"/>
      </xdr:nvSpPr>
      <xdr:spPr>
        <a:xfrm>
          <a:off x="13436111" y="167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167309</xdr:rowOff>
    </xdr:from>
    <xdr:to>
      <xdr:col>67</xdr:col>
      <xdr:colOff>101600</xdr:colOff>
      <xdr:row>97</xdr:row>
      <xdr:rowOff>97459</xdr:rowOff>
    </xdr:to>
    <xdr:sp macro="" textlink="">
      <xdr:nvSpPr>
        <xdr:cNvPr id="720" name="楕円 719"/>
        <xdr:cNvSpPr/>
      </xdr:nvSpPr>
      <xdr:spPr>
        <a:xfrm>
          <a:off x="12763500" y="166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88586</xdr:rowOff>
    </xdr:from>
    <xdr:ext cx="534377" cy="259045"/>
    <xdr:sp macro="" textlink="">
      <xdr:nvSpPr>
        <xdr:cNvPr id="721" name="テキスト ボックス 720"/>
        <xdr:cNvSpPr txBox="1"/>
      </xdr:nvSpPr>
      <xdr:spPr>
        <a:xfrm>
          <a:off x="12547111" y="167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年度から引き続き防災行政無線デジタル化整備事業を実施しており、数値が上昇している。なお、同事業は平成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年度までの実施を予定している。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本町では、町立幼稚園を運営していることに加え、小中学校へのＩＣＴ機器の導入などの教育施策を推進しているため、住民一人当たりのコストが類似団体平均よりも高くなっている。また、こども園施設整備事業で、建設事業費が増加していることも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衛生費が増額となった主な要因は、岩国市ごみ焼却施設建設負担金が対前年度から</a:t>
          </a:r>
          <a:r>
            <a:rPr kumimoji="1" lang="en-US" altLang="ja-JP" sz="1300">
              <a:latin typeface="ＭＳ Ｐゴシック" panose="020B0600070205080204" pitchFamily="50" charset="-128"/>
              <a:ea typeface="ＭＳ Ｐゴシック" panose="020B0600070205080204" pitchFamily="50" charset="-128"/>
            </a:rPr>
            <a:t>196,169</a:t>
          </a:r>
          <a:r>
            <a:rPr kumimoji="1" lang="ja-JP" altLang="en-US" sz="1300">
              <a:latin typeface="ＭＳ Ｐゴシック" panose="020B0600070205080204" pitchFamily="50" charset="-128"/>
              <a:ea typeface="ＭＳ Ｐゴシック" panose="020B0600070205080204" pitchFamily="50" charset="-128"/>
            </a:rPr>
            <a:t>千円増加したことによる。なお、同施設は、平成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年度の稼働が予定されている。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実質収支額は、継続的に黒字となっている。平成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年度は、同年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日に発生した岩国・和木豪雨災害の復旧事業のために財政調整基金の取崩しを行ったため、基金残高は減少し、実質単年度収支もマイナスとなっている。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財政調整基金残高は、前年度決算剰余金の積立により</a:t>
          </a:r>
          <a:r>
            <a:rPr kumimoji="1" lang="en-US" altLang="ja-JP" sz="1400">
              <a:latin typeface="ＭＳ ゴシック" pitchFamily="49" charset="-128"/>
              <a:ea typeface="ＭＳ ゴシック" pitchFamily="49" charset="-128"/>
            </a:rPr>
            <a:t>15,730</a:t>
          </a:r>
          <a:r>
            <a:rPr kumimoji="1" lang="ja-JP" altLang="en-US" sz="1400">
              <a:latin typeface="ＭＳ ゴシック" pitchFamily="49" charset="-128"/>
              <a:ea typeface="ＭＳ ゴシック" pitchFamily="49" charset="-128"/>
            </a:rPr>
            <a:t>千円増加し、標準財政規模比</a:t>
          </a:r>
          <a:r>
            <a:rPr kumimoji="1" lang="en-US" altLang="ja-JP" sz="1400">
              <a:latin typeface="ＭＳ ゴシック" pitchFamily="49" charset="-128"/>
              <a:ea typeface="ＭＳ ゴシック" pitchFamily="49" charset="-128"/>
            </a:rPr>
            <a:t>56.09</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いずれの会計においても赤字はなく、連結実質赤字もない、良好な状態である。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4410942</v>
      </c>
      <c r="BO4" s="441"/>
      <c r="BP4" s="441"/>
      <c r="BQ4" s="441"/>
      <c r="BR4" s="441"/>
      <c r="BS4" s="441"/>
      <c r="BT4" s="441"/>
      <c r="BU4" s="442"/>
      <c r="BV4" s="440">
        <v>4572614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7.1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4246092</v>
      </c>
      <c r="BO5" s="446"/>
      <c r="BP5" s="446"/>
      <c r="BQ5" s="446"/>
      <c r="BR5" s="446"/>
      <c r="BS5" s="446"/>
      <c r="BT5" s="446"/>
      <c r="BU5" s="447"/>
      <c r="BV5" s="445">
        <v>4409213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96.5</v>
      </c>
      <c r="CU5" s="416"/>
      <c r="CV5" s="416"/>
      <c r="CW5" s="416"/>
      <c r="CX5" s="416"/>
      <c r="CY5" s="416"/>
      <c r="CZ5" s="416"/>
      <c r="DA5" s="417"/>
      <c r="DB5" s="415">
        <v>96.9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164850</v>
      </c>
      <c r="BO6" s="446"/>
      <c r="BP6" s="446"/>
      <c r="BQ6" s="446"/>
      <c r="BR6" s="446"/>
      <c r="BS6" s="446"/>
      <c r="BT6" s="446"/>
      <c r="BU6" s="447"/>
      <c r="BV6" s="445">
        <v>163401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104.7</v>
      </c>
      <c r="CU6" s="596"/>
      <c r="CV6" s="596"/>
      <c r="CW6" s="596"/>
      <c r="CX6" s="596"/>
      <c r="CY6" s="596"/>
      <c r="CZ6" s="596"/>
      <c r="DA6" s="597"/>
      <c r="DB6" s="595">
        <v>105.7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19767</v>
      </c>
      <c r="BO7" s="446"/>
      <c r="BP7" s="446"/>
      <c r="BQ7" s="446"/>
      <c r="BR7" s="446"/>
      <c r="BS7" s="446"/>
      <c r="BT7" s="446"/>
      <c r="BU7" s="447"/>
      <c r="BV7" s="445">
        <v>996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2272052</v>
      </c>
      <c r="CU7" s="446"/>
      <c r="CV7" s="446"/>
      <c r="CW7" s="446"/>
      <c r="CX7" s="446"/>
      <c r="CY7" s="446"/>
      <c r="CZ7" s="446"/>
      <c r="DA7" s="447"/>
      <c r="DB7" s="445">
        <v>2288304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145083</v>
      </c>
      <c r="BO8" s="446"/>
      <c r="BP8" s="446"/>
      <c r="BQ8" s="446"/>
      <c r="BR8" s="446"/>
      <c r="BS8" s="446"/>
      <c r="BT8" s="446"/>
      <c r="BU8" s="447"/>
      <c r="BV8" s="445">
        <v>162405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0.69</v>
      </c>
      <c r="CU8" s="559"/>
      <c r="CV8" s="559"/>
      <c r="CW8" s="559"/>
      <c r="CX8" s="559"/>
      <c r="CY8" s="559"/>
      <c r="CZ8" s="559"/>
      <c r="DA8" s="560"/>
      <c r="DB8" s="558">
        <v>0.71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6285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-17322</v>
      </c>
      <c r="BO9" s="446"/>
      <c r="BP9" s="446"/>
      <c r="BQ9" s="446"/>
      <c r="BR9" s="446"/>
      <c r="BS9" s="446"/>
      <c r="BT9" s="446"/>
      <c r="BU9" s="447"/>
      <c r="BV9" s="445">
        <v>3971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12.7</v>
      </c>
      <c r="CU9" s="416"/>
      <c r="CV9" s="416"/>
      <c r="CW9" s="416"/>
      <c r="CX9" s="416"/>
      <c r="CY9" s="416"/>
      <c r="CZ9" s="416"/>
      <c r="DA9" s="417"/>
      <c r="DB9" s="415">
        <v>11.9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6378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81203</v>
      </c>
      <c r="BO10" s="446"/>
      <c r="BP10" s="446"/>
      <c r="BQ10" s="446"/>
      <c r="BR10" s="446"/>
      <c r="BS10" s="446"/>
      <c r="BT10" s="446"/>
      <c r="BU10" s="447"/>
      <c r="BV10" s="445">
        <v>79218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6518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65473</v>
      </c>
      <c r="BO12" s="446"/>
      <c r="BP12" s="446"/>
      <c r="BQ12" s="446"/>
      <c r="BR12" s="446"/>
      <c r="BS12" s="446"/>
      <c r="BT12" s="446"/>
      <c r="BU12" s="447"/>
      <c r="BV12" s="445">
        <v>82438</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6412</v>
      </c>
      <c r="S13" s="549"/>
      <c r="T13" s="549"/>
      <c r="U13" s="549"/>
      <c r="V13" s="550"/>
      <c r="W13" s="536" t="s">
        <v>134</v>
      </c>
      <c r="X13" s="458"/>
      <c r="Y13" s="458"/>
      <c r="Z13" s="458"/>
      <c r="AA13" s="458"/>
      <c r="AB13" s="459"/>
      <c r="AC13" s="421">
        <v>15</v>
      </c>
      <c r="AD13" s="422"/>
      <c r="AE13" s="422"/>
      <c r="AF13" s="422"/>
      <c r="AG13" s="423"/>
      <c r="AH13" s="421">
        <v>22</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-1592</v>
      </c>
      <c r="BO13" s="446"/>
      <c r="BP13" s="446"/>
      <c r="BQ13" s="446"/>
      <c r="BR13" s="446"/>
      <c r="BS13" s="446"/>
      <c r="BT13" s="446"/>
      <c r="BU13" s="447"/>
      <c r="BV13" s="445">
        <v>751</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7.7</v>
      </c>
      <c r="CU13" s="416"/>
      <c r="CV13" s="416"/>
      <c r="CW13" s="416"/>
      <c r="CX13" s="416"/>
      <c r="CY13" s="416"/>
      <c r="CZ13" s="416"/>
      <c r="DA13" s="417"/>
      <c r="DB13" s="415">
        <v>7.7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6490</v>
      </c>
      <c r="S14" s="549"/>
      <c r="T14" s="549"/>
      <c r="U14" s="549"/>
      <c r="V14" s="550"/>
      <c r="W14" s="551"/>
      <c r="X14" s="461"/>
      <c r="Y14" s="461"/>
      <c r="Z14" s="461"/>
      <c r="AA14" s="461"/>
      <c r="AB14" s="462"/>
      <c r="AC14" s="541">
        <v>0.5</v>
      </c>
      <c r="AD14" s="542"/>
      <c r="AE14" s="542"/>
      <c r="AF14" s="542"/>
      <c r="AG14" s="543"/>
      <c r="AH14" s="541">
        <v>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40.4</v>
      </c>
      <c r="CU14" s="553"/>
      <c r="CV14" s="553"/>
      <c r="CW14" s="553"/>
      <c r="CX14" s="553"/>
      <c r="CY14" s="553"/>
      <c r="CZ14" s="553"/>
      <c r="DA14" s="554"/>
      <c r="DB14" s="552">
        <v>41.7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6411</v>
      </c>
      <c r="S15" s="549"/>
      <c r="T15" s="549"/>
      <c r="U15" s="549"/>
      <c r="V15" s="550"/>
      <c r="W15" s="536" t="s">
        <v>141</v>
      </c>
      <c r="X15" s="458"/>
      <c r="Y15" s="458"/>
      <c r="Z15" s="458"/>
      <c r="AA15" s="458"/>
      <c r="AB15" s="459"/>
      <c r="AC15" s="421">
        <v>1097</v>
      </c>
      <c r="AD15" s="422"/>
      <c r="AE15" s="422"/>
      <c r="AF15" s="422"/>
      <c r="AG15" s="423"/>
      <c r="AH15" s="421">
        <v>1154</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1182768</v>
      </c>
      <c r="BO15" s="441"/>
      <c r="BP15" s="441"/>
      <c r="BQ15" s="441"/>
      <c r="BR15" s="441"/>
      <c r="BS15" s="441"/>
      <c r="BT15" s="441"/>
      <c r="BU15" s="442"/>
      <c r="BV15" s="440">
        <v>1199438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39.1</v>
      </c>
      <c r="AD16" s="542"/>
      <c r="AE16" s="542"/>
      <c r="AF16" s="542"/>
      <c r="AG16" s="543"/>
      <c r="AH16" s="541">
        <v>40.299999999999997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1745851</v>
      </c>
      <c r="BO16" s="446"/>
      <c r="BP16" s="446"/>
      <c r="BQ16" s="446"/>
      <c r="BR16" s="446"/>
      <c r="BS16" s="446"/>
      <c r="BT16" s="446"/>
      <c r="BU16" s="447"/>
      <c r="BV16" s="445">
        <v>1749144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1696</v>
      </c>
      <c r="AD17" s="422"/>
      <c r="AE17" s="422"/>
      <c r="AF17" s="422"/>
      <c r="AG17" s="423"/>
      <c r="AH17" s="421">
        <v>1690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1527105</v>
      </c>
      <c r="BO17" s="446"/>
      <c r="BP17" s="446"/>
      <c r="BQ17" s="446"/>
      <c r="BR17" s="446"/>
      <c r="BS17" s="446"/>
      <c r="BT17" s="446"/>
      <c r="BU17" s="447"/>
      <c r="BV17" s="445">
        <v>1547288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10.58</v>
      </c>
      <c r="M18" s="510"/>
      <c r="N18" s="510"/>
      <c r="O18" s="510"/>
      <c r="P18" s="510"/>
      <c r="Q18" s="510"/>
      <c r="R18" s="511"/>
      <c r="S18" s="511"/>
      <c r="T18" s="511"/>
      <c r="U18" s="511"/>
      <c r="V18" s="512"/>
      <c r="W18" s="526"/>
      <c r="X18" s="527"/>
      <c r="Y18" s="527"/>
      <c r="Z18" s="527"/>
      <c r="AA18" s="527"/>
      <c r="AB18" s="537"/>
      <c r="AC18" s="409">
        <v>60.4</v>
      </c>
      <c r="AD18" s="410"/>
      <c r="AE18" s="410"/>
      <c r="AF18" s="410"/>
      <c r="AG18" s="513"/>
      <c r="AH18" s="409">
        <v>59</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2251706</v>
      </c>
      <c r="BO18" s="446"/>
      <c r="BP18" s="446"/>
      <c r="BQ18" s="446"/>
      <c r="BR18" s="446"/>
      <c r="BS18" s="446"/>
      <c r="BT18" s="446"/>
      <c r="BU18" s="447"/>
      <c r="BV18" s="445">
        <v>2230872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594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3106159</v>
      </c>
      <c r="BO19" s="446"/>
      <c r="BP19" s="446"/>
      <c r="BQ19" s="446"/>
      <c r="BR19" s="446"/>
      <c r="BS19" s="446"/>
      <c r="BT19" s="446"/>
      <c r="BU19" s="447"/>
      <c r="BV19" s="445">
        <v>3114088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2593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4895483</v>
      </c>
      <c r="BO23" s="446"/>
      <c r="BP23" s="446"/>
      <c r="BQ23" s="446"/>
      <c r="BR23" s="446"/>
      <c r="BS23" s="446"/>
      <c r="BT23" s="446"/>
      <c r="BU23" s="447"/>
      <c r="BV23" s="445">
        <v>4697403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7770</v>
      </c>
      <c r="R24" s="422"/>
      <c r="S24" s="422"/>
      <c r="T24" s="422"/>
      <c r="U24" s="422"/>
      <c r="V24" s="423"/>
      <c r="W24" s="487"/>
      <c r="X24" s="478"/>
      <c r="Y24" s="479"/>
      <c r="Z24" s="418" t="s">
        <v>165</v>
      </c>
      <c r="AA24" s="419"/>
      <c r="AB24" s="419"/>
      <c r="AC24" s="419"/>
      <c r="AD24" s="419"/>
      <c r="AE24" s="419"/>
      <c r="AF24" s="419"/>
      <c r="AG24" s="420"/>
      <c r="AH24" s="421">
        <v>58</v>
      </c>
      <c r="AI24" s="422"/>
      <c r="AJ24" s="422"/>
      <c r="AK24" s="422"/>
      <c r="AL24" s="423"/>
      <c r="AM24" s="421">
        <v>181714</v>
      </c>
      <c r="AN24" s="422"/>
      <c r="AO24" s="422"/>
      <c r="AP24" s="422"/>
      <c r="AQ24" s="422"/>
      <c r="AR24" s="423"/>
      <c r="AS24" s="421">
        <v>3133</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4353027</v>
      </c>
      <c r="BO24" s="446"/>
      <c r="BP24" s="446"/>
      <c r="BQ24" s="446"/>
      <c r="BR24" s="446"/>
      <c r="BS24" s="446"/>
      <c r="BT24" s="446"/>
      <c r="BU24" s="447"/>
      <c r="BV24" s="445">
        <v>4135425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6370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170</v>
      </c>
      <c r="AN25" s="422"/>
      <c r="AO25" s="422"/>
      <c r="AP25" s="422"/>
      <c r="AQ25" s="422"/>
      <c r="AR25" s="423"/>
      <c r="AS25" s="421" t="s">
        <v>169</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119132</v>
      </c>
      <c r="BO25" s="441"/>
      <c r="BP25" s="441"/>
      <c r="BQ25" s="441"/>
      <c r="BR25" s="441"/>
      <c r="BS25" s="441"/>
      <c r="BT25" s="441"/>
      <c r="BU25" s="442"/>
      <c r="BV25" s="440">
        <v>394336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5850</v>
      </c>
      <c r="R26" s="422"/>
      <c r="S26" s="422"/>
      <c r="T26" s="422"/>
      <c r="U26" s="422"/>
      <c r="V26" s="423"/>
      <c r="W26" s="487"/>
      <c r="X26" s="478"/>
      <c r="Y26" s="479"/>
      <c r="Z26" s="418" t="s">
        <v>173</v>
      </c>
      <c r="AA26" s="500"/>
      <c r="AB26" s="500"/>
      <c r="AC26" s="500"/>
      <c r="AD26" s="500"/>
      <c r="AE26" s="500"/>
      <c r="AF26" s="500"/>
      <c r="AG26" s="501"/>
      <c r="AH26" s="421" t="s">
        <v>169</v>
      </c>
      <c r="AI26" s="422"/>
      <c r="AJ26" s="422"/>
      <c r="AK26" s="422"/>
      <c r="AL26" s="423"/>
      <c r="AM26" s="421" t="s">
        <v>170</v>
      </c>
      <c r="AN26" s="422"/>
      <c r="AO26" s="422"/>
      <c r="AP26" s="422"/>
      <c r="AQ26" s="422"/>
      <c r="AR26" s="423"/>
      <c r="AS26" s="421" t="s">
        <v>169</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2900</v>
      </c>
      <c r="R27" s="422"/>
      <c r="S27" s="422"/>
      <c r="T27" s="422"/>
      <c r="U27" s="422"/>
      <c r="V27" s="423"/>
      <c r="W27" s="487"/>
      <c r="X27" s="478"/>
      <c r="Y27" s="479"/>
      <c r="Z27" s="418" t="s">
        <v>176</v>
      </c>
      <c r="AA27" s="419"/>
      <c r="AB27" s="419"/>
      <c r="AC27" s="419"/>
      <c r="AD27" s="419"/>
      <c r="AE27" s="419"/>
      <c r="AF27" s="419"/>
      <c r="AG27" s="420"/>
      <c r="AH27" s="421">
        <v>13</v>
      </c>
      <c r="AI27" s="422"/>
      <c r="AJ27" s="422"/>
      <c r="AK27" s="422"/>
      <c r="AL27" s="423"/>
      <c r="AM27" s="421">
        <v>38325</v>
      </c>
      <c r="AN27" s="422"/>
      <c r="AO27" s="422"/>
      <c r="AP27" s="422"/>
      <c r="AQ27" s="422"/>
      <c r="AR27" s="423"/>
      <c r="AS27" s="421">
        <v>2948</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77202</v>
      </c>
      <c r="BO27" s="449"/>
      <c r="BP27" s="449"/>
      <c r="BQ27" s="449"/>
      <c r="BR27" s="449"/>
      <c r="BS27" s="449"/>
      <c r="BT27" s="449"/>
      <c r="BU27" s="450"/>
      <c r="BV27" s="448">
        <v>77202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2390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169</v>
      </c>
      <c r="AN28" s="422"/>
      <c r="AO28" s="422"/>
      <c r="AP28" s="422"/>
      <c r="AQ28" s="422"/>
      <c r="AR28" s="423"/>
      <c r="AS28" s="421" t="s">
        <v>170</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1274454</v>
      </c>
      <c r="BO28" s="441"/>
      <c r="BP28" s="441"/>
      <c r="BQ28" s="441"/>
      <c r="BR28" s="441"/>
      <c r="BS28" s="441"/>
      <c r="BT28" s="441"/>
      <c r="BU28" s="442"/>
      <c r="BV28" s="440">
        <v>1258724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8</v>
      </c>
      <c r="M29" s="422"/>
      <c r="N29" s="422"/>
      <c r="O29" s="422"/>
      <c r="P29" s="423"/>
      <c r="Q29" s="421">
        <v>2160</v>
      </c>
      <c r="R29" s="422"/>
      <c r="S29" s="422"/>
      <c r="T29" s="422"/>
      <c r="U29" s="422"/>
      <c r="V29" s="423"/>
      <c r="W29" s="488"/>
      <c r="X29" s="489"/>
      <c r="Y29" s="490"/>
      <c r="Z29" s="418" t="s">
        <v>182</v>
      </c>
      <c r="AA29" s="419"/>
      <c r="AB29" s="419"/>
      <c r="AC29" s="419"/>
      <c r="AD29" s="419"/>
      <c r="AE29" s="419"/>
      <c r="AF29" s="419"/>
      <c r="AG29" s="420"/>
      <c r="AH29" s="421">
        <v>71</v>
      </c>
      <c r="AI29" s="422"/>
      <c r="AJ29" s="422"/>
      <c r="AK29" s="422"/>
      <c r="AL29" s="423"/>
      <c r="AM29" s="421">
        <v>220039</v>
      </c>
      <c r="AN29" s="422"/>
      <c r="AO29" s="422"/>
      <c r="AP29" s="422"/>
      <c r="AQ29" s="422"/>
      <c r="AR29" s="423"/>
      <c r="AS29" s="421">
        <v>3099</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137940</v>
      </c>
      <c r="BO29" s="446"/>
      <c r="BP29" s="446"/>
      <c r="BQ29" s="446"/>
      <c r="BR29" s="446"/>
      <c r="BS29" s="446"/>
      <c r="BT29" s="446"/>
      <c r="BU29" s="447"/>
      <c r="BV29" s="445">
        <v>137940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433132</v>
      </c>
      <c r="BO30" s="449"/>
      <c r="BP30" s="449"/>
      <c r="BQ30" s="449"/>
      <c r="BR30" s="449"/>
      <c r="BS30" s="449"/>
      <c r="BT30" s="449"/>
      <c r="BU30" s="450"/>
      <c r="BV30" s="448">
        <v>237080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191</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玖珂地方老人福祉施設組合一般会計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和木町土地開発公社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玖珂地方老人福祉施設組合指定訪問介護事業特別会計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和木町蜂ヶ峯総合公園管理協会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岩国地区消防組合一般会計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周陽環境整備組合一般会計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山口県市町総合事務組合一般会計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山口県市町総合事務組合退職手当特別会計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山口県市町総合事務組合消防団員補償等特別会計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山口県市町総合事務組合非常勤職員公務災害補償特別会計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山口県市町総合事務組合山口県市町公平委員会特別会計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山口県市町総合事務組合山口県自治会館管理特別会計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vmSWCc+pH2dBXi1hC2aO7UYfjy1yLH9L3TwcW0IGTK/5P+4PKTxNJ26OOwrHIKAWEENDsKSOehk04GKu/QyJhA==" saltValue="ZTqCs4JtUKdu15/tKv5b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566</v>
      </c>
      <c r="D34" s="1224"/>
      <c r="E34" s="1225"/>
      <c r="F34" s="32">
        <v>4.92</v>
      </c>
      <c r="G34" s="33">
        <v>7.53</v>
      </c>
      <c r="H34" s="33">
        <v>6.83</v>
      </c>
      <c r="I34" s="33">
        <v>7.09</v>
      </c>
      <c r="J34" s="34">
        <v>6.38</v>
      </c>
      <c r="K34" s="22"/>
      <c r="L34" s="22"/>
      <c r="M34" s="22"/>
      <c r="N34" s="22"/>
      <c r="O34" s="22"/>
      <c r="P34" s="22"/>
    </row>
    <row r="35" spans="1:16" ht="39" customHeight="1">
      <c r="A35" s="22"/>
      <c r="B35" s="35"/>
      <c r="C35" s="1218" t="s">
        <v>567</v>
      </c>
      <c r="D35" s="1219"/>
      <c r="E35" s="1220"/>
      <c r="F35" s="36">
        <v>2.15</v>
      </c>
      <c r="G35" s="37">
        <v>2.0099999999999998</v>
      </c>
      <c r="H35" s="37">
        <v>2.31</v>
      </c>
      <c r="I35" s="37">
        <v>2.4</v>
      </c>
      <c r="J35" s="38">
        <v>1.64</v>
      </c>
      <c r="K35" s="22"/>
      <c r="L35" s="22"/>
      <c r="M35" s="22"/>
      <c r="N35" s="22"/>
      <c r="O35" s="22"/>
      <c r="P35" s="22"/>
    </row>
    <row r="36" spans="1:16" ht="39" customHeight="1">
      <c r="A36" s="22"/>
      <c r="B36" s="35"/>
      <c r="C36" s="1218" t="s">
        <v>568</v>
      </c>
      <c r="D36" s="1219"/>
      <c r="E36" s="1220"/>
      <c r="F36" s="36">
        <v>0.64</v>
      </c>
      <c r="G36" s="37">
        <v>0.06</v>
      </c>
      <c r="H36" s="37">
        <v>0.28000000000000003</v>
      </c>
      <c r="I36" s="37">
        <v>0.46</v>
      </c>
      <c r="J36" s="38">
        <v>0.74</v>
      </c>
      <c r="K36" s="22"/>
      <c r="L36" s="22"/>
      <c r="M36" s="22"/>
      <c r="N36" s="22"/>
      <c r="O36" s="22"/>
      <c r="P36" s="22"/>
    </row>
    <row r="37" spans="1:16" ht="39" customHeight="1">
      <c r="A37" s="22"/>
      <c r="B37" s="35"/>
      <c r="C37" s="1218" t="s">
        <v>569</v>
      </c>
      <c r="D37" s="1219"/>
      <c r="E37" s="1220"/>
      <c r="F37" s="36">
        <v>0.37</v>
      </c>
      <c r="G37" s="37">
        <v>0.51</v>
      </c>
      <c r="H37" s="37">
        <v>0.73</v>
      </c>
      <c r="I37" s="37">
        <v>0.75</v>
      </c>
      <c r="J37" s="38">
        <v>0.73</v>
      </c>
      <c r="K37" s="22"/>
      <c r="L37" s="22"/>
      <c r="M37" s="22"/>
      <c r="N37" s="22"/>
      <c r="O37" s="22"/>
      <c r="P37" s="22"/>
    </row>
    <row r="38" spans="1:16" ht="39" customHeight="1">
      <c r="A38" s="22"/>
      <c r="B38" s="35"/>
      <c r="C38" s="1218" t="s">
        <v>570</v>
      </c>
      <c r="D38" s="1219"/>
      <c r="E38" s="1220"/>
      <c r="F38" s="36">
        <v>0.17</v>
      </c>
      <c r="G38" s="37">
        <v>0.28000000000000003</v>
      </c>
      <c r="H38" s="37">
        <v>0.09</v>
      </c>
      <c r="I38" s="37">
        <v>0.28000000000000003</v>
      </c>
      <c r="J38" s="38">
        <v>0.32</v>
      </c>
      <c r="K38" s="22"/>
      <c r="L38" s="22"/>
      <c r="M38" s="22"/>
      <c r="N38" s="22"/>
      <c r="O38" s="22"/>
      <c r="P38" s="22"/>
    </row>
    <row r="39" spans="1:16" ht="39" customHeight="1">
      <c r="A39" s="22"/>
      <c r="B39" s="35"/>
      <c r="C39" s="1218" t="s">
        <v>571</v>
      </c>
      <c r="D39" s="1219"/>
      <c r="E39" s="1220"/>
      <c r="F39" s="36">
        <v>0.02</v>
      </c>
      <c r="G39" s="37">
        <v>0.03</v>
      </c>
      <c r="H39" s="37">
        <v>0.03</v>
      </c>
      <c r="I39" s="37">
        <v>0.02</v>
      </c>
      <c r="J39" s="38">
        <v>0.04</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572</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573</v>
      </c>
      <c r="D43" s="1222"/>
      <c r="E43" s="1223"/>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3AI+Mqcc4iEispICvQqerhVNLsb1BxB6040jlRAmEBrHuA2h6E9cNFugEYybrg2pJ2p9EhcEfbwQy9K82Qdig==" saltValue="N72+kQ9LwlYTgdHLAiTG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11</v>
      </c>
      <c r="C45" s="1235"/>
      <c r="D45" s="58"/>
      <c r="E45" s="1240" t="s">
        <v>12</v>
      </c>
      <c r="F45" s="1240"/>
      <c r="G45" s="1240"/>
      <c r="H45" s="1240"/>
      <c r="I45" s="1240"/>
      <c r="J45" s="1241"/>
      <c r="K45" s="59">
        <v>377</v>
      </c>
      <c r="L45" s="60">
        <v>373</v>
      </c>
      <c r="M45" s="60">
        <v>383</v>
      </c>
      <c r="N45" s="60">
        <v>393</v>
      </c>
      <c r="O45" s="61">
        <v>424</v>
      </c>
      <c r="P45" s="48"/>
      <c r="Q45" s="48"/>
      <c r="R45" s="48"/>
      <c r="S45" s="48"/>
      <c r="T45" s="48"/>
      <c r="U45" s="48"/>
    </row>
    <row r="46" spans="1:21" ht="30.75" customHeight="1">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15</v>
      </c>
      <c r="F48" s="1228"/>
      <c r="G48" s="1228"/>
      <c r="H48" s="1228"/>
      <c r="I48" s="1228"/>
      <c r="J48" s="1229"/>
      <c r="K48" s="63">
        <v>37</v>
      </c>
      <c r="L48" s="64">
        <v>35</v>
      </c>
      <c r="M48" s="64">
        <v>34</v>
      </c>
      <c r="N48" s="64">
        <v>44</v>
      </c>
      <c r="O48" s="65">
        <v>29</v>
      </c>
      <c r="P48" s="48"/>
      <c r="Q48" s="48"/>
      <c r="R48" s="48"/>
      <c r="S48" s="48"/>
      <c r="T48" s="48"/>
      <c r="U48" s="48"/>
    </row>
    <row r="49" spans="1:21" ht="30.75" customHeight="1">
      <c r="A49" s="48"/>
      <c r="B49" s="1236"/>
      <c r="C49" s="1237"/>
      <c r="D49" s="62"/>
      <c r="E49" s="1228" t="s">
        <v>16</v>
      </c>
      <c r="F49" s="1228"/>
      <c r="G49" s="1228"/>
      <c r="H49" s="1228"/>
      <c r="I49" s="1228"/>
      <c r="J49" s="1229"/>
      <c r="K49" s="63">
        <v>10</v>
      </c>
      <c r="L49" s="64">
        <v>9</v>
      </c>
      <c r="M49" s="64">
        <v>13</v>
      </c>
      <c r="N49" s="64">
        <v>15</v>
      </c>
      <c r="O49" s="65">
        <v>15</v>
      </c>
      <c r="P49" s="48"/>
      <c r="Q49" s="48"/>
      <c r="R49" s="48"/>
      <c r="S49" s="48"/>
      <c r="T49" s="48"/>
      <c r="U49" s="48"/>
    </row>
    <row r="50" spans="1:21" ht="30.75" customHeight="1">
      <c r="A50" s="48"/>
      <c r="B50" s="1236"/>
      <c r="C50" s="1237"/>
      <c r="D50" s="62"/>
      <c r="E50" s="1228" t="s">
        <v>17</v>
      </c>
      <c r="F50" s="1228"/>
      <c r="G50" s="1228"/>
      <c r="H50" s="1228"/>
      <c r="I50" s="1228"/>
      <c r="J50" s="1229"/>
      <c r="K50" s="63" t="s">
        <v>516</v>
      </c>
      <c r="L50" s="64" t="s">
        <v>516</v>
      </c>
      <c r="M50" s="64" t="s">
        <v>516</v>
      </c>
      <c r="N50" s="64" t="s">
        <v>516</v>
      </c>
      <c r="O50" s="65" t="s">
        <v>516</v>
      </c>
      <c r="P50" s="48"/>
      <c r="Q50" s="48"/>
      <c r="R50" s="48"/>
      <c r="S50" s="48"/>
      <c r="T50" s="48"/>
      <c r="U50" s="48"/>
    </row>
    <row r="51" spans="1:21" ht="30.75" customHeight="1">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c r="A52" s="48"/>
      <c r="B52" s="1226" t="s">
        <v>19</v>
      </c>
      <c r="C52" s="1227"/>
      <c r="D52" s="66"/>
      <c r="E52" s="1228" t="s">
        <v>20</v>
      </c>
      <c r="F52" s="1228"/>
      <c r="G52" s="1228"/>
      <c r="H52" s="1228"/>
      <c r="I52" s="1228"/>
      <c r="J52" s="1229"/>
      <c r="K52" s="63">
        <v>248</v>
      </c>
      <c r="L52" s="64">
        <v>261</v>
      </c>
      <c r="M52" s="64">
        <v>275</v>
      </c>
      <c r="N52" s="64">
        <v>291</v>
      </c>
      <c r="O52" s="65">
        <v>315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176</v>
      </c>
      <c r="L53" s="69">
        <v>156</v>
      </c>
      <c r="M53" s="69">
        <v>155</v>
      </c>
      <c r="N53" s="69">
        <v>161</v>
      </c>
      <c r="O53" s="70">
        <v>153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jR1Gpaazte5J7Ui15+Tjrh5VDphEayLCiRww46sH1vEqsFnUYskVCU/VXdQtKrsjhbRcHkY6kzHcY5BFRQcpQ==" saltValue="7JBdvmKICenQxLZKuqwz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54" t="s">
        <v>24</v>
      </c>
      <c r="C41" s="1255"/>
      <c r="D41" s="81"/>
      <c r="E41" s="1256" t="s">
        <v>25</v>
      </c>
      <c r="F41" s="1256"/>
      <c r="G41" s="1256"/>
      <c r="H41" s="1257"/>
      <c r="I41" s="82">
        <v>4638</v>
      </c>
      <c r="J41" s="83">
        <v>4608</v>
      </c>
      <c r="K41" s="83">
        <v>4606</v>
      </c>
      <c r="L41" s="83">
        <v>4697</v>
      </c>
      <c r="M41" s="84">
        <v>4895</v>
      </c>
    </row>
    <row r="42" spans="2:13" ht="27.75" customHeight="1">
      <c r="B42" s="1244"/>
      <c r="C42" s="1245"/>
      <c r="D42" s="85"/>
      <c r="E42" s="1248" t="s">
        <v>26</v>
      </c>
      <c r="F42" s="1248"/>
      <c r="G42" s="1248"/>
      <c r="H42" s="1249"/>
      <c r="I42" s="86" t="s">
        <v>516</v>
      </c>
      <c r="J42" s="87" t="s">
        <v>516</v>
      </c>
      <c r="K42" s="87">
        <v>276</v>
      </c>
      <c r="L42" s="87" t="s">
        <v>516</v>
      </c>
      <c r="M42" s="88" t="s">
        <v>516</v>
      </c>
    </row>
    <row r="43" spans="2:13" ht="27.75" customHeight="1">
      <c r="B43" s="1244"/>
      <c r="C43" s="1245"/>
      <c r="D43" s="85"/>
      <c r="E43" s="1248" t="s">
        <v>27</v>
      </c>
      <c r="F43" s="1248"/>
      <c r="G43" s="1248"/>
      <c r="H43" s="1249"/>
      <c r="I43" s="86">
        <v>322</v>
      </c>
      <c r="J43" s="87">
        <v>349</v>
      </c>
      <c r="K43" s="87">
        <v>331</v>
      </c>
      <c r="L43" s="87">
        <v>348</v>
      </c>
      <c r="M43" s="88">
        <v>385</v>
      </c>
    </row>
    <row r="44" spans="2:13" ht="27.75" customHeight="1">
      <c r="B44" s="1244"/>
      <c r="C44" s="1245"/>
      <c r="D44" s="85"/>
      <c r="E44" s="1248" t="s">
        <v>28</v>
      </c>
      <c r="F44" s="1248"/>
      <c r="G44" s="1248"/>
      <c r="H44" s="1249"/>
      <c r="I44" s="86">
        <v>43</v>
      </c>
      <c r="J44" s="87">
        <v>64</v>
      </c>
      <c r="K44" s="87">
        <v>51</v>
      </c>
      <c r="L44" s="87">
        <v>37</v>
      </c>
      <c r="M44" s="88">
        <v>22</v>
      </c>
    </row>
    <row r="45" spans="2:13" ht="27.75" customHeight="1">
      <c r="B45" s="1244"/>
      <c r="C45" s="1245"/>
      <c r="D45" s="85"/>
      <c r="E45" s="1248" t="s">
        <v>29</v>
      </c>
      <c r="F45" s="1248"/>
      <c r="G45" s="1248"/>
      <c r="H45" s="1249"/>
      <c r="I45" s="86">
        <v>568</v>
      </c>
      <c r="J45" s="87">
        <v>631</v>
      </c>
      <c r="K45" s="87">
        <v>550</v>
      </c>
      <c r="L45" s="87">
        <v>568</v>
      </c>
      <c r="M45" s="88">
        <v>540</v>
      </c>
    </row>
    <row r="46" spans="2:13" ht="27.75" customHeight="1">
      <c r="B46" s="1244"/>
      <c r="C46" s="1245"/>
      <c r="D46" s="89"/>
      <c r="E46" s="1248" t="s">
        <v>30</v>
      </c>
      <c r="F46" s="1248"/>
      <c r="G46" s="1248"/>
      <c r="H46" s="1249"/>
      <c r="I46" s="86">
        <v>291</v>
      </c>
      <c r="J46" s="87">
        <v>253</v>
      </c>
      <c r="K46" s="87">
        <v>152</v>
      </c>
      <c r="L46" s="87">
        <v>231</v>
      </c>
      <c r="M46" s="88">
        <v>213</v>
      </c>
    </row>
    <row r="47" spans="2:13" ht="27.75" customHeight="1">
      <c r="B47" s="1244"/>
      <c r="C47" s="1245"/>
      <c r="D47" s="90"/>
      <c r="E47" s="1258" t="s">
        <v>31</v>
      </c>
      <c r="F47" s="1259"/>
      <c r="G47" s="1259"/>
      <c r="H47" s="1260"/>
      <c r="I47" s="86" t="s">
        <v>516</v>
      </c>
      <c r="J47" s="87" t="s">
        <v>516</v>
      </c>
      <c r="K47" s="87" t="s">
        <v>516</v>
      </c>
      <c r="L47" s="87" t="s">
        <v>516</v>
      </c>
      <c r="M47" s="88" t="s">
        <v>516</v>
      </c>
    </row>
    <row r="48" spans="2:13" ht="27.75" customHeight="1">
      <c r="B48" s="1244"/>
      <c r="C48" s="1245"/>
      <c r="D48" s="85"/>
      <c r="E48" s="1248" t="s">
        <v>32</v>
      </c>
      <c r="F48" s="1248"/>
      <c r="G48" s="1248"/>
      <c r="H48" s="1249"/>
      <c r="I48" s="86" t="s">
        <v>516</v>
      </c>
      <c r="J48" s="87" t="s">
        <v>516</v>
      </c>
      <c r="K48" s="87" t="s">
        <v>516</v>
      </c>
      <c r="L48" s="87" t="s">
        <v>516</v>
      </c>
      <c r="M48" s="88" t="s">
        <v>516</v>
      </c>
    </row>
    <row r="49" spans="2:13" ht="27.75" customHeight="1">
      <c r="B49" s="1246"/>
      <c r="C49" s="1247"/>
      <c r="D49" s="85"/>
      <c r="E49" s="1248" t="s">
        <v>33</v>
      </c>
      <c r="F49" s="1248"/>
      <c r="G49" s="1248"/>
      <c r="H49" s="1249"/>
      <c r="I49" s="86" t="s">
        <v>516</v>
      </c>
      <c r="J49" s="87" t="s">
        <v>516</v>
      </c>
      <c r="K49" s="87" t="s">
        <v>516</v>
      </c>
      <c r="L49" s="87" t="s">
        <v>516</v>
      </c>
      <c r="M49" s="88" t="s">
        <v>516</v>
      </c>
    </row>
    <row r="50" spans="2:13" ht="27.75" customHeight="1">
      <c r="B50" s="1242" t="s">
        <v>34</v>
      </c>
      <c r="C50" s="1243"/>
      <c r="D50" s="91"/>
      <c r="E50" s="1248" t="s">
        <v>35</v>
      </c>
      <c r="F50" s="1248"/>
      <c r="G50" s="1248"/>
      <c r="H50" s="1249"/>
      <c r="I50" s="86">
        <v>1444</v>
      </c>
      <c r="J50" s="87">
        <v>1310</v>
      </c>
      <c r="K50" s="87">
        <v>1355</v>
      </c>
      <c r="L50" s="87">
        <v>1373</v>
      </c>
      <c r="M50" s="88">
        <v>1477</v>
      </c>
    </row>
    <row r="51" spans="2:13" ht="27.75" customHeight="1">
      <c r="B51" s="1244"/>
      <c r="C51" s="1245"/>
      <c r="D51" s="85"/>
      <c r="E51" s="1248" t="s">
        <v>36</v>
      </c>
      <c r="F51" s="1248"/>
      <c r="G51" s="1248"/>
      <c r="H51" s="1249"/>
      <c r="I51" s="86">
        <v>370</v>
      </c>
      <c r="J51" s="87">
        <v>300</v>
      </c>
      <c r="K51" s="87">
        <v>230</v>
      </c>
      <c r="L51" s="87">
        <v>223</v>
      </c>
      <c r="M51" s="88">
        <v>198</v>
      </c>
    </row>
    <row r="52" spans="2:13" ht="27.75" customHeight="1">
      <c r="B52" s="1246"/>
      <c r="C52" s="1247"/>
      <c r="D52" s="85"/>
      <c r="E52" s="1248" t="s">
        <v>37</v>
      </c>
      <c r="F52" s="1248"/>
      <c r="G52" s="1248"/>
      <c r="H52" s="1249"/>
      <c r="I52" s="86">
        <v>3239</v>
      </c>
      <c r="J52" s="87">
        <v>3260</v>
      </c>
      <c r="K52" s="87">
        <v>3393</v>
      </c>
      <c r="L52" s="87">
        <v>3442</v>
      </c>
      <c r="M52" s="88">
        <v>3577</v>
      </c>
    </row>
    <row r="53" spans="2:13" ht="27.75" customHeight="1" thickBot="1">
      <c r="B53" s="1250" t="s">
        <v>38</v>
      </c>
      <c r="C53" s="1251"/>
      <c r="D53" s="92"/>
      <c r="E53" s="1252" t="s">
        <v>39</v>
      </c>
      <c r="F53" s="1252"/>
      <c r="G53" s="1252"/>
      <c r="H53" s="1253"/>
      <c r="I53" s="93">
        <v>809</v>
      </c>
      <c r="J53" s="94">
        <v>1035</v>
      </c>
      <c r="K53" s="94">
        <v>988</v>
      </c>
      <c r="L53" s="94">
        <v>843</v>
      </c>
      <c r="M53" s="95">
        <v>803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gBfN8/+lQePzep2zqomufponAdHqTA2q5U72gtBd7x+js2BhLjqGvsmUSrlrXm4GMPBOKdzSms8HOGYMMWsA==" saltValue="tKAXo1xkGj/Z8mX9n0lf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48576"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69" t="s">
        <v>42</v>
      </c>
      <c r="D55" s="1269"/>
      <c r="E55" s="1270"/>
      <c r="F55" s="107">
        <v>1262</v>
      </c>
      <c r="G55" s="107">
        <v>1259</v>
      </c>
      <c r="H55" s="108">
        <v>1274</v>
      </c>
    </row>
    <row r="56" spans="2:8" ht="52.5" customHeight="1">
      <c r="B56" s="109"/>
      <c r="C56" s="1271" t="s">
        <v>43</v>
      </c>
      <c r="D56" s="1271"/>
      <c r="E56" s="1272"/>
      <c r="F56" s="110">
        <v>138</v>
      </c>
      <c r="G56" s="110">
        <v>138</v>
      </c>
      <c r="H56" s="111">
        <v>138</v>
      </c>
    </row>
    <row r="57" spans="2:8" ht="53.25" customHeight="1">
      <c r="B57" s="109"/>
      <c r="C57" s="1273" t="s">
        <v>44</v>
      </c>
      <c r="D57" s="1273"/>
      <c r="E57" s="1274"/>
      <c r="F57" s="112">
        <v>202</v>
      </c>
      <c r="G57" s="112">
        <v>237</v>
      </c>
      <c r="H57" s="113">
        <v>433</v>
      </c>
    </row>
    <row r="58" spans="2:8" ht="45.75" customHeight="1">
      <c r="B58" s="114"/>
      <c r="C58" s="1261" t="s">
        <v>595</v>
      </c>
      <c r="D58" s="1262"/>
      <c r="E58" s="1263"/>
      <c r="F58" s="115" t="s">
        <v>600</v>
      </c>
      <c r="G58" s="115">
        <v>74</v>
      </c>
      <c r="H58" s="116">
        <v>301</v>
      </c>
    </row>
    <row r="59" spans="2:8" ht="45.75" customHeight="1">
      <c r="B59" s="114"/>
      <c r="C59" s="1261" t="s">
        <v>597</v>
      </c>
      <c r="D59" s="1262"/>
      <c r="E59" s="1263"/>
      <c r="F59" s="115">
        <v>120</v>
      </c>
      <c r="G59" s="115">
        <v>120</v>
      </c>
      <c r="H59" s="116">
        <v>120</v>
      </c>
    </row>
    <row r="60" spans="2:8" ht="45.75" customHeight="1">
      <c r="B60" s="114"/>
      <c r="C60" s="1261" t="s">
        <v>596</v>
      </c>
      <c r="D60" s="1262"/>
      <c r="E60" s="1263"/>
      <c r="F60" s="115">
        <v>3</v>
      </c>
      <c r="G60" s="115">
        <v>4</v>
      </c>
      <c r="H60" s="116">
        <v>4</v>
      </c>
    </row>
    <row r="61" spans="2:8" ht="45.75" customHeight="1">
      <c r="B61" s="114"/>
      <c r="C61" s="1261" t="s">
        <v>598</v>
      </c>
      <c r="D61" s="1262"/>
      <c r="E61" s="1263"/>
      <c r="F61" s="115">
        <v>58</v>
      </c>
      <c r="G61" s="115">
        <v>28</v>
      </c>
      <c r="H61" s="116">
        <v>3</v>
      </c>
    </row>
    <row r="62" spans="2:8" ht="45.75" customHeight="1" thickBot="1">
      <c r="B62" s="117"/>
      <c r="C62" s="1264" t="s">
        <v>599</v>
      </c>
      <c r="D62" s="1265"/>
      <c r="E62" s="1266"/>
      <c r="F62" s="118">
        <v>20</v>
      </c>
      <c r="G62" s="118">
        <v>10</v>
      </c>
      <c r="H62" s="119">
        <v>3</v>
      </c>
    </row>
    <row r="63" spans="2:8" ht="52.5" customHeight="1" thickBot="1">
      <c r="B63" s="120"/>
      <c r="C63" s="1267" t="s">
        <v>45</v>
      </c>
      <c r="D63" s="1267"/>
      <c r="E63" s="1268"/>
      <c r="F63" s="121">
        <v>1602</v>
      </c>
      <c r="G63" s="121">
        <v>1634</v>
      </c>
      <c r="H63" s="122">
        <v>1846</v>
      </c>
    </row>
    <row r="64" spans="2:8" ht="15" customHeight="1"/>
    <row r="65" ht="0" hidden="1" customHeight="1"/>
    <row r="66" ht="0" hidden="1" customHeight="1"/>
  </sheetData>
  <sheetProtection algorithmName="SHA-512" hashValue="v+Jo8fbspbwuXn//lMxIJyHI26pUlfUjepLWezABwij5uwnZGqQj20SJhm1h6c7Ge4oLQeHPHy8g2tOjtZGMdg==" saltValue="luslmIH463VPLVbUI1D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C15" sqref="BC15"/>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607</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559</v>
      </c>
      <c r="BQ50" s="1280"/>
      <c r="BR50" s="1280"/>
      <c r="BS50" s="1280"/>
      <c r="BT50" s="1280"/>
      <c r="BU50" s="1280"/>
      <c r="BV50" s="1280"/>
      <c r="BW50" s="1280"/>
      <c r="BX50" s="1280" t="s">
        <v>560</v>
      </c>
      <c r="BY50" s="1280"/>
      <c r="BZ50" s="1280"/>
      <c r="CA50" s="1280"/>
      <c r="CB50" s="1280"/>
      <c r="CC50" s="1280"/>
      <c r="CD50" s="1280"/>
      <c r="CE50" s="1280"/>
      <c r="CF50" s="1280" t="s">
        <v>561</v>
      </c>
      <c r="CG50" s="1280"/>
      <c r="CH50" s="1280"/>
      <c r="CI50" s="1280"/>
      <c r="CJ50" s="1280"/>
      <c r="CK50" s="1280"/>
      <c r="CL50" s="1280"/>
      <c r="CM50" s="1280"/>
      <c r="CN50" s="1280" t="s">
        <v>562</v>
      </c>
      <c r="CO50" s="1280"/>
      <c r="CP50" s="1280"/>
      <c r="CQ50" s="1280"/>
      <c r="CR50" s="1280"/>
      <c r="CS50" s="1280"/>
      <c r="CT50" s="1280"/>
      <c r="CU50" s="1280"/>
      <c r="CV50" s="1280" t="s">
        <v>563</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608</v>
      </c>
      <c r="AO51" s="1278"/>
      <c r="AP51" s="1278"/>
      <c r="AQ51" s="1278"/>
      <c r="AR51" s="1278"/>
      <c r="AS51" s="1278"/>
      <c r="AT51" s="1278"/>
      <c r="AU51" s="1278"/>
      <c r="AV51" s="1278"/>
      <c r="AW51" s="1278"/>
      <c r="AX51" s="1278"/>
      <c r="AY51" s="1278"/>
      <c r="AZ51" s="1278"/>
      <c r="BA51" s="1278"/>
      <c r="BB51" s="1278" t="s">
        <v>609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48</v>
      </c>
      <c r="CG51" s="1275"/>
      <c r="CH51" s="1275"/>
      <c r="CI51" s="1275"/>
      <c r="CJ51" s="1275"/>
      <c r="CK51" s="1275"/>
      <c r="CL51" s="1275"/>
      <c r="CM51" s="1275"/>
      <c r="CN51" s="1275">
        <v>41.7</v>
      </c>
      <c r="CO51" s="1275"/>
      <c r="CP51" s="1275"/>
      <c r="CQ51" s="1275"/>
      <c r="CR51" s="1275"/>
      <c r="CS51" s="1275"/>
      <c r="CT51" s="1275"/>
      <c r="CU51" s="1275"/>
      <c r="CV51" s="1275">
        <v>40.4</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48.8</v>
      </c>
      <c r="CG53" s="1275"/>
      <c r="CH53" s="1275"/>
      <c r="CI53" s="1275"/>
      <c r="CJ53" s="1275"/>
      <c r="CK53" s="1275"/>
      <c r="CL53" s="1275"/>
      <c r="CM53" s="1275"/>
      <c r="CN53" s="1275">
        <v>50</v>
      </c>
      <c r="CO53" s="1275"/>
      <c r="CP53" s="1275"/>
      <c r="CQ53" s="1275"/>
      <c r="CR53" s="1275"/>
      <c r="CS53" s="1275"/>
      <c r="CT53" s="1275"/>
      <c r="CU53" s="1275"/>
      <c r="CV53" s="1275">
        <v>51.2</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611</v>
      </c>
      <c r="AO55" s="1280"/>
      <c r="AP55" s="1280"/>
      <c r="AQ55" s="1280"/>
      <c r="AR55" s="1280"/>
      <c r="AS55" s="1280"/>
      <c r="AT55" s="1280"/>
      <c r="AU55" s="1280"/>
      <c r="AV55" s="1280"/>
      <c r="AW55" s="1280"/>
      <c r="AX55" s="1280"/>
      <c r="AY55" s="1280"/>
      <c r="AZ55" s="1280"/>
      <c r="BA55" s="1280"/>
      <c r="BB55" s="1278" t="s">
        <v>609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0.8</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56.2</v>
      </c>
      <c r="CG57" s="1275"/>
      <c r="CH57" s="1275"/>
      <c r="CI57" s="1275"/>
      <c r="CJ57" s="1275"/>
      <c r="CK57" s="1275"/>
      <c r="CL57" s="1275"/>
      <c r="CM57" s="1275"/>
      <c r="CN57" s="1275">
        <v>58.6</v>
      </c>
      <c r="CO57" s="1275"/>
      <c r="CP57" s="1275"/>
      <c r="CQ57" s="1275"/>
      <c r="CR57" s="1275"/>
      <c r="CS57" s="1275"/>
      <c r="CT57" s="1275"/>
      <c r="CU57" s="1275"/>
      <c r="CV57" s="1275">
        <v>60.3</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612</v>
      </c>
    </row>
    <row r="64" spans="1:109">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607</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559</v>
      </c>
      <c r="BQ72" s="1280"/>
      <c r="BR72" s="1280"/>
      <c r="BS72" s="1280"/>
      <c r="BT72" s="1280"/>
      <c r="BU72" s="1280"/>
      <c r="BV72" s="1280"/>
      <c r="BW72" s="1280"/>
      <c r="BX72" s="1280" t="s">
        <v>560</v>
      </c>
      <c r="BY72" s="1280"/>
      <c r="BZ72" s="1280"/>
      <c r="CA72" s="1280"/>
      <c r="CB72" s="1280"/>
      <c r="CC72" s="1280"/>
      <c r="CD72" s="1280"/>
      <c r="CE72" s="1280"/>
      <c r="CF72" s="1280" t="s">
        <v>561</v>
      </c>
      <c r="CG72" s="1280"/>
      <c r="CH72" s="1280"/>
      <c r="CI72" s="1280"/>
      <c r="CJ72" s="1280"/>
      <c r="CK72" s="1280"/>
      <c r="CL72" s="1280"/>
      <c r="CM72" s="1280"/>
      <c r="CN72" s="1280" t="s">
        <v>562</v>
      </c>
      <c r="CO72" s="1280"/>
      <c r="CP72" s="1280"/>
      <c r="CQ72" s="1280"/>
      <c r="CR72" s="1280"/>
      <c r="CS72" s="1280"/>
      <c r="CT72" s="1280"/>
      <c r="CU72" s="1280"/>
      <c r="CV72" s="1280" t="s">
        <v>563</v>
      </c>
      <c r="CW72" s="1280"/>
      <c r="CX72" s="1280"/>
      <c r="CY72" s="1280"/>
      <c r="CZ72" s="1280"/>
      <c r="DA72" s="1280"/>
      <c r="DB72" s="1280"/>
      <c r="DC72" s="1280"/>
    </row>
    <row r="73" spans="2:107">
      <c r="B73" s="374"/>
      <c r="G73" s="1283"/>
      <c r="H73" s="1283"/>
      <c r="I73" s="1283"/>
      <c r="J73" s="1283"/>
      <c r="K73" s="1279"/>
      <c r="L73" s="1279"/>
      <c r="M73" s="1279"/>
      <c r="N73" s="1279"/>
      <c r="AM73" s="383"/>
      <c r="AN73" s="1278" t="s">
        <v>608</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75">
        <v>39.9</v>
      </c>
      <c r="BQ73" s="1275"/>
      <c r="BR73" s="1275"/>
      <c r="BS73" s="1275"/>
      <c r="BT73" s="1275"/>
      <c r="BU73" s="1275"/>
      <c r="BV73" s="1275"/>
      <c r="BW73" s="1275"/>
      <c r="BX73" s="1275">
        <v>51.6</v>
      </c>
      <c r="BY73" s="1275"/>
      <c r="BZ73" s="1275"/>
      <c r="CA73" s="1275"/>
      <c r="CB73" s="1275"/>
      <c r="CC73" s="1275"/>
      <c r="CD73" s="1275"/>
      <c r="CE73" s="1275"/>
      <c r="CF73" s="1275">
        <v>48</v>
      </c>
      <c r="CG73" s="1275"/>
      <c r="CH73" s="1275"/>
      <c r="CI73" s="1275"/>
      <c r="CJ73" s="1275"/>
      <c r="CK73" s="1275"/>
      <c r="CL73" s="1275"/>
      <c r="CM73" s="1275"/>
      <c r="CN73" s="1275">
        <v>41.7</v>
      </c>
      <c r="CO73" s="1275"/>
      <c r="CP73" s="1275"/>
      <c r="CQ73" s="1275"/>
      <c r="CR73" s="1275"/>
      <c r="CS73" s="1275"/>
      <c r="CT73" s="1275"/>
      <c r="CU73" s="1275"/>
      <c r="CV73" s="1275">
        <v>40.4</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614</v>
      </c>
      <c r="BC75" s="1278"/>
      <c r="BD75" s="1278"/>
      <c r="BE75" s="1278"/>
      <c r="BF75" s="1278"/>
      <c r="BG75" s="1278"/>
      <c r="BH75" s="1278"/>
      <c r="BI75" s="1278"/>
      <c r="BJ75" s="1278"/>
      <c r="BK75" s="1278"/>
      <c r="BL75" s="1278"/>
      <c r="BM75" s="1278"/>
      <c r="BN75" s="1278"/>
      <c r="BO75" s="1278"/>
      <c r="BP75" s="1275">
        <v>9.3000000000000007</v>
      </c>
      <c r="BQ75" s="1275"/>
      <c r="BR75" s="1275"/>
      <c r="BS75" s="1275"/>
      <c r="BT75" s="1275"/>
      <c r="BU75" s="1275"/>
      <c r="BV75" s="1275"/>
      <c r="BW75" s="1275"/>
      <c r="BX75" s="1275">
        <v>8.4</v>
      </c>
      <c r="BY75" s="1275"/>
      <c r="BZ75" s="1275"/>
      <c r="CA75" s="1275"/>
      <c r="CB75" s="1275"/>
      <c r="CC75" s="1275"/>
      <c r="CD75" s="1275"/>
      <c r="CE75" s="1275"/>
      <c r="CF75" s="1275">
        <v>7.9</v>
      </c>
      <c r="CG75" s="1275"/>
      <c r="CH75" s="1275"/>
      <c r="CI75" s="1275"/>
      <c r="CJ75" s="1275"/>
      <c r="CK75" s="1275"/>
      <c r="CL75" s="1275"/>
      <c r="CM75" s="1275"/>
      <c r="CN75" s="1275">
        <v>7.7</v>
      </c>
      <c r="CO75" s="1275"/>
      <c r="CP75" s="1275"/>
      <c r="CQ75" s="1275"/>
      <c r="CR75" s="1275"/>
      <c r="CS75" s="1275"/>
      <c r="CT75" s="1275"/>
      <c r="CU75" s="1275"/>
      <c r="CV75" s="1275">
        <v>7.7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611</v>
      </c>
      <c r="AO77" s="1280"/>
      <c r="AP77" s="1280"/>
      <c r="AQ77" s="1280"/>
      <c r="AR77" s="1280"/>
      <c r="AS77" s="1280"/>
      <c r="AT77" s="1280"/>
      <c r="AU77" s="1280"/>
      <c r="AV77" s="1280"/>
      <c r="AW77" s="1280"/>
      <c r="AX77" s="1280"/>
      <c r="AY77" s="1280"/>
      <c r="AZ77" s="1280"/>
      <c r="BA77" s="1280"/>
      <c r="BB77" s="1278" t="s">
        <v>609</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614</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flcHm4AI7KES0NECJx2ggYQ9R/QO2xTknREsyrPBRfF5qAy1FYE41VOKEHOSKE9gxT4DjdhuT/4v+lUxyMpRA==" saltValue="fgkDtNouW5QPKUXBxI8F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96"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v+PeJlMz1ZPTiggwvSsody3HVpB/xTRNJuEdgW/iBCYY0Q5FiHGD+SS0vf6xWPkVJ2+/Q8MfSprIA5aSajsCA==" saltValue="Bs+WKzw0RsUkCzLpPvXv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BF106"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5rPjY7KOAfXtzDDraiHRAWA0KzR946lL/6r+ILH/VYeVLYiI7COOQbKNfBwWAgiH1OqFftkMVK9yoYgKlResA==" saltValue="Q07NtLYt1P3p/zMoaI08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87281</v>
      </c>
      <c r="E3" s="141"/>
      <c r="F3" s="142">
        <v>119674</v>
      </c>
      <c r="G3" s="143"/>
      <c r="H3" s="144"/>
    </row>
    <row r="4" spans="1:8">
      <c r="A4" s="145"/>
      <c r="B4" s="146"/>
      <c r="C4" s="147"/>
      <c r="D4" s="148">
        <v>65357</v>
      </c>
      <c r="E4" s="149"/>
      <c r="F4" s="150">
        <v>57803</v>
      </c>
      <c r="G4" s="151"/>
      <c r="H4" s="152"/>
    </row>
    <row r="5" spans="1:8">
      <c r="A5" s="133" t="s">
        <v>551</v>
      </c>
      <c r="B5" s="138"/>
      <c r="C5" s="139"/>
      <c r="D5" s="140">
        <v>69715</v>
      </c>
      <c r="E5" s="141"/>
      <c r="F5" s="142">
        <v>119685</v>
      </c>
      <c r="G5" s="143"/>
      <c r="H5" s="144"/>
    </row>
    <row r="6" spans="1:8">
      <c r="A6" s="145"/>
      <c r="B6" s="146"/>
      <c r="C6" s="147"/>
      <c r="D6" s="148">
        <v>69599</v>
      </c>
      <c r="E6" s="149"/>
      <c r="F6" s="150">
        <v>68464</v>
      </c>
      <c r="G6" s="151"/>
      <c r="H6" s="152"/>
    </row>
    <row r="7" spans="1:8">
      <c r="A7" s="133" t="s">
        <v>552</v>
      </c>
      <c r="B7" s="138"/>
      <c r="C7" s="139"/>
      <c r="D7" s="140">
        <v>96658</v>
      </c>
      <c r="E7" s="141"/>
      <c r="F7" s="142">
        <v>128611</v>
      </c>
      <c r="G7" s="143"/>
      <c r="H7" s="144"/>
    </row>
    <row r="8" spans="1:8">
      <c r="A8" s="145"/>
      <c r="B8" s="146"/>
      <c r="C8" s="147"/>
      <c r="D8" s="148">
        <v>92645</v>
      </c>
      <c r="E8" s="149"/>
      <c r="F8" s="150">
        <v>61552</v>
      </c>
      <c r="G8" s="151"/>
      <c r="H8" s="152"/>
    </row>
    <row r="9" spans="1:8">
      <c r="A9" s="133" t="s">
        <v>553</v>
      </c>
      <c r="B9" s="138"/>
      <c r="C9" s="139"/>
      <c r="D9" s="140">
        <v>113240</v>
      </c>
      <c r="E9" s="141"/>
      <c r="F9" s="142">
        <v>138651</v>
      </c>
      <c r="G9" s="143"/>
      <c r="H9" s="144"/>
    </row>
    <row r="10" spans="1:8">
      <c r="A10" s="145"/>
      <c r="B10" s="146"/>
      <c r="C10" s="147"/>
      <c r="D10" s="148">
        <v>99070</v>
      </c>
      <c r="E10" s="149"/>
      <c r="F10" s="150">
        <v>71211</v>
      </c>
      <c r="G10" s="151"/>
      <c r="H10" s="152"/>
    </row>
    <row r="11" spans="1:8">
      <c r="A11" s="133" t="s">
        <v>554</v>
      </c>
      <c r="B11" s="138"/>
      <c r="C11" s="139"/>
      <c r="D11" s="140">
        <v>118163</v>
      </c>
      <c r="E11" s="141"/>
      <c r="F11" s="142">
        <v>122882</v>
      </c>
      <c r="G11" s="143"/>
      <c r="H11" s="144"/>
    </row>
    <row r="12" spans="1:8">
      <c r="A12" s="145"/>
      <c r="B12" s="146"/>
      <c r="C12" s="153"/>
      <c r="D12" s="148">
        <v>101669</v>
      </c>
      <c r="E12" s="149"/>
      <c r="F12" s="150">
        <v>65785</v>
      </c>
      <c r="G12" s="151"/>
      <c r="H12" s="152"/>
    </row>
    <row r="13" spans="1:8">
      <c r="A13" s="133"/>
      <c r="B13" s="138"/>
      <c r="C13" s="154"/>
      <c r="D13" s="155">
        <v>97011</v>
      </c>
      <c r="E13" s="156"/>
      <c r="F13" s="157">
        <v>125901</v>
      </c>
      <c r="G13" s="158"/>
      <c r="H13" s="144"/>
    </row>
    <row r="14" spans="1:8">
      <c r="A14" s="145"/>
      <c r="B14" s="146"/>
      <c r="C14" s="147"/>
      <c r="D14" s="148">
        <v>85668</v>
      </c>
      <c r="E14" s="149"/>
      <c r="F14" s="150">
        <v>64963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4.92</v>
      </c>
      <c r="C19" s="159">
        <f>ROUND(VALUE(SUBSTITUTE(実質収支比率等に係る経年分析!G$48,"▲","-")),2)</f>
        <v>7.53</v>
      </c>
      <c r="D19" s="159">
        <f>ROUND(VALUE(SUBSTITUTE(実質収支比率等に係る経年分析!H$48,"▲","-")),2)</f>
        <v>6.84</v>
      </c>
      <c r="E19" s="159">
        <f>ROUND(VALUE(SUBSTITUTE(実質収支比率等に係る経年分析!I$48,"▲","-")),2)</f>
        <v>7.1</v>
      </c>
      <c r="F19" s="159">
        <f>ROUND(VALUE(SUBSTITUTE(実質収支比率等に係る経年分析!J$48,"▲","-")),2)</f>
        <v>6.39</v>
      </c>
    </row>
    <row r="20" spans="1:11">
      <c r="A20" s="159" t="s">
        <v>49</v>
      </c>
      <c r="B20" s="159">
        <f>ROUND(VALUE(SUBSTITUTE(実質収支比率等に係る経年分析!F$47,"▲","-")),2)</f>
        <v>59.53</v>
      </c>
      <c r="C20" s="159">
        <f>ROUND(VALUE(SUBSTITUTE(実質収支比率等に係る経年分析!G$47,"▲","-")),2)</f>
        <v>54.14</v>
      </c>
      <c r="D20" s="159">
        <f>ROUND(VALUE(SUBSTITUTE(実質収支比率等に係る経年分析!H$47,"▲","-")),2)</f>
        <v>54.44</v>
      </c>
      <c r="E20" s="159">
        <f>ROUND(VALUE(SUBSTITUTE(実質収支比率等に係る経年分析!I$47,"▲","-")),2)</f>
        <v>55.01</v>
      </c>
      <c r="F20" s="159">
        <f>ROUND(VALUE(SUBSTITUTE(実質収支比率等に係る経年分析!J$47,"▲","-")),2)</f>
        <v>56.09</v>
      </c>
    </row>
    <row r="21" spans="1:11">
      <c r="A21" s="159" t="s">
        <v>50</v>
      </c>
      <c r="B21" s="159">
        <f>IF(ISNUMBER(VALUE(SUBSTITUTE(実質収支比率等に係る経年分析!F$49,"▲","-"))),ROUND(VALUE(SUBSTITUTE(実質収支比率等に係る経年分析!F$49,"▲","-")),2),NA())</f>
        <v>8.11</v>
      </c>
      <c r="C21" s="159">
        <f>IF(ISNUMBER(VALUE(SUBSTITUTE(実質収支比率等に係る経年分析!G$49,"▲","-"))),ROUND(VALUE(SUBSTITUTE(実質収支比率等に係る経年分析!G$49,"▲","-")),2),NA())</f>
        <v>-3.1</v>
      </c>
      <c r="D21" s="159">
        <f>IF(ISNUMBER(VALUE(SUBSTITUTE(実質収支比率等に係る経年分析!H$49,"▲","-"))),ROUND(VALUE(SUBSTITUTE(実質収支比率等に係る経年分析!H$49,"▲","-")),2),NA())</f>
        <v>1.69</v>
      </c>
      <c r="E21" s="159">
        <f>IF(ISNUMBER(VALUE(SUBSTITUTE(実質収支比率等に係る経年分析!I$49,"▲","-"))),ROUND(VALUE(SUBSTITUTE(実質収支比率等に係る経年分析!I$49,"▲","-")),2),NA())</f>
        <v>0.03</v>
      </c>
      <c r="F21" s="159">
        <f>IF(ISNUMBER(VALUE(SUBSTITUTE(実質収支比率等に係る経年分析!J$49,"▲","-"))),ROUND(VALUE(SUBSTITUTE(実質収支比率等に係る経年分析!J$49,"▲","-")),2),NA())</f>
        <v>-7.0000000000000007E-2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0.73</v>
      </c>
    </row>
    <row r="34" spans="1:16">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0.28000000000000003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0.74</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2.0099999999999998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248</v>
      </c>
      <c r="E42" s="161"/>
      <c r="F42" s="161"/>
      <c r="G42" s="161">
        <f>'実質公債費比率（分子）の構造'!L$52</f>
        <v>261</v>
      </c>
      <c r="H42" s="161"/>
      <c r="I42" s="161"/>
      <c r="J42" s="161">
        <f>'実質公債費比率（分子）の構造'!M$52</f>
        <v>275</v>
      </c>
      <c r="K42" s="161"/>
      <c r="L42" s="161"/>
      <c r="M42" s="161">
        <f>'実質公債費比率（分子）の構造'!N$52</f>
        <v>291</v>
      </c>
      <c r="N42" s="161"/>
      <c r="O42" s="161"/>
      <c r="P42" s="161">
        <f>'実質公債費比率（分子）の構造'!O$52</f>
        <v>315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10</v>
      </c>
      <c r="C45" s="161"/>
      <c r="D45" s="161"/>
      <c r="E45" s="161">
        <f>'実質公債費比率（分子）の構造'!L$49</f>
        <v>9</v>
      </c>
      <c r="F45" s="161"/>
      <c r="G45" s="161"/>
      <c r="H45" s="161">
        <f>'実質公債費比率（分子）の構造'!M$49</f>
        <v>13</v>
      </c>
      <c r="I45" s="161"/>
      <c r="J45" s="161"/>
      <c r="K45" s="161">
        <f>'実質公債費比率（分子）の構造'!N$49</f>
        <v>15</v>
      </c>
      <c r="L45" s="161"/>
      <c r="M45" s="161"/>
      <c r="N45" s="161">
        <f>'実質公債費比率（分子）の構造'!O$49</f>
        <v>15</v>
      </c>
      <c r="O45" s="161"/>
      <c r="P45" s="161"/>
    </row>
    <row r="46" spans="1:16">
      <c r="A46" s="161" t="s">
        <v>61</v>
      </c>
      <c r="B46" s="161">
        <f>'実質公債費比率（分子）の構造'!K$48</f>
        <v>37</v>
      </c>
      <c r="C46" s="161"/>
      <c r="D46" s="161"/>
      <c r="E46" s="161">
        <f>'実質公債費比率（分子）の構造'!L$48</f>
        <v>35</v>
      </c>
      <c r="F46" s="161"/>
      <c r="G46" s="161"/>
      <c r="H46" s="161">
        <f>'実質公債費比率（分子）の構造'!M$48</f>
        <v>34</v>
      </c>
      <c r="I46" s="161"/>
      <c r="J46" s="161"/>
      <c r="K46" s="161">
        <f>'実質公債費比率（分子）の構造'!N$48</f>
        <v>44</v>
      </c>
      <c r="L46" s="161"/>
      <c r="M46" s="161"/>
      <c r="N46" s="161">
        <f>'実質公債費比率（分子）の構造'!O$48</f>
        <v>29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377</v>
      </c>
      <c r="C49" s="161"/>
      <c r="D49" s="161"/>
      <c r="E49" s="161">
        <f>'実質公債費比率（分子）の構造'!L$45</f>
        <v>373</v>
      </c>
      <c r="F49" s="161"/>
      <c r="G49" s="161"/>
      <c r="H49" s="161">
        <f>'実質公債費比率（分子）の構造'!M$45</f>
        <v>383</v>
      </c>
      <c r="I49" s="161"/>
      <c r="J49" s="161"/>
      <c r="K49" s="161">
        <f>'実質公債費比率（分子）の構造'!N$45</f>
        <v>393</v>
      </c>
      <c r="L49" s="161"/>
      <c r="M49" s="161"/>
      <c r="N49" s="161">
        <f>'実質公債費比率（分子）の構造'!O$45</f>
        <v>424</v>
      </c>
      <c r="O49" s="161"/>
      <c r="P49" s="161"/>
    </row>
    <row r="50" spans="1:16">
      <c r="A50" s="161" t="s">
        <v>65</v>
      </c>
      <c r="B50" s="161" t="e">
        <f>NA()</f>
        <v>#N/A</v>
      </c>
      <c r="C50" s="161">
        <f>IF(ISNUMBER('実質公債費比率（分子）の構造'!K$53),'実質公債費比率（分子）の構造'!K$53,NA())</f>
        <v>176</v>
      </c>
      <c r="D50" s="161" t="e">
        <f>NA()</f>
        <v>#N/A</v>
      </c>
      <c r="E50" s="161" t="e">
        <f>NA()</f>
        <v>#N/A</v>
      </c>
      <c r="F50" s="161">
        <f>IF(ISNUMBER('実質公債費比率（分子）の構造'!L$53),'実質公債費比率（分子）の構造'!L$53,NA())</f>
        <v>156</v>
      </c>
      <c r="G50" s="161" t="e">
        <f>NA()</f>
        <v>#N/A</v>
      </c>
      <c r="H50" s="161" t="e">
        <f>NA()</f>
        <v>#N/A</v>
      </c>
      <c r="I50" s="161">
        <f>IF(ISNUMBER('実質公債費比率（分子）の構造'!M$53),'実質公債費比率（分子）の構造'!M$53,NA())</f>
        <v>155</v>
      </c>
      <c r="J50" s="161" t="e">
        <f>NA()</f>
        <v>#N/A</v>
      </c>
      <c r="K50" s="161" t="e">
        <f>NA()</f>
        <v>#N/A</v>
      </c>
      <c r="L50" s="161">
        <f>IF(ISNUMBER('実質公債費比率（分子）の構造'!N$53),'実質公債費比率（分子）の構造'!N$53,NA())</f>
        <v>161</v>
      </c>
      <c r="M50" s="161" t="e">
        <f>NA()</f>
        <v>#N/A</v>
      </c>
      <c r="N50" s="161" t="e">
        <f>NA()</f>
        <v>#N/A</v>
      </c>
      <c r="O50" s="161">
        <f>IF(ISNUMBER('実質公債費比率（分子）の構造'!O$53),'実質公債費比率（分子）の構造'!O$53,NA())</f>
        <v>153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3239</v>
      </c>
      <c r="E56" s="160"/>
      <c r="F56" s="160"/>
      <c r="G56" s="160">
        <f>'将来負担比率（分子）の構造'!J$52</f>
        <v>3260</v>
      </c>
      <c r="H56" s="160"/>
      <c r="I56" s="160"/>
      <c r="J56" s="160">
        <f>'将来負担比率（分子）の構造'!K$52</f>
        <v>3393</v>
      </c>
      <c r="K56" s="160"/>
      <c r="L56" s="160"/>
      <c r="M56" s="160">
        <f>'将来負担比率（分子）の構造'!L$52</f>
        <v>3442</v>
      </c>
      <c r="N56" s="160"/>
      <c r="O56" s="160"/>
      <c r="P56" s="160">
        <f>'将来負担比率（分子）の構造'!M$52</f>
        <v>3577</v>
      </c>
    </row>
    <row r="57" spans="1:16">
      <c r="A57" s="160" t="s">
        <v>36</v>
      </c>
      <c r="B57" s="160"/>
      <c r="C57" s="160"/>
      <c r="D57" s="160">
        <f>'将来負担比率（分子）の構造'!I$51</f>
        <v>370</v>
      </c>
      <c r="E57" s="160"/>
      <c r="F57" s="160"/>
      <c r="G57" s="160">
        <f>'将来負担比率（分子）の構造'!J$51</f>
        <v>300</v>
      </c>
      <c r="H57" s="160"/>
      <c r="I57" s="160"/>
      <c r="J57" s="160">
        <f>'将来負担比率（分子）の構造'!K$51</f>
        <v>230</v>
      </c>
      <c r="K57" s="160"/>
      <c r="L57" s="160"/>
      <c r="M57" s="160">
        <f>'将来負担比率（分子）の構造'!L$51</f>
        <v>223</v>
      </c>
      <c r="N57" s="160"/>
      <c r="O57" s="160"/>
      <c r="P57" s="160">
        <f>'将来負担比率（分子）の構造'!M$51</f>
        <v>198</v>
      </c>
    </row>
    <row r="58" spans="1:16">
      <c r="A58" s="160" t="s">
        <v>35</v>
      </c>
      <c r="B58" s="160"/>
      <c r="C58" s="160"/>
      <c r="D58" s="160">
        <f>'将来負担比率（分子）の構造'!I$50</f>
        <v>1444</v>
      </c>
      <c r="E58" s="160"/>
      <c r="F58" s="160"/>
      <c r="G58" s="160">
        <f>'将来負担比率（分子）の構造'!J$50</f>
        <v>1310</v>
      </c>
      <c r="H58" s="160"/>
      <c r="I58" s="160"/>
      <c r="J58" s="160">
        <f>'将来負担比率（分子）の構造'!K$50</f>
        <v>1355</v>
      </c>
      <c r="K58" s="160"/>
      <c r="L58" s="160"/>
      <c r="M58" s="160">
        <f>'将来負担比率（分子）の構造'!L$50</f>
        <v>1373</v>
      </c>
      <c r="N58" s="160"/>
      <c r="O58" s="160"/>
      <c r="P58" s="160">
        <f>'将来負担比率（分子）の構造'!M$50</f>
        <v>1477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291</v>
      </c>
      <c r="C61" s="160"/>
      <c r="D61" s="160"/>
      <c r="E61" s="160">
        <f>'将来負担比率（分子）の構造'!J$46</f>
        <v>253</v>
      </c>
      <c r="F61" s="160"/>
      <c r="G61" s="160"/>
      <c r="H61" s="160">
        <f>'将来負担比率（分子）の構造'!K$46</f>
        <v>152</v>
      </c>
      <c r="I61" s="160"/>
      <c r="J61" s="160"/>
      <c r="K61" s="160">
        <f>'将来負担比率（分子）の構造'!L$46</f>
        <v>231</v>
      </c>
      <c r="L61" s="160"/>
      <c r="M61" s="160"/>
      <c r="N61" s="160">
        <f>'将来負担比率（分子）の構造'!M$46</f>
        <v>213</v>
      </c>
      <c r="O61" s="160"/>
      <c r="P61" s="160"/>
    </row>
    <row r="62" spans="1:16">
      <c r="A62" s="160" t="s">
        <v>29</v>
      </c>
      <c r="B62" s="160">
        <f>'将来負担比率（分子）の構造'!I$45</f>
        <v>568</v>
      </c>
      <c r="C62" s="160"/>
      <c r="D62" s="160"/>
      <c r="E62" s="160">
        <f>'将来負担比率（分子）の構造'!J$45</f>
        <v>631</v>
      </c>
      <c r="F62" s="160"/>
      <c r="G62" s="160"/>
      <c r="H62" s="160">
        <f>'将来負担比率（分子）の構造'!K$45</f>
        <v>550</v>
      </c>
      <c r="I62" s="160"/>
      <c r="J62" s="160"/>
      <c r="K62" s="160">
        <f>'将来負担比率（分子）の構造'!L$45</f>
        <v>568</v>
      </c>
      <c r="L62" s="160"/>
      <c r="M62" s="160"/>
      <c r="N62" s="160">
        <f>'将来負担比率（分子）の構造'!M$45</f>
        <v>540</v>
      </c>
      <c r="O62" s="160"/>
      <c r="P62" s="160"/>
    </row>
    <row r="63" spans="1:16">
      <c r="A63" s="160" t="s">
        <v>28</v>
      </c>
      <c r="B63" s="160">
        <f>'将来負担比率（分子）の構造'!I$44</f>
        <v>43</v>
      </c>
      <c r="C63" s="160"/>
      <c r="D63" s="160"/>
      <c r="E63" s="160">
        <f>'将来負担比率（分子）の構造'!J$44</f>
        <v>64</v>
      </c>
      <c r="F63" s="160"/>
      <c r="G63" s="160"/>
      <c r="H63" s="160">
        <f>'将来負担比率（分子）の構造'!K$44</f>
        <v>51</v>
      </c>
      <c r="I63" s="160"/>
      <c r="J63" s="160"/>
      <c r="K63" s="160">
        <f>'将来負担比率（分子）の構造'!L$44</f>
        <v>37</v>
      </c>
      <c r="L63" s="160"/>
      <c r="M63" s="160"/>
      <c r="N63" s="160">
        <f>'将来負担比率（分子）の構造'!M$44</f>
        <v>22</v>
      </c>
      <c r="O63" s="160"/>
      <c r="P63" s="160"/>
    </row>
    <row r="64" spans="1:16">
      <c r="A64" s="160" t="s">
        <v>27</v>
      </c>
      <c r="B64" s="160">
        <f>'将来負担比率（分子）の構造'!I$43</f>
        <v>322</v>
      </c>
      <c r="C64" s="160"/>
      <c r="D64" s="160"/>
      <c r="E64" s="160">
        <f>'将来負担比率（分子）の構造'!J$43</f>
        <v>349</v>
      </c>
      <c r="F64" s="160"/>
      <c r="G64" s="160"/>
      <c r="H64" s="160">
        <f>'将来負担比率（分子）の構造'!K$43</f>
        <v>331</v>
      </c>
      <c r="I64" s="160"/>
      <c r="J64" s="160"/>
      <c r="K64" s="160">
        <f>'将来負担比率（分子）の構造'!L$43</f>
        <v>348</v>
      </c>
      <c r="L64" s="160"/>
      <c r="M64" s="160"/>
      <c r="N64" s="160">
        <f>'将来負担比率（分子）の構造'!M$43</f>
        <v>385</v>
      </c>
      <c r="O64" s="160"/>
      <c r="P64" s="160"/>
    </row>
    <row r="65" spans="1:16">
      <c r="A65" s="160" t="s">
        <v>26</v>
      </c>
      <c r="B65" s="160" t="str">
        <f>'将来負担比率（分子）の構造'!I$42</f>
        <v>-</v>
      </c>
      <c r="C65" s="160"/>
      <c r="D65" s="160"/>
      <c r="E65" s="160" t="str">
        <f>'将来負担比率（分子）の構造'!J$42</f>
        <v>-</v>
      </c>
      <c r="F65" s="160"/>
      <c r="G65" s="160"/>
      <c r="H65" s="160">
        <f>'将来負担比率（分子）の構造'!K$42</f>
        <v>276</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4638</v>
      </c>
      <c r="C66" s="160"/>
      <c r="D66" s="160"/>
      <c r="E66" s="160">
        <f>'将来負担比率（分子）の構造'!J$41</f>
        <v>4608</v>
      </c>
      <c r="F66" s="160"/>
      <c r="G66" s="160"/>
      <c r="H66" s="160">
        <f>'将来負担比率（分子）の構造'!K$41</f>
        <v>4606</v>
      </c>
      <c r="I66" s="160"/>
      <c r="J66" s="160"/>
      <c r="K66" s="160">
        <f>'将来負担比率（分子）の構造'!L$41</f>
        <v>4697</v>
      </c>
      <c r="L66" s="160"/>
      <c r="M66" s="160"/>
      <c r="N66" s="160">
        <f>'将来負担比率（分子）の構造'!M$41</f>
        <v>4895</v>
      </c>
      <c r="O66" s="160"/>
      <c r="P66" s="160"/>
    </row>
    <row r="67" spans="1:16">
      <c r="A67" s="160" t="s">
        <v>69</v>
      </c>
      <c r="B67" s="160" t="e">
        <f>NA()</f>
        <v>#N/A</v>
      </c>
      <c r="C67" s="160">
        <f>IF(ISNUMBER('将来負担比率（分子）の構造'!I$53), IF('将来負担比率（分子）の構造'!I$53 &lt; 0, 0, '将来負担比率（分子）の構造'!I$53), NA())</f>
        <v>809</v>
      </c>
      <c r="D67" s="160" t="e">
        <f>NA()</f>
        <v>#N/A</v>
      </c>
      <c r="E67" s="160" t="e">
        <f>NA()</f>
        <v>#N/A</v>
      </c>
      <c r="F67" s="160">
        <f>IF(ISNUMBER('将来負担比率（分子）の構造'!J$53), IF('将来負担比率（分子）の構造'!J$53 &lt; 0, 0, '将来負担比率（分子）の構造'!J$53), NA())</f>
        <v>1035</v>
      </c>
      <c r="G67" s="160" t="e">
        <f>NA()</f>
        <v>#N/A</v>
      </c>
      <c r="H67" s="160" t="e">
        <f>NA()</f>
        <v>#N/A</v>
      </c>
      <c r="I67" s="160">
        <f>IF(ISNUMBER('将来負担比率（分子）の構造'!K$53), IF('将来負担比率（分子）の構造'!K$53 &lt; 0, 0, '将来負担比率（分子）の構造'!K$53), NA())</f>
        <v>988</v>
      </c>
      <c r="J67" s="160" t="e">
        <f>NA()</f>
        <v>#N/A</v>
      </c>
      <c r="K67" s="160" t="e">
        <f>NA()</f>
        <v>#N/A</v>
      </c>
      <c r="L67" s="160">
        <f>IF(ISNUMBER('将来負担比率（分子）の構造'!L$53), IF('将来負担比率（分子）の構造'!L$53 &lt; 0, 0, '将来負担比率（分子）の構造'!L$53), NA())</f>
        <v>843</v>
      </c>
      <c r="M67" s="160" t="e">
        <f>NA()</f>
        <v>#N/A</v>
      </c>
      <c r="N67" s="160" t="e">
        <f>NA()</f>
        <v>#N/A</v>
      </c>
      <c r="O67" s="160">
        <f>IF(ISNUMBER('将来負担比率（分子）の構造'!M$53), IF('将来負担比率（分子）の構造'!M$53 &lt; 0, 0, '将来負担比率（分子）の構造'!M$53), NA())</f>
        <v>803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1262</v>
      </c>
      <c r="C72" s="164">
        <f>基金残高に係る経年分析!G55</f>
        <v>1259</v>
      </c>
      <c r="D72" s="164">
        <f>基金残高に係る経年分析!H55</f>
        <v>1274</v>
      </c>
    </row>
    <row r="73" spans="1:16">
      <c r="A73" s="163" t="s">
        <v>72</v>
      </c>
      <c r="B73" s="164">
        <f>基金残高に係る経年分析!F56</f>
        <v>138</v>
      </c>
      <c r="C73" s="164">
        <f>基金残高に係る経年分析!G56</f>
        <v>138</v>
      </c>
      <c r="D73" s="164">
        <f>基金残高に係る経年分析!H56</f>
        <v>138</v>
      </c>
    </row>
    <row r="74" spans="1:16">
      <c r="A74" s="163" t="s">
        <v>73</v>
      </c>
      <c r="B74" s="164">
        <f>基金残高に係る経年分析!F57</f>
        <v>202</v>
      </c>
      <c r="C74" s="164">
        <f>基金残高に係る経年分析!G57</f>
        <v>237</v>
      </c>
      <c r="D74" s="164">
        <f>基金残高に係る経年分析!H57</f>
        <v>433</v>
      </c>
    </row>
  </sheetData>
  <sheetProtection algorithmName="SHA-512" hashValue="Dc1m04zg1lBN/21RQg9LsAFjs4FnI6gCrtjWR8/TZnQSXx480wSqXLSj85PfQHwolPpgC4kUIgPQ7gQNM3uhlQ==" saltValue="EGPDcBkGk0skC/8eC5PN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224</v>
      </c>
      <c r="C5" s="741"/>
      <c r="D5" s="741"/>
      <c r="E5" s="741"/>
      <c r="F5" s="741"/>
      <c r="G5" s="741"/>
      <c r="H5" s="741"/>
      <c r="I5" s="741"/>
      <c r="J5" s="741"/>
      <c r="K5" s="741"/>
      <c r="L5" s="741"/>
      <c r="M5" s="741"/>
      <c r="N5" s="741"/>
      <c r="O5" s="741"/>
      <c r="P5" s="741"/>
      <c r="Q5" s="742"/>
      <c r="R5" s="706">
        <v>1399132</v>
      </c>
      <c r="S5" s="707"/>
      <c r="T5" s="707"/>
      <c r="U5" s="707"/>
      <c r="V5" s="707"/>
      <c r="W5" s="707"/>
      <c r="X5" s="707"/>
      <c r="Y5" s="753"/>
      <c r="Z5" s="771">
        <v>31.7</v>
      </c>
      <c r="AA5" s="771"/>
      <c r="AB5" s="771"/>
      <c r="AC5" s="771"/>
      <c r="AD5" s="772">
        <v>1399132</v>
      </c>
      <c r="AE5" s="772"/>
      <c r="AF5" s="772"/>
      <c r="AG5" s="772"/>
      <c r="AH5" s="772"/>
      <c r="AI5" s="772"/>
      <c r="AJ5" s="772"/>
      <c r="AK5" s="772"/>
      <c r="AL5" s="754">
        <v>65.099999999999994</v>
      </c>
      <c r="AM5" s="723"/>
      <c r="AN5" s="723"/>
      <c r="AO5" s="755"/>
      <c r="AP5" s="740" t="s">
        <v>225</v>
      </c>
      <c r="AQ5" s="741"/>
      <c r="AR5" s="741"/>
      <c r="AS5" s="741"/>
      <c r="AT5" s="741"/>
      <c r="AU5" s="741"/>
      <c r="AV5" s="741"/>
      <c r="AW5" s="741"/>
      <c r="AX5" s="741"/>
      <c r="AY5" s="741"/>
      <c r="AZ5" s="741"/>
      <c r="BA5" s="741"/>
      <c r="BB5" s="741"/>
      <c r="BC5" s="741"/>
      <c r="BD5" s="741"/>
      <c r="BE5" s="741"/>
      <c r="BF5" s="742"/>
      <c r="BG5" s="641">
        <v>1399132</v>
      </c>
      <c r="BH5" s="644"/>
      <c r="BI5" s="644"/>
      <c r="BJ5" s="644"/>
      <c r="BK5" s="644"/>
      <c r="BL5" s="644"/>
      <c r="BM5" s="644"/>
      <c r="BN5" s="645"/>
      <c r="BO5" s="703">
        <v>100</v>
      </c>
      <c r="BP5" s="703"/>
      <c r="BQ5" s="703"/>
      <c r="BR5" s="703"/>
      <c r="BS5" s="704">
        <v>14982</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27427</v>
      </c>
      <c r="S6" s="644"/>
      <c r="T6" s="644"/>
      <c r="U6" s="644"/>
      <c r="V6" s="644"/>
      <c r="W6" s="644"/>
      <c r="X6" s="644"/>
      <c r="Y6" s="645"/>
      <c r="Z6" s="703">
        <v>0.6</v>
      </c>
      <c r="AA6" s="703"/>
      <c r="AB6" s="703"/>
      <c r="AC6" s="703"/>
      <c r="AD6" s="704">
        <v>27427</v>
      </c>
      <c r="AE6" s="704"/>
      <c r="AF6" s="704"/>
      <c r="AG6" s="704"/>
      <c r="AH6" s="704"/>
      <c r="AI6" s="704"/>
      <c r="AJ6" s="704"/>
      <c r="AK6" s="704"/>
      <c r="AL6" s="646">
        <v>1.3</v>
      </c>
      <c r="AM6" s="647"/>
      <c r="AN6" s="647"/>
      <c r="AO6" s="705"/>
      <c r="AP6" s="638" t="s">
        <v>230</v>
      </c>
      <c r="AQ6" s="639"/>
      <c r="AR6" s="639"/>
      <c r="AS6" s="639"/>
      <c r="AT6" s="639"/>
      <c r="AU6" s="639"/>
      <c r="AV6" s="639"/>
      <c r="AW6" s="639"/>
      <c r="AX6" s="639"/>
      <c r="AY6" s="639"/>
      <c r="AZ6" s="639"/>
      <c r="BA6" s="639"/>
      <c r="BB6" s="639"/>
      <c r="BC6" s="639"/>
      <c r="BD6" s="639"/>
      <c r="BE6" s="639"/>
      <c r="BF6" s="640"/>
      <c r="BG6" s="641">
        <v>1399132</v>
      </c>
      <c r="BH6" s="644"/>
      <c r="BI6" s="644"/>
      <c r="BJ6" s="644"/>
      <c r="BK6" s="644"/>
      <c r="BL6" s="644"/>
      <c r="BM6" s="644"/>
      <c r="BN6" s="645"/>
      <c r="BO6" s="703">
        <v>100</v>
      </c>
      <c r="BP6" s="703"/>
      <c r="BQ6" s="703"/>
      <c r="BR6" s="703"/>
      <c r="BS6" s="704">
        <v>14982</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68528</v>
      </c>
      <c r="CS6" s="644"/>
      <c r="CT6" s="644"/>
      <c r="CU6" s="644"/>
      <c r="CV6" s="644"/>
      <c r="CW6" s="644"/>
      <c r="CX6" s="644"/>
      <c r="CY6" s="645"/>
      <c r="CZ6" s="754">
        <v>1.6</v>
      </c>
      <c r="DA6" s="723"/>
      <c r="DB6" s="723"/>
      <c r="DC6" s="757"/>
      <c r="DD6" s="649" t="s">
        <v>169</v>
      </c>
      <c r="DE6" s="644"/>
      <c r="DF6" s="644"/>
      <c r="DG6" s="644"/>
      <c r="DH6" s="644"/>
      <c r="DI6" s="644"/>
      <c r="DJ6" s="644"/>
      <c r="DK6" s="644"/>
      <c r="DL6" s="644"/>
      <c r="DM6" s="644"/>
      <c r="DN6" s="644"/>
      <c r="DO6" s="644"/>
      <c r="DP6" s="645"/>
      <c r="DQ6" s="649">
        <v>68528</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2167</v>
      </c>
      <c r="S7" s="644"/>
      <c r="T7" s="644"/>
      <c r="U7" s="644"/>
      <c r="V7" s="644"/>
      <c r="W7" s="644"/>
      <c r="X7" s="644"/>
      <c r="Y7" s="645"/>
      <c r="Z7" s="703">
        <v>0</v>
      </c>
      <c r="AA7" s="703"/>
      <c r="AB7" s="703"/>
      <c r="AC7" s="703"/>
      <c r="AD7" s="704">
        <v>2167</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381416</v>
      </c>
      <c r="BH7" s="644"/>
      <c r="BI7" s="644"/>
      <c r="BJ7" s="644"/>
      <c r="BK7" s="644"/>
      <c r="BL7" s="644"/>
      <c r="BM7" s="644"/>
      <c r="BN7" s="645"/>
      <c r="BO7" s="703">
        <v>27.3</v>
      </c>
      <c r="BP7" s="703"/>
      <c r="BQ7" s="703"/>
      <c r="BR7" s="703"/>
      <c r="BS7" s="704">
        <v>14982</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623025</v>
      </c>
      <c r="CS7" s="644"/>
      <c r="CT7" s="644"/>
      <c r="CU7" s="644"/>
      <c r="CV7" s="644"/>
      <c r="CW7" s="644"/>
      <c r="CX7" s="644"/>
      <c r="CY7" s="645"/>
      <c r="CZ7" s="703">
        <v>14.7</v>
      </c>
      <c r="DA7" s="703"/>
      <c r="DB7" s="703"/>
      <c r="DC7" s="703"/>
      <c r="DD7" s="649">
        <v>18096</v>
      </c>
      <c r="DE7" s="644"/>
      <c r="DF7" s="644"/>
      <c r="DG7" s="644"/>
      <c r="DH7" s="644"/>
      <c r="DI7" s="644"/>
      <c r="DJ7" s="644"/>
      <c r="DK7" s="644"/>
      <c r="DL7" s="644"/>
      <c r="DM7" s="644"/>
      <c r="DN7" s="644"/>
      <c r="DO7" s="644"/>
      <c r="DP7" s="645"/>
      <c r="DQ7" s="649">
        <v>588089</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3986</v>
      </c>
      <c r="S8" s="644"/>
      <c r="T8" s="644"/>
      <c r="U8" s="644"/>
      <c r="V8" s="644"/>
      <c r="W8" s="644"/>
      <c r="X8" s="644"/>
      <c r="Y8" s="645"/>
      <c r="Z8" s="703">
        <v>0.1</v>
      </c>
      <c r="AA8" s="703"/>
      <c r="AB8" s="703"/>
      <c r="AC8" s="703"/>
      <c r="AD8" s="704">
        <v>3986</v>
      </c>
      <c r="AE8" s="704"/>
      <c r="AF8" s="704"/>
      <c r="AG8" s="704"/>
      <c r="AH8" s="704"/>
      <c r="AI8" s="704"/>
      <c r="AJ8" s="704"/>
      <c r="AK8" s="704"/>
      <c r="AL8" s="646">
        <v>0.2</v>
      </c>
      <c r="AM8" s="647"/>
      <c r="AN8" s="647"/>
      <c r="AO8" s="705"/>
      <c r="AP8" s="638" t="s">
        <v>236</v>
      </c>
      <c r="AQ8" s="639"/>
      <c r="AR8" s="639"/>
      <c r="AS8" s="639"/>
      <c r="AT8" s="639"/>
      <c r="AU8" s="639"/>
      <c r="AV8" s="639"/>
      <c r="AW8" s="639"/>
      <c r="AX8" s="639"/>
      <c r="AY8" s="639"/>
      <c r="AZ8" s="639"/>
      <c r="BA8" s="639"/>
      <c r="BB8" s="639"/>
      <c r="BC8" s="639"/>
      <c r="BD8" s="639"/>
      <c r="BE8" s="639"/>
      <c r="BF8" s="640"/>
      <c r="BG8" s="641">
        <v>10880</v>
      </c>
      <c r="BH8" s="644"/>
      <c r="BI8" s="644"/>
      <c r="BJ8" s="644"/>
      <c r="BK8" s="644"/>
      <c r="BL8" s="644"/>
      <c r="BM8" s="644"/>
      <c r="BN8" s="645"/>
      <c r="BO8" s="703">
        <v>0.8</v>
      </c>
      <c r="BP8" s="703"/>
      <c r="BQ8" s="703"/>
      <c r="BR8" s="703"/>
      <c r="BS8" s="649" t="s">
        <v>237</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851046</v>
      </c>
      <c r="CS8" s="644"/>
      <c r="CT8" s="644"/>
      <c r="CU8" s="644"/>
      <c r="CV8" s="644"/>
      <c r="CW8" s="644"/>
      <c r="CX8" s="644"/>
      <c r="CY8" s="645"/>
      <c r="CZ8" s="703">
        <v>20</v>
      </c>
      <c r="DA8" s="703"/>
      <c r="DB8" s="703"/>
      <c r="DC8" s="703"/>
      <c r="DD8" s="649">
        <v>45074</v>
      </c>
      <c r="DE8" s="644"/>
      <c r="DF8" s="644"/>
      <c r="DG8" s="644"/>
      <c r="DH8" s="644"/>
      <c r="DI8" s="644"/>
      <c r="DJ8" s="644"/>
      <c r="DK8" s="644"/>
      <c r="DL8" s="644"/>
      <c r="DM8" s="644"/>
      <c r="DN8" s="644"/>
      <c r="DO8" s="644"/>
      <c r="DP8" s="645"/>
      <c r="DQ8" s="649">
        <v>462227</v>
      </c>
      <c r="DR8" s="644"/>
      <c r="DS8" s="644"/>
      <c r="DT8" s="644"/>
      <c r="DU8" s="644"/>
      <c r="DV8" s="644"/>
      <c r="DW8" s="644"/>
      <c r="DX8" s="644"/>
      <c r="DY8" s="644"/>
      <c r="DZ8" s="644"/>
      <c r="EA8" s="644"/>
      <c r="EB8" s="644"/>
      <c r="EC8" s="684"/>
    </row>
    <row r="9" spans="2:143" ht="11.25" customHeight="1">
      <c r="B9" s="638" t="s">
        <v>239</v>
      </c>
      <c r="C9" s="639"/>
      <c r="D9" s="639"/>
      <c r="E9" s="639"/>
      <c r="F9" s="639"/>
      <c r="G9" s="639"/>
      <c r="H9" s="639"/>
      <c r="I9" s="639"/>
      <c r="J9" s="639"/>
      <c r="K9" s="639"/>
      <c r="L9" s="639"/>
      <c r="M9" s="639"/>
      <c r="N9" s="639"/>
      <c r="O9" s="639"/>
      <c r="P9" s="639"/>
      <c r="Q9" s="640"/>
      <c r="R9" s="641">
        <v>4235</v>
      </c>
      <c r="S9" s="644"/>
      <c r="T9" s="644"/>
      <c r="U9" s="644"/>
      <c r="V9" s="644"/>
      <c r="W9" s="644"/>
      <c r="X9" s="644"/>
      <c r="Y9" s="645"/>
      <c r="Z9" s="703">
        <v>0.1</v>
      </c>
      <c r="AA9" s="703"/>
      <c r="AB9" s="703"/>
      <c r="AC9" s="703"/>
      <c r="AD9" s="704">
        <v>4235</v>
      </c>
      <c r="AE9" s="704"/>
      <c r="AF9" s="704"/>
      <c r="AG9" s="704"/>
      <c r="AH9" s="704"/>
      <c r="AI9" s="704"/>
      <c r="AJ9" s="704"/>
      <c r="AK9" s="704"/>
      <c r="AL9" s="646">
        <v>0.2</v>
      </c>
      <c r="AM9" s="647"/>
      <c r="AN9" s="647"/>
      <c r="AO9" s="705"/>
      <c r="AP9" s="638" t="s">
        <v>240</v>
      </c>
      <c r="AQ9" s="639"/>
      <c r="AR9" s="639"/>
      <c r="AS9" s="639"/>
      <c r="AT9" s="639"/>
      <c r="AU9" s="639"/>
      <c r="AV9" s="639"/>
      <c r="AW9" s="639"/>
      <c r="AX9" s="639"/>
      <c r="AY9" s="639"/>
      <c r="AZ9" s="639"/>
      <c r="BA9" s="639"/>
      <c r="BB9" s="639"/>
      <c r="BC9" s="639"/>
      <c r="BD9" s="639"/>
      <c r="BE9" s="639"/>
      <c r="BF9" s="640"/>
      <c r="BG9" s="641">
        <v>289850</v>
      </c>
      <c r="BH9" s="644"/>
      <c r="BI9" s="644"/>
      <c r="BJ9" s="644"/>
      <c r="BK9" s="644"/>
      <c r="BL9" s="644"/>
      <c r="BM9" s="644"/>
      <c r="BN9" s="645"/>
      <c r="BO9" s="703">
        <v>20.7</v>
      </c>
      <c r="BP9" s="703"/>
      <c r="BQ9" s="703"/>
      <c r="BR9" s="703"/>
      <c r="BS9" s="649" t="s">
        <v>169</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520368</v>
      </c>
      <c r="CS9" s="644"/>
      <c r="CT9" s="644"/>
      <c r="CU9" s="644"/>
      <c r="CV9" s="644"/>
      <c r="CW9" s="644"/>
      <c r="CX9" s="644"/>
      <c r="CY9" s="645"/>
      <c r="CZ9" s="703">
        <v>12.3</v>
      </c>
      <c r="DA9" s="703"/>
      <c r="DB9" s="703"/>
      <c r="DC9" s="703"/>
      <c r="DD9" s="649">
        <v>284919</v>
      </c>
      <c r="DE9" s="644"/>
      <c r="DF9" s="644"/>
      <c r="DG9" s="644"/>
      <c r="DH9" s="644"/>
      <c r="DI9" s="644"/>
      <c r="DJ9" s="644"/>
      <c r="DK9" s="644"/>
      <c r="DL9" s="644"/>
      <c r="DM9" s="644"/>
      <c r="DN9" s="644"/>
      <c r="DO9" s="644"/>
      <c r="DP9" s="645"/>
      <c r="DQ9" s="649">
        <v>250311</v>
      </c>
      <c r="DR9" s="644"/>
      <c r="DS9" s="644"/>
      <c r="DT9" s="644"/>
      <c r="DU9" s="644"/>
      <c r="DV9" s="644"/>
      <c r="DW9" s="644"/>
      <c r="DX9" s="644"/>
      <c r="DY9" s="644"/>
      <c r="DZ9" s="644"/>
      <c r="EA9" s="644"/>
      <c r="EB9" s="644"/>
      <c r="EC9" s="684"/>
    </row>
    <row r="10" spans="2:143" ht="11.25" customHeight="1">
      <c r="B10" s="638" t="s">
        <v>242</v>
      </c>
      <c r="C10" s="639"/>
      <c r="D10" s="639"/>
      <c r="E10" s="639"/>
      <c r="F10" s="639"/>
      <c r="G10" s="639"/>
      <c r="H10" s="639"/>
      <c r="I10" s="639"/>
      <c r="J10" s="639"/>
      <c r="K10" s="639"/>
      <c r="L10" s="639"/>
      <c r="M10" s="639"/>
      <c r="N10" s="639"/>
      <c r="O10" s="639"/>
      <c r="P10" s="639"/>
      <c r="Q10" s="640"/>
      <c r="R10" s="641" t="s">
        <v>169</v>
      </c>
      <c r="S10" s="644"/>
      <c r="T10" s="644"/>
      <c r="U10" s="644"/>
      <c r="V10" s="644"/>
      <c r="W10" s="644"/>
      <c r="X10" s="644"/>
      <c r="Y10" s="645"/>
      <c r="Z10" s="703" t="s">
        <v>169</v>
      </c>
      <c r="AA10" s="703"/>
      <c r="AB10" s="703"/>
      <c r="AC10" s="703"/>
      <c r="AD10" s="704" t="s">
        <v>237</v>
      </c>
      <c r="AE10" s="704"/>
      <c r="AF10" s="704"/>
      <c r="AG10" s="704"/>
      <c r="AH10" s="704"/>
      <c r="AI10" s="704"/>
      <c r="AJ10" s="704"/>
      <c r="AK10" s="704"/>
      <c r="AL10" s="646" t="s">
        <v>237</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32177</v>
      </c>
      <c r="BH10" s="644"/>
      <c r="BI10" s="644"/>
      <c r="BJ10" s="644"/>
      <c r="BK10" s="644"/>
      <c r="BL10" s="644"/>
      <c r="BM10" s="644"/>
      <c r="BN10" s="645"/>
      <c r="BO10" s="703">
        <v>2.2999999999999998</v>
      </c>
      <c r="BP10" s="703"/>
      <c r="BQ10" s="703"/>
      <c r="BR10" s="703"/>
      <c r="BS10" s="649">
        <v>5363</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t="s">
        <v>169</v>
      </c>
      <c r="CS10" s="644"/>
      <c r="CT10" s="644"/>
      <c r="CU10" s="644"/>
      <c r="CV10" s="644"/>
      <c r="CW10" s="644"/>
      <c r="CX10" s="644"/>
      <c r="CY10" s="645"/>
      <c r="CZ10" s="703" t="s">
        <v>169</v>
      </c>
      <c r="DA10" s="703"/>
      <c r="DB10" s="703"/>
      <c r="DC10" s="703"/>
      <c r="DD10" s="649" t="s">
        <v>169</v>
      </c>
      <c r="DE10" s="644"/>
      <c r="DF10" s="644"/>
      <c r="DG10" s="644"/>
      <c r="DH10" s="644"/>
      <c r="DI10" s="644"/>
      <c r="DJ10" s="644"/>
      <c r="DK10" s="644"/>
      <c r="DL10" s="644"/>
      <c r="DM10" s="644"/>
      <c r="DN10" s="644"/>
      <c r="DO10" s="644"/>
      <c r="DP10" s="645"/>
      <c r="DQ10" s="649" t="s">
        <v>169</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169</v>
      </c>
      <c r="S11" s="644"/>
      <c r="T11" s="644"/>
      <c r="U11" s="644"/>
      <c r="V11" s="644"/>
      <c r="W11" s="644"/>
      <c r="X11" s="644"/>
      <c r="Y11" s="645"/>
      <c r="Z11" s="703" t="s">
        <v>169</v>
      </c>
      <c r="AA11" s="703"/>
      <c r="AB11" s="703"/>
      <c r="AC11" s="703"/>
      <c r="AD11" s="704" t="s">
        <v>169</v>
      </c>
      <c r="AE11" s="704"/>
      <c r="AF11" s="704"/>
      <c r="AG11" s="704"/>
      <c r="AH11" s="704"/>
      <c r="AI11" s="704"/>
      <c r="AJ11" s="704"/>
      <c r="AK11" s="704"/>
      <c r="AL11" s="646" t="s">
        <v>237</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48509</v>
      </c>
      <c r="BH11" s="644"/>
      <c r="BI11" s="644"/>
      <c r="BJ11" s="644"/>
      <c r="BK11" s="644"/>
      <c r="BL11" s="644"/>
      <c r="BM11" s="644"/>
      <c r="BN11" s="645"/>
      <c r="BO11" s="703">
        <v>3.5</v>
      </c>
      <c r="BP11" s="703"/>
      <c r="BQ11" s="703"/>
      <c r="BR11" s="703"/>
      <c r="BS11" s="649">
        <v>9619</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16580</v>
      </c>
      <c r="CS11" s="644"/>
      <c r="CT11" s="644"/>
      <c r="CU11" s="644"/>
      <c r="CV11" s="644"/>
      <c r="CW11" s="644"/>
      <c r="CX11" s="644"/>
      <c r="CY11" s="645"/>
      <c r="CZ11" s="703">
        <v>0.4</v>
      </c>
      <c r="DA11" s="703"/>
      <c r="DB11" s="703"/>
      <c r="DC11" s="703"/>
      <c r="DD11" s="649">
        <v>5994</v>
      </c>
      <c r="DE11" s="644"/>
      <c r="DF11" s="644"/>
      <c r="DG11" s="644"/>
      <c r="DH11" s="644"/>
      <c r="DI11" s="644"/>
      <c r="DJ11" s="644"/>
      <c r="DK11" s="644"/>
      <c r="DL11" s="644"/>
      <c r="DM11" s="644"/>
      <c r="DN11" s="644"/>
      <c r="DO11" s="644"/>
      <c r="DP11" s="645"/>
      <c r="DQ11" s="649">
        <v>11959</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108647</v>
      </c>
      <c r="S12" s="644"/>
      <c r="T12" s="644"/>
      <c r="U12" s="644"/>
      <c r="V12" s="644"/>
      <c r="W12" s="644"/>
      <c r="X12" s="644"/>
      <c r="Y12" s="645"/>
      <c r="Z12" s="703">
        <v>2.5</v>
      </c>
      <c r="AA12" s="703"/>
      <c r="AB12" s="703"/>
      <c r="AC12" s="703"/>
      <c r="AD12" s="704">
        <v>108647</v>
      </c>
      <c r="AE12" s="704"/>
      <c r="AF12" s="704"/>
      <c r="AG12" s="704"/>
      <c r="AH12" s="704"/>
      <c r="AI12" s="704"/>
      <c r="AJ12" s="704"/>
      <c r="AK12" s="704"/>
      <c r="AL12" s="646">
        <v>5.0999999999999996</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979850</v>
      </c>
      <c r="BH12" s="644"/>
      <c r="BI12" s="644"/>
      <c r="BJ12" s="644"/>
      <c r="BK12" s="644"/>
      <c r="BL12" s="644"/>
      <c r="BM12" s="644"/>
      <c r="BN12" s="645"/>
      <c r="BO12" s="703">
        <v>70</v>
      </c>
      <c r="BP12" s="703"/>
      <c r="BQ12" s="703"/>
      <c r="BR12" s="703"/>
      <c r="BS12" s="649" t="s">
        <v>237</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25597</v>
      </c>
      <c r="CS12" s="644"/>
      <c r="CT12" s="644"/>
      <c r="CU12" s="644"/>
      <c r="CV12" s="644"/>
      <c r="CW12" s="644"/>
      <c r="CX12" s="644"/>
      <c r="CY12" s="645"/>
      <c r="CZ12" s="703">
        <v>0.6</v>
      </c>
      <c r="DA12" s="703"/>
      <c r="DB12" s="703"/>
      <c r="DC12" s="703"/>
      <c r="DD12" s="649" t="s">
        <v>237</v>
      </c>
      <c r="DE12" s="644"/>
      <c r="DF12" s="644"/>
      <c r="DG12" s="644"/>
      <c r="DH12" s="644"/>
      <c r="DI12" s="644"/>
      <c r="DJ12" s="644"/>
      <c r="DK12" s="644"/>
      <c r="DL12" s="644"/>
      <c r="DM12" s="644"/>
      <c r="DN12" s="644"/>
      <c r="DO12" s="644"/>
      <c r="DP12" s="645"/>
      <c r="DQ12" s="649">
        <v>11092</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v>17722</v>
      </c>
      <c r="S13" s="644"/>
      <c r="T13" s="644"/>
      <c r="U13" s="644"/>
      <c r="V13" s="644"/>
      <c r="W13" s="644"/>
      <c r="X13" s="644"/>
      <c r="Y13" s="645"/>
      <c r="Z13" s="703">
        <v>0.4</v>
      </c>
      <c r="AA13" s="703"/>
      <c r="AB13" s="703"/>
      <c r="AC13" s="703"/>
      <c r="AD13" s="704">
        <v>17722</v>
      </c>
      <c r="AE13" s="704"/>
      <c r="AF13" s="704"/>
      <c r="AG13" s="704"/>
      <c r="AH13" s="704"/>
      <c r="AI13" s="704"/>
      <c r="AJ13" s="704"/>
      <c r="AK13" s="704"/>
      <c r="AL13" s="646">
        <v>0.8</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979839</v>
      </c>
      <c r="BH13" s="644"/>
      <c r="BI13" s="644"/>
      <c r="BJ13" s="644"/>
      <c r="BK13" s="644"/>
      <c r="BL13" s="644"/>
      <c r="BM13" s="644"/>
      <c r="BN13" s="645"/>
      <c r="BO13" s="703">
        <v>70</v>
      </c>
      <c r="BP13" s="703"/>
      <c r="BQ13" s="703"/>
      <c r="BR13" s="703"/>
      <c r="BS13" s="649" t="s">
        <v>169</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628842</v>
      </c>
      <c r="CS13" s="644"/>
      <c r="CT13" s="644"/>
      <c r="CU13" s="644"/>
      <c r="CV13" s="644"/>
      <c r="CW13" s="644"/>
      <c r="CX13" s="644"/>
      <c r="CY13" s="645"/>
      <c r="CZ13" s="703">
        <v>14.8</v>
      </c>
      <c r="DA13" s="703"/>
      <c r="DB13" s="703"/>
      <c r="DC13" s="703"/>
      <c r="DD13" s="649">
        <v>141052</v>
      </c>
      <c r="DE13" s="644"/>
      <c r="DF13" s="644"/>
      <c r="DG13" s="644"/>
      <c r="DH13" s="644"/>
      <c r="DI13" s="644"/>
      <c r="DJ13" s="644"/>
      <c r="DK13" s="644"/>
      <c r="DL13" s="644"/>
      <c r="DM13" s="644"/>
      <c r="DN13" s="644"/>
      <c r="DO13" s="644"/>
      <c r="DP13" s="645"/>
      <c r="DQ13" s="649">
        <v>235005</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169</v>
      </c>
      <c r="S14" s="644"/>
      <c r="T14" s="644"/>
      <c r="U14" s="644"/>
      <c r="V14" s="644"/>
      <c r="W14" s="644"/>
      <c r="X14" s="644"/>
      <c r="Y14" s="645"/>
      <c r="Z14" s="703" t="s">
        <v>237</v>
      </c>
      <c r="AA14" s="703"/>
      <c r="AB14" s="703"/>
      <c r="AC14" s="703"/>
      <c r="AD14" s="704" t="s">
        <v>169</v>
      </c>
      <c r="AE14" s="704"/>
      <c r="AF14" s="704"/>
      <c r="AG14" s="704"/>
      <c r="AH14" s="704"/>
      <c r="AI14" s="704"/>
      <c r="AJ14" s="704"/>
      <c r="AK14" s="704"/>
      <c r="AL14" s="646" t="s">
        <v>169</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13774</v>
      </c>
      <c r="BH14" s="644"/>
      <c r="BI14" s="644"/>
      <c r="BJ14" s="644"/>
      <c r="BK14" s="644"/>
      <c r="BL14" s="644"/>
      <c r="BM14" s="644"/>
      <c r="BN14" s="645"/>
      <c r="BO14" s="703">
        <v>1</v>
      </c>
      <c r="BP14" s="703"/>
      <c r="BQ14" s="703"/>
      <c r="BR14" s="703"/>
      <c r="BS14" s="649" t="s">
        <v>169</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222012</v>
      </c>
      <c r="CS14" s="644"/>
      <c r="CT14" s="644"/>
      <c r="CU14" s="644"/>
      <c r="CV14" s="644"/>
      <c r="CW14" s="644"/>
      <c r="CX14" s="644"/>
      <c r="CY14" s="645"/>
      <c r="CZ14" s="703">
        <v>5.2</v>
      </c>
      <c r="DA14" s="703"/>
      <c r="DB14" s="703"/>
      <c r="DC14" s="703"/>
      <c r="DD14" s="649">
        <v>81327</v>
      </c>
      <c r="DE14" s="644"/>
      <c r="DF14" s="644"/>
      <c r="DG14" s="644"/>
      <c r="DH14" s="644"/>
      <c r="DI14" s="644"/>
      <c r="DJ14" s="644"/>
      <c r="DK14" s="644"/>
      <c r="DL14" s="644"/>
      <c r="DM14" s="644"/>
      <c r="DN14" s="644"/>
      <c r="DO14" s="644"/>
      <c r="DP14" s="645"/>
      <c r="DQ14" s="649">
        <v>209477</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5297</v>
      </c>
      <c r="S15" s="644"/>
      <c r="T15" s="644"/>
      <c r="U15" s="644"/>
      <c r="V15" s="644"/>
      <c r="W15" s="644"/>
      <c r="X15" s="644"/>
      <c r="Y15" s="645"/>
      <c r="Z15" s="703">
        <v>0.1</v>
      </c>
      <c r="AA15" s="703"/>
      <c r="AB15" s="703"/>
      <c r="AC15" s="703"/>
      <c r="AD15" s="704">
        <v>5297</v>
      </c>
      <c r="AE15" s="704"/>
      <c r="AF15" s="704"/>
      <c r="AG15" s="704"/>
      <c r="AH15" s="704"/>
      <c r="AI15" s="704"/>
      <c r="AJ15" s="704"/>
      <c r="AK15" s="704"/>
      <c r="AL15" s="646">
        <v>0.2</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24092</v>
      </c>
      <c r="BH15" s="644"/>
      <c r="BI15" s="644"/>
      <c r="BJ15" s="644"/>
      <c r="BK15" s="644"/>
      <c r="BL15" s="644"/>
      <c r="BM15" s="644"/>
      <c r="BN15" s="645"/>
      <c r="BO15" s="703">
        <v>1.7</v>
      </c>
      <c r="BP15" s="703"/>
      <c r="BQ15" s="703"/>
      <c r="BR15" s="703"/>
      <c r="BS15" s="649" t="s">
        <v>237</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865635</v>
      </c>
      <c r="CS15" s="644"/>
      <c r="CT15" s="644"/>
      <c r="CU15" s="644"/>
      <c r="CV15" s="644"/>
      <c r="CW15" s="644"/>
      <c r="CX15" s="644"/>
      <c r="CY15" s="645"/>
      <c r="CZ15" s="703">
        <v>20.399999999999999</v>
      </c>
      <c r="DA15" s="703"/>
      <c r="DB15" s="703"/>
      <c r="DC15" s="703"/>
      <c r="DD15" s="649">
        <v>193722</v>
      </c>
      <c r="DE15" s="644"/>
      <c r="DF15" s="644"/>
      <c r="DG15" s="644"/>
      <c r="DH15" s="644"/>
      <c r="DI15" s="644"/>
      <c r="DJ15" s="644"/>
      <c r="DK15" s="644"/>
      <c r="DL15" s="644"/>
      <c r="DM15" s="644"/>
      <c r="DN15" s="644"/>
      <c r="DO15" s="644"/>
      <c r="DP15" s="645"/>
      <c r="DQ15" s="649">
        <v>710563</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169</v>
      </c>
      <c r="S16" s="644"/>
      <c r="T16" s="644"/>
      <c r="U16" s="644"/>
      <c r="V16" s="644"/>
      <c r="W16" s="644"/>
      <c r="X16" s="644"/>
      <c r="Y16" s="645"/>
      <c r="Z16" s="703" t="s">
        <v>169</v>
      </c>
      <c r="AA16" s="703"/>
      <c r="AB16" s="703"/>
      <c r="AC16" s="703"/>
      <c r="AD16" s="704" t="s">
        <v>237</v>
      </c>
      <c r="AE16" s="704"/>
      <c r="AF16" s="704"/>
      <c r="AG16" s="704"/>
      <c r="AH16" s="704"/>
      <c r="AI16" s="704"/>
      <c r="AJ16" s="704"/>
      <c r="AK16" s="704"/>
      <c r="AL16" s="646" t="s">
        <v>169</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169</v>
      </c>
      <c r="BH16" s="644"/>
      <c r="BI16" s="644"/>
      <c r="BJ16" s="644"/>
      <c r="BK16" s="644"/>
      <c r="BL16" s="644"/>
      <c r="BM16" s="644"/>
      <c r="BN16" s="645"/>
      <c r="BO16" s="703" t="s">
        <v>237</v>
      </c>
      <c r="BP16" s="703"/>
      <c r="BQ16" s="703"/>
      <c r="BR16" s="703"/>
      <c r="BS16" s="649" t="s">
        <v>237</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t="s">
        <v>237</v>
      </c>
      <c r="CS16" s="644"/>
      <c r="CT16" s="644"/>
      <c r="CU16" s="644"/>
      <c r="CV16" s="644"/>
      <c r="CW16" s="644"/>
      <c r="CX16" s="644"/>
      <c r="CY16" s="645"/>
      <c r="CZ16" s="703" t="s">
        <v>237</v>
      </c>
      <c r="DA16" s="703"/>
      <c r="DB16" s="703"/>
      <c r="DC16" s="703"/>
      <c r="DD16" s="649" t="s">
        <v>169</v>
      </c>
      <c r="DE16" s="644"/>
      <c r="DF16" s="644"/>
      <c r="DG16" s="644"/>
      <c r="DH16" s="644"/>
      <c r="DI16" s="644"/>
      <c r="DJ16" s="644"/>
      <c r="DK16" s="644"/>
      <c r="DL16" s="644"/>
      <c r="DM16" s="644"/>
      <c r="DN16" s="644"/>
      <c r="DO16" s="644"/>
      <c r="DP16" s="645"/>
      <c r="DQ16" s="649" t="s">
        <v>237</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4930</v>
      </c>
      <c r="S17" s="644"/>
      <c r="T17" s="644"/>
      <c r="U17" s="644"/>
      <c r="V17" s="644"/>
      <c r="W17" s="644"/>
      <c r="X17" s="644"/>
      <c r="Y17" s="645"/>
      <c r="Z17" s="703">
        <v>0.1</v>
      </c>
      <c r="AA17" s="703"/>
      <c r="AB17" s="703"/>
      <c r="AC17" s="703"/>
      <c r="AD17" s="704">
        <v>4930</v>
      </c>
      <c r="AE17" s="704"/>
      <c r="AF17" s="704"/>
      <c r="AG17" s="704"/>
      <c r="AH17" s="704"/>
      <c r="AI17" s="704"/>
      <c r="AJ17" s="704"/>
      <c r="AK17" s="704"/>
      <c r="AL17" s="646">
        <v>0.2</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237</v>
      </c>
      <c r="BH17" s="644"/>
      <c r="BI17" s="644"/>
      <c r="BJ17" s="644"/>
      <c r="BK17" s="644"/>
      <c r="BL17" s="644"/>
      <c r="BM17" s="644"/>
      <c r="BN17" s="645"/>
      <c r="BO17" s="703" t="s">
        <v>169</v>
      </c>
      <c r="BP17" s="703"/>
      <c r="BQ17" s="703"/>
      <c r="BR17" s="703"/>
      <c r="BS17" s="649" t="s">
        <v>169</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424459</v>
      </c>
      <c r="CS17" s="644"/>
      <c r="CT17" s="644"/>
      <c r="CU17" s="644"/>
      <c r="CV17" s="644"/>
      <c r="CW17" s="644"/>
      <c r="CX17" s="644"/>
      <c r="CY17" s="645"/>
      <c r="CZ17" s="703">
        <v>10</v>
      </c>
      <c r="DA17" s="703"/>
      <c r="DB17" s="703"/>
      <c r="DC17" s="703"/>
      <c r="DD17" s="649" t="s">
        <v>169</v>
      </c>
      <c r="DE17" s="644"/>
      <c r="DF17" s="644"/>
      <c r="DG17" s="644"/>
      <c r="DH17" s="644"/>
      <c r="DI17" s="644"/>
      <c r="DJ17" s="644"/>
      <c r="DK17" s="644"/>
      <c r="DL17" s="644"/>
      <c r="DM17" s="644"/>
      <c r="DN17" s="644"/>
      <c r="DO17" s="644"/>
      <c r="DP17" s="645"/>
      <c r="DQ17" s="649">
        <v>394058</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633245</v>
      </c>
      <c r="S18" s="644"/>
      <c r="T18" s="644"/>
      <c r="U18" s="644"/>
      <c r="V18" s="644"/>
      <c r="W18" s="644"/>
      <c r="X18" s="644"/>
      <c r="Y18" s="645"/>
      <c r="Z18" s="703">
        <v>14.4</v>
      </c>
      <c r="AA18" s="703"/>
      <c r="AB18" s="703"/>
      <c r="AC18" s="703"/>
      <c r="AD18" s="704">
        <v>561706</v>
      </c>
      <c r="AE18" s="704"/>
      <c r="AF18" s="704"/>
      <c r="AG18" s="704"/>
      <c r="AH18" s="704"/>
      <c r="AI18" s="704"/>
      <c r="AJ18" s="704"/>
      <c r="AK18" s="704"/>
      <c r="AL18" s="646">
        <v>26.1</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169</v>
      </c>
      <c r="BH18" s="644"/>
      <c r="BI18" s="644"/>
      <c r="BJ18" s="644"/>
      <c r="BK18" s="644"/>
      <c r="BL18" s="644"/>
      <c r="BM18" s="644"/>
      <c r="BN18" s="645"/>
      <c r="BO18" s="703" t="s">
        <v>237</v>
      </c>
      <c r="BP18" s="703"/>
      <c r="BQ18" s="703"/>
      <c r="BR18" s="703"/>
      <c r="BS18" s="649" t="s">
        <v>237</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169</v>
      </c>
      <c r="CS18" s="644"/>
      <c r="CT18" s="644"/>
      <c r="CU18" s="644"/>
      <c r="CV18" s="644"/>
      <c r="CW18" s="644"/>
      <c r="CX18" s="644"/>
      <c r="CY18" s="645"/>
      <c r="CZ18" s="703" t="s">
        <v>169</v>
      </c>
      <c r="DA18" s="703"/>
      <c r="DB18" s="703"/>
      <c r="DC18" s="703"/>
      <c r="DD18" s="649" t="s">
        <v>169</v>
      </c>
      <c r="DE18" s="644"/>
      <c r="DF18" s="644"/>
      <c r="DG18" s="644"/>
      <c r="DH18" s="644"/>
      <c r="DI18" s="644"/>
      <c r="DJ18" s="644"/>
      <c r="DK18" s="644"/>
      <c r="DL18" s="644"/>
      <c r="DM18" s="644"/>
      <c r="DN18" s="644"/>
      <c r="DO18" s="644"/>
      <c r="DP18" s="645"/>
      <c r="DQ18" s="649" t="s">
        <v>169</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561706</v>
      </c>
      <c r="S19" s="644"/>
      <c r="T19" s="644"/>
      <c r="U19" s="644"/>
      <c r="V19" s="644"/>
      <c r="W19" s="644"/>
      <c r="X19" s="644"/>
      <c r="Y19" s="645"/>
      <c r="Z19" s="703">
        <v>12.7</v>
      </c>
      <c r="AA19" s="703"/>
      <c r="AB19" s="703"/>
      <c r="AC19" s="703"/>
      <c r="AD19" s="704">
        <v>561706</v>
      </c>
      <c r="AE19" s="704"/>
      <c r="AF19" s="704"/>
      <c r="AG19" s="704"/>
      <c r="AH19" s="704"/>
      <c r="AI19" s="704"/>
      <c r="AJ19" s="704"/>
      <c r="AK19" s="704"/>
      <c r="AL19" s="646">
        <v>26.1</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t="s">
        <v>237</v>
      </c>
      <c r="BH19" s="644"/>
      <c r="BI19" s="644"/>
      <c r="BJ19" s="644"/>
      <c r="BK19" s="644"/>
      <c r="BL19" s="644"/>
      <c r="BM19" s="644"/>
      <c r="BN19" s="645"/>
      <c r="BO19" s="703" t="s">
        <v>237</v>
      </c>
      <c r="BP19" s="703"/>
      <c r="BQ19" s="703"/>
      <c r="BR19" s="703"/>
      <c r="BS19" s="649" t="s">
        <v>169</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169</v>
      </c>
      <c r="CS19" s="644"/>
      <c r="CT19" s="644"/>
      <c r="CU19" s="644"/>
      <c r="CV19" s="644"/>
      <c r="CW19" s="644"/>
      <c r="CX19" s="644"/>
      <c r="CY19" s="645"/>
      <c r="CZ19" s="703" t="s">
        <v>169</v>
      </c>
      <c r="DA19" s="703"/>
      <c r="DB19" s="703"/>
      <c r="DC19" s="703"/>
      <c r="DD19" s="649" t="s">
        <v>169</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71539</v>
      </c>
      <c r="S20" s="644"/>
      <c r="T20" s="644"/>
      <c r="U20" s="644"/>
      <c r="V20" s="644"/>
      <c r="W20" s="644"/>
      <c r="X20" s="644"/>
      <c r="Y20" s="645"/>
      <c r="Z20" s="703">
        <v>1.6</v>
      </c>
      <c r="AA20" s="703"/>
      <c r="AB20" s="703"/>
      <c r="AC20" s="703"/>
      <c r="AD20" s="704" t="s">
        <v>169</v>
      </c>
      <c r="AE20" s="704"/>
      <c r="AF20" s="704"/>
      <c r="AG20" s="704"/>
      <c r="AH20" s="704"/>
      <c r="AI20" s="704"/>
      <c r="AJ20" s="704"/>
      <c r="AK20" s="704"/>
      <c r="AL20" s="646" t="s">
        <v>169</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t="s">
        <v>169</v>
      </c>
      <c r="BH20" s="644"/>
      <c r="BI20" s="644"/>
      <c r="BJ20" s="644"/>
      <c r="BK20" s="644"/>
      <c r="BL20" s="644"/>
      <c r="BM20" s="644"/>
      <c r="BN20" s="645"/>
      <c r="BO20" s="703" t="s">
        <v>237</v>
      </c>
      <c r="BP20" s="703"/>
      <c r="BQ20" s="703"/>
      <c r="BR20" s="703"/>
      <c r="BS20" s="649" t="s">
        <v>169</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4246092</v>
      </c>
      <c r="CS20" s="644"/>
      <c r="CT20" s="644"/>
      <c r="CU20" s="644"/>
      <c r="CV20" s="644"/>
      <c r="CW20" s="644"/>
      <c r="CX20" s="644"/>
      <c r="CY20" s="645"/>
      <c r="CZ20" s="703">
        <v>100</v>
      </c>
      <c r="DA20" s="703"/>
      <c r="DB20" s="703"/>
      <c r="DC20" s="703"/>
      <c r="DD20" s="649">
        <v>770184</v>
      </c>
      <c r="DE20" s="644"/>
      <c r="DF20" s="644"/>
      <c r="DG20" s="644"/>
      <c r="DH20" s="644"/>
      <c r="DI20" s="644"/>
      <c r="DJ20" s="644"/>
      <c r="DK20" s="644"/>
      <c r="DL20" s="644"/>
      <c r="DM20" s="644"/>
      <c r="DN20" s="644"/>
      <c r="DO20" s="644"/>
      <c r="DP20" s="645"/>
      <c r="DQ20" s="649">
        <v>2941309</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t="s">
        <v>169</v>
      </c>
      <c r="S21" s="644"/>
      <c r="T21" s="644"/>
      <c r="U21" s="644"/>
      <c r="V21" s="644"/>
      <c r="W21" s="644"/>
      <c r="X21" s="644"/>
      <c r="Y21" s="645"/>
      <c r="Z21" s="703" t="s">
        <v>169</v>
      </c>
      <c r="AA21" s="703"/>
      <c r="AB21" s="703"/>
      <c r="AC21" s="703"/>
      <c r="AD21" s="704" t="s">
        <v>237</v>
      </c>
      <c r="AE21" s="704"/>
      <c r="AF21" s="704"/>
      <c r="AG21" s="704"/>
      <c r="AH21" s="704"/>
      <c r="AI21" s="704"/>
      <c r="AJ21" s="704"/>
      <c r="AK21" s="704"/>
      <c r="AL21" s="646" t="s">
        <v>237</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t="s">
        <v>169</v>
      </c>
      <c r="BH21" s="644"/>
      <c r="BI21" s="644"/>
      <c r="BJ21" s="644"/>
      <c r="BK21" s="644"/>
      <c r="BL21" s="644"/>
      <c r="BM21" s="644"/>
      <c r="BN21" s="645"/>
      <c r="BO21" s="703" t="s">
        <v>237</v>
      </c>
      <c r="BP21" s="703"/>
      <c r="BQ21" s="703"/>
      <c r="BR21" s="703"/>
      <c r="BS21" s="649" t="s">
        <v>237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2206788</v>
      </c>
      <c r="S22" s="644"/>
      <c r="T22" s="644"/>
      <c r="U22" s="644"/>
      <c r="V22" s="644"/>
      <c r="W22" s="644"/>
      <c r="X22" s="644"/>
      <c r="Y22" s="645"/>
      <c r="Z22" s="703">
        <v>50</v>
      </c>
      <c r="AA22" s="703"/>
      <c r="AB22" s="703"/>
      <c r="AC22" s="703"/>
      <c r="AD22" s="704">
        <v>2135249</v>
      </c>
      <c r="AE22" s="704"/>
      <c r="AF22" s="704"/>
      <c r="AG22" s="704"/>
      <c r="AH22" s="704"/>
      <c r="AI22" s="704"/>
      <c r="AJ22" s="704"/>
      <c r="AK22" s="704"/>
      <c r="AL22" s="646">
        <v>99.3</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169</v>
      </c>
      <c r="BH22" s="644"/>
      <c r="BI22" s="644"/>
      <c r="BJ22" s="644"/>
      <c r="BK22" s="644"/>
      <c r="BL22" s="644"/>
      <c r="BM22" s="644"/>
      <c r="BN22" s="645"/>
      <c r="BO22" s="703" t="s">
        <v>169</v>
      </c>
      <c r="BP22" s="703"/>
      <c r="BQ22" s="703"/>
      <c r="BR22" s="703"/>
      <c r="BS22" s="649" t="s">
        <v>169</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v>512</v>
      </c>
      <c r="S23" s="644"/>
      <c r="T23" s="644"/>
      <c r="U23" s="644"/>
      <c r="V23" s="644"/>
      <c r="W23" s="644"/>
      <c r="X23" s="644"/>
      <c r="Y23" s="645"/>
      <c r="Z23" s="703">
        <v>0</v>
      </c>
      <c r="AA23" s="703"/>
      <c r="AB23" s="703"/>
      <c r="AC23" s="703"/>
      <c r="AD23" s="704">
        <v>512</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237</v>
      </c>
      <c r="BH23" s="644"/>
      <c r="BI23" s="644"/>
      <c r="BJ23" s="644"/>
      <c r="BK23" s="644"/>
      <c r="BL23" s="644"/>
      <c r="BM23" s="644"/>
      <c r="BN23" s="645"/>
      <c r="BO23" s="703" t="s">
        <v>169</v>
      </c>
      <c r="BP23" s="703"/>
      <c r="BQ23" s="703"/>
      <c r="BR23" s="703"/>
      <c r="BS23" s="649" t="s">
        <v>237</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9129</v>
      </c>
      <c r="S24" s="644"/>
      <c r="T24" s="644"/>
      <c r="U24" s="644"/>
      <c r="V24" s="644"/>
      <c r="W24" s="644"/>
      <c r="X24" s="644"/>
      <c r="Y24" s="645"/>
      <c r="Z24" s="703">
        <v>0.2</v>
      </c>
      <c r="AA24" s="703"/>
      <c r="AB24" s="703"/>
      <c r="AC24" s="703"/>
      <c r="AD24" s="704" t="s">
        <v>169</v>
      </c>
      <c r="AE24" s="704"/>
      <c r="AF24" s="704"/>
      <c r="AG24" s="704"/>
      <c r="AH24" s="704"/>
      <c r="AI24" s="704"/>
      <c r="AJ24" s="704"/>
      <c r="AK24" s="704"/>
      <c r="AL24" s="646" t="s">
        <v>169</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169</v>
      </c>
      <c r="BH24" s="644"/>
      <c r="BI24" s="644"/>
      <c r="BJ24" s="644"/>
      <c r="BK24" s="644"/>
      <c r="BL24" s="644"/>
      <c r="BM24" s="644"/>
      <c r="BN24" s="645"/>
      <c r="BO24" s="703" t="s">
        <v>237</v>
      </c>
      <c r="BP24" s="703"/>
      <c r="BQ24" s="703"/>
      <c r="BR24" s="703"/>
      <c r="BS24" s="649" t="s">
        <v>169</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1399122</v>
      </c>
      <c r="CS24" s="707"/>
      <c r="CT24" s="707"/>
      <c r="CU24" s="707"/>
      <c r="CV24" s="707"/>
      <c r="CW24" s="707"/>
      <c r="CX24" s="707"/>
      <c r="CY24" s="753"/>
      <c r="CZ24" s="754">
        <v>33</v>
      </c>
      <c r="DA24" s="723"/>
      <c r="DB24" s="723"/>
      <c r="DC24" s="757"/>
      <c r="DD24" s="752">
        <v>1039749</v>
      </c>
      <c r="DE24" s="707"/>
      <c r="DF24" s="707"/>
      <c r="DG24" s="707"/>
      <c r="DH24" s="707"/>
      <c r="DI24" s="707"/>
      <c r="DJ24" s="707"/>
      <c r="DK24" s="753"/>
      <c r="DL24" s="752">
        <v>1039665</v>
      </c>
      <c r="DM24" s="707"/>
      <c r="DN24" s="707"/>
      <c r="DO24" s="707"/>
      <c r="DP24" s="707"/>
      <c r="DQ24" s="707"/>
      <c r="DR24" s="707"/>
      <c r="DS24" s="707"/>
      <c r="DT24" s="707"/>
      <c r="DU24" s="707"/>
      <c r="DV24" s="753"/>
      <c r="DW24" s="754">
        <v>44.6</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134131</v>
      </c>
      <c r="S25" s="644"/>
      <c r="T25" s="644"/>
      <c r="U25" s="644"/>
      <c r="V25" s="644"/>
      <c r="W25" s="644"/>
      <c r="X25" s="644"/>
      <c r="Y25" s="645"/>
      <c r="Z25" s="703">
        <v>3</v>
      </c>
      <c r="AA25" s="703"/>
      <c r="AB25" s="703"/>
      <c r="AC25" s="703"/>
      <c r="AD25" s="704">
        <v>2047</v>
      </c>
      <c r="AE25" s="704"/>
      <c r="AF25" s="704"/>
      <c r="AG25" s="704"/>
      <c r="AH25" s="704"/>
      <c r="AI25" s="704"/>
      <c r="AJ25" s="704"/>
      <c r="AK25" s="704"/>
      <c r="AL25" s="646">
        <v>0.1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169</v>
      </c>
      <c r="BH25" s="644"/>
      <c r="BI25" s="644"/>
      <c r="BJ25" s="644"/>
      <c r="BK25" s="644"/>
      <c r="BL25" s="644"/>
      <c r="BM25" s="644"/>
      <c r="BN25" s="645"/>
      <c r="BO25" s="703" t="s">
        <v>169</v>
      </c>
      <c r="BP25" s="703"/>
      <c r="BQ25" s="703"/>
      <c r="BR25" s="703"/>
      <c r="BS25" s="649" t="s">
        <v>169</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607051</v>
      </c>
      <c r="CS25" s="642"/>
      <c r="CT25" s="642"/>
      <c r="CU25" s="642"/>
      <c r="CV25" s="642"/>
      <c r="CW25" s="642"/>
      <c r="CX25" s="642"/>
      <c r="CY25" s="643"/>
      <c r="CZ25" s="646">
        <v>14.3</v>
      </c>
      <c r="DA25" s="675"/>
      <c r="DB25" s="675"/>
      <c r="DC25" s="676"/>
      <c r="DD25" s="649">
        <v>528918</v>
      </c>
      <c r="DE25" s="642"/>
      <c r="DF25" s="642"/>
      <c r="DG25" s="642"/>
      <c r="DH25" s="642"/>
      <c r="DI25" s="642"/>
      <c r="DJ25" s="642"/>
      <c r="DK25" s="643"/>
      <c r="DL25" s="649">
        <v>528834</v>
      </c>
      <c r="DM25" s="642"/>
      <c r="DN25" s="642"/>
      <c r="DO25" s="642"/>
      <c r="DP25" s="642"/>
      <c r="DQ25" s="642"/>
      <c r="DR25" s="642"/>
      <c r="DS25" s="642"/>
      <c r="DT25" s="642"/>
      <c r="DU25" s="642"/>
      <c r="DV25" s="643"/>
      <c r="DW25" s="646">
        <v>22.7</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11820</v>
      </c>
      <c r="S26" s="644"/>
      <c r="T26" s="644"/>
      <c r="U26" s="644"/>
      <c r="V26" s="644"/>
      <c r="W26" s="644"/>
      <c r="X26" s="644"/>
      <c r="Y26" s="645"/>
      <c r="Z26" s="703">
        <v>0.3</v>
      </c>
      <c r="AA26" s="703"/>
      <c r="AB26" s="703"/>
      <c r="AC26" s="703"/>
      <c r="AD26" s="704" t="s">
        <v>237</v>
      </c>
      <c r="AE26" s="704"/>
      <c r="AF26" s="704"/>
      <c r="AG26" s="704"/>
      <c r="AH26" s="704"/>
      <c r="AI26" s="704"/>
      <c r="AJ26" s="704"/>
      <c r="AK26" s="704"/>
      <c r="AL26" s="646" t="s">
        <v>237</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169</v>
      </c>
      <c r="BH26" s="644"/>
      <c r="BI26" s="644"/>
      <c r="BJ26" s="644"/>
      <c r="BK26" s="644"/>
      <c r="BL26" s="644"/>
      <c r="BM26" s="644"/>
      <c r="BN26" s="645"/>
      <c r="BO26" s="703" t="s">
        <v>237</v>
      </c>
      <c r="BP26" s="703"/>
      <c r="BQ26" s="703"/>
      <c r="BR26" s="703"/>
      <c r="BS26" s="649" t="s">
        <v>169</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378817</v>
      </c>
      <c r="CS26" s="644"/>
      <c r="CT26" s="644"/>
      <c r="CU26" s="644"/>
      <c r="CV26" s="644"/>
      <c r="CW26" s="644"/>
      <c r="CX26" s="644"/>
      <c r="CY26" s="645"/>
      <c r="CZ26" s="646">
        <v>8.9</v>
      </c>
      <c r="DA26" s="675"/>
      <c r="DB26" s="675"/>
      <c r="DC26" s="676"/>
      <c r="DD26" s="649">
        <v>306319</v>
      </c>
      <c r="DE26" s="644"/>
      <c r="DF26" s="644"/>
      <c r="DG26" s="644"/>
      <c r="DH26" s="644"/>
      <c r="DI26" s="644"/>
      <c r="DJ26" s="644"/>
      <c r="DK26" s="645"/>
      <c r="DL26" s="649" t="s">
        <v>169</v>
      </c>
      <c r="DM26" s="644"/>
      <c r="DN26" s="644"/>
      <c r="DO26" s="644"/>
      <c r="DP26" s="644"/>
      <c r="DQ26" s="644"/>
      <c r="DR26" s="644"/>
      <c r="DS26" s="644"/>
      <c r="DT26" s="644"/>
      <c r="DU26" s="644"/>
      <c r="DV26" s="645"/>
      <c r="DW26" s="646" t="s">
        <v>169</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551720</v>
      </c>
      <c r="S27" s="644"/>
      <c r="T27" s="644"/>
      <c r="U27" s="644"/>
      <c r="V27" s="644"/>
      <c r="W27" s="644"/>
      <c r="X27" s="644"/>
      <c r="Y27" s="645"/>
      <c r="Z27" s="703">
        <v>12.5</v>
      </c>
      <c r="AA27" s="703"/>
      <c r="AB27" s="703"/>
      <c r="AC27" s="703"/>
      <c r="AD27" s="704" t="s">
        <v>169</v>
      </c>
      <c r="AE27" s="704"/>
      <c r="AF27" s="704"/>
      <c r="AG27" s="704"/>
      <c r="AH27" s="704"/>
      <c r="AI27" s="704"/>
      <c r="AJ27" s="704"/>
      <c r="AK27" s="704"/>
      <c r="AL27" s="646" t="s">
        <v>169</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1399132</v>
      </c>
      <c r="BH27" s="644"/>
      <c r="BI27" s="644"/>
      <c r="BJ27" s="644"/>
      <c r="BK27" s="644"/>
      <c r="BL27" s="644"/>
      <c r="BM27" s="644"/>
      <c r="BN27" s="645"/>
      <c r="BO27" s="703">
        <v>100</v>
      </c>
      <c r="BP27" s="703"/>
      <c r="BQ27" s="703"/>
      <c r="BR27" s="703"/>
      <c r="BS27" s="649">
        <v>14982</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367612</v>
      </c>
      <c r="CS27" s="642"/>
      <c r="CT27" s="642"/>
      <c r="CU27" s="642"/>
      <c r="CV27" s="642"/>
      <c r="CW27" s="642"/>
      <c r="CX27" s="642"/>
      <c r="CY27" s="643"/>
      <c r="CZ27" s="646">
        <v>8.6999999999999993</v>
      </c>
      <c r="DA27" s="675"/>
      <c r="DB27" s="675"/>
      <c r="DC27" s="676"/>
      <c r="DD27" s="649">
        <v>116773</v>
      </c>
      <c r="DE27" s="642"/>
      <c r="DF27" s="642"/>
      <c r="DG27" s="642"/>
      <c r="DH27" s="642"/>
      <c r="DI27" s="642"/>
      <c r="DJ27" s="642"/>
      <c r="DK27" s="643"/>
      <c r="DL27" s="649">
        <v>116773</v>
      </c>
      <c r="DM27" s="642"/>
      <c r="DN27" s="642"/>
      <c r="DO27" s="642"/>
      <c r="DP27" s="642"/>
      <c r="DQ27" s="642"/>
      <c r="DR27" s="642"/>
      <c r="DS27" s="642"/>
      <c r="DT27" s="642"/>
      <c r="DU27" s="642"/>
      <c r="DV27" s="643"/>
      <c r="DW27" s="646">
        <v>5</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t="s">
        <v>237</v>
      </c>
      <c r="S28" s="644"/>
      <c r="T28" s="644"/>
      <c r="U28" s="644"/>
      <c r="V28" s="644"/>
      <c r="W28" s="644"/>
      <c r="X28" s="644"/>
      <c r="Y28" s="645"/>
      <c r="Z28" s="703" t="s">
        <v>169</v>
      </c>
      <c r="AA28" s="703"/>
      <c r="AB28" s="703"/>
      <c r="AC28" s="703"/>
      <c r="AD28" s="704" t="s">
        <v>169</v>
      </c>
      <c r="AE28" s="704"/>
      <c r="AF28" s="704"/>
      <c r="AG28" s="704"/>
      <c r="AH28" s="704"/>
      <c r="AI28" s="704"/>
      <c r="AJ28" s="704"/>
      <c r="AK28" s="704"/>
      <c r="AL28" s="646" t="s">
        <v>169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424459</v>
      </c>
      <c r="CS28" s="644"/>
      <c r="CT28" s="644"/>
      <c r="CU28" s="644"/>
      <c r="CV28" s="644"/>
      <c r="CW28" s="644"/>
      <c r="CX28" s="644"/>
      <c r="CY28" s="645"/>
      <c r="CZ28" s="646">
        <v>10</v>
      </c>
      <c r="DA28" s="675"/>
      <c r="DB28" s="675"/>
      <c r="DC28" s="676"/>
      <c r="DD28" s="649">
        <v>394058</v>
      </c>
      <c r="DE28" s="644"/>
      <c r="DF28" s="644"/>
      <c r="DG28" s="644"/>
      <c r="DH28" s="644"/>
      <c r="DI28" s="644"/>
      <c r="DJ28" s="644"/>
      <c r="DK28" s="645"/>
      <c r="DL28" s="649">
        <v>394058</v>
      </c>
      <c r="DM28" s="644"/>
      <c r="DN28" s="644"/>
      <c r="DO28" s="644"/>
      <c r="DP28" s="644"/>
      <c r="DQ28" s="644"/>
      <c r="DR28" s="644"/>
      <c r="DS28" s="644"/>
      <c r="DT28" s="644"/>
      <c r="DU28" s="644"/>
      <c r="DV28" s="645"/>
      <c r="DW28" s="646">
        <v>16.899999999999999</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203271</v>
      </c>
      <c r="S29" s="644"/>
      <c r="T29" s="644"/>
      <c r="U29" s="644"/>
      <c r="V29" s="644"/>
      <c r="W29" s="644"/>
      <c r="X29" s="644"/>
      <c r="Y29" s="645"/>
      <c r="Z29" s="703">
        <v>4.5999999999999996</v>
      </c>
      <c r="AA29" s="703"/>
      <c r="AB29" s="703"/>
      <c r="AC29" s="703"/>
      <c r="AD29" s="704" t="s">
        <v>237</v>
      </c>
      <c r="AE29" s="704"/>
      <c r="AF29" s="704"/>
      <c r="AG29" s="704"/>
      <c r="AH29" s="704"/>
      <c r="AI29" s="704"/>
      <c r="AJ29" s="704"/>
      <c r="AK29" s="704"/>
      <c r="AL29" s="646" t="s">
        <v>169</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424459</v>
      </c>
      <c r="CS29" s="642"/>
      <c r="CT29" s="642"/>
      <c r="CU29" s="642"/>
      <c r="CV29" s="642"/>
      <c r="CW29" s="642"/>
      <c r="CX29" s="642"/>
      <c r="CY29" s="643"/>
      <c r="CZ29" s="646">
        <v>10</v>
      </c>
      <c r="DA29" s="675"/>
      <c r="DB29" s="675"/>
      <c r="DC29" s="676"/>
      <c r="DD29" s="649">
        <v>394058</v>
      </c>
      <c r="DE29" s="642"/>
      <c r="DF29" s="642"/>
      <c r="DG29" s="642"/>
      <c r="DH29" s="642"/>
      <c r="DI29" s="642"/>
      <c r="DJ29" s="642"/>
      <c r="DK29" s="643"/>
      <c r="DL29" s="649">
        <v>394058</v>
      </c>
      <c r="DM29" s="642"/>
      <c r="DN29" s="642"/>
      <c r="DO29" s="642"/>
      <c r="DP29" s="642"/>
      <c r="DQ29" s="642"/>
      <c r="DR29" s="642"/>
      <c r="DS29" s="642"/>
      <c r="DT29" s="642"/>
      <c r="DU29" s="642"/>
      <c r="DV29" s="643"/>
      <c r="DW29" s="646">
        <v>16.899999999999999</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18333</v>
      </c>
      <c r="S30" s="644"/>
      <c r="T30" s="644"/>
      <c r="U30" s="644"/>
      <c r="V30" s="644"/>
      <c r="W30" s="644"/>
      <c r="X30" s="644"/>
      <c r="Y30" s="645"/>
      <c r="Z30" s="703">
        <v>0.4</v>
      </c>
      <c r="AA30" s="703"/>
      <c r="AB30" s="703"/>
      <c r="AC30" s="703"/>
      <c r="AD30" s="704">
        <v>11033</v>
      </c>
      <c r="AE30" s="704"/>
      <c r="AF30" s="704"/>
      <c r="AG30" s="704"/>
      <c r="AH30" s="704"/>
      <c r="AI30" s="704"/>
      <c r="AJ30" s="704"/>
      <c r="AK30" s="704"/>
      <c r="AL30" s="646">
        <v>0.5</v>
      </c>
      <c r="AM30" s="647"/>
      <c r="AN30" s="647"/>
      <c r="AO30" s="705"/>
      <c r="AP30" s="731" t="s">
        <v>307</v>
      </c>
      <c r="AQ30" s="732"/>
      <c r="AR30" s="732"/>
      <c r="AS30" s="732"/>
      <c r="AT30" s="737" t="s">
        <v>308</v>
      </c>
      <c r="AU30" s="210"/>
      <c r="AV30" s="210"/>
      <c r="AW30" s="210"/>
      <c r="AX30" s="740" t="s">
        <v>182</v>
      </c>
      <c r="AY30" s="741"/>
      <c r="AZ30" s="741"/>
      <c r="BA30" s="741"/>
      <c r="BB30" s="741"/>
      <c r="BC30" s="741"/>
      <c r="BD30" s="741"/>
      <c r="BE30" s="741"/>
      <c r="BF30" s="742"/>
      <c r="BG30" s="721">
        <v>99.8</v>
      </c>
      <c r="BH30" s="722"/>
      <c r="BI30" s="722"/>
      <c r="BJ30" s="722"/>
      <c r="BK30" s="722"/>
      <c r="BL30" s="722"/>
      <c r="BM30" s="723">
        <v>99.6</v>
      </c>
      <c r="BN30" s="722"/>
      <c r="BO30" s="722"/>
      <c r="BP30" s="722"/>
      <c r="BQ30" s="724"/>
      <c r="BR30" s="721">
        <v>99.8</v>
      </c>
      <c r="BS30" s="722"/>
      <c r="BT30" s="722"/>
      <c r="BU30" s="722"/>
      <c r="BV30" s="722"/>
      <c r="BW30" s="722"/>
      <c r="BX30" s="723">
        <v>99.6</v>
      </c>
      <c r="BY30" s="722"/>
      <c r="BZ30" s="722"/>
      <c r="CA30" s="722"/>
      <c r="CB30" s="724"/>
      <c r="CD30" s="727"/>
      <c r="CE30" s="728"/>
      <c r="CF30" s="685" t="s">
        <v>309</v>
      </c>
      <c r="CG30" s="682"/>
      <c r="CH30" s="682"/>
      <c r="CI30" s="682"/>
      <c r="CJ30" s="682"/>
      <c r="CK30" s="682"/>
      <c r="CL30" s="682"/>
      <c r="CM30" s="682"/>
      <c r="CN30" s="682"/>
      <c r="CO30" s="682"/>
      <c r="CP30" s="682"/>
      <c r="CQ30" s="683"/>
      <c r="CR30" s="641">
        <v>382620</v>
      </c>
      <c r="CS30" s="644"/>
      <c r="CT30" s="644"/>
      <c r="CU30" s="644"/>
      <c r="CV30" s="644"/>
      <c r="CW30" s="644"/>
      <c r="CX30" s="644"/>
      <c r="CY30" s="645"/>
      <c r="CZ30" s="646">
        <v>9</v>
      </c>
      <c r="DA30" s="675"/>
      <c r="DB30" s="675"/>
      <c r="DC30" s="676"/>
      <c r="DD30" s="649">
        <v>352376</v>
      </c>
      <c r="DE30" s="644"/>
      <c r="DF30" s="644"/>
      <c r="DG30" s="644"/>
      <c r="DH30" s="644"/>
      <c r="DI30" s="644"/>
      <c r="DJ30" s="644"/>
      <c r="DK30" s="645"/>
      <c r="DL30" s="649">
        <v>352376</v>
      </c>
      <c r="DM30" s="644"/>
      <c r="DN30" s="644"/>
      <c r="DO30" s="644"/>
      <c r="DP30" s="644"/>
      <c r="DQ30" s="644"/>
      <c r="DR30" s="644"/>
      <c r="DS30" s="644"/>
      <c r="DT30" s="644"/>
      <c r="DU30" s="644"/>
      <c r="DV30" s="645"/>
      <c r="DW30" s="646">
        <v>15.1</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96607</v>
      </c>
      <c r="S31" s="644"/>
      <c r="T31" s="644"/>
      <c r="U31" s="644"/>
      <c r="V31" s="644"/>
      <c r="W31" s="644"/>
      <c r="X31" s="644"/>
      <c r="Y31" s="645"/>
      <c r="Z31" s="703">
        <v>2.2000000000000002</v>
      </c>
      <c r="AA31" s="703"/>
      <c r="AB31" s="703"/>
      <c r="AC31" s="703"/>
      <c r="AD31" s="704" t="s">
        <v>169</v>
      </c>
      <c r="AE31" s="704"/>
      <c r="AF31" s="704"/>
      <c r="AG31" s="704"/>
      <c r="AH31" s="704"/>
      <c r="AI31" s="704"/>
      <c r="AJ31" s="704"/>
      <c r="AK31" s="704"/>
      <c r="AL31" s="646" t="s">
        <v>169</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99.4</v>
      </c>
      <c r="BH31" s="642"/>
      <c r="BI31" s="642"/>
      <c r="BJ31" s="642"/>
      <c r="BK31" s="642"/>
      <c r="BL31" s="642"/>
      <c r="BM31" s="647">
        <v>99</v>
      </c>
      <c r="BN31" s="720"/>
      <c r="BO31" s="720"/>
      <c r="BP31" s="720"/>
      <c r="BQ31" s="681"/>
      <c r="BR31" s="719">
        <v>99.5</v>
      </c>
      <c r="BS31" s="642"/>
      <c r="BT31" s="642"/>
      <c r="BU31" s="642"/>
      <c r="BV31" s="642"/>
      <c r="BW31" s="642"/>
      <c r="BX31" s="647">
        <v>99</v>
      </c>
      <c r="BY31" s="720"/>
      <c r="BZ31" s="720"/>
      <c r="CA31" s="720"/>
      <c r="CB31" s="681"/>
      <c r="CD31" s="727"/>
      <c r="CE31" s="728"/>
      <c r="CF31" s="685" t="s">
        <v>313</v>
      </c>
      <c r="CG31" s="682"/>
      <c r="CH31" s="682"/>
      <c r="CI31" s="682"/>
      <c r="CJ31" s="682"/>
      <c r="CK31" s="682"/>
      <c r="CL31" s="682"/>
      <c r="CM31" s="682"/>
      <c r="CN31" s="682"/>
      <c r="CO31" s="682"/>
      <c r="CP31" s="682"/>
      <c r="CQ31" s="683"/>
      <c r="CR31" s="641">
        <v>41839</v>
      </c>
      <c r="CS31" s="642"/>
      <c r="CT31" s="642"/>
      <c r="CU31" s="642"/>
      <c r="CV31" s="642"/>
      <c r="CW31" s="642"/>
      <c r="CX31" s="642"/>
      <c r="CY31" s="643"/>
      <c r="CZ31" s="646">
        <v>1</v>
      </c>
      <c r="DA31" s="675"/>
      <c r="DB31" s="675"/>
      <c r="DC31" s="676"/>
      <c r="DD31" s="649">
        <v>41682</v>
      </c>
      <c r="DE31" s="642"/>
      <c r="DF31" s="642"/>
      <c r="DG31" s="642"/>
      <c r="DH31" s="642"/>
      <c r="DI31" s="642"/>
      <c r="DJ31" s="642"/>
      <c r="DK31" s="643"/>
      <c r="DL31" s="649">
        <v>41682</v>
      </c>
      <c r="DM31" s="642"/>
      <c r="DN31" s="642"/>
      <c r="DO31" s="642"/>
      <c r="DP31" s="642"/>
      <c r="DQ31" s="642"/>
      <c r="DR31" s="642"/>
      <c r="DS31" s="642"/>
      <c r="DT31" s="642"/>
      <c r="DU31" s="642"/>
      <c r="DV31" s="643"/>
      <c r="DW31" s="646">
        <v>1.8</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158827</v>
      </c>
      <c r="S32" s="644"/>
      <c r="T32" s="644"/>
      <c r="U32" s="644"/>
      <c r="V32" s="644"/>
      <c r="W32" s="644"/>
      <c r="X32" s="644"/>
      <c r="Y32" s="645"/>
      <c r="Z32" s="703">
        <v>3.6</v>
      </c>
      <c r="AA32" s="703"/>
      <c r="AB32" s="703"/>
      <c r="AC32" s="703"/>
      <c r="AD32" s="704" t="s">
        <v>169</v>
      </c>
      <c r="AE32" s="704"/>
      <c r="AF32" s="704"/>
      <c r="AG32" s="704"/>
      <c r="AH32" s="704"/>
      <c r="AI32" s="704"/>
      <c r="AJ32" s="704"/>
      <c r="AK32" s="704"/>
      <c r="AL32" s="646" t="s">
        <v>169</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99.9</v>
      </c>
      <c r="BH32" s="657"/>
      <c r="BI32" s="657"/>
      <c r="BJ32" s="657"/>
      <c r="BK32" s="657"/>
      <c r="BL32" s="657"/>
      <c r="BM32" s="701">
        <v>99.9</v>
      </c>
      <c r="BN32" s="657"/>
      <c r="BO32" s="657"/>
      <c r="BP32" s="657"/>
      <c r="BQ32" s="694"/>
      <c r="BR32" s="718">
        <v>100</v>
      </c>
      <c r="BS32" s="657"/>
      <c r="BT32" s="657"/>
      <c r="BU32" s="657"/>
      <c r="BV32" s="657"/>
      <c r="BW32" s="657"/>
      <c r="BX32" s="701">
        <v>99.9</v>
      </c>
      <c r="BY32" s="657"/>
      <c r="BZ32" s="657"/>
      <c r="CA32" s="657"/>
      <c r="CB32" s="694"/>
      <c r="CD32" s="729"/>
      <c r="CE32" s="730"/>
      <c r="CF32" s="685" t="s">
        <v>316</v>
      </c>
      <c r="CG32" s="682"/>
      <c r="CH32" s="682"/>
      <c r="CI32" s="682"/>
      <c r="CJ32" s="682"/>
      <c r="CK32" s="682"/>
      <c r="CL32" s="682"/>
      <c r="CM32" s="682"/>
      <c r="CN32" s="682"/>
      <c r="CO32" s="682"/>
      <c r="CP32" s="682"/>
      <c r="CQ32" s="683"/>
      <c r="CR32" s="641" t="s">
        <v>169</v>
      </c>
      <c r="CS32" s="644"/>
      <c r="CT32" s="644"/>
      <c r="CU32" s="644"/>
      <c r="CV32" s="644"/>
      <c r="CW32" s="644"/>
      <c r="CX32" s="644"/>
      <c r="CY32" s="645"/>
      <c r="CZ32" s="646" t="s">
        <v>237</v>
      </c>
      <c r="DA32" s="675"/>
      <c r="DB32" s="675"/>
      <c r="DC32" s="676"/>
      <c r="DD32" s="649" t="s">
        <v>237</v>
      </c>
      <c r="DE32" s="644"/>
      <c r="DF32" s="644"/>
      <c r="DG32" s="644"/>
      <c r="DH32" s="644"/>
      <c r="DI32" s="644"/>
      <c r="DJ32" s="644"/>
      <c r="DK32" s="645"/>
      <c r="DL32" s="649" t="s">
        <v>237</v>
      </c>
      <c r="DM32" s="644"/>
      <c r="DN32" s="644"/>
      <c r="DO32" s="644"/>
      <c r="DP32" s="644"/>
      <c r="DQ32" s="644"/>
      <c r="DR32" s="644"/>
      <c r="DS32" s="644"/>
      <c r="DT32" s="644"/>
      <c r="DU32" s="644"/>
      <c r="DV32" s="645"/>
      <c r="DW32" s="646" t="s">
        <v>169</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163401</v>
      </c>
      <c r="S33" s="644"/>
      <c r="T33" s="644"/>
      <c r="U33" s="644"/>
      <c r="V33" s="644"/>
      <c r="W33" s="644"/>
      <c r="X33" s="644"/>
      <c r="Y33" s="645"/>
      <c r="Z33" s="703">
        <v>3.7</v>
      </c>
      <c r="AA33" s="703"/>
      <c r="AB33" s="703"/>
      <c r="AC33" s="703"/>
      <c r="AD33" s="704" t="s">
        <v>237</v>
      </c>
      <c r="AE33" s="704"/>
      <c r="AF33" s="704"/>
      <c r="AG33" s="704"/>
      <c r="AH33" s="704"/>
      <c r="AI33" s="704"/>
      <c r="AJ33" s="704"/>
      <c r="AK33" s="704"/>
      <c r="AL33" s="646" t="s">
        <v>237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2076786</v>
      </c>
      <c r="CS33" s="642"/>
      <c r="CT33" s="642"/>
      <c r="CU33" s="642"/>
      <c r="CV33" s="642"/>
      <c r="CW33" s="642"/>
      <c r="CX33" s="642"/>
      <c r="CY33" s="643"/>
      <c r="CZ33" s="646">
        <v>48.9</v>
      </c>
      <c r="DA33" s="675"/>
      <c r="DB33" s="675"/>
      <c r="DC33" s="676"/>
      <c r="DD33" s="649">
        <v>1640049</v>
      </c>
      <c r="DE33" s="642"/>
      <c r="DF33" s="642"/>
      <c r="DG33" s="642"/>
      <c r="DH33" s="642"/>
      <c r="DI33" s="642"/>
      <c r="DJ33" s="642"/>
      <c r="DK33" s="643"/>
      <c r="DL33" s="649">
        <v>1212041</v>
      </c>
      <c r="DM33" s="642"/>
      <c r="DN33" s="642"/>
      <c r="DO33" s="642"/>
      <c r="DP33" s="642"/>
      <c r="DQ33" s="642"/>
      <c r="DR33" s="642"/>
      <c r="DS33" s="642"/>
      <c r="DT33" s="642"/>
      <c r="DU33" s="642"/>
      <c r="DV33" s="643"/>
      <c r="DW33" s="646">
        <v>51.9</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275703</v>
      </c>
      <c r="S34" s="644"/>
      <c r="T34" s="644"/>
      <c r="U34" s="644"/>
      <c r="V34" s="644"/>
      <c r="W34" s="644"/>
      <c r="X34" s="644"/>
      <c r="Y34" s="645"/>
      <c r="Z34" s="703">
        <v>6.3</v>
      </c>
      <c r="AA34" s="703"/>
      <c r="AB34" s="703"/>
      <c r="AC34" s="703"/>
      <c r="AD34" s="704">
        <v>1278</v>
      </c>
      <c r="AE34" s="704"/>
      <c r="AF34" s="704"/>
      <c r="AG34" s="704"/>
      <c r="AH34" s="704"/>
      <c r="AI34" s="704"/>
      <c r="AJ34" s="704"/>
      <c r="AK34" s="704"/>
      <c r="AL34" s="646">
        <v>0.1</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754245</v>
      </c>
      <c r="CS34" s="644"/>
      <c r="CT34" s="644"/>
      <c r="CU34" s="644"/>
      <c r="CV34" s="644"/>
      <c r="CW34" s="644"/>
      <c r="CX34" s="644"/>
      <c r="CY34" s="645"/>
      <c r="CZ34" s="646">
        <v>17.8</v>
      </c>
      <c r="DA34" s="675"/>
      <c r="DB34" s="675"/>
      <c r="DC34" s="676"/>
      <c r="DD34" s="649">
        <v>653334</v>
      </c>
      <c r="DE34" s="644"/>
      <c r="DF34" s="644"/>
      <c r="DG34" s="644"/>
      <c r="DH34" s="644"/>
      <c r="DI34" s="644"/>
      <c r="DJ34" s="644"/>
      <c r="DK34" s="645"/>
      <c r="DL34" s="649">
        <v>612589</v>
      </c>
      <c r="DM34" s="644"/>
      <c r="DN34" s="644"/>
      <c r="DO34" s="644"/>
      <c r="DP34" s="644"/>
      <c r="DQ34" s="644"/>
      <c r="DR34" s="644"/>
      <c r="DS34" s="644"/>
      <c r="DT34" s="644"/>
      <c r="DU34" s="644"/>
      <c r="DV34" s="645"/>
      <c r="DW34" s="646">
        <v>26.3</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580700</v>
      </c>
      <c r="S35" s="644"/>
      <c r="T35" s="644"/>
      <c r="U35" s="644"/>
      <c r="V35" s="644"/>
      <c r="W35" s="644"/>
      <c r="X35" s="644"/>
      <c r="Y35" s="645"/>
      <c r="Z35" s="703">
        <v>13.2</v>
      </c>
      <c r="AA35" s="703"/>
      <c r="AB35" s="703"/>
      <c r="AC35" s="703"/>
      <c r="AD35" s="704" t="s">
        <v>237</v>
      </c>
      <c r="AE35" s="704"/>
      <c r="AF35" s="704"/>
      <c r="AG35" s="704"/>
      <c r="AH35" s="704"/>
      <c r="AI35" s="704"/>
      <c r="AJ35" s="704"/>
      <c r="AK35" s="704"/>
      <c r="AL35" s="646" t="s">
        <v>169</v>
      </c>
      <c r="AM35" s="647"/>
      <c r="AN35" s="647"/>
      <c r="AO35" s="705"/>
      <c r="AP35" s="214"/>
      <c r="AQ35" s="709" t="s">
        <v>324</v>
      </c>
      <c r="AR35" s="710"/>
      <c r="AS35" s="710"/>
      <c r="AT35" s="710"/>
      <c r="AU35" s="710"/>
      <c r="AV35" s="710"/>
      <c r="AW35" s="710"/>
      <c r="AX35" s="710"/>
      <c r="AY35" s="711"/>
      <c r="AZ35" s="706">
        <v>299339</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37483</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22771</v>
      </c>
      <c r="CS35" s="642"/>
      <c r="CT35" s="642"/>
      <c r="CU35" s="642"/>
      <c r="CV35" s="642"/>
      <c r="CW35" s="642"/>
      <c r="CX35" s="642"/>
      <c r="CY35" s="643"/>
      <c r="CZ35" s="646">
        <v>0.5</v>
      </c>
      <c r="DA35" s="675"/>
      <c r="DB35" s="675"/>
      <c r="DC35" s="676"/>
      <c r="DD35" s="649">
        <v>15152</v>
      </c>
      <c r="DE35" s="642"/>
      <c r="DF35" s="642"/>
      <c r="DG35" s="642"/>
      <c r="DH35" s="642"/>
      <c r="DI35" s="642"/>
      <c r="DJ35" s="642"/>
      <c r="DK35" s="643"/>
      <c r="DL35" s="649">
        <v>15152</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169</v>
      </c>
      <c r="S36" s="644"/>
      <c r="T36" s="644"/>
      <c r="U36" s="644"/>
      <c r="V36" s="644"/>
      <c r="W36" s="644"/>
      <c r="X36" s="644"/>
      <c r="Y36" s="645"/>
      <c r="Z36" s="703" t="s">
        <v>237</v>
      </c>
      <c r="AA36" s="703"/>
      <c r="AB36" s="703"/>
      <c r="AC36" s="703"/>
      <c r="AD36" s="704" t="s">
        <v>237</v>
      </c>
      <c r="AE36" s="704"/>
      <c r="AF36" s="704"/>
      <c r="AG36" s="704"/>
      <c r="AH36" s="704"/>
      <c r="AI36" s="704"/>
      <c r="AJ36" s="704"/>
      <c r="AK36" s="704"/>
      <c r="AL36" s="646" t="s">
        <v>237</v>
      </c>
      <c r="AM36" s="647"/>
      <c r="AN36" s="647"/>
      <c r="AO36" s="705"/>
      <c r="AQ36" s="678" t="s">
        <v>328</v>
      </c>
      <c r="AR36" s="679"/>
      <c r="AS36" s="679"/>
      <c r="AT36" s="679"/>
      <c r="AU36" s="679"/>
      <c r="AV36" s="679"/>
      <c r="AW36" s="679"/>
      <c r="AX36" s="679"/>
      <c r="AY36" s="680"/>
      <c r="AZ36" s="641">
        <v>81514</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29379</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379322</v>
      </c>
      <c r="CS36" s="644"/>
      <c r="CT36" s="644"/>
      <c r="CU36" s="644"/>
      <c r="CV36" s="644"/>
      <c r="CW36" s="644"/>
      <c r="CX36" s="644"/>
      <c r="CY36" s="645"/>
      <c r="CZ36" s="646">
        <v>8.9</v>
      </c>
      <c r="DA36" s="675"/>
      <c r="DB36" s="675"/>
      <c r="DC36" s="676"/>
      <c r="DD36" s="649">
        <v>339700</v>
      </c>
      <c r="DE36" s="644"/>
      <c r="DF36" s="644"/>
      <c r="DG36" s="644"/>
      <c r="DH36" s="644"/>
      <c r="DI36" s="644"/>
      <c r="DJ36" s="644"/>
      <c r="DK36" s="645"/>
      <c r="DL36" s="649">
        <v>327184</v>
      </c>
      <c r="DM36" s="644"/>
      <c r="DN36" s="644"/>
      <c r="DO36" s="644"/>
      <c r="DP36" s="644"/>
      <c r="DQ36" s="644"/>
      <c r="DR36" s="644"/>
      <c r="DS36" s="644"/>
      <c r="DT36" s="644"/>
      <c r="DU36" s="644"/>
      <c r="DV36" s="645"/>
      <c r="DW36" s="646">
        <v>14</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183200</v>
      </c>
      <c r="S37" s="644"/>
      <c r="T37" s="644"/>
      <c r="U37" s="644"/>
      <c r="V37" s="644"/>
      <c r="W37" s="644"/>
      <c r="X37" s="644"/>
      <c r="Y37" s="645"/>
      <c r="Z37" s="703">
        <v>4.2</v>
      </c>
      <c r="AA37" s="703"/>
      <c r="AB37" s="703"/>
      <c r="AC37" s="703"/>
      <c r="AD37" s="704" t="s">
        <v>169</v>
      </c>
      <c r="AE37" s="704"/>
      <c r="AF37" s="704"/>
      <c r="AG37" s="704"/>
      <c r="AH37" s="704"/>
      <c r="AI37" s="704"/>
      <c r="AJ37" s="704"/>
      <c r="AK37" s="704"/>
      <c r="AL37" s="646" t="s">
        <v>169</v>
      </c>
      <c r="AM37" s="647"/>
      <c r="AN37" s="647"/>
      <c r="AO37" s="705"/>
      <c r="AQ37" s="678" t="s">
        <v>332</v>
      </c>
      <c r="AR37" s="679"/>
      <c r="AS37" s="679"/>
      <c r="AT37" s="679"/>
      <c r="AU37" s="679"/>
      <c r="AV37" s="679"/>
      <c r="AW37" s="679"/>
      <c r="AX37" s="679"/>
      <c r="AY37" s="680"/>
      <c r="AZ37" s="641">
        <v>1096</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745</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179471</v>
      </c>
      <c r="CS37" s="642"/>
      <c r="CT37" s="642"/>
      <c r="CU37" s="642"/>
      <c r="CV37" s="642"/>
      <c r="CW37" s="642"/>
      <c r="CX37" s="642"/>
      <c r="CY37" s="643"/>
      <c r="CZ37" s="646">
        <v>4.2</v>
      </c>
      <c r="DA37" s="675"/>
      <c r="DB37" s="675"/>
      <c r="DC37" s="676"/>
      <c r="DD37" s="649">
        <v>179471</v>
      </c>
      <c r="DE37" s="642"/>
      <c r="DF37" s="642"/>
      <c r="DG37" s="642"/>
      <c r="DH37" s="642"/>
      <c r="DI37" s="642"/>
      <c r="DJ37" s="642"/>
      <c r="DK37" s="643"/>
      <c r="DL37" s="649">
        <v>179471</v>
      </c>
      <c r="DM37" s="642"/>
      <c r="DN37" s="642"/>
      <c r="DO37" s="642"/>
      <c r="DP37" s="642"/>
      <c r="DQ37" s="642"/>
      <c r="DR37" s="642"/>
      <c r="DS37" s="642"/>
      <c r="DT37" s="642"/>
      <c r="DU37" s="642"/>
      <c r="DV37" s="643"/>
      <c r="DW37" s="646">
        <v>7.7</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4410942</v>
      </c>
      <c r="S38" s="693"/>
      <c r="T38" s="693"/>
      <c r="U38" s="693"/>
      <c r="V38" s="693"/>
      <c r="W38" s="693"/>
      <c r="X38" s="693"/>
      <c r="Y38" s="698"/>
      <c r="Z38" s="699">
        <v>100</v>
      </c>
      <c r="AA38" s="699"/>
      <c r="AB38" s="699"/>
      <c r="AC38" s="699"/>
      <c r="AD38" s="700">
        <v>2150119</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t="s">
        <v>169</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1184</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299339</v>
      </c>
      <c r="CS38" s="644"/>
      <c r="CT38" s="644"/>
      <c r="CU38" s="644"/>
      <c r="CV38" s="644"/>
      <c r="CW38" s="644"/>
      <c r="CX38" s="644"/>
      <c r="CY38" s="645"/>
      <c r="CZ38" s="646">
        <v>7</v>
      </c>
      <c r="DA38" s="675"/>
      <c r="DB38" s="675"/>
      <c r="DC38" s="676"/>
      <c r="DD38" s="649">
        <v>262048</v>
      </c>
      <c r="DE38" s="644"/>
      <c r="DF38" s="644"/>
      <c r="DG38" s="644"/>
      <c r="DH38" s="644"/>
      <c r="DI38" s="644"/>
      <c r="DJ38" s="644"/>
      <c r="DK38" s="645"/>
      <c r="DL38" s="649">
        <v>257116</v>
      </c>
      <c r="DM38" s="644"/>
      <c r="DN38" s="644"/>
      <c r="DO38" s="644"/>
      <c r="DP38" s="644"/>
      <c r="DQ38" s="644"/>
      <c r="DR38" s="644"/>
      <c r="DS38" s="644"/>
      <c r="DT38" s="644"/>
      <c r="DU38" s="644"/>
      <c r="DV38" s="645"/>
      <c r="DW38" s="646">
        <v>11</v>
      </c>
      <c r="DX38" s="675"/>
      <c r="DY38" s="675"/>
      <c r="DZ38" s="675"/>
      <c r="EA38" s="675"/>
      <c r="EB38" s="675"/>
      <c r="EC38" s="677"/>
    </row>
    <row r="39" spans="2:133" ht="11.25" customHeight="1">
      <c r="AQ39" s="678" t="s">
        <v>339</v>
      </c>
      <c r="AR39" s="679"/>
      <c r="AS39" s="679"/>
      <c r="AT39" s="679"/>
      <c r="AU39" s="679"/>
      <c r="AV39" s="679"/>
      <c r="AW39" s="679"/>
      <c r="AX39" s="679"/>
      <c r="AY39" s="680"/>
      <c r="AZ39" s="641" t="s">
        <v>169</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100</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370609</v>
      </c>
      <c r="CS39" s="642"/>
      <c r="CT39" s="642"/>
      <c r="CU39" s="642"/>
      <c r="CV39" s="642"/>
      <c r="CW39" s="642"/>
      <c r="CX39" s="642"/>
      <c r="CY39" s="643"/>
      <c r="CZ39" s="646">
        <v>8.6999999999999993</v>
      </c>
      <c r="DA39" s="675"/>
      <c r="DB39" s="675"/>
      <c r="DC39" s="676"/>
      <c r="DD39" s="649">
        <v>369815</v>
      </c>
      <c r="DE39" s="642"/>
      <c r="DF39" s="642"/>
      <c r="DG39" s="642"/>
      <c r="DH39" s="642"/>
      <c r="DI39" s="642"/>
      <c r="DJ39" s="642"/>
      <c r="DK39" s="643"/>
      <c r="DL39" s="649" t="s">
        <v>169</v>
      </c>
      <c r="DM39" s="642"/>
      <c r="DN39" s="642"/>
      <c r="DO39" s="642"/>
      <c r="DP39" s="642"/>
      <c r="DQ39" s="642"/>
      <c r="DR39" s="642"/>
      <c r="DS39" s="642"/>
      <c r="DT39" s="642"/>
      <c r="DU39" s="642"/>
      <c r="DV39" s="643"/>
      <c r="DW39" s="646" t="s">
        <v>169</v>
      </c>
      <c r="DX39" s="675"/>
      <c r="DY39" s="675"/>
      <c r="DZ39" s="675"/>
      <c r="EA39" s="675"/>
      <c r="EB39" s="675"/>
      <c r="EC39" s="677"/>
    </row>
    <row r="40" spans="2:133" ht="11.25" customHeight="1">
      <c r="AQ40" s="678" t="s">
        <v>343</v>
      </c>
      <c r="AR40" s="679"/>
      <c r="AS40" s="679"/>
      <c r="AT40" s="679"/>
      <c r="AU40" s="679"/>
      <c r="AV40" s="679"/>
      <c r="AW40" s="679"/>
      <c r="AX40" s="679"/>
      <c r="AY40" s="680"/>
      <c r="AZ40" s="641">
        <v>46255</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117</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250500</v>
      </c>
      <c r="CS40" s="644"/>
      <c r="CT40" s="644"/>
      <c r="CU40" s="644"/>
      <c r="CV40" s="644"/>
      <c r="CW40" s="644"/>
      <c r="CX40" s="644"/>
      <c r="CY40" s="645"/>
      <c r="CZ40" s="646">
        <v>5.9</v>
      </c>
      <c r="DA40" s="675"/>
      <c r="DB40" s="675"/>
      <c r="DC40" s="676"/>
      <c r="DD40" s="649" t="s">
        <v>169</v>
      </c>
      <c r="DE40" s="644"/>
      <c r="DF40" s="644"/>
      <c r="DG40" s="644"/>
      <c r="DH40" s="644"/>
      <c r="DI40" s="644"/>
      <c r="DJ40" s="644"/>
      <c r="DK40" s="645"/>
      <c r="DL40" s="649" t="s">
        <v>169</v>
      </c>
      <c r="DM40" s="644"/>
      <c r="DN40" s="644"/>
      <c r="DO40" s="644"/>
      <c r="DP40" s="644"/>
      <c r="DQ40" s="644"/>
      <c r="DR40" s="644"/>
      <c r="DS40" s="644"/>
      <c r="DT40" s="644"/>
      <c r="DU40" s="644"/>
      <c r="DV40" s="645"/>
      <c r="DW40" s="646" t="s">
        <v>169</v>
      </c>
      <c r="DX40" s="675"/>
      <c r="DY40" s="675"/>
      <c r="DZ40" s="675"/>
      <c r="EA40" s="675"/>
      <c r="EB40" s="675"/>
      <c r="EC40" s="677"/>
    </row>
    <row r="41" spans="2:133" ht="11.25" customHeight="1">
      <c r="AQ41" s="690" t="s">
        <v>346</v>
      </c>
      <c r="AR41" s="691"/>
      <c r="AS41" s="691"/>
      <c r="AT41" s="691"/>
      <c r="AU41" s="691"/>
      <c r="AV41" s="691"/>
      <c r="AW41" s="691"/>
      <c r="AX41" s="691"/>
      <c r="AY41" s="692"/>
      <c r="AZ41" s="656">
        <v>170474</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405</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169</v>
      </c>
      <c r="DA41" s="675"/>
      <c r="DB41" s="675"/>
      <c r="DC41" s="676"/>
      <c r="DD41" s="649" t="s">
        <v>169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770184</v>
      </c>
      <c r="CS42" s="644"/>
      <c r="CT42" s="644"/>
      <c r="CU42" s="644"/>
      <c r="CV42" s="644"/>
      <c r="CW42" s="644"/>
      <c r="CX42" s="644"/>
      <c r="CY42" s="645"/>
      <c r="CZ42" s="646">
        <v>18.100000000000001</v>
      </c>
      <c r="DA42" s="647"/>
      <c r="DB42" s="647"/>
      <c r="DC42" s="648"/>
      <c r="DD42" s="649">
        <v>261511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31698</v>
      </c>
      <c r="CS43" s="642"/>
      <c r="CT43" s="642"/>
      <c r="CU43" s="642"/>
      <c r="CV43" s="642"/>
      <c r="CW43" s="642"/>
      <c r="CX43" s="642"/>
      <c r="CY43" s="643"/>
      <c r="CZ43" s="646">
        <v>0.7</v>
      </c>
      <c r="DA43" s="675"/>
      <c r="DB43" s="675"/>
      <c r="DC43" s="676"/>
      <c r="DD43" s="649">
        <v>31698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304</v>
      </c>
      <c r="CE44" s="670"/>
      <c r="CF44" s="638" t="s">
        <v>354</v>
      </c>
      <c r="CG44" s="639"/>
      <c r="CH44" s="639"/>
      <c r="CI44" s="639"/>
      <c r="CJ44" s="639"/>
      <c r="CK44" s="639"/>
      <c r="CL44" s="639"/>
      <c r="CM44" s="639"/>
      <c r="CN44" s="639"/>
      <c r="CO44" s="639"/>
      <c r="CP44" s="639"/>
      <c r="CQ44" s="640"/>
      <c r="CR44" s="641">
        <v>770184</v>
      </c>
      <c r="CS44" s="644"/>
      <c r="CT44" s="644"/>
      <c r="CU44" s="644"/>
      <c r="CV44" s="644"/>
      <c r="CW44" s="644"/>
      <c r="CX44" s="644"/>
      <c r="CY44" s="645"/>
      <c r="CZ44" s="646">
        <v>18.100000000000001</v>
      </c>
      <c r="DA44" s="647"/>
      <c r="DB44" s="647"/>
      <c r="DC44" s="648"/>
      <c r="DD44" s="649">
        <v>261511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103656</v>
      </c>
      <c r="CS45" s="642"/>
      <c r="CT45" s="642"/>
      <c r="CU45" s="642"/>
      <c r="CV45" s="642"/>
      <c r="CW45" s="642"/>
      <c r="CX45" s="642"/>
      <c r="CY45" s="643"/>
      <c r="CZ45" s="646">
        <v>2.4</v>
      </c>
      <c r="DA45" s="675"/>
      <c r="DB45" s="675"/>
      <c r="DC45" s="676"/>
      <c r="DD45" s="649">
        <v>6130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662679</v>
      </c>
      <c r="CS46" s="644"/>
      <c r="CT46" s="644"/>
      <c r="CU46" s="644"/>
      <c r="CV46" s="644"/>
      <c r="CW46" s="644"/>
      <c r="CX46" s="644"/>
      <c r="CY46" s="645"/>
      <c r="CZ46" s="646">
        <v>15.6</v>
      </c>
      <c r="DA46" s="647"/>
      <c r="DB46" s="647"/>
      <c r="DC46" s="648"/>
      <c r="DD46" s="649">
        <v>251532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t="s">
        <v>237</v>
      </c>
      <c r="CS47" s="642"/>
      <c r="CT47" s="642"/>
      <c r="CU47" s="642"/>
      <c r="CV47" s="642"/>
      <c r="CW47" s="642"/>
      <c r="CX47" s="642"/>
      <c r="CY47" s="643"/>
      <c r="CZ47" s="646" t="s">
        <v>169</v>
      </c>
      <c r="DA47" s="675"/>
      <c r="DB47" s="675"/>
      <c r="DC47" s="676"/>
      <c r="DD47" s="649" t="s">
        <v>169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237</v>
      </c>
      <c r="CS48" s="644"/>
      <c r="CT48" s="644"/>
      <c r="CU48" s="644"/>
      <c r="CV48" s="644"/>
      <c r="CW48" s="644"/>
      <c r="CX48" s="644"/>
      <c r="CY48" s="645"/>
      <c r="CZ48" s="646" t="s">
        <v>237</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4246092</v>
      </c>
      <c r="CS49" s="657"/>
      <c r="CT49" s="657"/>
      <c r="CU49" s="657"/>
      <c r="CV49" s="657"/>
      <c r="CW49" s="657"/>
      <c r="CX49" s="657"/>
      <c r="CY49" s="658"/>
      <c r="CZ49" s="659">
        <v>100</v>
      </c>
      <c r="DA49" s="660"/>
      <c r="DB49" s="660"/>
      <c r="DC49" s="661"/>
      <c r="DD49" s="662">
        <v>2941309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8Je9gNVk87AlCKZlpu1lt7qmmyMDk9sWsRxf6Y6/YenqPXdEzUB+LF5Hy546h9LwUGT+EYhNvtR01NzpXFBNFA==" saltValue="OSQhjgY5NW7je9CvAmSR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4411</v>
      </c>
      <c r="R7" s="1174"/>
      <c r="S7" s="1174"/>
      <c r="T7" s="1174"/>
      <c r="U7" s="1174"/>
      <c r="V7" s="1174">
        <v>4246</v>
      </c>
      <c r="W7" s="1174"/>
      <c r="X7" s="1174"/>
      <c r="Y7" s="1174"/>
      <c r="Z7" s="1174"/>
      <c r="AA7" s="1174">
        <v>165</v>
      </c>
      <c r="AB7" s="1174"/>
      <c r="AC7" s="1174"/>
      <c r="AD7" s="1174"/>
      <c r="AE7" s="1175"/>
      <c r="AF7" s="1176">
        <v>145</v>
      </c>
      <c r="AG7" s="1177"/>
      <c r="AH7" s="1177"/>
      <c r="AI7" s="1177"/>
      <c r="AJ7" s="1178"/>
      <c r="AK7" s="1160">
        <v>159</v>
      </c>
      <c r="AL7" s="1161"/>
      <c r="AM7" s="1161"/>
      <c r="AN7" s="1161"/>
      <c r="AO7" s="1161"/>
      <c r="AP7" s="1161">
        <v>4895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591</v>
      </c>
      <c r="BS7" s="1164" t="s">
        <v>592</v>
      </c>
      <c r="BT7" s="1165"/>
      <c r="BU7" s="1165"/>
      <c r="BV7" s="1165"/>
      <c r="BW7" s="1165"/>
      <c r="BX7" s="1165"/>
      <c r="BY7" s="1165"/>
      <c r="BZ7" s="1165"/>
      <c r="CA7" s="1165"/>
      <c r="CB7" s="1165"/>
      <c r="CC7" s="1165"/>
      <c r="CD7" s="1165"/>
      <c r="CE7" s="1165"/>
      <c r="CF7" s="1165"/>
      <c r="CG7" s="1166"/>
      <c r="CH7" s="1157">
        <v>-2</v>
      </c>
      <c r="CI7" s="1158"/>
      <c r="CJ7" s="1158"/>
      <c r="CK7" s="1158"/>
      <c r="CL7" s="1159"/>
      <c r="CM7" s="1157">
        <v>70</v>
      </c>
      <c r="CN7" s="1158"/>
      <c r="CO7" s="1158"/>
      <c r="CP7" s="1158"/>
      <c r="CQ7" s="1159"/>
      <c r="CR7" s="1157">
        <v>5</v>
      </c>
      <c r="CS7" s="1158"/>
      <c r="CT7" s="1158"/>
      <c r="CU7" s="1158"/>
      <c r="CV7" s="1159"/>
      <c r="CW7" s="1157" t="s">
        <v>589</v>
      </c>
      <c r="CX7" s="1158"/>
      <c r="CY7" s="1158"/>
      <c r="CZ7" s="1158"/>
      <c r="DA7" s="1159"/>
      <c r="DB7" s="1157" t="s">
        <v>589</v>
      </c>
      <c r="DC7" s="1158"/>
      <c r="DD7" s="1158"/>
      <c r="DE7" s="1158"/>
      <c r="DF7" s="1159"/>
      <c r="DG7" s="1157">
        <v>221</v>
      </c>
      <c r="DH7" s="1158"/>
      <c r="DI7" s="1158"/>
      <c r="DJ7" s="1158"/>
      <c r="DK7" s="1159"/>
      <c r="DL7" s="1157" t="s">
        <v>589</v>
      </c>
      <c r="DM7" s="1158"/>
      <c r="DN7" s="1158"/>
      <c r="DO7" s="1158"/>
      <c r="DP7" s="1159"/>
      <c r="DQ7" s="1157">
        <v>213</v>
      </c>
      <c r="DR7" s="1158"/>
      <c r="DS7" s="1158"/>
      <c r="DT7" s="1158"/>
      <c r="DU7" s="1159"/>
      <c r="DV7" s="1184"/>
      <c r="DW7" s="1185"/>
      <c r="DX7" s="1185"/>
      <c r="DY7" s="1185"/>
      <c r="DZ7" s="1186"/>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593</v>
      </c>
      <c r="BT8" s="1084"/>
      <c r="BU8" s="1084"/>
      <c r="BV8" s="1084"/>
      <c r="BW8" s="1084"/>
      <c r="BX8" s="1084"/>
      <c r="BY8" s="1084"/>
      <c r="BZ8" s="1084"/>
      <c r="CA8" s="1084"/>
      <c r="CB8" s="1084"/>
      <c r="CC8" s="1084"/>
      <c r="CD8" s="1084"/>
      <c r="CE8" s="1084"/>
      <c r="CF8" s="1084"/>
      <c r="CG8" s="1085"/>
      <c r="CH8" s="1058">
        <v>0</v>
      </c>
      <c r="CI8" s="1059"/>
      <c r="CJ8" s="1059"/>
      <c r="CK8" s="1059"/>
      <c r="CL8" s="1060"/>
      <c r="CM8" s="1058">
        <v>11</v>
      </c>
      <c r="CN8" s="1059"/>
      <c r="CO8" s="1059"/>
      <c r="CP8" s="1059"/>
      <c r="CQ8" s="1060"/>
      <c r="CR8" s="1058">
        <v>10</v>
      </c>
      <c r="CS8" s="1059"/>
      <c r="CT8" s="1059"/>
      <c r="CU8" s="1059"/>
      <c r="CV8" s="1060"/>
      <c r="CW8" s="1058" t="s">
        <v>589</v>
      </c>
      <c r="CX8" s="1059"/>
      <c r="CY8" s="1059"/>
      <c r="CZ8" s="1059"/>
      <c r="DA8" s="1060"/>
      <c r="DB8" s="1058" t="s">
        <v>589</v>
      </c>
      <c r="DC8" s="1059"/>
      <c r="DD8" s="1059"/>
      <c r="DE8" s="1059"/>
      <c r="DF8" s="1060"/>
      <c r="DG8" s="1058" t="s">
        <v>589</v>
      </c>
      <c r="DH8" s="1059"/>
      <c r="DI8" s="1059"/>
      <c r="DJ8" s="1059"/>
      <c r="DK8" s="1060"/>
      <c r="DL8" s="1058" t="s">
        <v>589</v>
      </c>
      <c r="DM8" s="1059"/>
      <c r="DN8" s="1059"/>
      <c r="DO8" s="1059"/>
      <c r="DP8" s="1060"/>
      <c r="DQ8" s="1058" t="s">
        <v>589</v>
      </c>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383</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4411</v>
      </c>
      <c r="R23" s="1138"/>
      <c r="S23" s="1138"/>
      <c r="T23" s="1138"/>
      <c r="U23" s="1138"/>
      <c r="V23" s="1138">
        <v>4246</v>
      </c>
      <c r="W23" s="1138"/>
      <c r="X23" s="1138"/>
      <c r="Y23" s="1138"/>
      <c r="Z23" s="1138"/>
      <c r="AA23" s="1138">
        <v>165</v>
      </c>
      <c r="AB23" s="1138"/>
      <c r="AC23" s="1138"/>
      <c r="AD23" s="1138"/>
      <c r="AE23" s="1139"/>
      <c r="AF23" s="1140">
        <v>145</v>
      </c>
      <c r="AG23" s="1138"/>
      <c r="AH23" s="1138"/>
      <c r="AI23" s="1138"/>
      <c r="AJ23" s="1141"/>
      <c r="AK23" s="1142"/>
      <c r="AL23" s="1143"/>
      <c r="AM23" s="1143"/>
      <c r="AN23" s="1143"/>
      <c r="AO23" s="1143"/>
      <c r="AP23" s="1138">
        <v>4895</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817</v>
      </c>
      <c r="R28" s="1123"/>
      <c r="S28" s="1123"/>
      <c r="T28" s="1123"/>
      <c r="U28" s="1123"/>
      <c r="V28" s="1123">
        <v>779</v>
      </c>
      <c r="W28" s="1123"/>
      <c r="X28" s="1123"/>
      <c r="Y28" s="1123"/>
      <c r="Z28" s="1123"/>
      <c r="AA28" s="1123">
        <v>37</v>
      </c>
      <c r="AB28" s="1123"/>
      <c r="AC28" s="1123"/>
      <c r="AD28" s="1123"/>
      <c r="AE28" s="1124"/>
      <c r="AF28" s="1125">
        <v>37</v>
      </c>
      <c r="AG28" s="1123"/>
      <c r="AH28" s="1123"/>
      <c r="AI28" s="1123"/>
      <c r="AJ28" s="1126"/>
      <c r="AK28" s="1127">
        <v>46</v>
      </c>
      <c r="AL28" s="1115"/>
      <c r="AM28" s="1115"/>
      <c r="AN28" s="1115"/>
      <c r="AO28" s="1115"/>
      <c r="AP28" s="1115" t="s">
        <v>574</v>
      </c>
      <c r="AQ28" s="1115"/>
      <c r="AR28" s="1115"/>
      <c r="AS28" s="1115"/>
      <c r="AT28" s="1115"/>
      <c r="AU28" s="1115" t="s">
        <v>574</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398</v>
      </c>
      <c r="C29" s="1101"/>
      <c r="D29" s="1101"/>
      <c r="E29" s="1101"/>
      <c r="F29" s="1101"/>
      <c r="G29" s="1101"/>
      <c r="H29" s="1101"/>
      <c r="I29" s="1101"/>
      <c r="J29" s="1101"/>
      <c r="K29" s="1101"/>
      <c r="L29" s="1101"/>
      <c r="M29" s="1101"/>
      <c r="N29" s="1101"/>
      <c r="O29" s="1101"/>
      <c r="P29" s="1102"/>
      <c r="Q29" s="1112">
        <v>553</v>
      </c>
      <c r="R29" s="1113"/>
      <c r="S29" s="1113"/>
      <c r="T29" s="1113"/>
      <c r="U29" s="1113"/>
      <c r="V29" s="1113">
        <v>537</v>
      </c>
      <c r="W29" s="1113"/>
      <c r="X29" s="1113"/>
      <c r="Y29" s="1113"/>
      <c r="Z29" s="1113"/>
      <c r="AA29" s="1113">
        <v>17</v>
      </c>
      <c r="AB29" s="1113"/>
      <c r="AC29" s="1113"/>
      <c r="AD29" s="1113"/>
      <c r="AE29" s="1114"/>
      <c r="AF29" s="1106">
        <v>17</v>
      </c>
      <c r="AG29" s="1107"/>
      <c r="AH29" s="1107"/>
      <c r="AI29" s="1107"/>
      <c r="AJ29" s="1108"/>
      <c r="AK29" s="1049">
        <v>80</v>
      </c>
      <c r="AL29" s="1040"/>
      <c r="AM29" s="1040"/>
      <c r="AN29" s="1040"/>
      <c r="AO29" s="1040"/>
      <c r="AP29" s="1040" t="s">
        <v>574</v>
      </c>
      <c r="AQ29" s="1040"/>
      <c r="AR29" s="1040"/>
      <c r="AS29" s="1040"/>
      <c r="AT29" s="1040"/>
      <c r="AU29" s="1040" t="s">
        <v>574</v>
      </c>
      <c r="AV29" s="1040"/>
      <c r="AW29" s="1040"/>
      <c r="AX29" s="1040"/>
      <c r="AY29" s="1040"/>
      <c r="AZ29" s="1111" t="s">
        <v>574</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399</v>
      </c>
      <c r="C30" s="1101"/>
      <c r="D30" s="1101"/>
      <c r="E30" s="1101"/>
      <c r="F30" s="1101"/>
      <c r="G30" s="1101"/>
      <c r="H30" s="1101"/>
      <c r="I30" s="1101"/>
      <c r="J30" s="1101"/>
      <c r="K30" s="1101"/>
      <c r="L30" s="1101"/>
      <c r="M30" s="1101"/>
      <c r="N30" s="1101"/>
      <c r="O30" s="1101"/>
      <c r="P30" s="1102"/>
      <c r="Q30" s="1112">
        <v>97</v>
      </c>
      <c r="R30" s="1113"/>
      <c r="S30" s="1113"/>
      <c r="T30" s="1113"/>
      <c r="U30" s="1113"/>
      <c r="V30" s="1113">
        <v>96</v>
      </c>
      <c r="W30" s="1113"/>
      <c r="X30" s="1113"/>
      <c r="Y30" s="1113"/>
      <c r="Z30" s="1113"/>
      <c r="AA30" s="1113">
        <v>1</v>
      </c>
      <c r="AB30" s="1113"/>
      <c r="AC30" s="1113"/>
      <c r="AD30" s="1113"/>
      <c r="AE30" s="1114"/>
      <c r="AF30" s="1106">
        <v>1</v>
      </c>
      <c r="AG30" s="1107"/>
      <c r="AH30" s="1107"/>
      <c r="AI30" s="1107"/>
      <c r="AJ30" s="1108"/>
      <c r="AK30" s="1049">
        <v>22</v>
      </c>
      <c r="AL30" s="1040"/>
      <c r="AM30" s="1040"/>
      <c r="AN30" s="1040"/>
      <c r="AO30" s="1040"/>
      <c r="AP30" s="1040" t="s">
        <v>574</v>
      </c>
      <c r="AQ30" s="1040"/>
      <c r="AR30" s="1040"/>
      <c r="AS30" s="1040"/>
      <c r="AT30" s="1040"/>
      <c r="AU30" s="1040" t="s">
        <v>574</v>
      </c>
      <c r="AV30" s="1040"/>
      <c r="AW30" s="1040"/>
      <c r="AX30" s="1040"/>
      <c r="AY30" s="1040"/>
      <c r="AZ30" s="1111" t="s">
        <v>574</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400</v>
      </c>
      <c r="C31" s="1101"/>
      <c r="D31" s="1101"/>
      <c r="E31" s="1101"/>
      <c r="F31" s="1101"/>
      <c r="G31" s="1101"/>
      <c r="H31" s="1101"/>
      <c r="I31" s="1101"/>
      <c r="J31" s="1101"/>
      <c r="K31" s="1101"/>
      <c r="L31" s="1101"/>
      <c r="M31" s="1101"/>
      <c r="N31" s="1101"/>
      <c r="O31" s="1101"/>
      <c r="P31" s="1102"/>
      <c r="Q31" s="1112">
        <v>96</v>
      </c>
      <c r="R31" s="1113"/>
      <c r="S31" s="1113"/>
      <c r="T31" s="1113"/>
      <c r="U31" s="1113"/>
      <c r="V31" s="1113">
        <v>89</v>
      </c>
      <c r="W31" s="1113"/>
      <c r="X31" s="1113"/>
      <c r="Y31" s="1113"/>
      <c r="Z31" s="1113"/>
      <c r="AA31" s="1113">
        <v>7</v>
      </c>
      <c r="AB31" s="1113"/>
      <c r="AC31" s="1113"/>
      <c r="AD31" s="1113"/>
      <c r="AE31" s="1114"/>
      <c r="AF31" s="1106">
        <v>7</v>
      </c>
      <c r="AG31" s="1107"/>
      <c r="AH31" s="1107"/>
      <c r="AI31" s="1107"/>
      <c r="AJ31" s="1108"/>
      <c r="AK31" s="1049">
        <v>1</v>
      </c>
      <c r="AL31" s="1040"/>
      <c r="AM31" s="1040"/>
      <c r="AN31" s="1040"/>
      <c r="AO31" s="1040"/>
      <c r="AP31" s="1040">
        <v>30</v>
      </c>
      <c r="AQ31" s="1040"/>
      <c r="AR31" s="1040"/>
      <c r="AS31" s="1040"/>
      <c r="AT31" s="1040"/>
      <c r="AU31" s="1040">
        <v>16</v>
      </c>
      <c r="AV31" s="1040"/>
      <c r="AW31" s="1040"/>
      <c r="AX31" s="1040"/>
      <c r="AY31" s="1040"/>
      <c r="AZ31" s="1111" t="s">
        <v>574</v>
      </c>
      <c r="BA31" s="1111"/>
      <c r="BB31" s="1111"/>
      <c r="BC31" s="1111"/>
      <c r="BD31" s="1111"/>
      <c r="BE31" s="1095" t="s">
        <v>401</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402</v>
      </c>
      <c r="C32" s="1101"/>
      <c r="D32" s="1101"/>
      <c r="E32" s="1101"/>
      <c r="F32" s="1101"/>
      <c r="G32" s="1101"/>
      <c r="H32" s="1101"/>
      <c r="I32" s="1101"/>
      <c r="J32" s="1101"/>
      <c r="K32" s="1101"/>
      <c r="L32" s="1101"/>
      <c r="M32" s="1101"/>
      <c r="N32" s="1101"/>
      <c r="O32" s="1101"/>
      <c r="P32" s="1102"/>
      <c r="Q32" s="1112">
        <v>466</v>
      </c>
      <c r="R32" s="1113"/>
      <c r="S32" s="1113"/>
      <c r="T32" s="1113"/>
      <c r="U32" s="1113"/>
      <c r="V32" s="1113">
        <v>449</v>
      </c>
      <c r="W32" s="1113"/>
      <c r="X32" s="1113"/>
      <c r="Y32" s="1113"/>
      <c r="Z32" s="1113"/>
      <c r="AA32" s="1113">
        <v>17</v>
      </c>
      <c r="AB32" s="1113"/>
      <c r="AC32" s="1113"/>
      <c r="AD32" s="1113"/>
      <c r="AE32" s="1114"/>
      <c r="AF32" s="1106">
        <v>17</v>
      </c>
      <c r="AG32" s="1107"/>
      <c r="AH32" s="1107"/>
      <c r="AI32" s="1107"/>
      <c r="AJ32" s="1108"/>
      <c r="AK32" s="1049">
        <v>82</v>
      </c>
      <c r="AL32" s="1040"/>
      <c r="AM32" s="1040"/>
      <c r="AN32" s="1040"/>
      <c r="AO32" s="1040"/>
      <c r="AP32" s="1040">
        <v>673</v>
      </c>
      <c r="AQ32" s="1040"/>
      <c r="AR32" s="1040"/>
      <c r="AS32" s="1040"/>
      <c r="AT32" s="1040"/>
      <c r="AU32" s="1040">
        <v>369</v>
      </c>
      <c r="AV32" s="1040"/>
      <c r="AW32" s="1040"/>
      <c r="AX32" s="1040"/>
      <c r="AY32" s="1040"/>
      <c r="AZ32" s="1111" t="s">
        <v>574</v>
      </c>
      <c r="BA32" s="1111"/>
      <c r="BB32" s="1111"/>
      <c r="BC32" s="1111"/>
      <c r="BD32" s="1111"/>
      <c r="BE32" s="1095" t="s">
        <v>401</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403</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80</v>
      </c>
      <c r="AG63" s="1028"/>
      <c r="AH63" s="1028"/>
      <c r="AI63" s="1028"/>
      <c r="AJ63" s="1093"/>
      <c r="AK63" s="1094"/>
      <c r="AL63" s="1032"/>
      <c r="AM63" s="1032"/>
      <c r="AN63" s="1032"/>
      <c r="AO63" s="1032"/>
      <c r="AP63" s="1028">
        <v>703</v>
      </c>
      <c r="AQ63" s="1028"/>
      <c r="AR63" s="1028"/>
      <c r="AS63" s="1028"/>
      <c r="AT63" s="1028"/>
      <c r="AU63" s="1028">
        <v>385</v>
      </c>
      <c r="AV63" s="1028"/>
      <c r="AW63" s="1028"/>
      <c r="AX63" s="1028"/>
      <c r="AY63" s="1028"/>
      <c r="AZ63" s="1088"/>
      <c r="BA63" s="1088"/>
      <c r="BB63" s="1088"/>
      <c r="BC63" s="1088"/>
      <c r="BD63" s="1088"/>
      <c r="BE63" s="1029"/>
      <c r="BF63" s="1029"/>
      <c r="BG63" s="1029"/>
      <c r="BH63" s="1029"/>
      <c r="BI63" s="1030"/>
      <c r="BJ63" s="1089" t="s">
        <v>405</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576</v>
      </c>
      <c r="C68" s="1055"/>
      <c r="D68" s="1055"/>
      <c r="E68" s="1055"/>
      <c r="F68" s="1055"/>
      <c r="G68" s="1055"/>
      <c r="H68" s="1055"/>
      <c r="I68" s="1055"/>
      <c r="J68" s="1055"/>
      <c r="K68" s="1055"/>
      <c r="L68" s="1055"/>
      <c r="M68" s="1055"/>
      <c r="N68" s="1055"/>
      <c r="O68" s="1055"/>
      <c r="P68" s="1056"/>
      <c r="Q68" s="1057">
        <v>405</v>
      </c>
      <c r="R68" s="1051"/>
      <c r="S68" s="1051"/>
      <c r="T68" s="1051"/>
      <c r="U68" s="1051"/>
      <c r="V68" s="1051">
        <v>389</v>
      </c>
      <c r="W68" s="1051"/>
      <c r="X68" s="1051"/>
      <c r="Y68" s="1051"/>
      <c r="Z68" s="1051"/>
      <c r="AA68" s="1051">
        <v>16</v>
      </c>
      <c r="AB68" s="1051"/>
      <c r="AC68" s="1051"/>
      <c r="AD68" s="1051"/>
      <c r="AE68" s="1051"/>
      <c r="AF68" s="1051">
        <v>16</v>
      </c>
      <c r="AG68" s="1051"/>
      <c r="AH68" s="1051"/>
      <c r="AI68" s="1051"/>
      <c r="AJ68" s="1051"/>
      <c r="AK68" s="1051" t="s">
        <v>601</v>
      </c>
      <c r="AL68" s="1051"/>
      <c r="AM68" s="1051"/>
      <c r="AN68" s="1051"/>
      <c r="AO68" s="1051"/>
      <c r="AP68" s="1051">
        <v>18</v>
      </c>
      <c r="AQ68" s="1051"/>
      <c r="AR68" s="1051"/>
      <c r="AS68" s="1051"/>
      <c r="AT68" s="1051"/>
      <c r="AU68" s="1051">
        <v>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34</v>
      </c>
      <c r="R69" s="1040"/>
      <c r="S69" s="1040"/>
      <c r="T69" s="1040"/>
      <c r="U69" s="1040"/>
      <c r="V69" s="1040">
        <v>34</v>
      </c>
      <c r="W69" s="1040"/>
      <c r="X69" s="1040"/>
      <c r="Y69" s="1040"/>
      <c r="Z69" s="1040"/>
      <c r="AA69" s="1040" t="s">
        <v>601</v>
      </c>
      <c r="AB69" s="1040"/>
      <c r="AC69" s="1040"/>
      <c r="AD69" s="1040"/>
      <c r="AE69" s="1040"/>
      <c r="AF69" s="1040" t="s">
        <v>574</v>
      </c>
      <c r="AG69" s="1040"/>
      <c r="AH69" s="1040"/>
      <c r="AI69" s="1040"/>
      <c r="AJ69" s="1040"/>
      <c r="AK69" s="1040" t="s">
        <v>601</v>
      </c>
      <c r="AL69" s="1040"/>
      <c r="AM69" s="1040"/>
      <c r="AN69" s="1040"/>
      <c r="AO69" s="1040"/>
      <c r="AP69" s="1040" t="s">
        <v>574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578</v>
      </c>
      <c r="C70" s="1044"/>
      <c r="D70" s="1044"/>
      <c r="E70" s="1044"/>
      <c r="F70" s="1044"/>
      <c r="G70" s="1044"/>
      <c r="H70" s="1044"/>
      <c r="I70" s="1044"/>
      <c r="J70" s="1044"/>
      <c r="K70" s="1044"/>
      <c r="L70" s="1044"/>
      <c r="M70" s="1044"/>
      <c r="N70" s="1044"/>
      <c r="O70" s="1044"/>
      <c r="P70" s="1045"/>
      <c r="Q70" s="1046">
        <v>2285</v>
      </c>
      <c r="R70" s="1040"/>
      <c r="S70" s="1040"/>
      <c r="T70" s="1040"/>
      <c r="U70" s="1040"/>
      <c r="V70" s="1040">
        <v>2205</v>
      </c>
      <c r="W70" s="1040"/>
      <c r="X70" s="1040"/>
      <c r="Y70" s="1040"/>
      <c r="Z70" s="1040"/>
      <c r="AA70" s="1040">
        <v>80</v>
      </c>
      <c r="AB70" s="1040"/>
      <c r="AC70" s="1040"/>
      <c r="AD70" s="1040"/>
      <c r="AE70" s="1040"/>
      <c r="AF70" s="1040">
        <v>80</v>
      </c>
      <c r="AG70" s="1040"/>
      <c r="AH70" s="1040"/>
      <c r="AI70" s="1040"/>
      <c r="AJ70" s="1040"/>
      <c r="AK70" s="1040" t="s">
        <v>601</v>
      </c>
      <c r="AL70" s="1040"/>
      <c r="AM70" s="1040"/>
      <c r="AN70" s="1040"/>
      <c r="AO70" s="1040"/>
      <c r="AP70" s="1040">
        <v>241</v>
      </c>
      <c r="AQ70" s="1040"/>
      <c r="AR70" s="1040"/>
      <c r="AS70" s="1040"/>
      <c r="AT70" s="1040"/>
      <c r="AU70" s="1040">
        <v>20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579</v>
      </c>
      <c r="C71" s="1044"/>
      <c r="D71" s="1044"/>
      <c r="E71" s="1044"/>
      <c r="F71" s="1044"/>
      <c r="G71" s="1044"/>
      <c r="H71" s="1044"/>
      <c r="I71" s="1044"/>
      <c r="J71" s="1044"/>
      <c r="K71" s="1044"/>
      <c r="L71" s="1044"/>
      <c r="M71" s="1044"/>
      <c r="N71" s="1044"/>
      <c r="O71" s="1044"/>
      <c r="P71" s="1045"/>
      <c r="Q71" s="1046">
        <v>441</v>
      </c>
      <c r="R71" s="1040"/>
      <c r="S71" s="1040"/>
      <c r="T71" s="1040"/>
      <c r="U71" s="1040"/>
      <c r="V71" s="1040">
        <v>431</v>
      </c>
      <c r="W71" s="1040"/>
      <c r="X71" s="1040"/>
      <c r="Y71" s="1040"/>
      <c r="Z71" s="1040"/>
      <c r="AA71" s="1040">
        <v>10</v>
      </c>
      <c r="AB71" s="1040"/>
      <c r="AC71" s="1040"/>
      <c r="AD71" s="1040"/>
      <c r="AE71" s="1040"/>
      <c r="AF71" s="1040">
        <v>10</v>
      </c>
      <c r="AG71" s="1040"/>
      <c r="AH71" s="1040"/>
      <c r="AI71" s="1040"/>
      <c r="AJ71" s="1040"/>
      <c r="AK71" s="1040" t="s">
        <v>602</v>
      </c>
      <c r="AL71" s="1040"/>
      <c r="AM71" s="1040"/>
      <c r="AN71" s="1040"/>
      <c r="AO71" s="1040"/>
      <c r="AP71" s="1040" t="s">
        <v>574</v>
      </c>
      <c r="AQ71" s="1040"/>
      <c r="AR71" s="1040"/>
      <c r="AS71" s="1040"/>
      <c r="AT71" s="1040"/>
      <c r="AU71" s="1040" t="s">
        <v>574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580</v>
      </c>
      <c r="C72" s="1044"/>
      <c r="D72" s="1044"/>
      <c r="E72" s="1044"/>
      <c r="F72" s="1044"/>
      <c r="G72" s="1044"/>
      <c r="H72" s="1044"/>
      <c r="I72" s="1044"/>
      <c r="J72" s="1044"/>
      <c r="K72" s="1044"/>
      <c r="L72" s="1044"/>
      <c r="M72" s="1044"/>
      <c r="N72" s="1044"/>
      <c r="O72" s="1044"/>
      <c r="P72" s="1045"/>
      <c r="Q72" s="1046">
        <v>843</v>
      </c>
      <c r="R72" s="1040"/>
      <c r="S72" s="1040"/>
      <c r="T72" s="1040"/>
      <c r="U72" s="1040"/>
      <c r="V72" s="1040">
        <v>839</v>
      </c>
      <c r="W72" s="1040"/>
      <c r="X72" s="1040"/>
      <c r="Y72" s="1040"/>
      <c r="Z72" s="1040"/>
      <c r="AA72" s="1040">
        <v>4</v>
      </c>
      <c r="AB72" s="1040"/>
      <c r="AC72" s="1040"/>
      <c r="AD72" s="1040"/>
      <c r="AE72" s="1040"/>
      <c r="AF72" s="1040">
        <v>4</v>
      </c>
      <c r="AG72" s="1040"/>
      <c r="AH72" s="1040"/>
      <c r="AI72" s="1040"/>
      <c r="AJ72" s="1040"/>
      <c r="AK72" s="1040">
        <v>406</v>
      </c>
      <c r="AL72" s="1040"/>
      <c r="AM72" s="1040"/>
      <c r="AN72" s="1040"/>
      <c r="AO72" s="1040"/>
      <c r="AP72" s="1040" t="s">
        <v>574</v>
      </c>
      <c r="AQ72" s="1040"/>
      <c r="AR72" s="1040"/>
      <c r="AS72" s="1040"/>
      <c r="AT72" s="1040"/>
      <c r="AU72" s="1040" t="s">
        <v>589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581</v>
      </c>
      <c r="C73" s="1044"/>
      <c r="D73" s="1044"/>
      <c r="E73" s="1044"/>
      <c r="F73" s="1044"/>
      <c r="G73" s="1044"/>
      <c r="H73" s="1044"/>
      <c r="I73" s="1044"/>
      <c r="J73" s="1044"/>
      <c r="K73" s="1044"/>
      <c r="L73" s="1044"/>
      <c r="M73" s="1044"/>
      <c r="N73" s="1044"/>
      <c r="O73" s="1044"/>
      <c r="P73" s="1045"/>
      <c r="Q73" s="1046">
        <v>902</v>
      </c>
      <c r="R73" s="1040"/>
      <c r="S73" s="1040"/>
      <c r="T73" s="1040"/>
      <c r="U73" s="1040"/>
      <c r="V73" s="1040">
        <v>844</v>
      </c>
      <c r="W73" s="1040"/>
      <c r="X73" s="1040"/>
      <c r="Y73" s="1040"/>
      <c r="Z73" s="1040"/>
      <c r="AA73" s="1040">
        <v>58</v>
      </c>
      <c r="AB73" s="1040"/>
      <c r="AC73" s="1040"/>
      <c r="AD73" s="1040"/>
      <c r="AE73" s="1040"/>
      <c r="AF73" s="1040">
        <v>58</v>
      </c>
      <c r="AG73" s="1040"/>
      <c r="AH73" s="1040"/>
      <c r="AI73" s="1040"/>
      <c r="AJ73" s="1040"/>
      <c r="AK73" s="1040">
        <v>5</v>
      </c>
      <c r="AL73" s="1040"/>
      <c r="AM73" s="1040"/>
      <c r="AN73" s="1040"/>
      <c r="AO73" s="1040"/>
      <c r="AP73" s="1040" t="s">
        <v>574</v>
      </c>
      <c r="AQ73" s="1040"/>
      <c r="AR73" s="1040"/>
      <c r="AS73" s="1040"/>
      <c r="AT73" s="1040"/>
      <c r="AU73" s="1040" t="s">
        <v>574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582</v>
      </c>
      <c r="C74" s="1044"/>
      <c r="D74" s="1044"/>
      <c r="E74" s="1044"/>
      <c r="F74" s="1044"/>
      <c r="G74" s="1044"/>
      <c r="H74" s="1044"/>
      <c r="I74" s="1044"/>
      <c r="J74" s="1044"/>
      <c r="K74" s="1044"/>
      <c r="L74" s="1044"/>
      <c r="M74" s="1044"/>
      <c r="N74" s="1044"/>
      <c r="O74" s="1044"/>
      <c r="P74" s="1045"/>
      <c r="Q74" s="1046">
        <v>201</v>
      </c>
      <c r="R74" s="1040"/>
      <c r="S74" s="1040"/>
      <c r="T74" s="1040"/>
      <c r="U74" s="1040"/>
      <c r="V74" s="1040">
        <v>199</v>
      </c>
      <c r="W74" s="1040"/>
      <c r="X74" s="1040"/>
      <c r="Y74" s="1040"/>
      <c r="Z74" s="1040"/>
      <c r="AA74" s="1040">
        <v>2</v>
      </c>
      <c r="AB74" s="1040"/>
      <c r="AC74" s="1040"/>
      <c r="AD74" s="1040"/>
      <c r="AE74" s="1040"/>
      <c r="AF74" s="1040">
        <v>2</v>
      </c>
      <c r="AG74" s="1040"/>
      <c r="AH74" s="1040"/>
      <c r="AI74" s="1040"/>
      <c r="AJ74" s="1040"/>
      <c r="AK74" s="1040" t="s">
        <v>601</v>
      </c>
      <c r="AL74" s="1040"/>
      <c r="AM74" s="1040"/>
      <c r="AN74" s="1040"/>
      <c r="AO74" s="1040"/>
      <c r="AP74" s="1040" t="s">
        <v>589</v>
      </c>
      <c r="AQ74" s="1040"/>
      <c r="AR74" s="1040"/>
      <c r="AS74" s="1040"/>
      <c r="AT74" s="1040"/>
      <c r="AU74" s="1040" t="s">
        <v>574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583</v>
      </c>
      <c r="C75" s="1044"/>
      <c r="D75" s="1044"/>
      <c r="E75" s="1044"/>
      <c r="F75" s="1044"/>
      <c r="G75" s="1044"/>
      <c r="H75" s="1044"/>
      <c r="I75" s="1044"/>
      <c r="J75" s="1044"/>
      <c r="K75" s="1044"/>
      <c r="L75" s="1044"/>
      <c r="M75" s="1044"/>
      <c r="N75" s="1044"/>
      <c r="O75" s="1044"/>
      <c r="P75" s="1045"/>
      <c r="Q75" s="1047">
        <v>18</v>
      </c>
      <c r="R75" s="1048"/>
      <c r="S75" s="1048"/>
      <c r="T75" s="1048"/>
      <c r="U75" s="1049"/>
      <c r="V75" s="1050">
        <v>17</v>
      </c>
      <c r="W75" s="1048"/>
      <c r="X75" s="1048"/>
      <c r="Y75" s="1048"/>
      <c r="Z75" s="1049"/>
      <c r="AA75" s="1050">
        <v>1</v>
      </c>
      <c r="AB75" s="1048"/>
      <c r="AC75" s="1048"/>
      <c r="AD75" s="1048"/>
      <c r="AE75" s="1049"/>
      <c r="AF75" s="1050">
        <v>1</v>
      </c>
      <c r="AG75" s="1048"/>
      <c r="AH75" s="1048"/>
      <c r="AI75" s="1048"/>
      <c r="AJ75" s="1049"/>
      <c r="AK75" s="1050">
        <v>3</v>
      </c>
      <c r="AL75" s="1048"/>
      <c r="AM75" s="1048"/>
      <c r="AN75" s="1048"/>
      <c r="AO75" s="1049"/>
      <c r="AP75" s="1050" t="s">
        <v>574</v>
      </c>
      <c r="AQ75" s="1048"/>
      <c r="AR75" s="1048"/>
      <c r="AS75" s="1048"/>
      <c r="AT75" s="1049"/>
      <c r="AU75" s="1050" t="s">
        <v>574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584</v>
      </c>
      <c r="C76" s="1044"/>
      <c r="D76" s="1044"/>
      <c r="E76" s="1044"/>
      <c r="F76" s="1044"/>
      <c r="G76" s="1044"/>
      <c r="H76" s="1044"/>
      <c r="I76" s="1044"/>
      <c r="J76" s="1044"/>
      <c r="K76" s="1044"/>
      <c r="L76" s="1044"/>
      <c r="M76" s="1044"/>
      <c r="N76" s="1044"/>
      <c r="O76" s="1044"/>
      <c r="P76" s="1045"/>
      <c r="Q76" s="1047">
        <v>14</v>
      </c>
      <c r="R76" s="1048"/>
      <c r="S76" s="1048"/>
      <c r="T76" s="1048"/>
      <c r="U76" s="1049"/>
      <c r="V76" s="1050">
        <v>10</v>
      </c>
      <c r="W76" s="1048"/>
      <c r="X76" s="1048"/>
      <c r="Y76" s="1048"/>
      <c r="Z76" s="1049"/>
      <c r="AA76" s="1050">
        <v>4</v>
      </c>
      <c r="AB76" s="1048"/>
      <c r="AC76" s="1048"/>
      <c r="AD76" s="1048"/>
      <c r="AE76" s="1049"/>
      <c r="AF76" s="1050">
        <v>4</v>
      </c>
      <c r="AG76" s="1048"/>
      <c r="AH76" s="1048"/>
      <c r="AI76" s="1048"/>
      <c r="AJ76" s="1049"/>
      <c r="AK76" s="1050" t="s">
        <v>601</v>
      </c>
      <c r="AL76" s="1048"/>
      <c r="AM76" s="1048"/>
      <c r="AN76" s="1048"/>
      <c r="AO76" s="1049"/>
      <c r="AP76" s="1050" t="s">
        <v>574</v>
      </c>
      <c r="AQ76" s="1048"/>
      <c r="AR76" s="1048"/>
      <c r="AS76" s="1048"/>
      <c r="AT76" s="1049"/>
      <c r="AU76" s="1050" t="s">
        <v>590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585</v>
      </c>
      <c r="C77" s="1044"/>
      <c r="D77" s="1044"/>
      <c r="E77" s="1044"/>
      <c r="F77" s="1044"/>
      <c r="G77" s="1044"/>
      <c r="H77" s="1044"/>
      <c r="I77" s="1044"/>
      <c r="J77" s="1044"/>
      <c r="K77" s="1044"/>
      <c r="L77" s="1044"/>
      <c r="M77" s="1044"/>
      <c r="N77" s="1044"/>
      <c r="O77" s="1044"/>
      <c r="P77" s="1045"/>
      <c r="Q77" s="1047">
        <v>38</v>
      </c>
      <c r="R77" s="1048"/>
      <c r="S77" s="1048"/>
      <c r="T77" s="1048"/>
      <c r="U77" s="1049"/>
      <c r="V77" s="1050">
        <v>31</v>
      </c>
      <c r="W77" s="1048"/>
      <c r="X77" s="1048"/>
      <c r="Y77" s="1048"/>
      <c r="Z77" s="1049"/>
      <c r="AA77" s="1050">
        <v>7</v>
      </c>
      <c r="AB77" s="1048"/>
      <c r="AC77" s="1048"/>
      <c r="AD77" s="1048"/>
      <c r="AE77" s="1049"/>
      <c r="AF77" s="1050">
        <v>7</v>
      </c>
      <c r="AG77" s="1048"/>
      <c r="AH77" s="1048"/>
      <c r="AI77" s="1048"/>
      <c r="AJ77" s="1049"/>
      <c r="AK77" s="1050" t="s">
        <v>602</v>
      </c>
      <c r="AL77" s="1048"/>
      <c r="AM77" s="1048"/>
      <c r="AN77" s="1048"/>
      <c r="AO77" s="1049"/>
      <c r="AP77" s="1050" t="s">
        <v>574</v>
      </c>
      <c r="AQ77" s="1048"/>
      <c r="AR77" s="1048"/>
      <c r="AS77" s="1048"/>
      <c r="AT77" s="1049"/>
      <c r="AU77" s="1050" t="s">
        <v>574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586</v>
      </c>
      <c r="C78" s="1044"/>
      <c r="D78" s="1044"/>
      <c r="E78" s="1044"/>
      <c r="F78" s="1044"/>
      <c r="G78" s="1044"/>
      <c r="H78" s="1044"/>
      <c r="I78" s="1044"/>
      <c r="J78" s="1044"/>
      <c r="K78" s="1044"/>
      <c r="L78" s="1044"/>
      <c r="M78" s="1044"/>
      <c r="N78" s="1044"/>
      <c r="O78" s="1044"/>
      <c r="P78" s="1045"/>
      <c r="Q78" s="1046">
        <v>38</v>
      </c>
      <c r="R78" s="1040"/>
      <c r="S78" s="1040"/>
      <c r="T78" s="1040"/>
      <c r="U78" s="1040"/>
      <c r="V78" s="1040">
        <v>36</v>
      </c>
      <c r="W78" s="1040"/>
      <c r="X78" s="1040"/>
      <c r="Y78" s="1040"/>
      <c r="Z78" s="1040"/>
      <c r="AA78" s="1040">
        <v>2</v>
      </c>
      <c r="AB78" s="1040"/>
      <c r="AC78" s="1040"/>
      <c r="AD78" s="1040"/>
      <c r="AE78" s="1040"/>
      <c r="AF78" s="1040">
        <v>2</v>
      </c>
      <c r="AG78" s="1040"/>
      <c r="AH78" s="1040"/>
      <c r="AI78" s="1040"/>
      <c r="AJ78" s="1040"/>
      <c r="AK78" s="1040" t="s">
        <v>602</v>
      </c>
      <c r="AL78" s="1040"/>
      <c r="AM78" s="1040"/>
      <c r="AN78" s="1040"/>
      <c r="AO78" s="1040"/>
      <c r="AP78" s="1040" t="s">
        <v>574</v>
      </c>
      <c r="AQ78" s="1040"/>
      <c r="AR78" s="1040"/>
      <c r="AS78" s="1040"/>
      <c r="AT78" s="1040"/>
      <c r="AU78" s="1040" t="s">
        <v>574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587</v>
      </c>
      <c r="C79" s="1044"/>
      <c r="D79" s="1044"/>
      <c r="E79" s="1044"/>
      <c r="F79" s="1044"/>
      <c r="G79" s="1044"/>
      <c r="H79" s="1044"/>
      <c r="I79" s="1044"/>
      <c r="J79" s="1044"/>
      <c r="K79" s="1044"/>
      <c r="L79" s="1044"/>
      <c r="M79" s="1044"/>
      <c r="N79" s="1044"/>
      <c r="O79" s="1044"/>
      <c r="P79" s="1045"/>
      <c r="Q79" s="1046">
        <v>86</v>
      </c>
      <c r="R79" s="1040"/>
      <c r="S79" s="1040"/>
      <c r="T79" s="1040"/>
      <c r="U79" s="1040"/>
      <c r="V79" s="1040">
        <v>84</v>
      </c>
      <c r="W79" s="1040"/>
      <c r="X79" s="1040"/>
      <c r="Y79" s="1040"/>
      <c r="Z79" s="1040"/>
      <c r="AA79" s="1040">
        <v>2</v>
      </c>
      <c r="AB79" s="1040"/>
      <c r="AC79" s="1040"/>
      <c r="AD79" s="1040"/>
      <c r="AE79" s="1040"/>
      <c r="AF79" s="1040">
        <v>2</v>
      </c>
      <c r="AG79" s="1040"/>
      <c r="AH79" s="1040"/>
      <c r="AI79" s="1040"/>
      <c r="AJ79" s="1040"/>
      <c r="AK79" s="1040">
        <v>3</v>
      </c>
      <c r="AL79" s="1040"/>
      <c r="AM79" s="1040"/>
      <c r="AN79" s="1040"/>
      <c r="AO79" s="1040"/>
      <c r="AP79" s="1040" t="s">
        <v>589</v>
      </c>
      <c r="AQ79" s="1040"/>
      <c r="AR79" s="1040"/>
      <c r="AS79" s="1040"/>
      <c r="AT79" s="1040"/>
      <c r="AU79" s="1040" t="s">
        <v>574</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588</v>
      </c>
      <c r="C80" s="1044"/>
      <c r="D80" s="1044"/>
      <c r="E80" s="1044"/>
      <c r="F80" s="1044"/>
      <c r="G80" s="1044"/>
      <c r="H80" s="1044"/>
      <c r="I80" s="1044"/>
      <c r="J80" s="1044"/>
      <c r="K80" s="1044"/>
      <c r="L80" s="1044"/>
      <c r="M80" s="1044"/>
      <c r="N80" s="1044"/>
      <c r="O80" s="1044"/>
      <c r="P80" s="1045"/>
      <c r="Q80" s="1046">
        <v>238110</v>
      </c>
      <c r="R80" s="1040"/>
      <c r="S80" s="1040"/>
      <c r="T80" s="1040"/>
      <c r="U80" s="1040"/>
      <c r="V80" s="1040">
        <v>233075</v>
      </c>
      <c r="W80" s="1040"/>
      <c r="X80" s="1040"/>
      <c r="Y80" s="1040"/>
      <c r="Z80" s="1040"/>
      <c r="AA80" s="1040">
        <v>5035</v>
      </c>
      <c r="AB80" s="1040"/>
      <c r="AC80" s="1040"/>
      <c r="AD80" s="1040"/>
      <c r="AE80" s="1040"/>
      <c r="AF80" s="1040">
        <v>5035</v>
      </c>
      <c r="AG80" s="1040"/>
      <c r="AH80" s="1040"/>
      <c r="AI80" s="1040"/>
      <c r="AJ80" s="1040"/>
      <c r="AK80" s="1040" t="s">
        <v>601</v>
      </c>
      <c r="AL80" s="1040"/>
      <c r="AM80" s="1040"/>
      <c r="AN80" s="1040"/>
      <c r="AO80" s="1040"/>
      <c r="AP80" s="1040" t="s">
        <v>574</v>
      </c>
      <c r="AQ80" s="1040"/>
      <c r="AR80" s="1040"/>
      <c r="AS80" s="1040"/>
      <c r="AT80" s="1040"/>
      <c r="AU80" s="1040" t="s">
        <v>574</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5221</v>
      </c>
      <c r="AG88" s="1028"/>
      <c r="AH88" s="1028"/>
      <c r="AI88" s="1028"/>
      <c r="AJ88" s="1028"/>
      <c r="AK88" s="1032"/>
      <c r="AL88" s="1032"/>
      <c r="AM88" s="1032"/>
      <c r="AN88" s="1032"/>
      <c r="AO88" s="1032"/>
      <c r="AP88" s="1028">
        <v>260</v>
      </c>
      <c r="AQ88" s="1028"/>
      <c r="AR88" s="1028"/>
      <c r="AS88" s="1028"/>
      <c r="AT88" s="1028"/>
      <c r="AU88" s="1028">
        <v>22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15</v>
      </c>
      <c r="CS102" s="1020"/>
      <c r="CT102" s="1020"/>
      <c r="CU102" s="1020"/>
      <c r="CV102" s="1021"/>
      <c r="CW102" s="1019" t="s">
        <v>594</v>
      </c>
      <c r="CX102" s="1020"/>
      <c r="CY102" s="1020"/>
      <c r="CZ102" s="1020"/>
      <c r="DA102" s="1021"/>
      <c r="DB102" s="1019" t="s">
        <v>594</v>
      </c>
      <c r="DC102" s="1020"/>
      <c r="DD102" s="1020"/>
      <c r="DE102" s="1020"/>
      <c r="DF102" s="1021"/>
      <c r="DG102" s="1019">
        <v>221</v>
      </c>
      <c r="DH102" s="1020"/>
      <c r="DI102" s="1020"/>
      <c r="DJ102" s="1020"/>
      <c r="DK102" s="1021"/>
      <c r="DL102" s="1019" t="s">
        <v>589</v>
      </c>
      <c r="DM102" s="1020"/>
      <c r="DN102" s="1020"/>
      <c r="DO102" s="1020"/>
      <c r="DP102" s="1021"/>
      <c r="DQ102" s="1019">
        <v>213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303</v>
      </c>
      <c r="AG109" s="963"/>
      <c r="AH109" s="963"/>
      <c r="AI109" s="963"/>
      <c r="AJ109" s="964"/>
      <c r="AK109" s="965" t="s">
        <v>302</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303</v>
      </c>
      <c r="BW109" s="963"/>
      <c r="BX109" s="963"/>
      <c r="BY109" s="963"/>
      <c r="BZ109" s="964"/>
      <c r="CA109" s="965" t="s">
        <v>302</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303</v>
      </c>
      <c r="DM109" s="963"/>
      <c r="DN109" s="963"/>
      <c r="DO109" s="963"/>
      <c r="DP109" s="964"/>
      <c r="DQ109" s="965" t="s">
        <v>302</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382515</v>
      </c>
      <c r="AB110" s="956"/>
      <c r="AC110" s="956"/>
      <c r="AD110" s="956"/>
      <c r="AE110" s="957"/>
      <c r="AF110" s="958">
        <v>393065</v>
      </c>
      <c r="AG110" s="956"/>
      <c r="AH110" s="956"/>
      <c r="AI110" s="956"/>
      <c r="AJ110" s="957"/>
      <c r="AK110" s="958">
        <v>424459</v>
      </c>
      <c r="AL110" s="956"/>
      <c r="AM110" s="956"/>
      <c r="AN110" s="956"/>
      <c r="AO110" s="957"/>
      <c r="AP110" s="959">
        <v>21.4</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4605897</v>
      </c>
      <c r="BR110" s="903"/>
      <c r="BS110" s="903"/>
      <c r="BT110" s="903"/>
      <c r="BU110" s="903"/>
      <c r="BV110" s="903">
        <v>4697403</v>
      </c>
      <c r="BW110" s="903"/>
      <c r="BX110" s="903"/>
      <c r="BY110" s="903"/>
      <c r="BZ110" s="903"/>
      <c r="CA110" s="903">
        <v>4895483</v>
      </c>
      <c r="CB110" s="903"/>
      <c r="CC110" s="903"/>
      <c r="CD110" s="903"/>
      <c r="CE110" s="903"/>
      <c r="CF110" s="927">
        <v>246.4</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386</v>
      </c>
      <c r="DH110" s="903"/>
      <c r="DI110" s="903"/>
      <c r="DJ110" s="903"/>
      <c r="DK110" s="903"/>
      <c r="DL110" s="903" t="s">
        <v>405</v>
      </c>
      <c r="DM110" s="903"/>
      <c r="DN110" s="903"/>
      <c r="DO110" s="903"/>
      <c r="DP110" s="903"/>
      <c r="DQ110" s="903" t="s">
        <v>386</v>
      </c>
      <c r="DR110" s="903"/>
      <c r="DS110" s="903"/>
      <c r="DT110" s="903"/>
      <c r="DU110" s="903"/>
      <c r="DV110" s="904" t="s">
        <v>431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433</v>
      </c>
      <c r="AG111" s="984"/>
      <c r="AH111" s="984"/>
      <c r="AI111" s="984"/>
      <c r="AJ111" s="985"/>
      <c r="AK111" s="986" t="s">
        <v>433</v>
      </c>
      <c r="AL111" s="984"/>
      <c r="AM111" s="984"/>
      <c r="AN111" s="984"/>
      <c r="AO111" s="985"/>
      <c r="AP111" s="987" t="s">
        <v>431</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v>275533</v>
      </c>
      <c r="BR111" s="875"/>
      <c r="BS111" s="875"/>
      <c r="BT111" s="875"/>
      <c r="BU111" s="875"/>
      <c r="BV111" s="875" t="s">
        <v>405</v>
      </c>
      <c r="BW111" s="875"/>
      <c r="BX111" s="875"/>
      <c r="BY111" s="875"/>
      <c r="BZ111" s="875"/>
      <c r="CA111" s="875" t="s">
        <v>433</v>
      </c>
      <c r="CB111" s="875"/>
      <c r="CC111" s="875"/>
      <c r="CD111" s="875"/>
      <c r="CE111" s="875"/>
      <c r="CF111" s="936" t="s">
        <v>405</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386</v>
      </c>
      <c r="DH111" s="875"/>
      <c r="DI111" s="875"/>
      <c r="DJ111" s="875"/>
      <c r="DK111" s="875"/>
      <c r="DL111" s="875" t="s">
        <v>386</v>
      </c>
      <c r="DM111" s="875"/>
      <c r="DN111" s="875"/>
      <c r="DO111" s="875"/>
      <c r="DP111" s="875"/>
      <c r="DQ111" s="875" t="s">
        <v>433</v>
      </c>
      <c r="DR111" s="875"/>
      <c r="DS111" s="875"/>
      <c r="DT111" s="875"/>
      <c r="DU111" s="875"/>
      <c r="DV111" s="852" t="s">
        <v>433</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386</v>
      </c>
      <c r="AG112" s="838"/>
      <c r="AH112" s="838"/>
      <c r="AI112" s="838"/>
      <c r="AJ112" s="839"/>
      <c r="AK112" s="840" t="s">
        <v>405</v>
      </c>
      <c r="AL112" s="838"/>
      <c r="AM112" s="838"/>
      <c r="AN112" s="838"/>
      <c r="AO112" s="839"/>
      <c r="AP112" s="885" t="s">
        <v>386</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330530</v>
      </c>
      <c r="BR112" s="875"/>
      <c r="BS112" s="875"/>
      <c r="BT112" s="875"/>
      <c r="BU112" s="875"/>
      <c r="BV112" s="875">
        <v>348067</v>
      </c>
      <c r="BW112" s="875"/>
      <c r="BX112" s="875"/>
      <c r="BY112" s="875"/>
      <c r="BZ112" s="875"/>
      <c r="CA112" s="875">
        <v>385230</v>
      </c>
      <c r="CB112" s="875"/>
      <c r="CC112" s="875"/>
      <c r="CD112" s="875"/>
      <c r="CE112" s="875"/>
      <c r="CF112" s="936">
        <v>19.399999999999999</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386</v>
      </c>
      <c r="DH112" s="875"/>
      <c r="DI112" s="875"/>
      <c r="DJ112" s="875"/>
      <c r="DK112" s="875"/>
      <c r="DL112" s="875" t="s">
        <v>386</v>
      </c>
      <c r="DM112" s="875"/>
      <c r="DN112" s="875"/>
      <c r="DO112" s="875"/>
      <c r="DP112" s="875"/>
      <c r="DQ112" s="875" t="s">
        <v>433</v>
      </c>
      <c r="DR112" s="875"/>
      <c r="DS112" s="875"/>
      <c r="DT112" s="875"/>
      <c r="DU112" s="875"/>
      <c r="DV112" s="852" t="s">
        <v>433</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33562</v>
      </c>
      <c r="AB113" s="984"/>
      <c r="AC113" s="984"/>
      <c r="AD113" s="984"/>
      <c r="AE113" s="985"/>
      <c r="AF113" s="986">
        <v>44435</v>
      </c>
      <c r="AG113" s="984"/>
      <c r="AH113" s="984"/>
      <c r="AI113" s="984"/>
      <c r="AJ113" s="985"/>
      <c r="AK113" s="986">
        <v>29418</v>
      </c>
      <c r="AL113" s="984"/>
      <c r="AM113" s="984"/>
      <c r="AN113" s="984"/>
      <c r="AO113" s="985"/>
      <c r="AP113" s="987">
        <v>1.5</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51358</v>
      </c>
      <c r="BR113" s="875"/>
      <c r="BS113" s="875"/>
      <c r="BT113" s="875"/>
      <c r="BU113" s="875"/>
      <c r="BV113" s="875">
        <v>36759</v>
      </c>
      <c r="BW113" s="875"/>
      <c r="BX113" s="875"/>
      <c r="BY113" s="875"/>
      <c r="BZ113" s="875"/>
      <c r="CA113" s="875">
        <v>21990</v>
      </c>
      <c r="CB113" s="875"/>
      <c r="CC113" s="875"/>
      <c r="CD113" s="875"/>
      <c r="CE113" s="875"/>
      <c r="CF113" s="936">
        <v>1.1000000000000001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386</v>
      </c>
      <c r="DH113" s="838"/>
      <c r="DI113" s="838"/>
      <c r="DJ113" s="838"/>
      <c r="DK113" s="839"/>
      <c r="DL113" s="840" t="s">
        <v>386</v>
      </c>
      <c r="DM113" s="838"/>
      <c r="DN113" s="838"/>
      <c r="DO113" s="838"/>
      <c r="DP113" s="839"/>
      <c r="DQ113" s="840" t="s">
        <v>443</v>
      </c>
      <c r="DR113" s="838"/>
      <c r="DS113" s="838"/>
      <c r="DT113" s="838"/>
      <c r="DU113" s="839"/>
      <c r="DV113" s="885" t="s">
        <v>444</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13409</v>
      </c>
      <c r="AB114" s="838"/>
      <c r="AC114" s="838"/>
      <c r="AD114" s="838"/>
      <c r="AE114" s="839"/>
      <c r="AF114" s="840">
        <v>14848</v>
      </c>
      <c r="AG114" s="838"/>
      <c r="AH114" s="838"/>
      <c r="AI114" s="838"/>
      <c r="AJ114" s="839"/>
      <c r="AK114" s="840">
        <v>14932</v>
      </c>
      <c r="AL114" s="838"/>
      <c r="AM114" s="838"/>
      <c r="AN114" s="838"/>
      <c r="AO114" s="839"/>
      <c r="AP114" s="885">
        <v>0.8</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550068</v>
      </c>
      <c r="BR114" s="875"/>
      <c r="BS114" s="875"/>
      <c r="BT114" s="875"/>
      <c r="BU114" s="875"/>
      <c r="BV114" s="875">
        <v>568483</v>
      </c>
      <c r="BW114" s="875"/>
      <c r="BX114" s="875"/>
      <c r="BY114" s="875"/>
      <c r="BZ114" s="875"/>
      <c r="CA114" s="875">
        <v>539642</v>
      </c>
      <c r="CB114" s="875"/>
      <c r="CC114" s="875"/>
      <c r="CD114" s="875"/>
      <c r="CE114" s="875"/>
      <c r="CF114" s="936">
        <v>27.2</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386</v>
      </c>
      <c r="DH114" s="838"/>
      <c r="DI114" s="838"/>
      <c r="DJ114" s="838"/>
      <c r="DK114" s="839"/>
      <c r="DL114" s="840" t="s">
        <v>433</v>
      </c>
      <c r="DM114" s="838"/>
      <c r="DN114" s="838"/>
      <c r="DO114" s="838"/>
      <c r="DP114" s="839"/>
      <c r="DQ114" s="840" t="s">
        <v>433</v>
      </c>
      <c r="DR114" s="838"/>
      <c r="DS114" s="838"/>
      <c r="DT114" s="838"/>
      <c r="DU114" s="839"/>
      <c r="DV114" s="885" t="s">
        <v>443</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386</v>
      </c>
      <c r="AB115" s="984"/>
      <c r="AC115" s="984"/>
      <c r="AD115" s="984"/>
      <c r="AE115" s="985"/>
      <c r="AF115" s="986" t="s">
        <v>444</v>
      </c>
      <c r="AG115" s="984"/>
      <c r="AH115" s="984"/>
      <c r="AI115" s="984"/>
      <c r="AJ115" s="985"/>
      <c r="AK115" s="986" t="s">
        <v>443</v>
      </c>
      <c r="AL115" s="984"/>
      <c r="AM115" s="984"/>
      <c r="AN115" s="984"/>
      <c r="AO115" s="985"/>
      <c r="AP115" s="987" t="s">
        <v>444</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v>152087</v>
      </c>
      <c r="BR115" s="875"/>
      <c r="BS115" s="875"/>
      <c r="BT115" s="875"/>
      <c r="BU115" s="875"/>
      <c r="BV115" s="875">
        <v>230568</v>
      </c>
      <c r="BW115" s="875"/>
      <c r="BX115" s="875"/>
      <c r="BY115" s="875"/>
      <c r="BZ115" s="875"/>
      <c r="CA115" s="875">
        <v>213354</v>
      </c>
      <c r="CB115" s="875"/>
      <c r="CC115" s="875"/>
      <c r="CD115" s="875"/>
      <c r="CE115" s="875"/>
      <c r="CF115" s="936">
        <v>10.7</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275533</v>
      </c>
      <c r="DH115" s="838"/>
      <c r="DI115" s="838"/>
      <c r="DJ115" s="838"/>
      <c r="DK115" s="839"/>
      <c r="DL115" s="840" t="s">
        <v>433</v>
      </c>
      <c r="DM115" s="838"/>
      <c r="DN115" s="838"/>
      <c r="DO115" s="838"/>
      <c r="DP115" s="839"/>
      <c r="DQ115" s="840" t="s">
        <v>405</v>
      </c>
      <c r="DR115" s="838"/>
      <c r="DS115" s="838"/>
      <c r="DT115" s="838"/>
      <c r="DU115" s="839"/>
      <c r="DV115" s="885" t="s">
        <v>405</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386</v>
      </c>
      <c r="AB116" s="838"/>
      <c r="AC116" s="838"/>
      <c r="AD116" s="838"/>
      <c r="AE116" s="839"/>
      <c r="AF116" s="840" t="s">
        <v>444</v>
      </c>
      <c r="AG116" s="838"/>
      <c r="AH116" s="838"/>
      <c r="AI116" s="838"/>
      <c r="AJ116" s="839"/>
      <c r="AK116" s="840" t="s">
        <v>444</v>
      </c>
      <c r="AL116" s="838"/>
      <c r="AM116" s="838"/>
      <c r="AN116" s="838"/>
      <c r="AO116" s="839"/>
      <c r="AP116" s="885" t="s">
        <v>431</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444</v>
      </c>
      <c r="BR116" s="875"/>
      <c r="BS116" s="875"/>
      <c r="BT116" s="875"/>
      <c r="BU116" s="875"/>
      <c r="BV116" s="875" t="s">
        <v>444</v>
      </c>
      <c r="BW116" s="875"/>
      <c r="BX116" s="875"/>
      <c r="BY116" s="875"/>
      <c r="BZ116" s="875"/>
      <c r="CA116" s="875" t="s">
        <v>386</v>
      </c>
      <c r="CB116" s="875"/>
      <c r="CC116" s="875"/>
      <c r="CD116" s="875"/>
      <c r="CE116" s="875"/>
      <c r="CF116" s="936" t="s">
        <v>405</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386</v>
      </c>
      <c r="DH116" s="838"/>
      <c r="DI116" s="838"/>
      <c r="DJ116" s="838"/>
      <c r="DK116" s="839"/>
      <c r="DL116" s="840" t="s">
        <v>444</v>
      </c>
      <c r="DM116" s="838"/>
      <c r="DN116" s="838"/>
      <c r="DO116" s="838"/>
      <c r="DP116" s="839"/>
      <c r="DQ116" s="840" t="s">
        <v>444</v>
      </c>
      <c r="DR116" s="838"/>
      <c r="DS116" s="838"/>
      <c r="DT116" s="838"/>
      <c r="DU116" s="839"/>
      <c r="DV116" s="885" t="s">
        <v>386</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429486</v>
      </c>
      <c r="AB117" s="970"/>
      <c r="AC117" s="970"/>
      <c r="AD117" s="970"/>
      <c r="AE117" s="971"/>
      <c r="AF117" s="972">
        <v>452348</v>
      </c>
      <c r="AG117" s="970"/>
      <c r="AH117" s="970"/>
      <c r="AI117" s="970"/>
      <c r="AJ117" s="971"/>
      <c r="AK117" s="972">
        <v>468809</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444</v>
      </c>
      <c r="BR117" s="875"/>
      <c r="BS117" s="875"/>
      <c r="BT117" s="875"/>
      <c r="BU117" s="875"/>
      <c r="BV117" s="875" t="s">
        <v>386</v>
      </c>
      <c r="BW117" s="875"/>
      <c r="BX117" s="875"/>
      <c r="BY117" s="875"/>
      <c r="BZ117" s="875"/>
      <c r="CA117" s="875" t="s">
        <v>405</v>
      </c>
      <c r="CB117" s="875"/>
      <c r="CC117" s="875"/>
      <c r="CD117" s="875"/>
      <c r="CE117" s="875"/>
      <c r="CF117" s="936" t="s">
        <v>386</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444</v>
      </c>
      <c r="DH117" s="838"/>
      <c r="DI117" s="838"/>
      <c r="DJ117" s="838"/>
      <c r="DK117" s="839"/>
      <c r="DL117" s="840" t="s">
        <v>405</v>
      </c>
      <c r="DM117" s="838"/>
      <c r="DN117" s="838"/>
      <c r="DO117" s="838"/>
      <c r="DP117" s="839"/>
      <c r="DQ117" s="840" t="s">
        <v>444</v>
      </c>
      <c r="DR117" s="838"/>
      <c r="DS117" s="838"/>
      <c r="DT117" s="838"/>
      <c r="DU117" s="839"/>
      <c r="DV117" s="885" t="s">
        <v>386</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303</v>
      </c>
      <c r="AG118" s="963"/>
      <c r="AH118" s="963"/>
      <c r="AI118" s="963"/>
      <c r="AJ118" s="964"/>
      <c r="AK118" s="965" t="s">
        <v>302</v>
      </c>
      <c r="AL118" s="963"/>
      <c r="AM118" s="963"/>
      <c r="AN118" s="963"/>
      <c r="AO118" s="964"/>
      <c r="AP118" s="966" t="s">
        <v>425</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405</v>
      </c>
      <c r="BR118" s="906"/>
      <c r="BS118" s="906"/>
      <c r="BT118" s="906"/>
      <c r="BU118" s="906"/>
      <c r="BV118" s="906" t="s">
        <v>405</v>
      </c>
      <c r="BW118" s="906"/>
      <c r="BX118" s="906"/>
      <c r="BY118" s="906"/>
      <c r="BZ118" s="906"/>
      <c r="CA118" s="906" t="s">
        <v>443</v>
      </c>
      <c r="CB118" s="906"/>
      <c r="CC118" s="906"/>
      <c r="CD118" s="906"/>
      <c r="CE118" s="906"/>
      <c r="CF118" s="936" t="s">
        <v>386</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386</v>
      </c>
      <c r="DH118" s="838"/>
      <c r="DI118" s="838"/>
      <c r="DJ118" s="838"/>
      <c r="DK118" s="839"/>
      <c r="DL118" s="840" t="s">
        <v>386</v>
      </c>
      <c r="DM118" s="838"/>
      <c r="DN118" s="838"/>
      <c r="DO118" s="838"/>
      <c r="DP118" s="839"/>
      <c r="DQ118" s="840" t="s">
        <v>386</v>
      </c>
      <c r="DR118" s="838"/>
      <c r="DS118" s="838"/>
      <c r="DT118" s="838"/>
      <c r="DU118" s="839"/>
      <c r="DV118" s="885" t="s">
        <v>405</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444</v>
      </c>
      <c r="AB119" s="956"/>
      <c r="AC119" s="956"/>
      <c r="AD119" s="956"/>
      <c r="AE119" s="957"/>
      <c r="AF119" s="958" t="s">
        <v>443</v>
      </c>
      <c r="AG119" s="956"/>
      <c r="AH119" s="956"/>
      <c r="AI119" s="956"/>
      <c r="AJ119" s="957"/>
      <c r="AK119" s="958" t="s">
        <v>386</v>
      </c>
      <c r="AL119" s="956"/>
      <c r="AM119" s="956"/>
      <c r="AN119" s="956"/>
      <c r="AO119" s="957"/>
      <c r="AP119" s="959" t="s">
        <v>443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459</v>
      </c>
      <c r="BP119" s="939"/>
      <c r="BQ119" s="943">
        <v>5965473</v>
      </c>
      <c r="BR119" s="906"/>
      <c r="BS119" s="906"/>
      <c r="BT119" s="906"/>
      <c r="BU119" s="906"/>
      <c r="BV119" s="906">
        <v>5881280</v>
      </c>
      <c r="BW119" s="906"/>
      <c r="BX119" s="906"/>
      <c r="BY119" s="906"/>
      <c r="BZ119" s="906"/>
      <c r="CA119" s="906">
        <v>6055699</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405</v>
      </c>
      <c r="DH119" s="821"/>
      <c r="DI119" s="821"/>
      <c r="DJ119" s="821"/>
      <c r="DK119" s="822"/>
      <c r="DL119" s="823" t="s">
        <v>431</v>
      </c>
      <c r="DM119" s="821"/>
      <c r="DN119" s="821"/>
      <c r="DO119" s="821"/>
      <c r="DP119" s="822"/>
      <c r="DQ119" s="823" t="s">
        <v>443</v>
      </c>
      <c r="DR119" s="821"/>
      <c r="DS119" s="821"/>
      <c r="DT119" s="821"/>
      <c r="DU119" s="822"/>
      <c r="DV119" s="909" t="s">
        <v>443</v>
      </c>
      <c r="DW119" s="910"/>
      <c r="DX119" s="910"/>
      <c r="DY119" s="910"/>
      <c r="DZ119" s="911"/>
    </row>
    <row r="120" spans="1:130" s="226" customFormat="1" ht="26.25" customHeight="1">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405</v>
      </c>
      <c r="AB120" s="838"/>
      <c r="AC120" s="838"/>
      <c r="AD120" s="838"/>
      <c r="AE120" s="839"/>
      <c r="AF120" s="840" t="s">
        <v>405</v>
      </c>
      <c r="AG120" s="838"/>
      <c r="AH120" s="838"/>
      <c r="AI120" s="838"/>
      <c r="AJ120" s="839"/>
      <c r="AK120" s="840" t="s">
        <v>443</v>
      </c>
      <c r="AL120" s="838"/>
      <c r="AM120" s="838"/>
      <c r="AN120" s="838"/>
      <c r="AO120" s="839"/>
      <c r="AP120" s="885" t="s">
        <v>443</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1354915</v>
      </c>
      <c r="BR120" s="903"/>
      <c r="BS120" s="903"/>
      <c r="BT120" s="903"/>
      <c r="BU120" s="903"/>
      <c r="BV120" s="903">
        <v>1372764</v>
      </c>
      <c r="BW120" s="903"/>
      <c r="BX120" s="903"/>
      <c r="BY120" s="903"/>
      <c r="BZ120" s="903"/>
      <c r="CA120" s="903">
        <v>1477193</v>
      </c>
      <c r="CB120" s="903"/>
      <c r="CC120" s="903"/>
      <c r="CD120" s="903"/>
      <c r="CE120" s="903"/>
      <c r="CF120" s="927">
        <v>74.3</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321320</v>
      </c>
      <c r="DH120" s="903"/>
      <c r="DI120" s="903"/>
      <c r="DJ120" s="903"/>
      <c r="DK120" s="903"/>
      <c r="DL120" s="903">
        <v>331471</v>
      </c>
      <c r="DM120" s="903"/>
      <c r="DN120" s="903"/>
      <c r="DO120" s="903"/>
      <c r="DP120" s="903"/>
      <c r="DQ120" s="903">
        <v>369035</v>
      </c>
      <c r="DR120" s="903"/>
      <c r="DS120" s="903"/>
      <c r="DT120" s="903"/>
      <c r="DU120" s="903"/>
      <c r="DV120" s="904">
        <v>18.600000000000001</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433</v>
      </c>
      <c r="AB121" s="838"/>
      <c r="AC121" s="838"/>
      <c r="AD121" s="838"/>
      <c r="AE121" s="839"/>
      <c r="AF121" s="840" t="s">
        <v>405</v>
      </c>
      <c r="AG121" s="838"/>
      <c r="AH121" s="838"/>
      <c r="AI121" s="838"/>
      <c r="AJ121" s="839"/>
      <c r="AK121" s="840" t="s">
        <v>405</v>
      </c>
      <c r="AL121" s="838"/>
      <c r="AM121" s="838"/>
      <c r="AN121" s="838"/>
      <c r="AO121" s="839"/>
      <c r="AP121" s="885" t="s">
        <v>405</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229976</v>
      </c>
      <c r="BR121" s="875"/>
      <c r="BS121" s="875"/>
      <c r="BT121" s="875"/>
      <c r="BU121" s="875"/>
      <c r="BV121" s="875">
        <v>222836</v>
      </c>
      <c r="BW121" s="875"/>
      <c r="BX121" s="875"/>
      <c r="BY121" s="875"/>
      <c r="BZ121" s="875"/>
      <c r="CA121" s="875">
        <v>198038</v>
      </c>
      <c r="CB121" s="875"/>
      <c r="CC121" s="875"/>
      <c r="CD121" s="875"/>
      <c r="CE121" s="875"/>
      <c r="CF121" s="936">
        <v>10</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9210</v>
      </c>
      <c r="DH121" s="875"/>
      <c r="DI121" s="875"/>
      <c r="DJ121" s="875"/>
      <c r="DK121" s="875"/>
      <c r="DL121" s="875">
        <v>16596</v>
      </c>
      <c r="DM121" s="875"/>
      <c r="DN121" s="875"/>
      <c r="DO121" s="875"/>
      <c r="DP121" s="875"/>
      <c r="DQ121" s="875">
        <v>16195</v>
      </c>
      <c r="DR121" s="875"/>
      <c r="DS121" s="875"/>
      <c r="DT121" s="875"/>
      <c r="DU121" s="875"/>
      <c r="DV121" s="852">
        <v>0.8</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443</v>
      </c>
      <c r="AB122" s="838"/>
      <c r="AC122" s="838"/>
      <c r="AD122" s="838"/>
      <c r="AE122" s="839"/>
      <c r="AF122" s="840" t="s">
        <v>405</v>
      </c>
      <c r="AG122" s="838"/>
      <c r="AH122" s="838"/>
      <c r="AI122" s="838"/>
      <c r="AJ122" s="839"/>
      <c r="AK122" s="840" t="s">
        <v>443</v>
      </c>
      <c r="AL122" s="838"/>
      <c r="AM122" s="838"/>
      <c r="AN122" s="838"/>
      <c r="AO122" s="839"/>
      <c r="AP122" s="885" t="s">
        <v>444</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3392520</v>
      </c>
      <c r="BR122" s="906"/>
      <c r="BS122" s="906"/>
      <c r="BT122" s="906"/>
      <c r="BU122" s="906"/>
      <c r="BV122" s="906">
        <v>3442439</v>
      </c>
      <c r="BW122" s="906"/>
      <c r="BX122" s="906"/>
      <c r="BY122" s="906"/>
      <c r="BZ122" s="906"/>
      <c r="CA122" s="906">
        <v>3577408</v>
      </c>
      <c r="CB122" s="906"/>
      <c r="CC122" s="906"/>
      <c r="CD122" s="906"/>
      <c r="CE122" s="906"/>
      <c r="CF122" s="907">
        <v>180</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405</v>
      </c>
      <c r="DH122" s="875"/>
      <c r="DI122" s="875"/>
      <c r="DJ122" s="875"/>
      <c r="DK122" s="875"/>
      <c r="DL122" s="875" t="s">
        <v>443</v>
      </c>
      <c r="DM122" s="875"/>
      <c r="DN122" s="875"/>
      <c r="DO122" s="875"/>
      <c r="DP122" s="875"/>
      <c r="DQ122" s="875" t="s">
        <v>443</v>
      </c>
      <c r="DR122" s="875"/>
      <c r="DS122" s="875"/>
      <c r="DT122" s="875"/>
      <c r="DU122" s="875"/>
      <c r="DV122" s="852" t="s">
        <v>405</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405</v>
      </c>
      <c r="AB123" s="838"/>
      <c r="AC123" s="838"/>
      <c r="AD123" s="838"/>
      <c r="AE123" s="839"/>
      <c r="AF123" s="840" t="s">
        <v>405</v>
      </c>
      <c r="AG123" s="838"/>
      <c r="AH123" s="838"/>
      <c r="AI123" s="838"/>
      <c r="AJ123" s="839"/>
      <c r="AK123" s="840" t="s">
        <v>443</v>
      </c>
      <c r="AL123" s="838"/>
      <c r="AM123" s="838"/>
      <c r="AN123" s="838"/>
      <c r="AO123" s="839"/>
      <c r="AP123" s="885" t="s">
        <v>443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470</v>
      </c>
      <c r="BP123" s="939"/>
      <c r="BQ123" s="893">
        <v>4977411</v>
      </c>
      <c r="BR123" s="894"/>
      <c r="BS123" s="894"/>
      <c r="BT123" s="894"/>
      <c r="BU123" s="894"/>
      <c r="BV123" s="894">
        <v>5038039</v>
      </c>
      <c r="BW123" s="894"/>
      <c r="BX123" s="894"/>
      <c r="BY123" s="894"/>
      <c r="BZ123" s="894"/>
      <c r="CA123" s="894">
        <v>5252639</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t="s">
        <v>433</v>
      </c>
      <c r="DH123" s="838"/>
      <c r="DI123" s="838"/>
      <c r="DJ123" s="838"/>
      <c r="DK123" s="839"/>
      <c r="DL123" s="840" t="s">
        <v>431</v>
      </c>
      <c r="DM123" s="838"/>
      <c r="DN123" s="838"/>
      <c r="DO123" s="838"/>
      <c r="DP123" s="839"/>
      <c r="DQ123" s="840" t="s">
        <v>431</v>
      </c>
      <c r="DR123" s="838"/>
      <c r="DS123" s="838"/>
      <c r="DT123" s="838"/>
      <c r="DU123" s="839"/>
      <c r="DV123" s="885" t="s">
        <v>431</v>
      </c>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444</v>
      </c>
      <c r="AB124" s="838"/>
      <c r="AC124" s="838"/>
      <c r="AD124" s="838"/>
      <c r="AE124" s="839"/>
      <c r="AF124" s="840" t="s">
        <v>431</v>
      </c>
      <c r="AG124" s="838"/>
      <c r="AH124" s="838"/>
      <c r="AI124" s="838"/>
      <c r="AJ124" s="839"/>
      <c r="AK124" s="840" t="s">
        <v>431</v>
      </c>
      <c r="AL124" s="838"/>
      <c r="AM124" s="838"/>
      <c r="AN124" s="838"/>
      <c r="AO124" s="839"/>
      <c r="AP124" s="885" t="s">
        <v>431</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48</v>
      </c>
      <c r="BR124" s="892"/>
      <c r="BS124" s="892"/>
      <c r="BT124" s="892"/>
      <c r="BU124" s="892"/>
      <c r="BV124" s="892">
        <v>41.7</v>
      </c>
      <c r="BW124" s="892"/>
      <c r="BX124" s="892"/>
      <c r="BY124" s="892"/>
      <c r="BZ124" s="892"/>
      <c r="CA124" s="892">
        <v>40.4</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405</v>
      </c>
      <c r="DH124" s="821"/>
      <c r="DI124" s="821"/>
      <c r="DJ124" s="821"/>
      <c r="DK124" s="822"/>
      <c r="DL124" s="823" t="s">
        <v>474</v>
      </c>
      <c r="DM124" s="821"/>
      <c r="DN124" s="821"/>
      <c r="DO124" s="821"/>
      <c r="DP124" s="822"/>
      <c r="DQ124" s="823" t="s">
        <v>405</v>
      </c>
      <c r="DR124" s="821"/>
      <c r="DS124" s="821"/>
      <c r="DT124" s="821"/>
      <c r="DU124" s="822"/>
      <c r="DV124" s="909" t="s">
        <v>405</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405</v>
      </c>
      <c r="AB125" s="838"/>
      <c r="AC125" s="838"/>
      <c r="AD125" s="838"/>
      <c r="AE125" s="839"/>
      <c r="AF125" s="840" t="s">
        <v>405</v>
      </c>
      <c r="AG125" s="838"/>
      <c r="AH125" s="838"/>
      <c r="AI125" s="838"/>
      <c r="AJ125" s="839"/>
      <c r="AK125" s="840" t="s">
        <v>405</v>
      </c>
      <c r="AL125" s="838"/>
      <c r="AM125" s="838"/>
      <c r="AN125" s="838"/>
      <c r="AO125" s="839"/>
      <c r="AP125" s="885" t="s">
        <v>405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477</v>
      </c>
      <c r="DH125" s="903"/>
      <c r="DI125" s="903"/>
      <c r="DJ125" s="903"/>
      <c r="DK125" s="903"/>
      <c r="DL125" s="903" t="s">
        <v>478</v>
      </c>
      <c r="DM125" s="903"/>
      <c r="DN125" s="903"/>
      <c r="DO125" s="903"/>
      <c r="DP125" s="903"/>
      <c r="DQ125" s="903" t="s">
        <v>479</v>
      </c>
      <c r="DR125" s="903"/>
      <c r="DS125" s="903"/>
      <c r="DT125" s="903"/>
      <c r="DU125" s="903"/>
      <c r="DV125" s="904" t="s">
        <v>480</v>
      </c>
      <c r="DW125" s="904"/>
      <c r="DX125" s="904"/>
      <c r="DY125" s="904"/>
      <c r="DZ125" s="905"/>
    </row>
    <row r="126" spans="1:130" s="226" customFormat="1" ht="26.25" customHeight="1" thickBot="1">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405</v>
      </c>
      <c r="AB126" s="838"/>
      <c r="AC126" s="838"/>
      <c r="AD126" s="838"/>
      <c r="AE126" s="839"/>
      <c r="AF126" s="840" t="s">
        <v>481</v>
      </c>
      <c r="AG126" s="838"/>
      <c r="AH126" s="838"/>
      <c r="AI126" s="838"/>
      <c r="AJ126" s="839"/>
      <c r="AK126" s="840" t="s">
        <v>478</v>
      </c>
      <c r="AL126" s="838"/>
      <c r="AM126" s="838"/>
      <c r="AN126" s="838"/>
      <c r="AO126" s="839"/>
      <c r="AP126" s="885" t="s">
        <v>405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v>152087</v>
      </c>
      <c r="DH126" s="875"/>
      <c r="DI126" s="875"/>
      <c r="DJ126" s="875"/>
      <c r="DK126" s="875"/>
      <c r="DL126" s="875">
        <v>230568</v>
      </c>
      <c r="DM126" s="875"/>
      <c r="DN126" s="875"/>
      <c r="DO126" s="875"/>
      <c r="DP126" s="875"/>
      <c r="DQ126" s="875">
        <v>213354</v>
      </c>
      <c r="DR126" s="875"/>
      <c r="DS126" s="875"/>
      <c r="DT126" s="875"/>
      <c r="DU126" s="875"/>
      <c r="DV126" s="852">
        <v>10.7</v>
      </c>
      <c r="DW126" s="852"/>
      <c r="DX126" s="852"/>
      <c r="DY126" s="852"/>
      <c r="DZ126" s="853"/>
    </row>
    <row r="127" spans="1:130" s="226" customFormat="1" ht="26.25" customHeight="1">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405</v>
      </c>
      <c r="AB127" s="838"/>
      <c r="AC127" s="838"/>
      <c r="AD127" s="838"/>
      <c r="AE127" s="839"/>
      <c r="AF127" s="840" t="s">
        <v>405</v>
      </c>
      <c r="AG127" s="838"/>
      <c r="AH127" s="838"/>
      <c r="AI127" s="838"/>
      <c r="AJ127" s="839"/>
      <c r="AK127" s="840" t="s">
        <v>484</v>
      </c>
      <c r="AL127" s="838"/>
      <c r="AM127" s="838"/>
      <c r="AN127" s="838"/>
      <c r="AO127" s="839"/>
      <c r="AP127" s="885" t="s">
        <v>405</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479</v>
      </c>
      <c r="DH127" s="875"/>
      <c r="DI127" s="875"/>
      <c r="DJ127" s="875"/>
      <c r="DK127" s="875"/>
      <c r="DL127" s="875" t="s">
        <v>405</v>
      </c>
      <c r="DM127" s="875"/>
      <c r="DN127" s="875"/>
      <c r="DO127" s="875"/>
      <c r="DP127" s="875"/>
      <c r="DQ127" s="875" t="s">
        <v>405</v>
      </c>
      <c r="DR127" s="875"/>
      <c r="DS127" s="875"/>
      <c r="DT127" s="875"/>
      <c r="DU127" s="875"/>
      <c r="DV127" s="852" t="s">
        <v>480</v>
      </c>
      <c r="DW127" s="852"/>
      <c r="DX127" s="852"/>
      <c r="DY127" s="852"/>
      <c r="DZ127" s="853"/>
    </row>
    <row r="128" spans="1:130" s="226" customFormat="1" ht="26.25" customHeight="1" thickBot="1">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13946</v>
      </c>
      <c r="AB128" s="859"/>
      <c r="AC128" s="859"/>
      <c r="AD128" s="859"/>
      <c r="AE128" s="860"/>
      <c r="AF128" s="861">
        <v>22046</v>
      </c>
      <c r="AG128" s="859"/>
      <c r="AH128" s="859"/>
      <c r="AI128" s="859"/>
      <c r="AJ128" s="860"/>
      <c r="AK128" s="861">
        <v>30401</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405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484</v>
      </c>
      <c r="DH128" s="849"/>
      <c r="DI128" s="849"/>
      <c r="DJ128" s="849"/>
      <c r="DK128" s="849"/>
      <c r="DL128" s="849" t="s">
        <v>405</v>
      </c>
      <c r="DM128" s="849"/>
      <c r="DN128" s="849"/>
      <c r="DO128" s="849"/>
      <c r="DP128" s="849"/>
      <c r="DQ128" s="849" t="s">
        <v>405</v>
      </c>
      <c r="DR128" s="849"/>
      <c r="DS128" s="849"/>
      <c r="DT128" s="849"/>
      <c r="DU128" s="849"/>
      <c r="DV128" s="850" t="s">
        <v>405</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2317855</v>
      </c>
      <c r="AB129" s="838"/>
      <c r="AC129" s="838"/>
      <c r="AD129" s="838"/>
      <c r="AE129" s="839"/>
      <c r="AF129" s="840">
        <v>2288304</v>
      </c>
      <c r="AG129" s="838"/>
      <c r="AH129" s="838"/>
      <c r="AI129" s="838"/>
      <c r="AJ129" s="839"/>
      <c r="AK129" s="840">
        <v>2272052</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433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260641</v>
      </c>
      <c r="AB130" s="838"/>
      <c r="AC130" s="838"/>
      <c r="AD130" s="838"/>
      <c r="AE130" s="839"/>
      <c r="AF130" s="840">
        <v>269564</v>
      </c>
      <c r="AG130" s="838"/>
      <c r="AH130" s="838"/>
      <c r="AI130" s="838"/>
      <c r="AJ130" s="839"/>
      <c r="AK130" s="840">
        <v>285101</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7.7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2057214</v>
      </c>
      <c r="AB131" s="821"/>
      <c r="AC131" s="821"/>
      <c r="AD131" s="821"/>
      <c r="AE131" s="822"/>
      <c r="AF131" s="823">
        <v>2018740</v>
      </c>
      <c r="AG131" s="821"/>
      <c r="AH131" s="821"/>
      <c r="AI131" s="821"/>
      <c r="AJ131" s="822"/>
      <c r="AK131" s="823">
        <v>1986951</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40.4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7.5295521030000003</v>
      </c>
      <c r="AB132" s="801"/>
      <c r="AC132" s="801"/>
      <c r="AD132" s="801"/>
      <c r="AE132" s="802"/>
      <c r="AF132" s="803">
        <v>7.9622933119999999</v>
      </c>
      <c r="AG132" s="801"/>
      <c r="AH132" s="801"/>
      <c r="AI132" s="801"/>
      <c r="AJ132" s="802"/>
      <c r="AK132" s="803">
        <v>7.715691026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7.9</v>
      </c>
      <c r="AB133" s="780"/>
      <c r="AC133" s="780"/>
      <c r="AD133" s="780"/>
      <c r="AE133" s="781"/>
      <c r="AF133" s="779">
        <v>7.7</v>
      </c>
      <c r="AG133" s="780"/>
      <c r="AH133" s="780"/>
      <c r="AI133" s="780"/>
      <c r="AJ133" s="781"/>
      <c r="AK133" s="779">
        <v>7.7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rpItV7WoIwHmmm16PwSxH8U27KIsCv3y6f+QH22/Ya53iI3LbrxhEfcVQ2EPjtx2uuFDAU7jYn1pe8MCOvSAA==" saltValue="TWWnvm9FGDst8AhgTPDD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zoomScalePage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FNw6HKYi81Tazn6r+ALG5orklIaUNvL8d2Q68Jp7zIl708Dk6eA1Rwi1Rp0IoRxAr3VokLSAthU8+auUO3tYQ==" saltValue="+PNgvsPH8b0Zspd2kEVO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view="pageBreakPreview" zoomScale="80" zoomScaleNormal="80" zoomScaleSheetLayoutView="80"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9nAFzN/s6wMWHpYTI5BQuYyppqN+Zpv5nVahKIN44Z3IryJlKCYmI7547lFgioV3GmBzStt/LqxNAWgWIw/jQ==" saltValue="DHN8XBTV4OifichJIrcT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607051</v>
      </c>
      <c r="AP9" s="292">
        <v>93135</v>
      </c>
      <c r="AQ9" s="293">
        <v>107310</v>
      </c>
      <c r="AR9" s="294">
        <v>-13.2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109011</v>
      </c>
      <c r="AP10" s="295">
        <v>16725</v>
      </c>
      <c r="AQ10" s="296">
        <v>12629</v>
      </c>
      <c r="AR10" s="297">
        <v>32.4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97981</v>
      </c>
      <c r="AP11" s="295">
        <v>15032</v>
      </c>
      <c r="AQ11" s="296">
        <v>13528</v>
      </c>
      <c r="AR11" s="297">
        <v>11.1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t="s">
        <v>516</v>
      </c>
      <c r="AP12" s="295" t="s">
        <v>516</v>
      </c>
      <c r="AQ12" s="296">
        <v>1569</v>
      </c>
      <c r="AR12" s="297" t="s">
        <v>516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517</v>
      </c>
      <c r="AL13" s="1207"/>
      <c r="AM13" s="1207"/>
      <c r="AN13" s="1208"/>
      <c r="AO13" s="295" t="s">
        <v>516</v>
      </c>
      <c r="AP13" s="295" t="s">
        <v>516</v>
      </c>
      <c r="AQ13" s="296" t="s">
        <v>516</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21550</v>
      </c>
      <c r="AP14" s="295">
        <v>3306</v>
      </c>
      <c r="AQ14" s="296">
        <v>5788</v>
      </c>
      <c r="AR14" s="297">
        <v>-42.9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31698</v>
      </c>
      <c r="AP15" s="295">
        <v>4863</v>
      </c>
      <c r="AQ15" s="296">
        <v>2674</v>
      </c>
      <c r="AR15" s="297">
        <v>81.900000000000006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-40111</v>
      </c>
      <c r="AP16" s="295">
        <v>-6154</v>
      </c>
      <c r="AQ16" s="296">
        <v>-10217</v>
      </c>
      <c r="AR16" s="297">
        <v>-39.799999999999997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827180</v>
      </c>
      <c r="AP17" s="295">
        <v>126907</v>
      </c>
      <c r="AQ17" s="296">
        <v>133280</v>
      </c>
      <c r="AR17" s="297">
        <v>-4.8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10.89</v>
      </c>
      <c r="AP21" s="308">
        <v>12.41</v>
      </c>
      <c r="AQ21" s="309">
        <v>-1.52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98.6</v>
      </c>
      <c r="AP22" s="313">
        <v>96.1</v>
      </c>
      <c r="AQ22" s="314">
        <v>2.5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424459</v>
      </c>
      <c r="AP32" s="322">
        <v>65121</v>
      </c>
      <c r="AQ32" s="323">
        <v>65207</v>
      </c>
      <c r="AR32" s="324">
        <v>-0.1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516</v>
      </c>
      <c r="AP34" s="322" t="s">
        <v>516</v>
      </c>
      <c r="AQ34" s="323" t="s">
        <v>516</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29418</v>
      </c>
      <c r="AP35" s="322">
        <v>4513</v>
      </c>
      <c r="AQ35" s="323">
        <v>23731</v>
      </c>
      <c r="AR35" s="324">
        <v>-81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14932</v>
      </c>
      <c r="AP36" s="322">
        <v>2291</v>
      </c>
      <c r="AQ36" s="323">
        <v>4111</v>
      </c>
      <c r="AR36" s="324">
        <v>-44.3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t="s">
        <v>516</v>
      </c>
      <c r="AP37" s="322" t="s">
        <v>516</v>
      </c>
      <c r="AQ37" s="323">
        <v>745</v>
      </c>
      <c r="AR37" s="324" t="s">
        <v>516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t="s">
        <v>516</v>
      </c>
      <c r="AP38" s="325" t="s">
        <v>516</v>
      </c>
      <c r="AQ38" s="326">
        <v>5</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-30401</v>
      </c>
      <c r="AP39" s="322">
        <v>-4664</v>
      </c>
      <c r="AQ39" s="323">
        <v>-2298</v>
      </c>
      <c r="AR39" s="324">
        <v>103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-285101</v>
      </c>
      <c r="AP40" s="322">
        <v>-43741</v>
      </c>
      <c r="AQ40" s="323">
        <v>-66358</v>
      </c>
      <c r="AR40" s="324">
        <v>-34.1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153307</v>
      </c>
      <c r="AP41" s="322">
        <v>23521</v>
      </c>
      <c r="AQ41" s="323">
        <v>25144</v>
      </c>
      <c r="AR41" s="324">
        <v>-6.5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568897</v>
      </c>
      <c r="AN51" s="344">
        <v>87281</v>
      </c>
      <c r="AO51" s="345">
        <v>-59.9</v>
      </c>
      <c r="AP51" s="346">
        <v>119674</v>
      </c>
      <c r="AQ51" s="347">
        <v>26.2</v>
      </c>
      <c r="AR51" s="348">
        <v>-86.1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425997</v>
      </c>
      <c r="AN52" s="352">
        <v>65357</v>
      </c>
      <c r="AO52" s="353">
        <v>-12.1</v>
      </c>
      <c r="AP52" s="354">
        <v>57803</v>
      </c>
      <c r="AQ52" s="355">
        <v>4.8</v>
      </c>
      <c r="AR52" s="356">
        <v>-16.899999999999999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448895</v>
      </c>
      <c r="AN53" s="344">
        <v>69715</v>
      </c>
      <c r="AO53" s="345">
        <v>-20.100000000000001</v>
      </c>
      <c r="AP53" s="346">
        <v>119685</v>
      </c>
      <c r="AQ53" s="347">
        <v>0</v>
      </c>
      <c r="AR53" s="348">
        <v>-20.100000000000001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448150</v>
      </c>
      <c r="AN54" s="352">
        <v>69599</v>
      </c>
      <c r="AO54" s="353">
        <v>6.5</v>
      </c>
      <c r="AP54" s="354">
        <v>68464</v>
      </c>
      <c r="AQ54" s="355">
        <v>18.399999999999999</v>
      </c>
      <c r="AR54" s="356">
        <v>-11.9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625377</v>
      </c>
      <c r="AN55" s="344">
        <v>96658</v>
      </c>
      <c r="AO55" s="345">
        <v>38.6</v>
      </c>
      <c r="AP55" s="346">
        <v>128611</v>
      </c>
      <c r="AQ55" s="347">
        <v>7.5</v>
      </c>
      <c r="AR55" s="348">
        <v>31.1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599410</v>
      </c>
      <c r="AN56" s="352">
        <v>92645</v>
      </c>
      <c r="AO56" s="353">
        <v>33.1</v>
      </c>
      <c r="AP56" s="354">
        <v>61552</v>
      </c>
      <c r="AQ56" s="355">
        <v>-10.1</v>
      </c>
      <c r="AR56" s="356">
        <v>43.2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734927</v>
      </c>
      <c r="AN57" s="344">
        <v>113240</v>
      </c>
      <c r="AO57" s="345">
        <v>17.2</v>
      </c>
      <c r="AP57" s="346">
        <v>138651</v>
      </c>
      <c r="AQ57" s="347">
        <v>7.8</v>
      </c>
      <c r="AR57" s="348">
        <v>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642965</v>
      </c>
      <c r="AN58" s="352">
        <v>99070</v>
      </c>
      <c r="AO58" s="353">
        <v>6.9</v>
      </c>
      <c r="AP58" s="354">
        <v>71211</v>
      </c>
      <c r="AQ58" s="355">
        <v>15.7</v>
      </c>
      <c r="AR58" s="356">
        <v>-8.8000000000000007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770184</v>
      </c>
      <c r="AN59" s="344">
        <v>118163</v>
      </c>
      <c r="AO59" s="345">
        <v>4.3</v>
      </c>
      <c r="AP59" s="346">
        <v>122882</v>
      </c>
      <c r="AQ59" s="347">
        <v>-11.4</v>
      </c>
      <c r="AR59" s="348">
        <v>15.7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662679</v>
      </c>
      <c r="AN60" s="352">
        <v>101669</v>
      </c>
      <c r="AO60" s="353">
        <v>2.6</v>
      </c>
      <c r="AP60" s="354">
        <v>65785</v>
      </c>
      <c r="AQ60" s="355">
        <v>-7.6</v>
      </c>
      <c r="AR60" s="356">
        <v>10.199999999999999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629656</v>
      </c>
      <c r="AN61" s="359">
        <v>97011</v>
      </c>
      <c r="AO61" s="360">
        <v>-4</v>
      </c>
      <c r="AP61" s="361">
        <v>125901</v>
      </c>
      <c r="AQ61" s="362">
        <v>6</v>
      </c>
      <c r="AR61" s="348">
        <v>-10</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555840</v>
      </c>
      <c r="AN62" s="352">
        <v>85668</v>
      </c>
      <c r="AO62" s="353">
        <v>7.4</v>
      </c>
      <c r="AP62" s="354">
        <v>64963</v>
      </c>
      <c r="AQ62" s="355">
        <v>4.2</v>
      </c>
      <c r="AR62" s="356">
        <v>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8n845p7UeRdoN+dfzie1BCSHroIsJA/1xiI2asFA/z05/WiT7G0SsxKfCd/iWpN5ZqP+AaLiiVsa9sbK4jk70w==" saltValue="pIMkRUtII57dwT/67Bg+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laMqiZWtuaQ4CBt8uQvJEQm30eiSfNsee/AXwQDABnPzXDtLr/4fBhG2g/zDX4EsHZOqF4v7yo4ElMCGzrV6Q==" saltValue="nTdMXSI4EO5x6c/A2+J7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JAyTFHObr4rutHFdi2d4gDKLYH+efB3fuD7vhOPngHerMfmOrTm+/yW+0Yc6mav1FVrJvHerBxWkUjSXlUy2Q==" saltValue="vklvAX8CVs1OHc9SfHKx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59.53</v>
      </c>
      <c r="G47" s="12">
        <v>54.14</v>
      </c>
      <c r="H47" s="12">
        <v>54.44</v>
      </c>
      <c r="I47" s="12">
        <v>55.01</v>
      </c>
      <c r="J47" s="13">
        <v>56.09</v>
      </c>
    </row>
    <row r="48" spans="2:10" ht="57.75" customHeight="1">
      <c r="B48" s="14"/>
      <c r="C48" s="1214" t="s">
        <v>4</v>
      </c>
      <c r="D48" s="1214"/>
      <c r="E48" s="1215"/>
      <c r="F48" s="15">
        <v>4.92</v>
      </c>
      <c r="G48" s="16">
        <v>7.53</v>
      </c>
      <c r="H48" s="16">
        <v>6.84</v>
      </c>
      <c r="I48" s="16">
        <v>7.1</v>
      </c>
      <c r="J48" s="17">
        <v>6.39</v>
      </c>
    </row>
    <row r="49" spans="2:10" ht="57.75" customHeight="1" thickBot="1">
      <c r="B49" s="18"/>
      <c r="C49" s="1216" t="s">
        <v>5</v>
      </c>
      <c r="D49" s="1216"/>
      <c r="E49" s="1217"/>
      <c r="F49" s="19">
        <v>8.11</v>
      </c>
      <c r="G49" s="20" t="s">
        <v>564</v>
      </c>
      <c r="H49" s="20">
        <v>1.69</v>
      </c>
      <c r="I49" s="20">
        <v>0.03</v>
      </c>
      <c r="J49" s="21" t="s">
        <v>565</v>
      </c>
    </row>
    <row r="50" spans="2:10" ht="13.5" customHeight="1"/>
    <row r="51" spans="2:10" ht="13.5" hidden="1" customHeight="1"/>
    <row r="52" spans="2:10" ht="13.5" hidden="1" customHeight="1"/>
    <row r="53" spans="2:10" ht="13.5" hidden="1" customHeight="1"/>
  </sheetData>
  <sheetProtection algorithmName="SHA-512" hashValue="53Tp0XQeKPl0zrkeiM9SLxOpjyGefTzNt8n1gSls75xH+QmGhmj9wmuVHBDMOrMUfNLHN43kd42uITETvzswUw==" saltValue="/ZGnn4eaS51ztSj2H2Yk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2019-03-08T07:29:06Z</cp:lastPrinted>
  <dcterms:created xsi:type="dcterms:W3CDTF">2019-02-14T04:25:35Z</dcterms:created>
  <dcterms:modified xsi:type="dcterms:W3CDTF">2019-10-28T23:46:30Z</dcterms:modified>
  <cp:category/>
</cp:coreProperties>
</file>