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03財政全ファイル\14財政状況資料集（財政比較分析表）\H29\【県へ回答】\"/>
    </mc:Choice>
  </mc:AlternateContent>
  <xr:revisionPtr revIDLastSave="0" documentId="13_ncr:1_{B63281BF-D781-405F-A0FB-03C893DCC28C}" xr6:coauthVersionLast="36" xr6:coauthVersionMax="36" xr10:uidLastSave="{00000000-0000-0000-0000-000000000000}"/>
  <bookViews>
    <workbookView xWindow="0" yWindow="0" windowWidth="21570" windowHeight="1386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l="1"/>
  <c r="BW35" i="10" l="1"/>
  <c r="BW36" i="10" s="1"/>
  <c r="BW37" i="10" s="1"/>
  <c r="BW38" i="10" s="1"/>
  <c r="BW39" i="10" s="1"/>
  <c r="BW40" i="10" s="1"/>
  <c r="BW41" i="10" s="1"/>
  <c r="BW42" i="10" s="1"/>
  <c r="CO34" i="10"/>
  <c r="CO35" i="10" s="1"/>
  <c r="CO36" i="10" s="1"/>
</calcChain>
</file>

<file path=xl/sharedStrings.xml><?xml version="1.0" encoding="utf-8"?>
<sst xmlns="http://schemas.openxmlformats.org/spreadsheetml/2006/main" count="1173" uniqueCount="602">
  <si>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</si>
  <si>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</si>
  <si>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</si>
  <si>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</si>
  <si>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</si>
  <si>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</si>
  <si>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</si>
  <si>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</si>
  <si>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</si>
  <si>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</si>
  <si>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</si>
  <si>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</si>
  <si>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</si>
  <si>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</si>
  <si>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</si>
  <si>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</si>
  <si>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</si>
  <si>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</si>
  <si>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</si>
  <si>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</si>
  <si>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</si>
  <si>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</si>
  <si>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</si>
  <si>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</si>
  <si>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</si>
  <si>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</si>
  <si>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</si>
  <si>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</si>
  <si>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</si>
  <si>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</si>
  <si>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</si>
  <si>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</si>
  <si>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</si>
  <si>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</si>
  <si>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</si>
  <si>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</si>
  <si>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</si>
  <si>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</si>
  <si>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</si>
  <si>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</si>
  <si>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</si>
  <si>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</si>
  <si>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</si>
  <si>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</si>
  <si>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</si>
  <si>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</si>
  <si>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</si>
  <si>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</si>
  <si>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</si>
  <si>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</si>
  <si>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</si>
  <si>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</si>
  <si>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</si>
  <si>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</si>
  <si>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</si>
  <si>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</si>
  <si>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</si>
  <si>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</si>
  <si>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</si>
  <si>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</si>
  <si>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</si>
  <si>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</si>
  <si>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</si>
  <si>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</si>
  <si>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</si>
  <si>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</si>
  <si>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</si>
  <si>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</si>
  <si>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</si>
  <si>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</si>
  <si>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</si>
  <si>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</si>
  <si>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</si>
  <si>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</si>
  <si>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</si>
  <si>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</si>
  <si>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</si>
  <si>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</si>
  <si>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</si>
  <si>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</si>
  <si>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</si>
  <si>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</si>
  <si>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</si>
  <si>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</si>
  <si>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</si>
  <si>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</si>
  <si>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</si>
  <si>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</si>
  <si>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</si>
  <si>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</si>
  <si>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</si>
  <si>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</si>
  <si>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</si>
  <si>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</si>
  <si>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</si>
  <si>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</si>
  <si>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</si>
  <si>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</si>
  <si>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</si>
  <si>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</si>
  <si>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</si>
  <si>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</si>
  <si>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</si>
  <si>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</si>
  <si>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</si>
  <si>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</si>
  <si>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</si>
  <si>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</si>
  <si>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</si>
  <si>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</si>
  <si>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</si>
  <si>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</si>
  <si>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</si>
  <si>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</si>
  <si>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</si>
  <si>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</si>
  <si>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</si>
  <si>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</si>
  <si>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</si>
  <si>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</si>
  <si>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</si>
  <si>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</si>
  <si>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</si>
  <si>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</si>
  <si>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</si>
  <si>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</si>
  <si>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</si>
  <si>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</si>
  <si>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</si>
  <si>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</si>
  <si>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</si>
  <si>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</si>
  <si>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</si>
  <si>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</si>
  <si>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</si>
  <si>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</si>
  <si>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</si>
  <si>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</si>
  <si>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</si>
  <si>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</si>
  <si>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</si>
  <si>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</si>
  <si>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</si>
  <si>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</si>
  <si>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</si>
  <si>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0"/>
  </si>
  <si>
    <t>うち日本人(％)</t>
    <phoneticPr fontId="5"/>
  </si>
  <si>
    <t>-3.0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</si>
  <si>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</si>
  <si>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</si>
  <si>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</si>
  <si>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</si>
  <si>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</si>
  <si>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</si>
  <si>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</si>
  <si>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</si>
  <si>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</si>
  <si>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</si>
  <si>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</si>
  <si>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</si>
  <si>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</si>
  <si>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</si>
  <si>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</si>
  <si>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</si>
  <si>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</si>
  <si>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</si>
  <si>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</si>
  <si>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</si>
  <si>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</si>
  <si>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</si>
  <si>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</si>
  <si>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</si>
  <si>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</si>
  <si>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</si>
  <si>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</si>
  <si>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</si>
  <si>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</si>
  <si>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</si>
  <si>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</si>
  <si>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</si>
  <si>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</si>
  <si>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</si>
  <si>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</si>
  <si>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</si>
  <si>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</si>
  <si>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</si>
  <si>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</si>
  <si>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</si>
  <si>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</si>
  <si>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</si>
  <si>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</si>
  <si>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</si>
  <si>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</si>
  <si>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</si>
  <si>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</si>
  <si>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</si>
  <si>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</si>
  <si>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</si>
  <si>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</si>
  <si>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</si>
  <si>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</si>
  <si>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</si>
  <si>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</si>
  <si>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</si>
  <si>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</si>
  <si>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</si>
  <si>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</si>
  <si>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</si>
  <si>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山口県阿武町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</si>
  <si>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</si>
  <si>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</si>
  <si>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</si>
  <si>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</si>
  <si>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</si>
  <si>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</si>
  <si>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</si>
  <si>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</si>
  <si>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</si>
  <si>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</si>
  <si>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</si>
  <si>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</si>
  <si>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</si>
  <si>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</si>
  <si>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</si>
  <si>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</si>
  <si>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</si>
  <si>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</si>
  <si>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</si>
  <si>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</si>
  <si>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</si>
  <si>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</si>
  <si>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</si>
  <si>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</si>
  <si>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</si>
  <si>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</si>
  <si>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</si>
  <si>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</si>
  <si>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</si>
  <si>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</si>
  <si>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</si>
  <si>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</si>
  <si>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</si>
  <si>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</si>
  <si>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</si>
  <si>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</si>
  <si>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</si>
  <si>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</si>
  <si>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</si>
  <si>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</si>
  <si>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</si>
  <si>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</si>
  <si>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</si>
  <si>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</si>
  <si>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</si>
  <si>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</si>
  <si>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</si>
  <si>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</si>
  <si>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</si>
  <si>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</si>
  <si>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</si>
  <si>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</si>
  <si>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</si>
  <si>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</si>
  <si>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</si>
  <si>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</si>
  <si>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</si>
  <si>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</si>
  <si>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</si>
  <si>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</si>
  <si>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</si>
  <si>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</si>
  <si>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</si>
  <si>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</si>
  <si>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</si>
  <si>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</si>
  <si>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</si>
  <si>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</si>
  <si>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</si>
  <si>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</si>
  <si>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</si>
  <si>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</si>
  <si>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</si>
  <si>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</si>
  <si>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</si>
  <si>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</si>
  <si>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</si>
  <si>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</si>
  <si>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</si>
  <si>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</si>
  <si>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</si>
  <si>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</si>
  <si>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</si>
  <si>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</si>
  <si>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</si>
  <si>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</si>
  <si>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</si>
  <si>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</si>
  <si>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</si>
  <si>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</si>
  <si>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</si>
  <si>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</si>
  <si>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</si>
  <si>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</si>
  <si>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</si>
  <si>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</si>
  <si>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</si>
  <si>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</si>
  <si>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</si>
  <si>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</si>
  <si>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</si>
  <si>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</si>
  <si>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</si>
  <si>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</si>
  <si>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</si>
  <si>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</si>
  <si>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</si>
  <si>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</si>
  <si>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</si>
  <si>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</si>
  <si>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</si>
  <si>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</si>
  <si>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</si>
  <si>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</si>
  <si>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</si>
  <si>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</si>
  <si>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</si>
  <si>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</si>
  <si>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</si>
  <si>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</si>
  <si>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</si>
  <si>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</si>
  <si>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</si>
  <si>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</si>
  <si>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</si>
  <si>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</si>
  <si>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</si>
  <si>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</si>
  <si>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</si>
  <si>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</si>
  <si>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</si>
  <si>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</si>
  <si>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</si>
  <si>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</si>
  <si>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</si>
  <si>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</si>
  <si>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</si>
  <si>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</si>
  <si>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</si>
  <si>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</si>
  <si>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</si>
  <si>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</si>
  <si>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</si>
  <si>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</si>
  <si>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</si>
  <si>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</si>
  <si>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</si>
  <si>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</si>
  <si>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</si>
  <si>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山口県阿武町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</si>
  <si>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</si>
  <si>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</si>
  <si>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</si>
  <si>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</si>
  <si>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</si>
  <si>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</si>
  <si>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</si>
  <si>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</si>
  <si>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</si>
  <si>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</si>
  <si>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</si>
  <si>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</si>
  <si>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</si>
  <si>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</si>
  <si>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</si>
  <si>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</si>
  <si>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</si>
  <si>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</si>
  <si>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</si>
  <si>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</si>
  <si>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</si>
  <si>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</si>
  <si>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</si>
  <si>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</si>
  <si>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</si>
  <si>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</si>
  <si>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</si>
  <si>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</si>
  <si>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</si>
  <si>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</si>
  <si>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</si>
  <si>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</si>
  <si>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</si>
  <si>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</si>
  <si>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</si>
  <si>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</si>
  <si>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介護保険事業特別会計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</si>
  <si>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</si>
  <si>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</si>
  <si>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</si>
  <si>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</si>
  <si>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</si>
  <si>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</si>
  <si>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</si>
  <si>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</si>
  <si>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</si>
  <si>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</si>
  <si>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</si>
  <si>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</si>
  <si>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</si>
  <si>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</si>
  <si>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</si>
  <si>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</si>
  <si>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</si>
  <si>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</si>
  <si>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</si>
  <si>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</si>
  <si>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</si>
  <si>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</si>
  <si>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</si>
  <si>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</si>
  <si>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</si>
  <si>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</si>
  <si>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</si>
  <si>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</si>
  <si>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</si>
  <si>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</si>
  <si>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</si>
  <si>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</si>
  <si>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</si>
  <si>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</si>
  <si>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</si>
  <si>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</si>
  <si>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</si>
  <si>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</si>
  <si>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</si>
  <si>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</si>
  <si>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</si>
  <si>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</si>
  <si>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</si>
  <si>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</si>
  <si>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</si>
  <si>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</si>
  <si>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</si>
  <si>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</si>
  <si>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</si>
  <si>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</si>
  <si>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</si>
  <si>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</si>
  <si>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</si>
  <si>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</si>
  <si>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</si>
  <si>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</si>
  <si>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</si>
  <si>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</si>
  <si>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</si>
  <si>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</si>
  <si>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</si>
  <si>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</si>
  <si>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</si>
  <si>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</si>
  <si>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</si>
  <si>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</si>
  <si>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</si>
  <si>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</si>
  <si>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</si>
  <si>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</si>
  <si>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</si>
  <si>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</si>
  <si>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</si>
  <si>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</si>
  <si>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</si>
  <si>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</si>
  <si>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</si>
  <si>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</si>
  <si>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</si>
  <si>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</si>
  <si>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</si>
  <si>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</si>
  <si>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</si>
  <si>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</si>
  <si>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</si>
  <si>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</si>
  <si>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</si>
  <si>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</si>
  <si>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</si>
  <si>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</si>
  <si>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</si>
  <si>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</si>
  <si>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</si>
  <si>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</si>
  <si>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</si>
  <si>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</si>
  <si>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</si>
  <si>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</si>
  <si>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</si>
  <si>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</si>
  <si>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</si>
  <si>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</si>
  <si>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</si>
  <si>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</si>
  <si>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</si>
  <si>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</si>
  <si>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</si>
  <si>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</si>
  <si>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</si>
  <si>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</si>
  <si>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</si>
  <si>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</si>
  <si>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</si>
  <si>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</si>
  <si>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</si>
  <si>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</si>
  <si>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</si>
  <si>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</si>
  <si>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</si>
  <si>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</si>
  <si>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</si>
  <si>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</si>
  <si>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</si>
  <si>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</si>
  <si>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</si>
  <si>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</si>
  <si>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</si>
  <si>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</si>
  <si>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</si>
  <si>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</si>
  <si>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</si>
  <si>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</si>
  <si>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</si>
  <si>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</si>
  <si>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</si>
  <si>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</si>
  <si>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</si>
  <si>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</si>
  <si>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</si>
  <si>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</si>
  <si>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</si>
  <si>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</si>
  <si>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</si>
  <si>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</si>
  <si>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</si>
  <si>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</si>
  <si>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</si>
  <si>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</si>
  <si>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</si>
  <si>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</si>
  <si>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</si>
  <si>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</si>
  <si>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</si>
  <si>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</si>
  <si>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</si>
  <si>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</si>
  <si>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</si>
  <si>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</si>
  <si>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</si>
  <si>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</si>
  <si>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</si>
  <si>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</si>
  <si>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</si>
  <si>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</si>
  <si>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t>
  </si>
  <si>
    <t>▲ 3.39</t>
  </si>
  <si>
    <t>一般会計</t>
  </si>
  <si>
    <t>国民健康保険事業（事業勘定）特別会計</t>
  </si>
  <si>
    <t>介護保険事業特別会計</t>
  </si>
  <si>
    <t>漁業集落排水事業特別会計</t>
  </si>
  <si>
    <t>農業集落排水事業特別会計</t>
  </si>
  <si>
    <t>国民健康保険事業（直診勘定）特別会計</t>
  </si>
  <si>
    <t>簡易水道事業特別会計</t>
  </si>
  <si>
    <t>後期高齢者医療事業特別会計</t>
  </si>
  <si>
    <t>その他会計（赤字）</t>
  </si>
  <si>
    <t>その他会計（黒字）</t>
  </si>
  <si>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</si>
  <si>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</si>
  <si>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ふるさと振興基金</t>
    <rPh sb="4" eb="6">
      <t>シンコウ</t>
    </rPh>
    <rPh sb="6" eb="8">
      <t>キキン</t>
    </rPh>
    <phoneticPr fontId="11"/>
  </si>
  <si>
    <t>ふるさと水と土保全基金</t>
    <rPh sb="4" eb="5">
      <t>ミズ</t>
    </rPh>
    <rPh sb="6" eb="7">
      <t>ツチ</t>
    </rPh>
    <rPh sb="7" eb="9">
      <t>ホゼン</t>
    </rPh>
    <rPh sb="9" eb="11">
      <t>キキン</t>
    </rPh>
    <phoneticPr fontId="11"/>
  </si>
  <si>
    <t>観光施設等整備基金</t>
    <rPh sb="0" eb="2">
      <t>カンコウ</t>
    </rPh>
    <rPh sb="2" eb="5">
      <t>シセツトウ</t>
    </rPh>
    <rPh sb="5" eb="7">
      <t>セイビ</t>
    </rPh>
    <rPh sb="7" eb="9">
      <t>キキン</t>
    </rPh>
    <phoneticPr fontId="11"/>
  </si>
  <si>
    <t>ドリームファーム阿武</t>
    <rPh sb="8" eb="10">
      <t>アブ</t>
    </rPh>
    <phoneticPr fontId="2"/>
  </si>
  <si>
    <t>無角和種振興公社</t>
    <rPh sb="0" eb="2">
      <t>ムカク</t>
    </rPh>
    <rPh sb="2" eb="3">
      <t>ワ</t>
    </rPh>
    <rPh sb="3" eb="4">
      <t>シュ</t>
    </rPh>
    <rPh sb="4" eb="6">
      <t>シンコウ</t>
    </rPh>
    <rPh sb="6" eb="8">
      <t>コウシャ</t>
    </rPh>
    <phoneticPr fontId="2"/>
  </si>
  <si>
    <t>あぶクリエイション</t>
    <phoneticPr fontId="2"/>
  </si>
  <si>
    <t>－</t>
    <phoneticPr fontId="2"/>
  </si>
  <si>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</si>
  <si>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</si>
  <si>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</si>
  <si>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</si>
  <si>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</si>
  <si>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</si>
  <si>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</si>
  <si>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</si>
  <si>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</si>
  <si>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</si>
  <si>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</si>
  <si>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</si>
  <si>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既に公共施設の統廃合、集約化、老朽施設の解体等を順次実施しており、有形固定資産全体の減価償却率は国や県に比べ低く、類似団体平均とほぼ同じである。また、将来負担額を充当可能財源で十分賄える状況にあることから将来負担比率は算出されない。</t>
    <rPh sb="6" eb="7">
      <t>スデ</t>
    </rPh>
    <rPh sb="8" eb="10">
      <t>コウキョウ</t>
    </rPh>
    <rPh sb="10" eb="12">
      <t>シセツ</t>
    </rPh>
    <rPh sb="13" eb="16">
      <t>トウハイゴウ</t>
    </rPh>
    <rPh sb="17" eb="20">
      <t>シュウヤクカ</t>
    </rPh>
    <rPh sb="21" eb="23">
      <t>ロウキュウ</t>
    </rPh>
    <rPh sb="23" eb="25">
      <t>シセツ</t>
    </rPh>
    <rPh sb="26" eb="28">
      <t>カイタイ</t>
    </rPh>
    <rPh sb="28" eb="29">
      <t>トウ</t>
    </rPh>
    <rPh sb="30" eb="32">
      <t>ジュンジ</t>
    </rPh>
    <rPh sb="32" eb="34">
      <t>ジッシ</t>
    </rPh>
    <rPh sb="39" eb="41">
      <t>ユウケイ</t>
    </rPh>
    <rPh sb="41" eb="43">
      <t>コテイ</t>
    </rPh>
    <rPh sb="43" eb="45">
      <t>シサン</t>
    </rPh>
    <rPh sb="45" eb="47">
      <t>ゼンタイ</t>
    </rPh>
    <rPh sb="48" eb="50">
      <t>ゲンカ</t>
    </rPh>
    <rPh sb="50" eb="53">
      <t>ショウキャクリツ</t>
    </rPh>
    <rPh sb="54" eb="55">
      <t>クニ</t>
    </rPh>
    <rPh sb="56" eb="57">
      <t>ケン</t>
    </rPh>
    <rPh sb="58" eb="59">
      <t>クラ</t>
    </rPh>
    <rPh sb="60" eb="61">
      <t>ヒク</t>
    </rPh>
    <rPh sb="63" eb="65">
      <t>ルイジ</t>
    </rPh>
    <rPh sb="65" eb="67">
      <t>ダンタイ</t>
    </rPh>
    <rPh sb="67" eb="69">
      <t>ヘイキン</t>
    </rPh>
    <rPh sb="72" eb="73">
      <t>オナ</t>
    </rPh>
    <rPh sb="81" eb="83">
      <t>ショウライ</t>
    </rPh>
    <rPh sb="83" eb="85">
      <t>フタン</t>
    </rPh>
    <rPh sb="85" eb="86">
      <t>ガク</t>
    </rPh>
    <rPh sb="87" eb="89">
      <t>ジュウトウ</t>
    </rPh>
    <rPh sb="89" eb="91">
      <t>カノウ</t>
    </rPh>
    <rPh sb="91" eb="93">
      <t>ザイゲン</t>
    </rPh>
    <rPh sb="94" eb="96">
      <t>ジュウブン</t>
    </rPh>
    <rPh sb="96" eb="97">
      <t>マカナ</t>
    </rPh>
    <rPh sb="99" eb="101">
      <t>ジョウキョウ</t>
    </rPh>
    <rPh sb="108" eb="110">
      <t>ショウライ</t>
    </rPh>
    <rPh sb="110" eb="112">
      <t>フタン</t>
    </rPh>
    <rPh sb="112" eb="114">
      <t>ヒリツ</t>
    </rPh>
    <rPh sb="115" eb="117">
      <t>サンシュツ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</si>
  <si>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</si>
  <si>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</si>
  <si>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</si>
  <si>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</si>
  <si>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</si>
  <si>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</si>
  <si>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の、新規借入の抑制等により、実質公債費比率は年々減少しており、類似団体平均と比べてもかなり低く推移している。また、将来負担額を充当可能財源で十分賄える状況にあることから将来負担比率は算出され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</si>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</sst>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2DA326-AE48-4F0C-8EAC-5F507FDE018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392E-4F6E-BA3B-741284168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368775</c:v>
                </c:pt>
                <c:pt idx="1">
                  <c:v>205156</c:v>
                </c:pt>
                <c:pt idx="2">
                  <c:v>170915</c:v>
                </c:pt>
                <c:pt idx="3">
                  <c:v>208931</c:v>
                </c:pt>
                <c:pt idx="4">
                  <c:v>157198</c:v>
                </c:pt>
              </c:numCache>
            </c:numRef>
          </c:val>
          <c:smooth val="0"/>
          <c:extLst>
            <c:ext xmlns:c16="http://schemas.microsoft.com/office/drawing/2014/chart" uri="{C3380CC4-5D6E-409C-BE32-E72D297353CC}">
              <c16:uniqueId val="{00000001-392E-4F6E-BA3B-741284168ED6}"/>
            </c:ext>
          </c:extLst>
        </c:ser>
        <c:dLbls>
          <c:showLegendKey val="0"/>
          <c:showVal val="0"/>
          <c:showCatName val="0"/>
          <c:showSerName val="0"/>
          <c:showPercent val="0"/>
          <c:showBubbleSize val="0"/>
        </c:dLbls>
        <c:marker val="1"/>
        <c:smooth val="0"/>
        <c:axId val="46563328"/>
        <c:axId val="46565248"/>
      </c:lineChart>
      <c:catAx>
        <c:axId val="46563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65248"/>
        <c:crosses val="autoZero"/>
        <c:auto val="1"/>
        <c:lblAlgn val="ctr"/>
        <c:lblOffset val="100"/>
        <c:tickLblSkip val="1"/>
        <c:tickMarkSkip val="1"/>
        <c:noMultiLvlLbl val="0"/>
      </c:catAx>
      <c:valAx>
        <c:axId val="465652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6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14.34</c:v>
                </c:pt>
                <c:pt idx="1">
                  <c:v>17.02</c:v>
                </c:pt>
                <c:pt idx="2">
                  <c:v>15.43</c:v>
                </c:pt>
                <c:pt idx="3">
                  <c:v>12.22</c:v>
                </c:pt>
                <c:pt idx="4">
                  <c:v>16.809999999999999</c:v>
                </c:pt>
              </c:numCache>
            </c:numRef>
          </c:val>
          <c:extLst>
            <c:ext xmlns:c16="http://schemas.microsoft.com/office/drawing/2014/chart" uri="{C3380CC4-5D6E-409C-BE32-E72D297353CC}">
              <c16:uniqueId val="{00000000-60E2-49A0-B12D-383712402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14.81</c:v>
                </c:pt>
                <c:pt idx="1">
                  <c:v>14.95</c:v>
                </c:pt>
                <c:pt idx="2">
                  <c:v>14.5</c:v>
                </c:pt>
                <c:pt idx="3">
                  <c:v>14.68</c:v>
                </c:pt>
                <c:pt idx="4">
                  <c:v>14.97</c:v>
                </c:pt>
              </c:numCache>
            </c:numRef>
          </c:val>
          <c:extLst>
            <c:ext xmlns:c16="http://schemas.microsoft.com/office/drawing/2014/chart" uri="{C3380CC4-5D6E-409C-BE32-E72D297353CC}">
              <c16:uniqueId val="{00000001-60E2-49A0-B12D-383712402A5A}"/>
            </c:ext>
          </c:extLst>
        </c:ser>
        <c:dLbls>
          <c:showLegendKey val="0"/>
          <c:showVal val="0"/>
          <c:showCatName val="0"/>
          <c:showSerName val="0"/>
          <c:showPercent val="0"/>
          <c:showBubbleSize val="0"/>
        </c:dLbls>
        <c:gapWidth val="250"/>
        <c:overlap val="100"/>
        <c:axId val="120875264"/>
        <c:axId val="12088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0.92</c:v>
                </c:pt>
                <c:pt idx="1">
                  <c:v>2.54</c:v>
                </c:pt>
                <c:pt idx="2">
                  <c:v>-1.08</c:v>
                </c:pt>
                <c:pt idx="3">
                  <c:v>-3.39</c:v>
                </c:pt>
                <c:pt idx="4">
                  <c:v>4.3499999999999996</c:v>
                </c:pt>
              </c:numCache>
            </c:numRef>
          </c:val>
          <c:smooth val="0"/>
          <c:extLst>
            <c:ext xmlns:c16="http://schemas.microsoft.com/office/drawing/2014/chart" uri="{C3380CC4-5D6E-409C-BE32-E72D297353CC}">
              <c16:uniqueId val="{00000002-60E2-49A0-B12D-383712402A5A}"/>
            </c:ext>
          </c:extLst>
        </c:ser>
        <c:dLbls>
          <c:showLegendKey val="0"/>
          <c:showVal val="0"/>
          <c:showCatName val="0"/>
          <c:showSerName val="0"/>
          <c:showPercent val="0"/>
          <c:showBubbleSize val="0"/>
        </c:dLbls>
        <c:marker val="1"/>
        <c:smooth val="0"/>
        <c:axId val="120875264"/>
        <c:axId val="120881536"/>
      </c:lineChart>
      <c:catAx>
        <c:axId val="1208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881536"/>
        <c:crosses val="autoZero"/>
        <c:auto val="1"/>
        <c:lblAlgn val="ctr"/>
        <c:lblOffset val="100"/>
        <c:tickLblSkip val="1"/>
        <c:tickMarkSkip val="1"/>
        <c:noMultiLvlLbl val="0"/>
      </c:catAx>
      <c:valAx>
        <c:axId val="12088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32-400B-8963-7C67B3A335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32-400B-8963-7C67B3A3359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732-400B-8963-7C67B3A3359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1732-400B-8963-7C67B3A3359C}"/>
            </c:ext>
          </c:extLst>
        </c:ser>
        <c:ser>
          <c:idx val="4"/>
          <c:order val="4"/>
          <c:tx>
            <c:strRef>
              <c:f>データシート!$A$31</c:f>
              <c:strCache>
                <c:ptCount val="1"/>
                <c:pt idx="0">
                  <c:v>国民健康保険事業（直診勘定）特別会計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732-400B-8963-7C67B3A3359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732-400B-8963-7C67B3A3359C}"/>
            </c:ext>
          </c:extLst>
        </c:ser>
        <c:ser>
          <c:idx val="6"/>
          <c:order val="6"/>
          <c:tx>
            <c:strRef>
              <c:f>データシート!$A$33</c:f>
              <c:strCache>
                <c:ptCount val="1"/>
                <c:pt idx="0">
                  <c:v>漁業集落排水事業特別会計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6-1732-400B-8963-7C67B3A3359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1.63</c:v>
                </c:pt>
                <c:pt idx="2">
                  <c:v>#N/A</c:v>
                </c:pt>
                <c:pt idx="3">
                  <c:v>0.84</c:v>
                </c:pt>
                <c:pt idx="4">
                  <c:v>#N/A</c:v>
                </c:pt>
                <c:pt idx="5">
                  <c:v>0.22</c:v>
                </c:pt>
                <c:pt idx="6">
                  <c:v>#N/A</c:v>
                </c:pt>
                <c:pt idx="7">
                  <c:v>0.04</c:v>
                </c:pt>
                <c:pt idx="8">
                  <c:v>#N/A</c:v>
                </c:pt>
                <c:pt idx="9">
                  <c:v>0.23</c:v>
                </c:pt>
              </c:numCache>
            </c:numRef>
          </c:val>
          <c:extLst>
            <c:ext xmlns:c16="http://schemas.microsoft.com/office/drawing/2014/chart" uri="{C3380CC4-5D6E-409C-BE32-E72D297353CC}">
              <c16:uniqueId val="{00000007-1732-400B-8963-7C67B3A3359C}"/>
            </c:ext>
          </c:extLst>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3.14</c:v>
                </c:pt>
                <c:pt idx="2">
                  <c:v>#N/A</c:v>
                </c:pt>
                <c:pt idx="3">
                  <c:v>3.46</c:v>
                </c:pt>
                <c:pt idx="4">
                  <c:v>#N/A</c:v>
                </c:pt>
                <c:pt idx="5">
                  <c:v>2.82</c:v>
                </c:pt>
                <c:pt idx="6">
                  <c:v>#N/A</c:v>
                </c:pt>
                <c:pt idx="7">
                  <c:v>2.83</c:v>
                </c:pt>
                <c:pt idx="8">
                  <c:v>#N/A</c:v>
                </c:pt>
                <c:pt idx="9">
                  <c:v>4.88</c:v>
                </c:pt>
              </c:numCache>
            </c:numRef>
          </c:val>
          <c:extLst>
            <c:ext xmlns:c16="http://schemas.microsoft.com/office/drawing/2014/chart" uri="{C3380CC4-5D6E-409C-BE32-E72D297353CC}">
              <c16:uniqueId val="{00000008-1732-400B-8963-7C67B3A335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14.33</c:v>
                </c:pt>
                <c:pt idx="2">
                  <c:v>#N/A</c:v>
                </c:pt>
                <c:pt idx="3">
                  <c:v>17.010000000000002</c:v>
                </c:pt>
                <c:pt idx="4">
                  <c:v>#N/A</c:v>
                </c:pt>
                <c:pt idx="5">
                  <c:v>15.42</c:v>
                </c:pt>
                <c:pt idx="6">
                  <c:v>#N/A</c:v>
                </c:pt>
                <c:pt idx="7">
                  <c:v>12.21</c:v>
                </c:pt>
                <c:pt idx="8">
                  <c:v>#N/A</c:v>
                </c:pt>
                <c:pt idx="9">
                  <c:v>16.8</c:v>
                </c:pt>
              </c:numCache>
            </c:numRef>
          </c:val>
          <c:extLst>
            <c:ext xmlns:c16="http://schemas.microsoft.com/office/drawing/2014/chart" uri="{C3380CC4-5D6E-409C-BE32-E72D297353CC}">
              <c16:uniqueId val="{00000009-1732-400B-8963-7C67B3A3359C}"/>
            </c:ext>
          </c:extLst>
        </c:ser>
        <c:dLbls>
          <c:showLegendKey val="0"/>
          <c:showVal val="0"/>
          <c:showCatName val="0"/>
          <c:showSerName val="0"/>
          <c:showPercent val="0"/>
          <c:showBubbleSize val="0"/>
        </c:dLbls>
        <c:gapWidth val="150"/>
        <c:overlap val="100"/>
        <c:axId val="121028992"/>
        <c:axId val="121030528"/>
      </c:barChart>
      <c:catAx>
        <c:axId val="12102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30528"/>
        <c:crosses val="autoZero"/>
        <c:auto val="1"/>
        <c:lblAlgn val="ctr"/>
        <c:lblOffset val="100"/>
        <c:tickLblSkip val="1"/>
        <c:tickMarkSkip val="1"/>
        <c:noMultiLvlLbl val="0"/>
      </c:catAx>
      <c:valAx>
        <c:axId val="12103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2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344</c:v>
                </c:pt>
                <c:pt idx="5">
                  <c:v>341</c:v>
                </c:pt>
                <c:pt idx="8">
                  <c:v>327</c:v>
                </c:pt>
                <c:pt idx="11">
                  <c:v>307</c:v>
                </c:pt>
                <c:pt idx="14">
                  <c:v>302</c:v>
                </c:pt>
              </c:numCache>
            </c:numRef>
          </c:val>
          <c:extLst>
            <c:ext xmlns:c16="http://schemas.microsoft.com/office/drawing/2014/chart" uri="{C3380CC4-5D6E-409C-BE32-E72D297353CC}">
              <c16:uniqueId val="{00000000-96E3-48AA-91DA-78005028BB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E3-48AA-91DA-78005028BB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c:v>
                </c:pt>
                <c:pt idx="3">
                  <c:v>51</c:v>
                </c:pt>
                <c:pt idx="6">
                  <c:v>51</c:v>
                </c:pt>
                <c:pt idx="9">
                  <c:v>1</c:v>
                </c:pt>
                <c:pt idx="12">
                  <c:v>1</c:v>
                </c:pt>
              </c:numCache>
            </c:numRef>
          </c:val>
          <c:extLst>
            <c:ext xmlns:c16="http://schemas.microsoft.com/office/drawing/2014/chart" uri="{C3380CC4-5D6E-409C-BE32-E72D297353CC}">
              <c16:uniqueId val="{00000002-96E3-48AA-91DA-78005028BB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E3-48AA-91DA-78005028BB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c:v>
                </c:pt>
                <c:pt idx="3">
                  <c:v>49</c:v>
                </c:pt>
                <c:pt idx="6">
                  <c:v>49</c:v>
                </c:pt>
                <c:pt idx="9">
                  <c:v>50</c:v>
                </c:pt>
                <c:pt idx="12">
                  <c:v>39</c:v>
                </c:pt>
              </c:numCache>
            </c:numRef>
          </c:val>
          <c:extLst>
            <c:ext xmlns:c16="http://schemas.microsoft.com/office/drawing/2014/chart" uri="{C3380CC4-5D6E-409C-BE32-E72D297353CC}">
              <c16:uniqueId val="{00000004-96E3-48AA-91DA-78005028BB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E3-48AA-91DA-78005028BB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E3-48AA-91DA-78005028BB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291</c:v>
                </c:pt>
                <c:pt idx="3">
                  <c:v>278</c:v>
                </c:pt>
                <c:pt idx="6">
                  <c:v>258</c:v>
                </c:pt>
                <c:pt idx="9">
                  <c:v>247</c:v>
                </c:pt>
                <c:pt idx="12">
                  <c:v>239</c:v>
                </c:pt>
              </c:numCache>
            </c:numRef>
          </c:val>
          <c:extLst>
            <c:ext xmlns:c16="http://schemas.microsoft.com/office/drawing/2014/chart" uri="{C3380CC4-5D6E-409C-BE32-E72D297353CC}">
              <c16:uniqueId val="{00000007-96E3-48AA-91DA-78005028BB0E}"/>
            </c:ext>
          </c:extLst>
        </c:ser>
        <c:dLbls>
          <c:showLegendKey val="0"/>
          <c:showVal val="0"/>
          <c:showCatName val="0"/>
          <c:showSerName val="0"/>
          <c:showPercent val="0"/>
          <c:showBubbleSize val="0"/>
        </c:dLbls>
        <c:gapWidth val="100"/>
        <c:overlap val="100"/>
        <c:axId val="121339904"/>
        <c:axId val="12134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c:v>
                </c:pt>
                <c:pt idx="2">
                  <c:v>#N/A</c:v>
                </c:pt>
                <c:pt idx="3">
                  <c:v>#N/A</c:v>
                </c:pt>
                <c:pt idx="4">
                  <c:v>37</c:v>
                </c:pt>
                <c:pt idx="5">
                  <c:v>#N/A</c:v>
                </c:pt>
                <c:pt idx="6">
                  <c:v>#N/A</c:v>
                </c:pt>
                <c:pt idx="7">
                  <c:v>31</c:v>
                </c:pt>
                <c:pt idx="8">
                  <c:v>#N/A</c:v>
                </c:pt>
                <c:pt idx="9">
                  <c:v>#N/A</c:v>
                </c:pt>
                <c:pt idx="10">
                  <c:v>-9</c:v>
                </c:pt>
                <c:pt idx="11">
                  <c:v>#N/A</c:v>
                </c:pt>
                <c:pt idx="12">
                  <c:v>#N/A</c:v>
                </c:pt>
                <c:pt idx="13">
                  <c:v>-23</c:v>
                </c:pt>
                <c:pt idx="14">
                  <c:v>#N/A</c:v>
                </c:pt>
              </c:numCache>
            </c:numRef>
          </c:val>
          <c:smooth val="0"/>
          <c:extLst>
            <c:ext xmlns:c16="http://schemas.microsoft.com/office/drawing/2014/chart" uri="{C3380CC4-5D6E-409C-BE32-E72D297353CC}">
              <c16:uniqueId val="{00000008-96E3-48AA-91DA-78005028BB0E}"/>
            </c:ext>
          </c:extLst>
        </c:ser>
        <c:dLbls>
          <c:showLegendKey val="0"/>
          <c:showVal val="0"/>
          <c:showCatName val="0"/>
          <c:showSerName val="0"/>
          <c:showPercent val="0"/>
          <c:showBubbleSize val="0"/>
        </c:dLbls>
        <c:marker val="1"/>
        <c:smooth val="0"/>
        <c:axId val="121339904"/>
        <c:axId val="121341824"/>
      </c:lineChart>
      <c:catAx>
        <c:axId val="1213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41824"/>
        <c:crosses val="autoZero"/>
        <c:auto val="1"/>
        <c:lblAlgn val="ctr"/>
        <c:lblOffset val="100"/>
        <c:tickLblSkip val="1"/>
        <c:tickMarkSkip val="1"/>
        <c:noMultiLvlLbl val="0"/>
      </c:catAx>
      <c:valAx>
        <c:axId val="12134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2830</c:v>
                </c:pt>
                <c:pt idx="5">
                  <c:v>2659</c:v>
                </c:pt>
                <c:pt idx="8">
                  <c:v>2712</c:v>
                </c:pt>
                <c:pt idx="11">
                  <c:v>2652</c:v>
                </c:pt>
                <c:pt idx="14">
                  <c:v>2527</c:v>
                </c:pt>
              </c:numCache>
            </c:numRef>
          </c:val>
          <c:extLst>
            <c:ext xmlns:c16="http://schemas.microsoft.com/office/drawing/2014/chart" uri="{C3380CC4-5D6E-409C-BE32-E72D297353CC}">
              <c16:uniqueId val="{00000000-F2E6-40AE-919C-BA98AA6249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108</c:v>
                </c:pt>
                <c:pt idx="5">
                  <c:v>85</c:v>
                </c:pt>
                <c:pt idx="8">
                  <c:v>68</c:v>
                </c:pt>
                <c:pt idx="11">
                  <c:v>57</c:v>
                </c:pt>
                <c:pt idx="14">
                  <c:v>48</c:v>
                </c:pt>
              </c:numCache>
            </c:numRef>
          </c:val>
          <c:extLst>
            <c:ext xmlns:c16="http://schemas.microsoft.com/office/drawing/2014/chart" uri="{C3380CC4-5D6E-409C-BE32-E72D297353CC}">
              <c16:uniqueId val="{00000001-F2E6-40AE-919C-BA98AA6249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1986</c:v>
                </c:pt>
                <c:pt idx="5">
                  <c:v>1984</c:v>
                </c:pt>
                <c:pt idx="8">
                  <c:v>2162</c:v>
                </c:pt>
                <c:pt idx="11">
                  <c:v>2189</c:v>
                </c:pt>
                <c:pt idx="14">
                  <c:v>2192</c:v>
                </c:pt>
              </c:numCache>
            </c:numRef>
          </c:val>
          <c:extLst>
            <c:ext xmlns:c16="http://schemas.microsoft.com/office/drawing/2014/chart" uri="{C3380CC4-5D6E-409C-BE32-E72D297353CC}">
              <c16:uniqueId val="{00000002-F2E6-40AE-919C-BA98AA6249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E6-40AE-919C-BA98AA6249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E6-40AE-919C-BA98AA6249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E6-40AE-919C-BA98AA6249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471</c:v>
                </c:pt>
                <c:pt idx="3">
                  <c:v>423</c:v>
                </c:pt>
                <c:pt idx="6">
                  <c:v>416</c:v>
                </c:pt>
                <c:pt idx="9">
                  <c:v>352</c:v>
                </c:pt>
                <c:pt idx="12">
                  <c:v>498</c:v>
                </c:pt>
              </c:numCache>
            </c:numRef>
          </c:val>
          <c:extLst>
            <c:ext xmlns:c16="http://schemas.microsoft.com/office/drawing/2014/chart" uri="{C3380CC4-5D6E-409C-BE32-E72D297353CC}">
              <c16:uniqueId val="{00000006-F2E6-40AE-919C-BA98AA6249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2E6-40AE-919C-BA98AA6249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476</c:v>
                </c:pt>
                <c:pt idx="3">
                  <c:v>422</c:v>
                </c:pt>
                <c:pt idx="6">
                  <c:v>399</c:v>
                </c:pt>
                <c:pt idx="9">
                  <c:v>368</c:v>
                </c:pt>
                <c:pt idx="12">
                  <c:v>322</c:v>
                </c:pt>
              </c:numCache>
            </c:numRef>
          </c:val>
          <c:extLst>
            <c:ext xmlns:c16="http://schemas.microsoft.com/office/drawing/2014/chart" uri="{C3380CC4-5D6E-409C-BE32-E72D297353CC}">
              <c16:uniqueId val="{00000008-F2E6-40AE-919C-BA98AA6249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93</c:v>
                </c:pt>
                <c:pt idx="3">
                  <c:v>48</c:v>
                </c:pt>
                <c:pt idx="6">
                  <c:v>0</c:v>
                </c:pt>
                <c:pt idx="9">
                  <c:v>0</c:v>
                </c:pt>
                <c:pt idx="12">
                  <c:v>0</c:v>
                </c:pt>
              </c:numCache>
            </c:numRef>
          </c:val>
          <c:extLst>
            <c:ext xmlns:c16="http://schemas.microsoft.com/office/drawing/2014/chart" uri="{C3380CC4-5D6E-409C-BE32-E72D297353CC}">
              <c16:uniqueId val="{00000009-F2E6-40AE-919C-BA98AA6249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2259</c:v>
                </c:pt>
                <c:pt idx="3">
                  <c:v>2150</c:v>
                </c:pt>
                <c:pt idx="6">
                  <c:v>2059</c:v>
                </c:pt>
                <c:pt idx="9">
                  <c:v>2002</c:v>
                </c:pt>
                <c:pt idx="12">
                  <c:v>1851</c:v>
                </c:pt>
              </c:numCache>
            </c:numRef>
          </c:val>
          <c:extLst>
            <c:ext xmlns:c16="http://schemas.microsoft.com/office/drawing/2014/chart" uri="{C3380CC4-5D6E-409C-BE32-E72D297353CC}">
              <c16:uniqueId val="{0000000A-F2E6-40AE-919C-BA98AA624912}"/>
            </c:ext>
          </c:extLst>
        </c:ser>
        <c:dLbls>
          <c:showLegendKey val="0"/>
          <c:showVal val="0"/>
          <c:showCatName val="0"/>
          <c:showSerName val="0"/>
          <c:showPercent val="0"/>
          <c:showBubbleSize val="0"/>
        </c:dLbls>
        <c:gapWidth val="100"/>
        <c:overlap val="100"/>
        <c:axId val="121498624"/>
        <c:axId val="12157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E6-40AE-919C-BA98AA624912}"/>
            </c:ext>
          </c:extLst>
        </c:ser>
        <c:dLbls>
          <c:showLegendKey val="0"/>
          <c:showVal val="0"/>
          <c:showCatName val="0"/>
          <c:showSerName val="0"/>
          <c:showPercent val="0"/>
          <c:showBubbleSize val="0"/>
        </c:dLbls>
        <c:marker val="1"/>
        <c:smooth val="0"/>
        <c:axId val="121498624"/>
        <c:axId val="121570432"/>
      </c:lineChart>
      <c:catAx>
        <c:axId val="1214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570432"/>
        <c:crosses val="autoZero"/>
        <c:auto val="1"/>
        <c:lblAlgn val="ctr"/>
        <c:lblOffset val="100"/>
        <c:tickLblSkip val="1"/>
        <c:tickMarkSkip val="1"/>
        <c:noMultiLvlLbl val="0"/>
      </c:catAx>
      <c:valAx>
        <c:axId val="12157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9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304</c:v>
                </c:pt>
                <c:pt idx="1">
                  <c:v>304</c:v>
                </c:pt>
                <c:pt idx="2">
                  <c:v>304</c:v>
                </c:pt>
              </c:numCache>
            </c:numRef>
          </c:val>
          <c:extLst>
            <c:ext xmlns:c16="http://schemas.microsoft.com/office/drawing/2014/chart" uri="{C3380CC4-5D6E-409C-BE32-E72D297353CC}">
              <c16:uniqueId val="{00000000-F098-4DAC-AEFC-57F6774EB7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F098-4DAC-AEFC-57F6774EB7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1572</c:v>
                </c:pt>
                <c:pt idx="1">
                  <c:v>1581</c:v>
                </c:pt>
                <c:pt idx="2">
                  <c:v>1591</c:v>
                </c:pt>
              </c:numCache>
            </c:numRef>
          </c:val>
          <c:extLst>
            <c:ext xmlns:c16="http://schemas.microsoft.com/office/drawing/2014/chart" uri="{C3380CC4-5D6E-409C-BE32-E72D297353CC}">
              <c16:uniqueId val="{00000002-F098-4DAC-AEFC-57F6774EB728}"/>
            </c:ext>
          </c:extLst>
        </c:ser>
        <c:dLbls>
          <c:showLegendKey val="0"/>
          <c:showVal val="0"/>
          <c:showCatName val="0"/>
          <c:showSerName val="0"/>
          <c:showPercent val="0"/>
          <c:showBubbleSize val="0"/>
        </c:dLbls>
        <c:gapWidth val="120"/>
        <c:overlap val="100"/>
        <c:axId val="121717120"/>
        <c:axId val="121718656"/>
      </c:barChart>
      <c:catAx>
        <c:axId val="1217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1718656"/>
        <c:crosses val="autoZero"/>
        <c:auto val="1"/>
        <c:lblAlgn val="ctr"/>
        <c:lblOffset val="100"/>
        <c:tickLblSkip val="1"/>
        <c:tickMarkSkip val="1"/>
        <c:noMultiLvlLbl val="0"/>
      </c:catAx>
      <c:valAx>
        <c:axId val="121718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71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{5C122F2D-C3FB-470D-A16A-622F285C13E6}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259-4F24-8E2C-B29CDB9585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{0EEBD049-ADC0-4B22-8138-49A93122A169}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59-4F24-8E2C-B29CDB9585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{72B22246-D13A-4174-A645-9816131D8F10}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59-4F24-8E2C-B29CDB9585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{2B39A998-BFD1-4A71-8BA9-CB574FB9F2DF}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59-4F24-8E2C-B29CDB9585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{49C27E4B-EE54-41E5-9D3B-0945787C308A}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59-4F24-8E2C-B29CDB9585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{0C86DC94-B747-43E2-A29F-3301ED932AE3}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259-4F24-8E2C-B29CDB95857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{485BCF2D-AEAC-49F7-A56B-2E1C635AA06C}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259-4F24-8E2C-B29CDB95857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{40093024-B521-4C51-9C0F-4379B7EA2853}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259-4F24-8E2C-B29CDB95857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{DC883999-CEDA-4152-AFD6-89201858B6F8}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259-4F24-8E2C-B29CDB9585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53.1</c:v>
                </c:pt>
                <c:pt idx="24">
                  <c:v>52.3</c:v>
                </c:pt>
                <c:pt idx="32">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59-4F24-8E2C-B29CDB9585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{038DFF8C-EB7B-4787-8D02-11F84DCFBE4B}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259-4F24-8E2C-B29CDB9585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{D580A2E3-D6E9-48F9-8CD7-940BDC0868DE}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59-4F24-8E2C-B29CDB9585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{3D3D74BD-8ACF-4E79-8FFF-CD1FC0019DA5}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59-4F24-8E2C-B29CDB9585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{141DC854-11B3-47F8-BE76-B6EE650DB556}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59-4F24-8E2C-B29CDB9585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{756F45A2-53F8-4B1E-876E-6F5747EDC537}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59-4F24-8E2C-B29CDB9585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{BF3C1B59-33CC-4F67-9B6D-2075E763EB8E}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259-4F24-8E2C-B29CDB95857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{211F6CCA-D702-4C31-9C72-4803B0C150D5}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259-4F24-8E2C-B29CDB95857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{BF8EBA02-F864-4073-B9A1-ACB6B08095E3}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259-4F24-8E2C-B29CDB95857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{3F04A796-57F3-4F06-BE13-2C66419B7F19}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259-4F24-8E2C-B29CDB9585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259-4F24-8E2C-B29CDB958575}"/>
            </c:ext>
          </c:extLst>
        </c:ser>
        <c:dLbls>
          <c:showLegendKey val="0"/>
          <c:showVal val="1"/>
          <c:showCatName val="0"/>
          <c:showSerName val="0"/>
          <c:showPercent val="0"/>
          <c:showBubbleSize val="0"/>
        </c:dLbls>
        <c:axId val="190482360"/>
        <c:axId val="190482744"/>
      </c:scatterChart>
      <c:valAx>
        <c:axId val="19048236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482744"/>
        <c:crosses val="autoZero"/>
        <c:crossBetween val="midCat"/>
      </c:valAx>
      <c:valAx>
        <c:axId val="1904827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482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{0B1B2CB8-D7D4-4581-AB22-D5319CF5575E}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3FA-47A6-8D2D-29092D21F0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{339E34C9-5E2F-40C4-A653-E65E4EFBB996}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FA-47A6-8D2D-29092D21F0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{2F49F3E0-9466-432A-9ED5-FB622394C0D9}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FA-47A6-8D2D-29092D21F0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{6DC90FE0-B73F-45BF-9294-90A597AA09F9}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FA-47A6-8D2D-29092D21F0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{C286A95D-5151-4817-9CB2-452709FE0F89}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FA-47A6-8D2D-29092D21F00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{B639BB3D-27F9-4DFB-8ED0-D7F28EB6C4B2}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3FA-47A6-8D2D-29092D21F00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{8D01481A-AB39-4986-8AE4-D2C8A9EE994B}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3FA-47A6-8D2D-29092D21F00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{AAAD8670-99B2-4DA9-8E97-EC7ED57FB45B}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3FA-47A6-8D2D-29092D21F00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{2F3E9623-9C62-4126-9921-C5CBA5ED6E8C}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3FA-47A6-8D2D-29092D21F0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2.6</c:v>
                </c:pt>
                <c:pt idx="16">
                  <c:v>2.2000000000000002</c:v>
                </c:pt>
                <c:pt idx="24">
                  <c:v>1.1000000000000001</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FA-47A6-8D2D-29092D21F0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{417AE2BE-BBA4-4D73-AA47-E2B94EEB7CA9}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3FA-47A6-8D2D-29092D21F0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{ACDD566D-C955-4E06-A9A8-7E3D37CE2736}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FA-47A6-8D2D-29092D21F0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{D7694357-2118-417B-8659-7E611A7660B3}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FA-47A6-8D2D-29092D21F0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{A5F15CF1-1C4A-481C-BA9B-BC097A773674}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FA-47A6-8D2D-29092D21F0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{A0CBB6B4-9EC1-44BF-BFC3-CF8C9144C357}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FA-47A6-8D2D-29092D21F00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{191D002C-F8CD-4CBE-8C7B-D9E4EB1445E1}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3FA-47A6-8D2D-29092D21F00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{E90B2479-9A1B-4924-B7E2-5FBF0F57F707}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3FA-47A6-8D2D-29092D21F00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{EA565F17-2756-4981-9623-3F54DC3FCAED}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3FA-47A6-8D2D-29092D21F00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{893AC59A-C164-4390-8B91-8786ED349C58}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3FA-47A6-8D2D-29092D21F0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FA-47A6-8D2D-29092D21F005}"/>
            </c:ext>
          </c:extLst>
        </c:ser>
        <c:dLbls>
          <c:showLegendKey val="0"/>
          <c:showVal val="1"/>
          <c:showCatName val="0"/>
          <c:showSerName val="0"/>
          <c:showPercent val="0"/>
          <c:showBubbleSize val="0"/>
        </c:dLbls>
        <c:axId val="248245704"/>
        <c:axId val="248285280"/>
      </c:scatterChart>
      <c:valAx>
        <c:axId val="248245704"/>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285280"/>
        <c:crosses val="autoZero"/>
        <c:crossBetween val="midCat"/>
      </c:valAx>
      <c:valAx>
        <c:axId val="2482852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245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可能な限りの繰上償還を実施するとともに、新規借入等の抑制を行ってきたことにより地方債残高も減少傾向で推移しているほか、起債する際は、元利償還金等に対する交付税措置額の高い起債（過疎債等）を主に利用するなど、実質公債費比率の減少に努めており、平成２８年度からは単年度で比率がマイナスとなったもの。</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取り組んできた行財政改革の効果により地方債残高をはじめ将来負担額を構成する各指標とも減少傾向で推移している一方、充当可能基金も取り崩さずに財政運営ができていることから、将来負担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今後も引き続き健全財政を維持する。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だけで、後は、公共施設整備基金への預金利子の積立、ふるさと振興基金へのふるさと寄附金（返礼品経費を除く）の積立、観光施設等整備基金への入湯税の積立等により、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今後の施設整備に際し、必要な財源として取崩も考えていくが、毎年度収支の状況をみながら、計画的に積立も行っていく予定。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地域振興、文化振興、ふるさと振興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農地の保全及び集落共同活動の強化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今年度は、公共施設整備基金への預金利子の積立、ふるさと振興基金へのふるさと寄附金の積立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、観光施設整備基金への入湯税の積立により若干増額となっている。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平成１９年度に１億円を積立して以降、積立も取崩もしていない。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目標として標準財政規模の１５％程度を基金として保有することとしており、現状を維持する。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平成２０年度に一部取崩をして以降、積立も取崩もしていない。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これまで、可能な限りの繰上償還や利率の見直しによる借り換え等も実施してきて、地方債残高は全体として減少傾向で推移しており、現在のところこのまま現状を維持する。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2EADE84-01C6-400A-A8AE-AB7A169A1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B72AF4-637E-44F7-B054-A81170BE5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AF0C846-F0F4-46EE-873C-287631EB565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AB754BEE-30DA-4FD6-82E8-2F32655FB97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4761F669-9468-4F05-A7C2-6A2E7474D7F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9F16979B-CF5A-4631-B16B-31624CEA144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EC4DFDC-9B0D-456D-A86C-EB0D6332E4B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F2C05CCA-5F1B-4125-B12B-91847504863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E3ADF726-45C4-4E85-9D3C-58A580E1883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F90EBABA-2721-4195-9D73-680B58DE965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CCA57F9-E582-43D7-BAFC-109C1C1869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E0F289DA-24B1-4DF6-8BC8-80F0F9692B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28269C96-D64B-4AA5-A26E-CEC51D1A525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E7332A6-506D-4D61-901D-93B8949EA1B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3EBF0F3C-7237-403D-8B53-8B53328187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16BA78E-63AF-4E4F-9A0F-2E37F5000F3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FE0BF84-B09F-4624-AEA0-D5966EAB71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996F28F3-867A-41A4-83A2-C376F33DD5C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953F12B-9CC3-4665-9B68-8CA4822EA21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4116AC3-1B65-4C61-8337-6B68A42404C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7F07DEDA-FF64-4096-818F-C7C0D58369D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DDA85343-79F5-4E43-BC1B-7B632EE64D8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76AD45D2-3C7B-4491-B6B9-A9761383E86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4449576-97E4-4804-AFD2-16AFF35D85B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2521EFE-E4F4-4303-8457-7E772D7643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E14AF0F3-843B-49D9-9361-185441D3865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2D25E07-C8B1-4925-9B65-F38A2AACAB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D7DD6956-856D-4ACB-81E1-8AB1C15D6C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40F808D-8D1C-46A0-A361-CD69EA2782A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CBF0837-F085-4350-B8F0-732E2B620D6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3B5F9FD-BD66-42AB-971A-36CF13FF69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F58EA864-2F7F-482F-BB82-5A06E1CFDE8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C217FA24-1A68-4EDD-B831-A3994D73B0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0D6D323-CDC8-4084-A0DB-57E44FCB8E7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3166D55-39FD-454A-84DA-4EAD7D61B4F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962336E0-D796-434B-A101-A5CD5AC4C4B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5AA83DF-BC51-40CB-A387-32AFA261592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CFD7AAE9-372B-4E98-9CCB-698F374AAC1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67160A45-FAEF-49D6-8BB6-922B0175D913}"/>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AA8BD4B5-2D4D-4915-8014-E33D30C5406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3A482D88-3D5E-4469-8D32-49A501F4390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8E5BB76-265A-4610-BF55-BE76C91B5E3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C1509685-2786-4647-98F4-544782FDF3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63A748F-1E5B-4A0A-9406-B0D2A9726E3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918480B5-F0F9-4333-9C6A-E6EEFD587E9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F9C03329-BBBB-43AC-BB96-7E832328002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6529D323-658C-4E5F-AE0B-BFC94CC0F72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D401199B-7882-4230-B590-1FD40C0D648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3B94E8D3-F30C-4BF2-B6CA-FADF871584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57D2F830-A067-4783-B003-12424A0AE8D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E9BB05A-904A-4853-8E8A-353084444C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6D26A4D-1D7A-4C36-91CD-FF3AA35FB3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17E75794-8161-4330-BCBA-48519165FC1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845B42BD-CE88-471C-9623-9152A58A60E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有形固定資産原価償却率は山口県平均より</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％、全国平均より</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％低く、類似団体内最小値に近い。</a:t>
          </a:r>
        </a:p>
        <a:p>
          <a:r>
            <a:rPr kumimoji="1" lang="ja-JP" altLang="en-US" sz="1100">
              <a:latin typeface="ＭＳ Ｐゴシック" panose="020B0600070205080204" pitchFamily="50" charset="-128"/>
              <a:ea typeface="ＭＳ Ｐゴシック" panose="020B0600070205080204" pitchFamily="50" charset="-128"/>
            </a:rPr>
            <a:t>　これは、これまで既に施設の統廃合、集約化等を進めてきたことにより、全体的には他団体と比較して老朽化対策に急を要する施設数が少ないことを示しており、今後の長寿命化対策等を中長期的な視点で計画的に取り組みやすい状況にあると考えられ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18BFA90-D031-4BE6-A773-D051E93B2E9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891A328D-077C-4042-AF63-6FCE0DCFE02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9FA348CE-CFA4-4886-A7BC-554DFB96028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844B5520-720E-42EA-9FFC-D0BB2077381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28825961-869F-4145-8716-E3EE400102B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6D88137-8FB5-49EF-8754-CFE5D50D40B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36337281-464A-45E2-B6AD-B2F8423B748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4F5471EE-B40A-4DF5-868E-E10493D1207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206A2698-191C-40BF-9EA6-511BBAF6A95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5C5778D7-0E97-4379-9DF6-2D3C092D294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634BE700-CB51-412B-829C-72CCE831376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2A44264C-9EA4-49BA-A397-9CBB29F8378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126228CC-38EC-4A82-9893-262F1E9DA94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F3F45227-0403-4033-B524-433C38408F1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DA670D94-D327-4053-9023-8D040190DFA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18AB2C8F-8633-45EB-ABF2-63607952CE8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28407A94-40A9-4205-9247-88835A610666}"/>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3A4F9239-EDCC-483D-8997-1AFD0A23FA3E}"/>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410CFFBC-F4A6-4DC8-A6D9-8C7C78122E6A}"/>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37902495-76E4-4FC4-B7B4-DDAFCA719E31}"/>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8FED671C-FB3D-443D-A23A-AD062D3F0131}"/>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id="{959F0C5E-DED0-445E-84C6-6582BE8C48A5}"/>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E267C59D-83D1-4D01-9889-D3CF4611DD4C}"/>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8E4304EC-95EE-4E4B-8093-BE0DA7EC2986}"/>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B2BA1B28-F7F7-4A5C-B4DF-29EAE16483DC}"/>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A4233F0-77C4-4ABB-B5B3-F1871A55018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87CECD7-3AF7-4162-AC56-B18D9FA2885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07360AA-D297-4540-8954-DFB3B62D1F9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ABA5476-4D3E-4980-9402-997681B47A5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02B7F51-8497-4D92-8C74-15C75BFC83D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6" name="楕円 85">
          <a:extLst>
            <a:ext uri="{FF2B5EF4-FFF2-40B4-BE49-F238E27FC236}">
              <a16:creationId xmlns:a16="http://schemas.microsoft.com/office/drawing/2014/main" id="{0B273104-DF96-4C86-908F-87FB43466D0E}"/>
            </a:ext>
          </a:extLst>
        </xdr:cNvPr>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65422</xdr:rowOff>
    </xdr:from>
    <xdr:ext cx="405111" cy="259045"/>
    <xdr:sp macro="" textlink="">
      <xdr:nvSpPr>
        <xdr:cNvPr id="87" name="有形固定資産減価償却率該当値テキスト">
          <a:extLst>
            <a:ext uri="{FF2B5EF4-FFF2-40B4-BE49-F238E27FC236}">
              <a16:creationId xmlns:a16="http://schemas.microsoft.com/office/drawing/2014/main" id="{2F0DFCF1-5802-4A99-9391-78E8128D8B37}"/>
            </a:ext>
          </a:extLst>
        </xdr:cNvPr>
        <xdr:cNvSpPr txBox="1"/>
      </xdr:nvSpPr>
      <xdr:spPr>
        <a:xfrm>
          <a:off x="48133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88" name="楕円 87">
          <a:extLst>
            <a:ext uri="{FF2B5EF4-FFF2-40B4-BE49-F238E27FC236}">
              <a16:creationId xmlns:a16="http://schemas.microsoft.com/office/drawing/2014/main" id="{0716B56A-DAD9-4361-BB87-4055F375F7EB}"/>
            </a:ext>
          </a:extLst>
        </xdr:cNvPr>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34713</xdr:rowOff>
    </xdr:to>
    <xdr:cxnSp macro="">
      <xdr:nvCxnSpPr>
        <xdr:cNvPr id="89" name="直線コネクタ 88">
          <a:extLst>
            <a:ext uri="{FF2B5EF4-FFF2-40B4-BE49-F238E27FC236}">
              <a16:creationId xmlns:a16="http://schemas.microsoft.com/office/drawing/2014/main" id="{70D6D33B-969C-474D-9B13-5E86CECEA67C}"/>
            </a:ext>
          </a:extLst>
        </xdr:cNvPr>
        <xdr:cNvCxnSpPr/>
      </xdr:nvCxnSpPr>
      <xdr:spPr>
        <a:xfrm flipV="1">
          <a:off x="4051300" y="5881370"/>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126577</xdr:rowOff>
    </xdr:from>
    <xdr:to>
      <xdr:col>15</xdr:col>
      <xdr:colOff>187325</xdr:colOff>
      <xdr:row>30</xdr:row>
      <xdr:rowOff>56727</xdr:rowOff>
    </xdr:to>
    <xdr:sp macro="" textlink="">
      <xdr:nvSpPr>
        <xdr:cNvPr id="90" name="楕円 89">
          <a:extLst>
            <a:ext uri="{FF2B5EF4-FFF2-40B4-BE49-F238E27FC236}">
              <a16:creationId xmlns:a16="http://schemas.microsoft.com/office/drawing/2014/main" id="{7C7D97C2-4627-409F-8E1A-53479C1B3848}"/>
            </a:ext>
          </a:extLst>
        </xdr:cNvPr>
        <xdr:cNvSpPr/>
      </xdr:nvSpPr>
      <xdr:spPr>
        <a:xfrm>
          <a:off x="3238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5927</xdr:rowOff>
    </xdr:from>
    <xdr:to>
      <xdr:col>19</xdr:col>
      <xdr:colOff>136525</xdr:colOff>
      <xdr:row>30</xdr:row>
      <xdr:rowOff>34713</xdr:rowOff>
    </xdr:to>
    <xdr:cxnSp macro="">
      <xdr:nvCxnSpPr>
        <xdr:cNvPr id="91" name="直線コネクタ 90">
          <a:extLst>
            <a:ext uri="{FF2B5EF4-FFF2-40B4-BE49-F238E27FC236}">
              <a16:creationId xmlns:a16="http://schemas.microsoft.com/office/drawing/2014/main" id="{67241CC9-6558-4242-8959-8887BC08956E}"/>
            </a:ext>
          </a:extLst>
        </xdr:cNvPr>
        <xdr:cNvCxnSpPr/>
      </xdr:nvCxnSpPr>
      <xdr:spPr>
        <a:xfrm>
          <a:off x="3289300" y="592095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a:extLst>
            <a:ext uri="{FF2B5EF4-FFF2-40B4-BE49-F238E27FC236}">
              <a16:creationId xmlns:a16="http://schemas.microsoft.com/office/drawing/2014/main" id="{729A7CD4-F7A8-436F-B69F-47739A86F09A}"/>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a:extLst>
            <a:ext uri="{FF2B5EF4-FFF2-40B4-BE49-F238E27FC236}">
              <a16:creationId xmlns:a16="http://schemas.microsoft.com/office/drawing/2014/main" id="{BA2C4FF1-0704-4DAD-ABFA-5A7D52D62E15}"/>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76640</xdr:rowOff>
    </xdr:from>
    <xdr:ext cx="405111" cy="259045"/>
    <xdr:sp macro="" textlink="">
      <xdr:nvSpPr>
        <xdr:cNvPr id="94" name="n_1mainValue有形固定資産減価償却率">
          <a:extLst>
            <a:ext uri="{FF2B5EF4-FFF2-40B4-BE49-F238E27FC236}">
              <a16:creationId xmlns:a16="http://schemas.microsoft.com/office/drawing/2014/main" id="{F01614F4-883A-4493-9F2F-EABBD4E834D4}"/>
            </a:ext>
          </a:extLst>
        </xdr:cNvPr>
        <xdr:cNvSpPr txBox="1"/>
      </xdr:nvSpPr>
      <xdr:spPr>
        <a:xfrm>
          <a:off x="38360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47854</xdr:rowOff>
    </xdr:from>
    <xdr:ext cx="405111" cy="259045"/>
    <xdr:sp macro="" textlink="">
      <xdr:nvSpPr>
        <xdr:cNvPr id="95" name="n_2mainValue有形固定資産減価償却率">
          <a:extLst>
            <a:ext uri="{FF2B5EF4-FFF2-40B4-BE49-F238E27FC236}">
              <a16:creationId xmlns:a16="http://schemas.microsoft.com/office/drawing/2014/main" id="{38F446AA-2871-4CEE-8188-6FAD2706DF60}"/>
            </a:ext>
          </a:extLst>
        </xdr:cNvPr>
        <xdr:cNvSpPr txBox="1"/>
      </xdr:nvSpPr>
      <xdr:spPr>
        <a:xfrm>
          <a:off x="3086744" y="596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B4CBC384-021B-411C-AEF8-134B2745B8F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C500AE2F-EE0A-40C5-8743-0AC60A88902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9D00B294-200D-48DD-B255-D6CFD167599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ED3E020-0F3A-48A6-A5AA-29965292D78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7E7E6284-8BBE-4B6E-940D-65939A9504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8724F98A-C3A1-4FCD-B839-97329944CAA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51B6524A-85A4-46E9-8F68-B459EA9C6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7AE9A1FC-1A45-42DB-893C-AB521168FA8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8CA5C39E-27CB-4385-93D8-3B70D94F00D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353FB34E-B624-4A08-B711-76C679644D3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6FFE48CC-CBD7-4784-9519-16CC7861E3B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DCB9ECCC-F042-445C-B95C-79EEFAAE163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4AA33916-7868-4AF6-A7FA-42BE59D6787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債務償還可能年数は山口県平均より</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％、全国平均より</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％低く、類似団体内最小値に近い。</a:t>
          </a:r>
        </a:p>
        <a:p>
          <a:r>
            <a:rPr kumimoji="1" lang="ja-JP" altLang="en-US" sz="1100">
              <a:latin typeface="ＭＳ Ｐゴシック" panose="020B0600070205080204" pitchFamily="50" charset="-128"/>
              <a:ea typeface="ＭＳ Ｐゴシック" panose="020B0600070205080204" pitchFamily="50" charset="-128"/>
            </a:rPr>
            <a:t>　これは、これまで新規借入の抑制等、将来負担を軽減するため可能な限り健全化に努めてきたことにより、類似団体平均と比べてもかなり低く推移している。今後の健全化対策等を中長期的な視点で計画的に取り組みやすい状況にあると考えられ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3B41D2D3-3342-4BEA-8AA9-FA75DF9C1FA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DA0191F3-8034-4F36-A471-41F6D4C0CB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689BE001-3DD2-4267-B9DB-8BF8FD6FD26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C25D79C6-395A-4E60-8B19-FD4600FA70E1}"/>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72087081-EC69-48C8-8669-119507F60B7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F0DA882C-00CF-46AF-9841-FC209AB51541}"/>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C742BC62-B4F5-40B6-AA67-02B069651EE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9EA73089-626E-464F-AA0E-EF1E79BF88B5}"/>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8CD71CFE-A7CE-4696-9E46-3B087003C81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9F073513-889C-42AC-B884-4F179D2B2016}"/>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44865C3B-3187-40A5-8BE6-16B8C8EEDDF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345769E0-A27B-42CD-81B7-FB4BD943D81B}"/>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9FD0DD05-7667-4F3C-BCD4-3A865004128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56BE9CFF-A675-4F0D-A157-E4FC78CCB99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6343E0B2-27B9-4A8C-9C21-FD1A073BDAC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9A744FCC-59E2-488B-93DB-2709AEFBA5BE}"/>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53C45D55-ADF7-46CD-9048-8B4C27DF81E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5275B0F0-75E7-4EA6-8639-B42339EB01A5}"/>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01441A3A-A987-49BC-8CF7-A134EF6C9721}"/>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88C9CC2C-453E-46CC-96DB-A69F8FD9AB84}"/>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930D24D9-6AB1-4555-9899-A491A2ED11D7}"/>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20E0E3D1-65C7-4034-A51B-A15B5A98DA25}"/>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D5CF88D5-F169-4E74-8414-4BFAB6811E28}"/>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1A28157E-FB5D-4AC3-A010-18C6C4F723AC}"/>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AAB0F46-8BD1-4D36-9924-5AD23DBDF2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E2648B3-A109-4AFA-BB55-02617DC3ABD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72D80F7-899C-44FD-9B17-DAAA2DE2FB3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C4A78142-7BEE-459F-B567-1959830F8B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7DFFC24-A8AB-4790-9067-0A4A10DD1AA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59418</xdr:rowOff>
    </xdr:from>
    <xdr:to>
      <xdr:col>76</xdr:col>
      <xdr:colOff>73025</xdr:colOff>
      <xdr:row>34</xdr:row>
      <xdr:rowOff>161018</xdr:rowOff>
    </xdr:to>
    <xdr:sp macro="" textlink="">
      <xdr:nvSpPr>
        <xdr:cNvPr id="138" name="楕円 137">
          <a:extLst>
            <a:ext uri="{FF2B5EF4-FFF2-40B4-BE49-F238E27FC236}">
              <a16:creationId xmlns:a16="http://schemas.microsoft.com/office/drawing/2014/main" id="{8E3998D9-8254-40D2-B535-7CEA6A355AE2}"/>
            </a:ext>
          </a:extLst>
        </xdr:cNvPr>
        <xdr:cNvSpPr/>
      </xdr:nvSpPr>
      <xdr:spPr>
        <a:xfrm>
          <a:off x="147447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145795</xdr:rowOff>
    </xdr:from>
    <xdr:ext cx="340478" cy="259045"/>
    <xdr:sp macro="" textlink="">
      <xdr:nvSpPr>
        <xdr:cNvPr id="139" name="債務償還可能年数該当値テキスト">
          <a:extLst>
            <a:ext uri="{FF2B5EF4-FFF2-40B4-BE49-F238E27FC236}">
              <a16:creationId xmlns:a16="http://schemas.microsoft.com/office/drawing/2014/main" id="{93620D9B-1F40-413C-B491-D37736BB1B41}"/>
            </a:ext>
          </a:extLst>
        </xdr:cNvPr>
        <xdr:cNvSpPr txBox="1"/>
      </xdr:nvSpPr>
      <xdr:spPr>
        <a:xfrm>
          <a:off x="14846300" y="65751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24AA7182-22AF-496B-B283-A0D002CF974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88166841-57FE-49EE-8FC3-609ED6915F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5418E28A-77A5-42AC-847E-5F0FD169BE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D8D813C7-B595-4A82-ADB2-E73E71A9A34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888262C9-3CEF-46B9-8854-2395544E9E0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479CAFF2-F14F-4E4F-9327-96227AE51C3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7A0805-5982-42EF-BB1D-D028021288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817D9F-E99F-4522-8953-B11A19E580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D2864A-F0BF-4DD6-ACA8-C8DE4DE0AAE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F86B5D-7353-41A0-96CC-55C9A185BB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579ADC-985B-4605-9B67-D286D4969A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A77B33-4F6E-457E-A28A-436AE16CBE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D53887-91DF-4A42-A478-313077B1A1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490EB3-CEF3-417F-84F6-EB60A35461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6A7E34-C004-4821-9B49-01E63F5B12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8B2BE7-33BF-4F29-A445-45E223AD08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25CAD1-8DDA-42C0-AAF1-D42DD8FE12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9E8C17-D6B8-4C19-8B30-379EF74095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79E8B1-CF3C-4228-9EAC-90C21DDED2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B449BB-C8C0-44C2-B9EB-A9565D2789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028474-F13E-49B8-9850-A6EC4BD7E8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01A0005-23B0-4852-B32B-F361118B6DE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DBA443-ACA2-43A4-B503-A9C9B2CD72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388FAA-1906-4C43-8181-8861D6EBDA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9ADA5B-46E8-42C6-B609-C36C22ABBA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A12ACD-2FA9-40FE-9350-C8185CB298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EBA913-A9CE-4364-B1E9-F498EA26E6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9055FD-3039-4FE8-8881-BDFD3DD852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33B29E-1965-4908-95D9-F70D762110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9E280F-A935-4A5A-B904-9BD22E130E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44032C-2EEB-4237-A9AA-688F66D0A6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D41461-3E02-4941-802D-A33F5FA9E0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C686FB-88E1-437E-8635-BD317BF727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2DD8A7-BF53-4C6C-B003-E6EB91ADE1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699718-FDAF-4DA3-8BDF-4CE2B88B03C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65F9FA9-61A0-4C98-934D-432FC72526B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973317-7C03-4B0F-8B0B-0F929EE389E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DCC1572-DE4F-40BD-AB7F-026D9A3223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A13597C-F8AA-4D15-980E-22439F8049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0F8A8A2-0B4F-45D3-93DF-FFE5251F74C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554D6BD-8FBC-43B5-862A-C2A853EB84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56F4DAD-0351-475B-9610-3BDB214C62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D53BE66-5D39-4411-A91D-642731C1C9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ABE21D6-9321-4291-8169-8F244AF707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4C6674B-2607-41C2-9D0A-145C31894E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BB3F453-EAFA-4375-8F7A-05846E610D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F6FA294-0780-4A14-B0EB-4F123604D2B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ACE2C7F-BB2F-42BC-B39E-A4AD003B05F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1219D02-58F5-4CCF-80E5-E4330337EBE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214C377-0B13-4B13-931D-2CBB3E5FC6D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878BE71-3D5C-4EB5-9D24-AEBE3865E5B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100CAAA-4365-4070-BC19-2882AC53C02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6F5CFEB-82F1-4F97-96D1-2FD95A2A64C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A92FCFE-4166-4B72-9EDA-F6779D37ABB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F700867-9705-4782-B0CE-B7703F233FE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EE25C86-FD83-40F6-905C-613A279C269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7755462-7CD4-4446-9DAE-544C192BD26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72307381-3270-4539-9566-56E279F11B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82B2455-07EB-456F-B85B-6843549533D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2A3BB14-FE2D-4CB8-8060-7B18C5782E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257BF4FE-8343-4601-95DA-C00D8AFC7E51}"/>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A60B9E04-0B19-4332-8E10-9C6423F074C4}"/>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8F262BAA-8FF0-41CC-A477-2068C21F3F44}"/>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846F7098-58B1-4222-AE62-A011E2FFEE1C}"/>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55C2239F-5EF8-4F84-89FD-0EA5BD2CB0E2}"/>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9ED2E0B1-B14D-4340-81E7-5617437BE22D}"/>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2BF06891-EDFF-42F1-83F6-52FF5319B6DE}"/>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947FB43F-40A6-4E90-A259-CE4D5FF82A51}"/>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D932B0D0-AC7A-43AC-9B0D-B91155B03803}"/>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C7FA588-B03A-47A9-A7E1-CB49A1C187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3C2FC75-36F9-49BC-B69A-D43B05E46F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DE2F373-69E5-4CF0-8973-494BBEC084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CB647C-AFF5-4617-84A1-04A0EA4FB4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04F0F1-1119-4D89-A849-329E97DAC1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0" name="楕円 69">
          <a:extLst>
            <a:ext uri="{FF2B5EF4-FFF2-40B4-BE49-F238E27FC236}">
              <a16:creationId xmlns:a16="http://schemas.microsoft.com/office/drawing/2014/main" id="{6EAE6A2B-9BB0-4982-80B7-6D5E767CBFC1}"/>
            </a:ext>
          </a:extLst>
        </xdr:cNvPr>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1" name="【道路】&#10;有形固定資産減価償却率該当値テキスト">
          <a:extLst>
            <a:ext uri="{FF2B5EF4-FFF2-40B4-BE49-F238E27FC236}">
              <a16:creationId xmlns:a16="http://schemas.microsoft.com/office/drawing/2014/main" id="{B3296CD9-C66F-4A7F-8B9B-1650C56AA6CF}"/>
            </a:ext>
          </a:extLst>
        </xdr:cNvPr>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2" name="楕円 71">
          <a:extLst>
            <a:ext uri="{FF2B5EF4-FFF2-40B4-BE49-F238E27FC236}">
              <a16:creationId xmlns:a16="http://schemas.microsoft.com/office/drawing/2014/main" id="{40752D33-E0AE-4E32-92E8-4B8CAB82BBD8}"/>
            </a:ext>
          </a:extLst>
        </xdr:cNvPr>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160020</xdr:rowOff>
    </xdr:to>
    <xdr:cxnSp macro="">
      <xdr:nvCxnSpPr>
        <xdr:cNvPr id="73" name="直線コネクタ 72">
          <a:extLst>
            <a:ext uri="{FF2B5EF4-FFF2-40B4-BE49-F238E27FC236}">
              <a16:creationId xmlns:a16="http://schemas.microsoft.com/office/drawing/2014/main" id="{2B7CDE35-E56E-4DFE-BD36-A1848A05C57D}"/>
            </a:ext>
          </a:extLst>
        </xdr:cNvPr>
        <xdr:cNvCxnSpPr/>
      </xdr:nvCxnSpPr>
      <xdr:spPr>
        <a:xfrm flipV="1">
          <a:off x="3797300" y="64750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4" name="楕円 73">
          <a:extLst>
            <a:ext uri="{FF2B5EF4-FFF2-40B4-BE49-F238E27FC236}">
              <a16:creationId xmlns:a16="http://schemas.microsoft.com/office/drawing/2014/main" id="{A8BA5418-7206-468C-9055-1A450FD7A130}"/>
            </a:ext>
          </a:extLst>
        </xdr:cNvPr>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37</xdr:row>
      <xdr:rowOff>160020</xdr:rowOff>
    </xdr:to>
    <xdr:cxnSp macro="">
      <xdr:nvCxnSpPr>
        <xdr:cNvPr id="75" name="直線コネクタ 74">
          <a:extLst>
            <a:ext uri="{FF2B5EF4-FFF2-40B4-BE49-F238E27FC236}">
              <a16:creationId xmlns:a16="http://schemas.microsoft.com/office/drawing/2014/main" id="{E7DB93D5-5AFD-44F0-84EA-2216D1F64340}"/>
            </a:ext>
          </a:extLst>
        </xdr:cNvPr>
        <xdr:cNvCxnSpPr/>
      </xdr:nvCxnSpPr>
      <xdr:spPr>
        <a:xfrm>
          <a:off x="2908300" y="64941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a:extLst>
            <a:ext uri="{FF2B5EF4-FFF2-40B4-BE49-F238E27FC236}">
              <a16:creationId xmlns:a16="http://schemas.microsoft.com/office/drawing/2014/main" id="{34B5E848-2FEF-4E98-BFAC-B01228894903}"/>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a:extLst>
            <a:ext uri="{FF2B5EF4-FFF2-40B4-BE49-F238E27FC236}">
              <a16:creationId xmlns:a16="http://schemas.microsoft.com/office/drawing/2014/main" id="{1FF9A9B2-CF5C-4333-AC9B-AA2DC86C2EF2}"/>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78" name="n_1mainValue【道路】&#10;有形固定資産減価償却率">
          <a:extLst>
            <a:ext uri="{FF2B5EF4-FFF2-40B4-BE49-F238E27FC236}">
              <a16:creationId xmlns:a16="http://schemas.microsoft.com/office/drawing/2014/main" id="{04793A08-BF66-43D8-A9DE-0C667CC438DA}"/>
            </a:ext>
          </a:extLst>
        </xdr:cNvPr>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46372</xdr:rowOff>
    </xdr:from>
    <xdr:ext cx="405111" cy="259045"/>
    <xdr:sp macro="" textlink="">
      <xdr:nvSpPr>
        <xdr:cNvPr id="79" name="n_2mainValue【道路】&#10;有形固定資産減価償却率">
          <a:extLst>
            <a:ext uri="{FF2B5EF4-FFF2-40B4-BE49-F238E27FC236}">
              <a16:creationId xmlns:a16="http://schemas.microsoft.com/office/drawing/2014/main" id="{B7F7426E-AEBD-42D5-BAE8-E3177BDE7DEF}"/>
            </a:ext>
          </a:extLst>
        </xdr:cNvPr>
        <xdr:cNvSpPr txBox="1"/>
      </xdr:nvSpPr>
      <xdr:spPr>
        <a:xfrm>
          <a:off x="2705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E7DB7B9B-1FC0-4D83-BD4D-5D45801D44D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B7281CA-38C0-49EF-A70D-35820601D0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6D146A6-4E08-4013-A901-F82FE8A242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DD83DD3-2986-4404-9E4B-856D95140D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2D36106-0254-423B-B787-697FE8FCC9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EF749D24-8317-4885-97EB-76DD035283C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4582233C-6758-40F2-BD0E-9FA777C898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FCE3A22-71E3-40E1-B779-46AD62A48A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BE4E8572-FA0B-4AB0-B724-F366445333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AE09538-E9F7-40F9-BB62-D791EFF0ED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3744B632-1AFE-4876-9E36-57B54DDF50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8CCC4CF5-60A5-4B55-929C-E4E0D51F298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9C38CF21-2C2D-4CB9-BD52-64A06888E33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AB871E4-21FA-4903-B6FC-E6921C765D0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2904893B-FBD1-444A-8A0A-84B936AF86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D10536D2-BECF-4729-9372-9D2625EBCDD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DC613910-7388-4BC9-B5EE-1A9D3725E3C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18841CC6-AB5D-4BB8-BE06-DB31E1DA5A3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FD85FBFF-19D3-476E-8FD5-549B5F65A49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A4D4ABED-182D-4E65-B5D7-0B1330391E6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B6FD233F-B3D0-4C60-9E82-5A71DC295F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E61845B1-741C-40C3-8E00-450830E9236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F196D2B2-EF0A-468A-96EA-FF70285D3D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5576F4CD-3CE6-4F42-A015-A75F70196313}"/>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EBF05A4D-9739-4102-AE5C-8A020F823E63}"/>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A6DA6FB8-8ED5-4EB6-9609-C67FE2DF96D7}"/>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23D503D7-BCAA-4054-9E79-E5882C1B2D45}"/>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33FD0313-3756-4C61-B00F-33E18147E39C}"/>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id="{6FB6005F-7240-4AC7-BED4-B371BAF1C602}"/>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DF8C318E-464B-4C7D-BDCC-882E36A923FD}"/>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1718A0B1-9B3E-4145-BEF6-BEE813355713}"/>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B757A6EC-852C-456C-938A-CFCC77B6224C}"/>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D313C4A2-2A60-4651-A861-2A735FB4F3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670EF1E-8908-4DE9-8795-42B36139AB1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DC34D29-63C7-4D75-A5FF-AAD20432759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4E25037-22C6-44FD-BB5F-D494BF796A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CC41696-F87D-4F1D-8E8F-FDB55A9E42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76090</xdr:rowOff>
    </xdr:from>
    <xdr:to>
      <xdr:col>55</xdr:col>
      <xdr:colOff>50800</xdr:colOff>
      <xdr:row>42</xdr:row>
      <xdr:rowOff>6240</xdr:rowOff>
    </xdr:to>
    <xdr:sp macro="" textlink="">
      <xdr:nvSpPr>
        <xdr:cNvPr id="117" name="楕円 116">
          <a:extLst>
            <a:ext uri="{FF2B5EF4-FFF2-40B4-BE49-F238E27FC236}">
              <a16:creationId xmlns:a16="http://schemas.microsoft.com/office/drawing/2014/main" id="{8EBA25AE-B274-4D74-A58A-BEFE905199FF}"/>
            </a:ext>
          </a:extLst>
        </xdr:cNvPr>
        <xdr:cNvSpPr/>
      </xdr:nvSpPr>
      <xdr:spPr>
        <a:xfrm>
          <a:off x="10426700" y="7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162467</xdr:rowOff>
    </xdr:from>
    <xdr:ext cx="534377" cy="259045"/>
    <xdr:sp macro="" textlink="">
      <xdr:nvSpPr>
        <xdr:cNvPr id="118" name="【道路】&#10;一人当たり延長該当値テキスト">
          <a:extLst>
            <a:ext uri="{FF2B5EF4-FFF2-40B4-BE49-F238E27FC236}">
              <a16:creationId xmlns:a16="http://schemas.microsoft.com/office/drawing/2014/main" id="{C381995F-BDBF-4591-B135-06FE27B46492}"/>
            </a:ext>
          </a:extLst>
        </xdr:cNvPr>
        <xdr:cNvSpPr txBox="1"/>
      </xdr:nvSpPr>
      <xdr:spPr>
        <a:xfrm>
          <a:off x="10515600" y="70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78853</xdr:rowOff>
    </xdr:from>
    <xdr:to>
      <xdr:col>50</xdr:col>
      <xdr:colOff>165100</xdr:colOff>
      <xdr:row>42</xdr:row>
      <xdr:rowOff>9003</xdr:rowOff>
    </xdr:to>
    <xdr:sp macro="" textlink="">
      <xdr:nvSpPr>
        <xdr:cNvPr id="119" name="楕円 118">
          <a:extLst>
            <a:ext uri="{FF2B5EF4-FFF2-40B4-BE49-F238E27FC236}">
              <a16:creationId xmlns:a16="http://schemas.microsoft.com/office/drawing/2014/main" id="{D4535E2D-2BE9-42C4-A8CB-16916FFADBCE}"/>
            </a:ext>
          </a:extLst>
        </xdr:cNvPr>
        <xdr:cNvSpPr/>
      </xdr:nvSpPr>
      <xdr:spPr>
        <a:xfrm>
          <a:off x="9588500" y="7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126890</xdr:rowOff>
    </xdr:from>
    <xdr:to>
      <xdr:col>55</xdr:col>
      <xdr:colOff>0</xdr:colOff>
      <xdr:row>41</xdr:row>
      <xdr:rowOff>129653</xdr:rowOff>
    </xdr:to>
    <xdr:cxnSp macro="">
      <xdr:nvCxnSpPr>
        <xdr:cNvPr id="120" name="直線コネクタ 119">
          <a:extLst>
            <a:ext uri="{FF2B5EF4-FFF2-40B4-BE49-F238E27FC236}">
              <a16:creationId xmlns:a16="http://schemas.microsoft.com/office/drawing/2014/main" id="{EADA2226-F2E5-4C8C-8E39-449ABDEC2886}"/>
            </a:ext>
          </a:extLst>
        </xdr:cNvPr>
        <xdr:cNvCxnSpPr/>
      </xdr:nvCxnSpPr>
      <xdr:spPr>
        <a:xfrm flipV="1">
          <a:off x="9639300" y="7156340"/>
          <a:ext cx="8382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88254</xdr:rowOff>
    </xdr:from>
    <xdr:to>
      <xdr:col>46</xdr:col>
      <xdr:colOff>38100</xdr:colOff>
      <xdr:row>42</xdr:row>
      <xdr:rowOff>18404</xdr:rowOff>
    </xdr:to>
    <xdr:sp macro="" textlink="">
      <xdr:nvSpPr>
        <xdr:cNvPr id="121" name="楕円 120">
          <a:extLst>
            <a:ext uri="{FF2B5EF4-FFF2-40B4-BE49-F238E27FC236}">
              <a16:creationId xmlns:a16="http://schemas.microsoft.com/office/drawing/2014/main" id="{CE144C9D-A1E9-4699-805D-56AD0E0224B2}"/>
            </a:ext>
          </a:extLst>
        </xdr:cNvPr>
        <xdr:cNvSpPr/>
      </xdr:nvSpPr>
      <xdr:spPr>
        <a:xfrm>
          <a:off x="8699500" y="71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129653</xdr:rowOff>
    </xdr:from>
    <xdr:to>
      <xdr:col>50</xdr:col>
      <xdr:colOff>114300</xdr:colOff>
      <xdr:row>41</xdr:row>
      <xdr:rowOff>139054</xdr:rowOff>
    </xdr:to>
    <xdr:cxnSp macro="">
      <xdr:nvCxnSpPr>
        <xdr:cNvPr id="122" name="直線コネクタ 121">
          <a:extLst>
            <a:ext uri="{FF2B5EF4-FFF2-40B4-BE49-F238E27FC236}">
              <a16:creationId xmlns:a16="http://schemas.microsoft.com/office/drawing/2014/main" id="{CEE4961F-98B4-49DC-AFC9-A821FEBA2283}"/>
            </a:ext>
          </a:extLst>
        </xdr:cNvPr>
        <xdr:cNvCxnSpPr/>
      </xdr:nvCxnSpPr>
      <xdr:spPr>
        <a:xfrm flipV="1">
          <a:off x="8750300" y="7159103"/>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a:extLst>
            <a:ext uri="{FF2B5EF4-FFF2-40B4-BE49-F238E27FC236}">
              <a16:creationId xmlns:a16="http://schemas.microsoft.com/office/drawing/2014/main" id="{7194F809-87D6-4D88-BD6B-72E9F19FBB53}"/>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a:extLst>
            <a:ext uri="{FF2B5EF4-FFF2-40B4-BE49-F238E27FC236}">
              <a16:creationId xmlns:a16="http://schemas.microsoft.com/office/drawing/2014/main" id="{F0B5153D-9C1A-495F-A1F1-EECA88608631}"/>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130</xdr:rowOff>
    </xdr:from>
    <xdr:ext cx="534377" cy="259045"/>
    <xdr:sp macro="" textlink="">
      <xdr:nvSpPr>
        <xdr:cNvPr id="125" name="n_1mainValue【道路】&#10;一人当たり延長">
          <a:extLst>
            <a:ext uri="{FF2B5EF4-FFF2-40B4-BE49-F238E27FC236}">
              <a16:creationId xmlns:a16="http://schemas.microsoft.com/office/drawing/2014/main" id="{9DA42308-B9D1-46DB-9441-59353776A035}"/>
            </a:ext>
          </a:extLst>
        </xdr:cNvPr>
        <xdr:cNvSpPr txBox="1"/>
      </xdr:nvSpPr>
      <xdr:spPr>
        <a:xfrm>
          <a:off x="9359411" y="72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9531</xdr:rowOff>
    </xdr:from>
    <xdr:ext cx="534377" cy="259045"/>
    <xdr:sp macro="" textlink="">
      <xdr:nvSpPr>
        <xdr:cNvPr id="126" name="n_2mainValue【道路】&#10;一人当たり延長">
          <a:extLst>
            <a:ext uri="{FF2B5EF4-FFF2-40B4-BE49-F238E27FC236}">
              <a16:creationId xmlns:a16="http://schemas.microsoft.com/office/drawing/2014/main" id="{27E28A45-9055-48E3-8F71-2190443122D1}"/>
            </a:ext>
          </a:extLst>
        </xdr:cNvPr>
        <xdr:cNvSpPr txBox="1"/>
      </xdr:nvSpPr>
      <xdr:spPr>
        <a:xfrm>
          <a:off x="8483111" y="72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E18CC50C-371B-45D5-B042-9E8E5C620F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B398B35B-DDEA-4501-AB2C-95FEF055BC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ADD3E92C-2D3E-4C34-8051-EB823D2776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36911AAE-A093-4510-BD62-45F8654039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DD0F8DF1-3C98-43A4-B130-FBC12A41B8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3403D196-D196-4310-9F5D-0CACEBA119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122E7CDE-00A1-4319-8A8A-23181AC985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1C40597B-259F-4845-879F-7C36BD621C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F53F128B-A0A6-4847-87D0-CC4D8CB47D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6471842E-89B1-49AD-880A-FAEE4FCF3A8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5DEA3684-2037-4BC3-9BC1-F62DBE9FC9D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DEA95FBA-9CCC-48DA-8886-808EDBD96B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5AC2F222-8B9F-49F7-9A3E-5494041A95A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2E31E76A-D635-488E-8DF5-4E0792C1089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3C51D377-C567-43E2-A52B-6A9FDB976B4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51449FC2-DD58-4D45-8B8F-49091E9B8CC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55BF42BE-2711-4DBE-9E9E-B655026A01D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302AAA15-FBAE-45C1-8C1D-D83B0641A68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270D4584-4592-4399-BC1F-176DD34D221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4EB7FF78-4796-4E6A-B7FD-4221320D7EC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55412EA2-B57E-40D7-96EC-3DD253D0005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19DD582F-4826-4001-804F-ACF0775437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1BAB6061-4931-4055-A8B0-EBB64C4AB10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32D35C60-5D74-450E-96DC-0D30B1466E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79503026-F12F-4258-B5DB-BAE13DC2B0F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D07F4A90-6DBC-4ACA-A69B-4DDC4986C3F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D8FE5E2A-D48F-41DB-AF94-8CAF2C5B0D08}"/>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18989760-FF22-4257-9166-A53DD16F4CB6}"/>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9627E334-1526-4E99-A1FD-6A4129B6425E}"/>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8469E34B-7AB2-4324-AC1C-1DD4F58FA783}"/>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3062F6FF-70C3-4C71-BCE0-2EE9CAB52C7C}"/>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85C59134-295E-40C3-B677-C2BE2578B541}"/>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5B3625CA-035F-48EE-8ED4-68F39FEC8F2C}"/>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19412A4-7873-42A5-8848-2B82D0B931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121265F-2AEB-4D19-A931-8CEFBCB98A7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7B8DC70-2B92-4665-B8C2-1FCB83EACC2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2C46AFD-D222-4636-A1CA-E534524CD9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166C969-54A1-44F7-ADF9-646974C937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5" name="楕円 164">
          <a:extLst>
            <a:ext uri="{FF2B5EF4-FFF2-40B4-BE49-F238E27FC236}">
              <a16:creationId xmlns:a16="http://schemas.microsoft.com/office/drawing/2014/main" id="{819D4E78-E0D2-4C8C-B0E5-7E2C53FBA1A9}"/>
            </a:ext>
          </a:extLst>
        </xdr:cNvPr>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708F6041-846A-4B35-B5EA-8CF590C88728}"/>
            </a:ext>
          </a:extLst>
        </xdr:cNvPr>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67" name="楕円 166">
          <a:extLst>
            <a:ext uri="{FF2B5EF4-FFF2-40B4-BE49-F238E27FC236}">
              <a16:creationId xmlns:a16="http://schemas.microsoft.com/office/drawing/2014/main" id="{E5C624C9-4571-45B4-A970-48C2584D0D86}"/>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125730</xdr:rowOff>
    </xdr:to>
    <xdr:cxnSp macro="">
      <xdr:nvCxnSpPr>
        <xdr:cNvPr id="168" name="直線コネクタ 167">
          <a:extLst>
            <a:ext uri="{FF2B5EF4-FFF2-40B4-BE49-F238E27FC236}">
              <a16:creationId xmlns:a16="http://schemas.microsoft.com/office/drawing/2014/main" id="{030F00CB-6180-4218-B163-FA21B95703BF}"/>
            </a:ext>
          </a:extLst>
        </xdr:cNvPr>
        <xdr:cNvCxnSpPr/>
      </xdr:nvCxnSpPr>
      <xdr:spPr>
        <a:xfrm flipV="1">
          <a:off x="3797300" y="102146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130175</xdr:rowOff>
    </xdr:from>
    <xdr:to>
      <xdr:col>15</xdr:col>
      <xdr:colOff>101600</xdr:colOff>
      <xdr:row>60</xdr:row>
      <xdr:rowOff>60325</xdr:rowOff>
    </xdr:to>
    <xdr:sp macro="" textlink="">
      <xdr:nvSpPr>
        <xdr:cNvPr id="169" name="楕円 168">
          <a:extLst>
            <a:ext uri="{FF2B5EF4-FFF2-40B4-BE49-F238E27FC236}">
              <a16:creationId xmlns:a16="http://schemas.microsoft.com/office/drawing/2014/main" id="{4328D134-07BA-40A1-9E20-3C12556C6988}"/>
            </a:ext>
          </a:extLst>
        </xdr:cNvPr>
        <xdr:cNvSpPr/>
      </xdr:nvSpPr>
      <xdr:spPr>
        <a:xfrm>
          <a:off x="2857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60</xdr:row>
      <xdr:rowOff>9525</xdr:rowOff>
    </xdr:to>
    <xdr:cxnSp macro="">
      <xdr:nvCxnSpPr>
        <xdr:cNvPr id="170" name="直線コネクタ 169">
          <a:extLst>
            <a:ext uri="{FF2B5EF4-FFF2-40B4-BE49-F238E27FC236}">
              <a16:creationId xmlns:a16="http://schemas.microsoft.com/office/drawing/2014/main" id="{3A53F940-69A9-417D-9142-52CE2DCD7E9E}"/>
            </a:ext>
          </a:extLst>
        </xdr:cNvPr>
        <xdr:cNvCxnSpPr/>
      </xdr:nvCxnSpPr>
      <xdr:spPr>
        <a:xfrm flipV="1">
          <a:off x="2908300" y="102412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91ABF974-77AE-4A3F-9691-60CA3A90358D}"/>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93FCC6F6-2E93-4797-9C3E-394626A66A3C}"/>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FF26E05F-909F-4931-8722-A14B81F270DE}"/>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76852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26F784B4-69C2-4DE4-AB48-F381B5A6D430}"/>
            </a:ext>
          </a:extLst>
        </xdr:cNvPr>
        <xdr:cNvSpPr txBox="1"/>
      </xdr:nvSpPr>
      <xdr:spPr>
        <a:xfrm>
          <a:off x="2705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69D258F6-4BE8-4DD8-BEB0-E5EE7738DC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16D992A5-D483-4709-BA79-31DCA032A5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331E046F-0C15-4F53-AC43-9D76D54911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58E1F807-EDEF-4A57-8906-09F4A23732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727352D6-492E-4905-A99C-05ADE56585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F57A2BDC-9029-4022-8B4C-9936E94049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E91C67D3-6549-4B04-AED6-13C3009A41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8214B1DC-3F33-4F96-9D73-9175257A5C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383B04A0-27FF-4399-A07A-3753007322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45CDE09F-ADE4-489C-A438-AD3747EAE2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450AE55F-02A7-4326-9FE6-38C01797F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E6B27A5D-29EA-4256-9939-443094A1A20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BF8D0CA9-2FD4-480F-886F-FE9EB702180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7FD4A94C-14B6-431A-9C85-B543029C04A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4EC98FD2-5704-48E1-A284-4AD2B728FDF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DF293481-4B62-4E34-A525-FD638BFA55CE}"/>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C7E26738-5228-4F9D-B6EC-D9FF7907E2F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0FF90B49-1FFE-484D-A169-7DB8E9DC613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7A395A90-0985-4942-9484-23CB95991F0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641A2C85-7DB7-464E-9CFC-61FF227E901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8DC4A9F3-04B0-4B80-837A-E259077DFCE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F34F2D70-24F2-4D33-A8B4-D8D68D145CF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D99CD799-1FED-44BB-86CE-2568170791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DF661FB8-A15D-47FA-BC88-42878976AEB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9C6FDB21-D0FD-4B83-8055-D54B97CDC5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35E09B4C-9B5E-4310-8DF1-8AEEB716FBF9}"/>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33D367A6-8EAF-41C6-99B9-BF4FCF36AB9F}"/>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61D42CD8-56C9-49E1-87A3-A737B3EE8848}"/>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187EEA9B-8DDE-4594-9A38-BBA6B2E32D11}"/>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F53F84A8-DC85-4298-B7BD-07D64071BDD2}"/>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E06A72D2-8220-4C87-A4D6-D963DEC5B94A}"/>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19ABC241-E69E-4B43-BD2B-E9F3917D90E1}"/>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D7FC8A62-7D6F-4724-B30B-30B92EE1331D}"/>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D34D2BAE-8ACE-43CC-BBBF-BD4B08D56B4C}"/>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E48E2516-988B-41AA-8DBC-801F01CEB0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FB1AAAB-4DDA-47EE-8F7E-4AAB39C20B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EBC62E95-512E-4238-B503-37FDD8F004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AD8E95EE-0E24-447C-B6C9-A1FC758847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539564C1-8EAD-424E-B70F-0E498BCCA9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127557</xdr:rowOff>
    </xdr:from>
    <xdr:to>
      <xdr:col>55</xdr:col>
      <xdr:colOff>50800</xdr:colOff>
      <xdr:row>63</xdr:row>
      <xdr:rowOff>57707</xdr:rowOff>
    </xdr:to>
    <xdr:sp macro="" textlink="">
      <xdr:nvSpPr>
        <xdr:cNvPr id="214" name="楕円 213">
          <a:extLst>
            <a:ext uri="{FF2B5EF4-FFF2-40B4-BE49-F238E27FC236}">
              <a16:creationId xmlns:a16="http://schemas.microsoft.com/office/drawing/2014/main" id="{BBE95D13-182B-4ECE-8DE7-840007054D20}"/>
            </a:ext>
          </a:extLst>
        </xdr:cNvPr>
        <xdr:cNvSpPr/>
      </xdr:nvSpPr>
      <xdr:spPr>
        <a:xfrm>
          <a:off x="10426700" y="107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105984</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D152BE64-CEF4-4251-B173-C6CB20947FAA}"/>
            </a:ext>
          </a:extLst>
        </xdr:cNvPr>
        <xdr:cNvSpPr txBox="1"/>
      </xdr:nvSpPr>
      <xdr:spPr>
        <a:xfrm>
          <a:off x="10515600" y="1073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136816</xdr:rowOff>
    </xdr:from>
    <xdr:to>
      <xdr:col>50</xdr:col>
      <xdr:colOff>165100</xdr:colOff>
      <xdr:row>63</xdr:row>
      <xdr:rowOff>66966</xdr:rowOff>
    </xdr:to>
    <xdr:sp macro="" textlink="">
      <xdr:nvSpPr>
        <xdr:cNvPr id="216" name="楕円 215">
          <a:extLst>
            <a:ext uri="{FF2B5EF4-FFF2-40B4-BE49-F238E27FC236}">
              <a16:creationId xmlns:a16="http://schemas.microsoft.com/office/drawing/2014/main" id="{6DB4B218-056D-46B7-9255-E32672A45CA7}"/>
            </a:ext>
          </a:extLst>
        </xdr:cNvPr>
        <xdr:cNvSpPr/>
      </xdr:nvSpPr>
      <xdr:spPr>
        <a:xfrm>
          <a:off x="9588500" y="107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6907</xdr:rowOff>
    </xdr:from>
    <xdr:to>
      <xdr:col>55</xdr:col>
      <xdr:colOff>0</xdr:colOff>
      <xdr:row>63</xdr:row>
      <xdr:rowOff>16166</xdr:rowOff>
    </xdr:to>
    <xdr:cxnSp macro="">
      <xdr:nvCxnSpPr>
        <xdr:cNvPr id="217" name="直線コネクタ 216">
          <a:extLst>
            <a:ext uri="{FF2B5EF4-FFF2-40B4-BE49-F238E27FC236}">
              <a16:creationId xmlns:a16="http://schemas.microsoft.com/office/drawing/2014/main" id="{D86F1D1E-5888-4B3A-94B8-98059637A959}"/>
            </a:ext>
          </a:extLst>
        </xdr:cNvPr>
        <xdr:cNvCxnSpPr/>
      </xdr:nvCxnSpPr>
      <xdr:spPr>
        <a:xfrm flipV="1">
          <a:off x="9639300" y="10808257"/>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142724</xdr:rowOff>
    </xdr:from>
    <xdr:to>
      <xdr:col>46</xdr:col>
      <xdr:colOff>38100</xdr:colOff>
      <xdr:row>63</xdr:row>
      <xdr:rowOff>72874</xdr:rowOff>
    </xdr:to>
    <xdr:sp macro="" textlink="">
      <xdr:nvSpPr>
        <xdr:cNvPr id="218" name="楕円 217">
          <a:extLst>
            <a:ext uri="{FF2B5EF4-FFF2-40B4-BE49-F238E27FC236}">
              <a16:creationId xmlns:a16="http://schemas.microsoft.com/office/drawing/2014/main" id="{67651BD1-E9AD-48F0-AF6E-C23DDEBA15B3}"/>
            </a:ext>
          </a:extLst>
        </xdr:cNvPr>
        <xdr:cNvSpPr/>
      </xdr:nvSpPr>
      <xdr:spPr>
        <a:xfrm>
          <a:off x="8699500" y="10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16166</xdr:rowOff>
    </xdr:from>
    <xdr:to>
      <xdr:col>50</xdr:col>
      <xdr:colOff>114300</xdr:colOff>
      <xdr:row>63</xdr:row>
      <xdr:rowOff>22074</xdr:rowOff>
    </xdr:to>
    <xdr:cxnSp macro="">
      <xdr:nvCxnSpPr>
        <xdr:cNvPr id="219" name="直線コネクタ 218">
          <a:extLst>
            <a:ext uri="{FF2B5EF4-FFF2-40B4-BE49-F238E27FC236}">
              <a16:creationId xmlns:a16="http://schemas.microsoft.com/office/drawing/2014/main" id="{ACE2261F-B3C9-49DF-B50C-DFE84BF2ED1F}"/>
            </a:ext>
          </a:extLst>
        </xdr:cNvPr>
        <xdr:cNvCxnSpPr/>
      </xdr:nvCxnSpPr>
      <xdr:spPr>
        <a:xfrm flipV="1">
          <a:off x="8750300" y="10817516"/>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9E80BFD6-D7B3-4201-A57F-115C46925E5D}"/>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5DD81C77-33BF-4FA8-AB07-5C77F64647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58093</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801E21AB-63D5-4579-B5B8-402E3B7920A1}"/>
            </a:ext>
          </a:extLst>
        </xdr:cNvPr>
        <xdr:cNvSpPr txBox="1"/>
      </xdr:nvSpPr>
      <xdr:spPr>
        <a:xfrm>
          <a:off x="9327095" y="1085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64001</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E0D220E2-AEF3-4AA2-87C9-A55F13B38FB0}"/>
            </a:ext>
          </a:extLst>
        </xdr:cNvPr>
        <xdr:cNvSpPr txBox="1"/>
      </xdr:nvSpPr>
      <xdr:spPr>
        <a:xfrm>
          <a:off x="8450795" y="1086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9646B25C-F198-409B-8512-035123350A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3DFABF6-4D22-4EE1-B7F3-1C9AF38B9C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619DCA1-AAD9-4C2E-94E5-7C5772E744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CEBF8E95-6998-49EC-988B-E98BE7FAB7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50199C43-374C-4DA1-BA24-8E49728A5D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53947353-3DDA-4A5B-8575-90B3DE1F28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3B81EB7-B59C-429C-B004-8E76DF2996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7A03D31D-0CD8-4473-B28D-9D24DF5D4F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8B47EB1C-0D1A-45AB-B5DC-C539D1F910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54092259-24EA-4B7F-83F7-DB13E91E1FE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FE98297B-BD1C-4EAB-8E72-E20B1699F9B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443373A0-D5D8-431F-87CF-D1EFC56847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37902C56-2F7D-4575-BED0-8AC0580DFB9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7078DA4E-A8DE-4C45-93C1-5B1C9EA6666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C5854992-21F0-4904-9382-088F011DF9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194EEE8E-D39E-4BAA-95E8-B3355A0DF95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6A1425DE-94AE-4B6B-9ECA-E049031464B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84B50B74-AC0F-4AC3-92A2-D39FD4DC073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288C464B-76ED-4BDB-98A7-ED0E97DFCD2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7791D83F-DC51-4979-957A-CB9306A9BB7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E82974D1-2D57-4DBA-BBB2-BE3D786C6A8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C51AB621-C008-4476-9E00-A9939B2DED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A5E08B6C-ED0C-4EA2-8E6A-AFCC129C1E8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B4E790E0-C02E-4129-A7F8-19E5F7EBA6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CA248DB7-C1D4-4BE4-BF5E-BF6596757829}"/>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94B5488B-8C41-4F60-AB1E-78F3AF05F5FB}"/>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D49839AB-C2E4-4DB6-810C-A5CB64F464EF}"/>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9A0FF289-125A-45F8-9531-75E4EADC6AD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BE5B2FAF-A182-4E7A-AC54-7EBA9707632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D6716FB4-DB61-4A78-B820-AB0EF331536E}"/>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23EEBD02-9BB1-4A8E-B21F-658EE30F7C27}"/>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41A52B0B-EE0F-4EC9-A34A-22EAF992252E}"/>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CD39F9F4-0378-41AD-BC58-56EB5BEAF941}"/>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FD343CC-0135-4C73-847F-B556F5F134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5B67F22-AD27-454C-BED4-E954063FAE4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2D93EBC-9FCC-4183-9801-B5E1FA6AD4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A86CD77-3AAD-4BDF-842F-E1E88250961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D4B4F83-CCBA-481A-9C72-D2819A5691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62" name="楕円 261">
          <a:extLst>
            <a:ext uri="{FF2B5EF4-FFF2-40B4-BE49-F238E27FC236}">
              <a16:creationId xmlns:a16="http://schemas.microsoft.com/office/drawing/2014/main" id="{4164F054-9377-47A4-87AE-B90E0AD0C7F0}"/>
            </a:ext>
          </a:extLst>
        </xdr:cNvPr>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8685FF2C-70FC-476F-BBF2-B4F6066B47CA}"/>
            </a:ext>
          </a:extLst>
        </xdr:cNvPr>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64" name="楕円 263">
          <a:extLst>
            <a:ext uri="{FF2B5EF4-FFF2-40B4-BE49-F238E27FC236}">
              <a16:creationId xmlns:a16="http://schemas.microsoft.com/office/drawing/2014/main" id="{2DD343BA-508F-45FC-8595-8A575E875B8A}"/>
            </a:ext>
          </a:extLst>
        </xdr:cNvPr>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11430</xdr:rowOff>
    </xdr:to>
    <xdr:cxnSp macro="">
      <xdr:nvCxnSpPr>
        <xdr:cNvPr id="265" name="直線コネクタ 264">
          <a:extLst>
            <a:ext uri="{FF2B5EF4-FFF2-40B4-BE49-F238E27FC236}">
              <a16:creationId xmlns:a16="http://schemas.microsoft.com/office/drawing/2014/main" id="{A615032A-FE9E-4E3B-B73F-72B1F58E009B}"/>
            </a:ext>
          </a:extLst>
        </xdr:cNvPr>
        <xdr:cNvCxnSpPr/>
      </xdr:nvCxnSpPr>
      <xdr:spPr>
        <a:xfrm flipV="1">
          <a:off x="3797300" y="140417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266" name="楕円 265">
          <a:extLst>
            <a:ext uri="{FF2B5EF4-FFF2-40B4-BE49-F238E27FC236}">
              <a16:creationId xmlns:a16="http://schemas.microsoft.com/office/drawing/2014/main" id="{62C49F46-84FE-469D-A9BC-3F38886286F3}"/>
            </a:ext>
          </a:extLst>
        </xdr:cNvPr>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82</xdr:row>
      <xdr:rowOff>11430</xdr:rowOff>
    </xdr:to>
    <xdr:cxnSp macro="">
      <xdr:nvCxnSpPr>
        <xdr:cNvPr id="267" name="直線コネクタ 266">
          <a:extLst>
            <a:ext uri="{FF2B5EF4-FFF2-40B4-BE49-F238E27FC236}">
              <a16:creationId xmlns:a16="http://schemas.microsoft.com/office/drawing/2014/main" id="{6D9EE4FE-D946-49E6-9603-75A62D027816}"/>
            </a:ext>
          </a:extLst>
        </xdr:cNvPr>
        <xdr:cNvCxnSpPr/>
      </xdr:nvCxnSpPr>
      <xdr:spPr>
        <a:xfrm>
          <a:off x="2908300" y="139846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ED6A8DAF-550A-44AA-A1E9-02B709B739EE}"/>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3775AC56-DFD1-4624-9EF9-2CA25360A443}"/>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78757</xdr:rowOff>
    </xdr:from>
    <xdr:ext cx="405111" cy="259045"/>
    <xdr:sp macro="" textlink="">
      <xdr:nvSpPr>
        <xdr:cNvPr id="270" name="n_1mainValue【公営住宅】&#10;有形固定資産減価償却率">
          <a:extLst>
            <a:ext uri="{FF2B5EF4-FFF2-40B4-BE49-F238E27FC236}">
              <a16:creationId xmlns:a16="http://schemas.microsoft.com/office/drawing/2014/main" id="{36D252D8-F77B-4A0E-8354-9237B95E3661}"/>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71" name="n_2mainValue【公営住宅】&#10;有形固定資産減価償却率">
          <a:extLst>
            <a:ext uri="{FF2B5EF4-FFF2-40B4-BE49-F238E27FC236}">
              <a16:creationId xmlns:a16="http://schemas.microsoft.com/office/drawing/2014/main" id="{B2A65C55-3869-4872-8C45-48B410E49CD2}"/>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C3BE8F4-A095-4F9F-9C38-178B3B0A29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3577F535-3E5B-47BE-A929-FF0A26480F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767FB1C7-63A9-465E-9800-453B02AE76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A3584AE9-5252-42EC-BCF1-627BBB59A0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F28F7FA0-9787-4F9E-8287-F8D0760ADDB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3586FA48-EB5D-4C49-AC3F-99D7ABCFF0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70718D94-DE03-4BDC-B2D8-F9E9CE2428A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A3FA53E8-5C34-4762-B8A1-7899E0BE9A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BC48E206-1C72-44DF-8CC3-86CE8C8968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48ADC43B-098A-4ADD-A445-6F13065E6CA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59A3B72E-AEF8-4246-B291-F51F9B88FEE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74F1315F-0ED2-45F9-BB4B-FEB49CCAB1A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944C3C1C-6BE9-462B-AF8D-C2BFE3570BE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EF2D1317-CBAF-44EA-88E0-19C4005A361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CA03789B-B873-44E7-B1B6-CE5FF7162E0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42AAF44A-B810-4E5D-B702-D636F0203C4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ACAB2A1-9A6F-4663-A530-91A69480744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AA960EFB-6D61-4561-8F98-B878E59B3F3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C85BF078-AFC9-49A5-B756-63E520751B4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8C3F5FF6-7EE0-44F6-B800-2A5CA84132D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1A20CBBD-BD60-4E4A-999A-4FFC0D3390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5D285944-257E-4286-8B3E-00ABE50BF1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7B548E64-6821-453C-A1CF-AD5EB492BDB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64C28A41-30B7-4001-96AB-951642C7D32F}"/>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F589034B-22AE-469D-AC72-AE0DD7133676}"/>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8ACECD3F-E2A3-4642-BF88-662809BF5321}"/>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1F5ACF62-FF5E-478F-BFA8-B0A7E1723C3B}"/>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9BB3EE69-75BF-4EAB-AFA0-5091C869939F}"/>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D54F1373-4F6C-4AF7-A38C-A0066D405A6E}"/>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53566C59-6278-4902-A3A3-A42AD6FA8595}"/>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6BDB2CFE-9BCF-4B91-99A6-37149BB424E3}"/>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08299085-8E69-4E28-A3B7-CCE871DD79BC}"/>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DB086F2-6A46-4B8A-9C30-36509F579A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BCF72F2-9C8D-41C3-B0C9-130EC09291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A5C525E-599A-478C-97EC-50549C7031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E7D3DED-E22B-4C34-883D-AAF2B22013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C911A328-E50A-460E-BBDB-5B7FFD813A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124879</xdr:rowOff>
    </xdr:from>
    <xdr:to>
      <xdr:col>55</xdr:col>
      <xdr:colOff>50800</xdr:colOff>
      <xdr:row>86</xdr:row>
      <xdr:rowOff>55029</xdr:rowOff>
    </xdr:to>
    <xdr:sp macro="" textlink="">
      <xdr:nvSpPr>
        <xdr:cNvPr id="309" name="楕円 308">
          <a:extLst>
            <a:ext uri="{FF2B5EF4-FFF2-40B4-BE49-F238E27FC236}">
              <a16:creationId xmlns:a16="http://schemas.microsoft.com/office/drawing/2014/main" id="{08F913E3-F292-4D63-AC0A-6717B0AD21B1}"/>
            </a:ext>
          </a:extLst>
        </xdr:cNvPr>
        <xdr:cNvSpPr/>
      </xdr:nvSpPr>
      <xdr:spPr>
        <a:xfrm>
          <a:off x="10426700" y="146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40822</xdr:rowOff>
    </xdr:from>
    <xdr:ext cx="469744" cy="259045"/>
    <xdr:sp macro="" textlink="">
      <xdr:nvSpPr>
        <xdr:cNvPr id="310" name="【公営住宅】&#10;一人当たり面積該当値テキスト">
          <a:extLst>
            <a:ext uri="{FF2B5EF4-FFF2-40B4-BE49-F238E27FC236}">
              <a16:creationId xmlns:a16="http://schemas.microsoft.com/office/drawing/2014/main" id="{69EB9ED9-A1E4-4A1E-A43F-1BB5A2DFCC2C}"/>
            </a:ext>
          </a:extLst>
        </xdr:cNvPr>
        <xdr:cNvSpPr txBox="1"/>
      </xdr:nvSpPr>
      <xdr:spPr>
        <a:xfrm>
          <a:off x="10515600" y="1461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130099</xdr:rowOff>
    </xdr:from>
    <xdr:to>
      <xdr:col>50</xdr:col>
      <xdr:colOff>165100</xdr:colOff>
      <xdr:row>86</xdr:row>
      <xdr:rowOff>60249</xdr:rowOff>
    </xdr:to>
    <xdr:sp macro="" textlink="">
      <xdr:nvSpPr>
        <xdr:cNvPr id="311" name="楕円 310">
          <a:extLst>
            <a:ext uri="{FF2B5EF4-FFF2-40B4-BE49-F238E27FC236}">
              <a16:creationId xmlns:a16="http://schemas.microsoft.com/office/drawing/2014/main" id="{1B01B64E-6F3C-4763-A9D3-09DB87F96AD1}"/>
            </a:ext>
          </a:extLst>
        </xdr:cNvPr>
        <xdr:cNvSpPr/>
      </xdr:nvSpPr>
      <xdr:spPr>
        <a:xfrm>
          <a:off x="9588500" y="147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4229</xdr:rowOff>
    </xdr:from>
    <xdr:to>
      <xdr:col>55</xdr:col>
      <xdr:colOff>0</xdr:colOff>
      <xdr:row>86</xdr:row>
      <xdr:rowOff>9449</xdr:rowOff>
    </xdr:to>
    <xdr:cxnSp macro="">
      <xdr:nvCxnSpPr>
        <xdr:cNvPr id="312" name="直線コネクタ 311">
          <a:extLst>
            <a:ext uri="{FF2B5EF4-FFF2-40B4-BE49-F238E27FC236}">
              <a16:creationId xmlns:a16="http://schemas.microsoft.com/office/drawing/2014/main" id="{7C6AE970-82E4-4275-AEE8-3D038B7F5036}"/>
            </a:ext>
          </a:extLst>
        </xdr:cNvPr>
        <xdr:cNvCxnSpPr/>
      </xdr:nvCxnSpPr>
      <xdr:spPr>
        <a:xfrm flipV="1">
          <a:off x="9639300" y="14748929"/>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132880</xdr:rowOff>
    </xdr:from>
    <xdr:to>
      <xdr:col>46</xdr:col>
      <xdr:colOff>38100</xdr:colOff>
      <xdr:row>86</xdr:row>
      <xdr:rowOff>63030</xdr:rowOff>
    </xdr:to>
    <xdr:sp macro="" textlink="">
      <xdr:nvSpPr>
        <xdr:cNvPr id="313" name="楕円 312">
          <a:extLst>
            <a:ext uri="{FF2B5EF4-FFF2-40B4-BE49-F238E27FC236}">
              <a16:creationId xmlns:a16="http://schemas.microsoft.com/office/drawing/2014/main" id="{F6A9A760-19F6-48B4-84C2-50CE5C252279}"/>
            </a:ext>
          </a:extLst>
        </xdr:cNvPr>
        <xdr:cNvSpPr/>
      </xdr:nvSpPr>
      <xdr:spPr>
        <a:xfrm>
          <a:off x="8699500" y="147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9449</xdr:rowOff>
    </xdr:from>
    <xdr:to>
      <xdr:col>50</xdr:col>
      <xdr:colOff>114300</xdr:colOff>
      <xdr:row>86</xdr:row>
      <xdr:rowOff>12230</xdr:rowOff>
    </xdr:to>
    <xdr:cxnSp macro="">
      <xdr:nvCxnSpPr>
        <xdr:cNvPr id="314" name="直線コネクタ 313">
          <a:extLst>
            <a:ext uri="{FF2B5EF4-FFF2-40B4-BE49-F238E27FC236}">
              <a16:creationId xmlns:a16="http://schemas.microsoft.com/office/drawing/2014/main" id="{F695FDB7-A377-401C-B60D-DE3C30C9F755}"/>
            </a:ext>
          </a:extLst>
        </xdr:cNvPr>
        <xdr:cNvCxnSpPr/>
      </xdr:nvCxnSpPr>
      <xdr:spPr>
        <a:xfrm flipV="1">
          <a:off x="8750300" y="1475414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E8AA7665-5BDF-4749-858D-CDA95E92C1FB}"/>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a16="http://schemas.microsoft.com/office/drawing/2014/main" id="{E936B592-ADB7-4EA3-8CA9-8EEADF84F16D}"/>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51376</xdr:rowOff>
    </xdr:from>
    <xdr:ext cx="469744" cy="259045"/>
    <xdr:sp macro="" textlink="">
      <xdr:nvSpPr>
        <xdr:cNvPr id="317" name="n_1mainValue【公営住宅】&#10;一人当たり面積">
          <a:extLst>
            <a:ext uri="{FF2B5EF4-FFF2-40B4-BE49-F238E27FC236}">
              <a16:creationId xmlns:a16="http://schemas.microsoft.com/office/drawing/2014/main" id="{3670BFEE-3E1D-465B-B65A-01333AE78EBB}"/>
            </a:ext>
          </a:extLst>
        </xdr:cNvPr>
        <xdr:cNvSpPr txBox="1"/>
      </xdr:nvSpPr>
      <xdr:spPr>
        <a:xfrm>
          <a:off x="9391727" y="147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54157</xdr:rowOff>
    </xdr:from>
    <xdr:ext cx="469744" cy="259045"/>
    <xdr:sp macro="" textlink="">
      <xdr:nvSpPr>
        <xdr:cNvPr id="318" name="n_2mainValue【公営住宅】&#10;一人当たり面積">
          <a:extLst>
            <a:ext uri="{FF2B5EF4-FFF2-40B4-BE49-F238E27FC236}">
              <a16:creationId xmlns:a16="http://schemas.microsoft.com/office/drawing/2014/main" id="{39A12E2E-10D2-4618-AED0-604F6E28E800}"/>
            </a:ext>
          </a:extLst>
        </xdr:cNvPr>
        <xdr:cNvSpPr txBox="1"/>
      </xdr:nvSpPr>
      <xdr:spPr>
        <a:xfrm>
          <a:off x="8515427" y="1479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E9B11BEF-0027-4BCD-9699-66E5EFA6B4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5C235F2A-B99F-4285-A84E-1D57BE8C82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EE09AD09-7802-4A27-ACF6-EBD43924BB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5978ECE-70A3-4FE0-BCA0-C2A5145E55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A474DADF-7248-4C3B-B980-59D79FAC5C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2E28B0A-C3CA-4E28-8CC1-C4AF091A28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5422A676-70EB-458B-BF02-59BA4B123E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C7CC83E3-E4DF-4135-95C4-8A3EB8999CF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46BF8355-902A-4461-A3BD-23F1522169F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919E5DCE-B0E0-4C38-A51F-19077324D5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980F7C4F-0D2F-4052-9359-16A8CBC53CF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id="{774DE079-A8A8-4837-83B4-938FC103B86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F506F9C5-F2EA-4F2F-BB3D-26D684D9DC1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DBA4EDF7-C079-41A0-B60D-4B9BFBA9BE8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C68817C3-D134-465D-AAE3-1EB323AA278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CD4F0088-7D16-4B4C-80D9-9597286F4C3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9D8554DE-21A5-419D-8B0B-3DCD8EC9EAD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EC3FBC31-4593-42A9-8D88-E9D66D73659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2F200BE7-D52D-4A37-89CC-C230F6776B4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C9877880-B58F-4FAD-BF69-DFE5E72AD7B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1B4E959A-AC8A-4922-92B4-54049629875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B545ECC5-39DF-47E6-B041-6C76BE60A8E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EEE37E41-8EFD-46EE-B9D8-4C72EDEA922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B641B608-8DA8-4829-B2FC-893E94F4A4E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a16="http://schemas.microsoft.com/office/drawing/2014/main" id="{FA537616-BBC8-4E35-BD24-22E1D9E476D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44" name="直線コネクタ 343">
          <a:extLst>
            <a:ext uri="{FF2B5EF4-FFF2-40B4-BE49-F238E27FC236}">
              <a16:creationId xmlns:a16="http://schemas.microsoft.com/office/drawing/2014/main" id="{462906DB-A892-4A79-979A-59DA82D5B122}"/>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45" name="【港湾・漁港】&#10;有形固定資産減価償却率最小値テキスト">
          <a:extLst>
            <a:ext uri="{FF2B5EF4-FFF2-40B4-BE49-F238E27FC236}">
              <a16:creationId xmlns:a16="http://schemas.microsoft.com/office/drawing/2014/main" id="{C1E55996-89DD-47E9-9442-C71D23281DA4}"/>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46" name="直線コネクタ 345">
          <a:extLst>
            <a:ext uri="{FF2B5EF4-FFF2-40B4-BE49-F238E27FC236}">
              <a16:creationId xmlns:a16="http://schemas.microsoft.com/office/drawing/2014/main" id="{F2D9FC32-93CE-4D05-82FE-7A978B04C318}"/>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47" name="【港湾・漁港】&#10;有形固定資産減価償却率最大値テキスト">
          <a:extLst>
            <a:ext uri="{FF2B5EF4-FFF2-40B4-BE49-F238E27FC236}">
              <a16:creationId xmlns:a16="http://schemas.microsoft.com/office/drawing/2014/main" id="{462333D0-B637-4F51-B47B-29A68197F221}"/>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48" name="直線コネクタ 347">
          <a:extLst>
            <a:ext uri="{FF2B5EF4-FFF2-40B4-BE49-F238E27FC236}">
              <a16:creationId xmlns:a16="http://schemas.microsoft.com/office/drawing/2014/main" id="{14B54666-9AA3-49C8-B407-C80A94E2FA10}"/>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9" name="【港湾・漁港】&#10;有形固定資産減価償却率平均値テキスト">
          <a:extLst>
            <a:ext uri="{FF2B5EF4-FFF2-40B4-BE49-F238E27FC236}">
              <a16:creationId xmlns:a16="http://schemas.microsoft.com/office/drawing/2014/main" id="{0728F74C-4BF4-404C-B671-F208FDA0AE36}"/>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a:extLst>
            <a:ext uri="{FF2B5EF4-FFF2-40B4-BE49-F238E27FC236}">
              <a16:creationId xmlns:a16="http://schemas.microsoft.com/office/drawing/2014/main" id="{232BB276-CB8E-43E3-895C-B11C906A23E2}"/>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a:extLst>
            <a:ext uri="{FF2B5EF4-FFF2-40B4-BE49-F238E27FC236}">
              <a16:creationId xmlns:a16="http://schemas.microsoft.com/office/drawing/2014/main" id="{FDA47F1D-4221-4D02-816C-23E5D24D3D19}"/>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52" name="フローチャート: 判断 351">
          <a:extLst>
            <a:ext uri="{FF2B5EF4-FFF2-40B4-BE49-F238E27FC236}">
              <a16:creationId xmlns:a16="http://schemas.microsoft.com/office/drawing/2014/main" id="{005D2AEF-FE1D-4C44-A4BE-3D2E3E8FF567}"/>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751A234-C515-436C-88B2-9DDB22CCF3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4796846F-840D-4601-B873-A8B51B55E0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BD946515-98E7-41C0-B537-AE282CFAEFD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53465EB-DED5-4DC4-A312-E4D92B57069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157FDE0-8B71-4D42-961F-B229878972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33564</xdr:rowOff>
    </xdr:from>
    <xdr:to>
      <xdr:col>24</xdr:col>
      <xdr:colOff>114300</xdr:colOff>
      <xdr:row>102</xdr:row>
      <xdr:rowOff>135164</xdr:rowOff>
    </xdr:to>
    <xdr:sp macro="" textlink="">
      <xdr:nvSpPr>
        <xdr:cNvPr id="358" name="楕円 357">
          <a:extLst>
            <a:ext uri="{FF2B5EF4-FFF2-40B4-BE49-F238E27FC236}">
              <a16:creationId xmlns:a16="http://schemas.microsoft.com/office/drawing/2014/main" id="{9C72FCA5-E492-4BE4-BF05-E699E76E9FA0}"/>
            </a:ext>
          </a:extLst>
        </xdr:cNvPr>
        <xdr:cNvSpPr/>
      </xdr:nvSpPr>
      <xdr:spPr>
        <a:xfrm>
          <a:off x="45847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56441</xdr:rowOff>
    </xdr:from>
    <xdr:ext cx="405111" cy="259045"/>
    <xdr:sp macro="" textlink="">
      <xdr:nvSpPr>
        <xdr:cNvPr id="359" name="【港湾・漁港】&#10;有形固定資産減価償却率該当値テキスト">
          <a:extLst>
            <a:ext uri="{FF2B5EF4-FFF2-40B4-BE49-F238E27FC236}">
              <a16:creationId xmlns:a16="http://schemas.microsoft.com/office/drawing/2014/main" id="{66DE5AE8-B6D1-4871-B5C9-4EACEDE451F7}"/>
            </a:ext>
          </a:extLst>
        </xdr:cNvPr>
        <xdr:cNvSpPr txBox="1"/>
      </xdr:nvSpPr>
      <xdr:spPr>
        <a:xfrm>
          <a:off x="4673600"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77651</xdr:rowOff>
    </xdr:from>
    <xdr:to>
      <xdr:col>20</xdr:col>
      <xdr:colOff>38100</xdr:colOff>
      <xdr:row>103</xdr:row>
      <xdr:rowOff>7801</xdr:rowOff>
    </xdr:to>
    <xdr:sp macro="" textlink="">
      <xdr:nvSpPr>
        <xdr:cNvPr id="360" name="楕円 359">
          <a:extLst>
            <a:ext uri="{FF2B5EF4-FFF2-40B4-BE49-F238E27FC236}">
              <a16:creationId xmlns:a16="http://schemas.microsoft.com/office/drawing/2014/main" id="{FC3DA718-163B-4843-997C-B644D5B49591}"/>
            </a:ext>
          </a:extLst>
        </xdr:cNvPr>
        <xdr:cNvSpPr/>
      </xdr:nvSpPr>
      <xdr:spPr>
        <a:xfrm>
          <a:off x="3746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84364</xdr:rowOff>
    </xdr:from>
    <xdr:to>
      <xdr:col>24</xdr:col>
      <xdr:colOff>63500</xdr:colOff>
      <xdr:row>102</xdr:row>
      <xdr:rowOff>128451</xdr:rowOff>
    </xdr:to>
    <xdr:cxnSp macro="">
      <xdr:nvCxnSpPr>
        <xdr:cNvPr id="361" name="直線コネクタ 360">
          <a:extLst>
            <a:ext uri="{FF2B5EF4-FFF2-40B4-BE49-F238E27FC236}">
              <a16:creationId xmlns:a16="http://schemas.microsoft.com/office/drawing/2014/main" id="{DA1F00E1-9B51-4BA8-9D71-BE956BDC8482}"/>
            </a:ext>
          </a:extLst>
        </xdr:cNvPr>
        <xdr:cNvCxnSpPr/>
      </xdr:nvCxnSpPr>
      <xdr:spPr>
        <a:xfrm flipV="1">
          <a:off x="3797300" y="1757226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113574</xdr:rowOff>
    </xdr:from>
    <xdr:to>
      <xdr:col>15</xdr:col>
      <xdr:colOff>101600</xdr:colOff>
      <xdr:row>103</xdr:row>
      <xdr:rowOff>43724</xdr:rowOff>
    </xdr:to>
    <xdr:sp macro="" textlink="">
      <xdr:nvSpPr>
        <xdr:cNvPr id="362" name="楕円 361">
          <a:extLst>
            <a:ext uri="{FF2B5EF4-FFF2-40B4-BE49-F238E27FC236}">
              <a16:creationId xmlns:a16="http://schemas.microsoft.com/office/drawing/2014/main" id="{2DE4B9A6-5C97-4FB8-B220-54DBCAA32E6B}"/>
            </a:ext>
          </a:extLst>
        </xdr:cNvPr>
        <xdr:cNvSpPr/>
      </xdr:nvSpPr>
      <xdr:spPr>
        <a:xfrm>
          <a:off x="2857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128451</xdr:rowOff>
    </xdr:from>
    <xdr:to>
      <xdr:col>19</xdr:col>
      <xdr:colOff>177800</xdr:colOff>
      <xdr:row>102</xdr:row>
      <xdr:rowOff>164374</xdr:rowOff>
    </xdr:to>
    <xdr:cxnSp macro="">
      <xdr:nvCxnSpPr>
        <xdr:cNvPr id="363" name="直線コネクタ 362">
          <a:extLst>
            <a:ext uri="{FF2B5EF4-FFF2-40B4-BE49-F238E27FC236}">
              <a16:creationId xmlns:a16="http://schemas.microsoft.com/office/drawing/2014/main" id="{1C657EA8-22EF-4321-AF71-152A2254B256}"/>
            </a:ext>
          </a:extLst>
        </xdr:cNvPr>
        <xdr:cNvCxnSpPr/>
      </xdr:nvCxnSpPr>
      <xdr:spPr>
        <a:xfrm flipV="1">
          <a:off x="2908300" y="1761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4" name="n_1aveValue【港湾・漁港】&#10;有形固定資産減価償却率">
          <a:extLst>
            <a:ext uri="{FF2B5EF4-FFF2-40B4-BE49-F238E27FC236}">
              <a16:creationId xmlns:a16="http://schemas.microsoft.com/office/drawing/2014/main" id="{4FD3FA04-8AE6-4440-9BD0-BCEE79200C4C}"/>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158948</xdr:rowOff>
    </xdr:from>
    <xdr:ext cx="405111" cy="259045"/>
    <xdr:sp macro="" textlink="">
      <xdr:nvSpPr>
        <xdr:cNvPr id="365" name="n_2aveValue【港湾・漁港】&#10;有形固定資産減価償却率">
          <a:extLst>
            <a:ext uri="{FF2B5EF4-FFF2-40B4-BE49-F238E27FC236}">
              <a16:creationId xmlns:a16="http://schemas.microsoft.com/office/drawing/2014/main" id="{AEB948BB-6640-4FC9-ACD6-3C4A375E5D0A}"/>
            </a:ext>
          </a:extLst>
        </xdr:cNvPr>
        <xdr:cNvSpPr txBox="1"/>
      </xdr:nvSpPr>
      <xdr:spPr>
        <a:xfrm>
          <a:off x="2705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24328</xdr:rowOff>
    </xdr:from>
    <xdr:ext cx="405111" cy="259045"/>
    <xdr:sp macro="" textlink="">
      <xdr:nvSpPr>
        <xdr:cNvPr id="366" name="n_1mainValue【港湾・漁港】&#10;有形固定資産減価償却率">
          <a:extLst>
            <a:ext uri="{FF2B5EF4-FFF2-40B4-BE49-F238E27FC236}">
              <a16:creationId xmlns:a16="http://schemas.microsoft.com/office/drawing/2014/main" id="{8CB289AA-6553-4923-9B0D-B258C52CAD69}"/>
            </a:ext>
          </a:extLst>
        </xdr:cNvPr>
        <xdr:cNvSpPr txBox="1"/>
      </xdr:nvSpPr>
      <xdr:spPr>
        <a:xfrm>
          <a:off x="3582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60251</xdr:rowOff>
    </xdr:from>
    <xdr:ext cx="405111" cy="259045"/>
    <xdr:sp macro="" textlink="">
      <xdr:nvSpPr>
        <xdr:cNvPr id="367" name="n_2mainValue【港湾・漁港】&#10;有形固定資産減価償却率">
          <a:extLst>
            <a:ext uri="{FF2B5EF4-FFF2-40B4-BE49-F238E27FC236}">
              <a16:creationId xmlns:a16="http://schemas.microsoft.com/office/drawing/2014/main" id="{1F74C316-9691-4009-804B-E7764F19B576}"/>
            </a:ext>
          </a:extLst>
        </xdr:cNvPr>
        <xdr:cNvSpPr txBox="1"/>
      </xdr:nvSpPr>
      <xdr:spPr>
        <a:xfrm>
          <a:off x="2705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5C86D7C4-C041-4179-86AF-5AD10FA786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2D311FB7-9DEE-4575-9AD3-76C5802EFD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3AFE1C0D-3976-41BA-A135-1028A69E77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324939B2-39FF-449E-B679-A5DD05B44C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942B3B1F-1915-45D5-AE1E-EA0D5DB739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BFA4C4D1-B652-4596-909E-FFA2033E58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85BB8865-5B80-4C2F-82A2-E3B8130911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4E6B78BD-D4A6-441A-B289-9F0C1A3C7EC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B04FF29F-83AF-4143-ADFF-6381D3B921E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2C3F6C22-89DE-479A-B97D-ABA8C59E96D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a16="http://schemas.microsoft.com/office/drawing/2014/main" id="{4058B3BA-3408-48F5-A580-3A5DF05969D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a:extLst>
            <a:ext uri="{FF2B5EF4-FFF2-40B4-BE49-F238E27FC236}">
              <a16:creationId xmlns:a16="http://schemas.microsoft.com/office/drawing/2014/main" id="{A55352E9-57A3-47CB-A211-4C924575E8E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a16="http://schemas.microsoft.com/office/drawing/2014/main" id="{7BB5D183-2058-4F05-BC0C-91599D49CEB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1" name="テキスト ボックス 380">
          <a:extLst>
            <a:ext uri="{FF2B5EF4-FFF2-40B4-BE49-F238E27FC236}">
              <a16:creationId xmlns:a16="http://schemas.microsoft.com/office/drawing/2014/main" id="{7C0E20DD-9533-4192-A854-56C631C1EB51}"/>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a16="http://schemas.microsoft.com/office/drawing/2014/main" id="{99628CFB-23F5-457B-8F46-9BAC459A8A9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3" name="テキスト ボックス 382">
          <a:extLst>
            <a:ext uri="{FF2B5EF4-FFF2-40B4-BE49-F238E27FC236}">
              <a16:creationId xmlns:a16="http://schemas.microsoft.com/office/drawing/2014/main" id="{6FEFD5F6-4903-4A95-A9EC-DA15D43A4F2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a16="http://schemas.microsoft.com/office/drawing/2014/main" id="{F8417F66-67AB-4300-B1AB-D5F2EBCE0C5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5" name="テキスト ボックス 384">
          <a:extLst>
            <a:ext uri="{FF2B5EF4-FFF2-40B4-BE49-F238E27FC236}">
              <a16:creationId xmlns:a16="http://schemas.microsoft.com/office/drawing/2014/main" id="{336C5D78-DC3C-4F2A-A617-6167B01907F3}"/>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a16="http://schemas.microsoft.com/office/drawing/2014/main" id="{D52D58B6-B8EE-4525-A17F-95A92BCC1D8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7" name="テキスト ボックス 386">
          <a:extLst>
            <a:ext uri="{FF2B5EF4-FFF2-40B4-BE49-F238E27FC236}">
              <a16:creationId xmlns:a16="http://schemas.microsoft.com/office/drawing/2014/main" id="{AE5AB03E-6E24-4D1D-989C-A33E3F25DEB2}"/>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0E46FDB8-C882-4C23-AF6C-3AC33258B14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9" name="テキスト ボックス 388">
          <a:extLst>
            <a:ext uri="{FF2B5EF4-FFF2-40B4-BE49-F238E27FC236}">
              <a16:creationId xmlns:a16="http://schemas.microsoft.com/office/drawing/2014/main" id="{495CE668-E010-4483-872B-212FDAABE053}"/>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a:extLst>
            <a:ext uri="{FF2B5EF4-FFF2-40B4-BE49-F238E27FC236}">
              <a16:creationId xmlns:a16="http://schemas.microsoft.com/office/drawing/2014/main" id="{1C7A618D-5083-45DA-8AFD-DAC0006343F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91" name="直線コネクタ 390">
          <a:extLst>
            <a:ext uri="{FF2B5EF4-FFF2-40B4-BE49-F238E27FC236}">
              <a16:creationId xmlns:a16="http://schemas.microsoft.com/office/drawing/2014/main" id="{238F155E-BF8B-463E-9630-E57CC619C0C6}"/>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92" name="【港湾・漁港】&#10;一人当たり有形固定資産（償却資産）額最小値テキスト">
          <a:extLst>
            <a:ext uri="{FF2B5EF4-FFF2-40B4-BE49-F238E27FC236}">
              <a16:creationId xmlns:a16="http://schemas.microsoft.com/office/drawing/2014/main" id="{86A7ACFE-645F-4EAC-B125-2D0764886BF9}"/>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93" name="直線コネクタ 392">
          <a:extLst>
            <a:ext uri="{FF2B5EF4-FFF2-40B4-BE49-F238E27FC236}">
              <a16:creationId xmlns:a16="http://schemas.microsoft.com/office/drawing/2014/main" id="{AF5814C6-5B9F-43ED-A5C3-20A80DA816BC}"/>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94" name="【港湾・漁港】&#10;一人当たり有形固定資産（償却資産）額最大値テキスト">
          <a:extLst>
            <a:ext uri="{FF2B5EF4-FFF2-40B4-BE49-F238E27FC236}">
              <a16:creationId xmlns:a16="http://schemas.microsoft.com/office/drawing/2014/main" id="{3875B5BD-D555-40EB-9AFA-6F3D1AA384A4}"/>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95" name="直線コネクタ 394">
          <a:extLst>
            <a:ext uri="{FF2B5EF4-FFF2-40B4-BE49-F238E27FC236}">
              <a16:creationId xmlns:a16="http://schemas.microsoft.com/office/drawing/2014/main" id="{FFEE50A9-EB97-4A11-AE63-F34F9A9DC108}"/>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96" name="【港湾・漁港】&#10;一人当たり有形固定資産（償却資産）額平均値テキスト">
          <a:extLst>
            <a:ext uri="{FF2B5EF4-FFF2-40B4-BE49-F238E27FC236}">
              <a16:creationId xmlns:a16="http://schemas.microsoft.com/office/drawing/2014/main" id="{13C2E7A0-C346-4832-AAE7-5C15B4F8A969}"/>
            </a:ext>
          </a:extLst>
        </xdr:cNvPr>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97" name="フローチャート: 判断 396">
          <a:extLst>
            <a:ext uri="{FF2B5EF4-FFF2-40B4-BE49-F238E27FC236}">
              <a16:creationId xmlns:a16="http://schemas.microsoft.com/office/drawing/2014/main" id="{65DBB71F-4D23-4764-96BA-B4C1D3F40DA1}"/>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98" name="フローチャート: 判断 397">
          <a:extLst>
            <a:ext uri="{FF2B5EF4-FFF2-40B4-BE49-F238E27FC236}">
              <a16:creationId xmlns:a16="http://schemas.microsoft.com/office/drawing/2014/main" id="{15DFDC00-C0B1-4E47-BDC5-E5C20B7EAAD0}"/>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99" name="フローチャート: 判断 398">
          <a:extLst>
            <a:ext uri="{FF2B5EF4-FFF2-40B4-BE49-F238E27FC236}">
              <a16:creationId xmlns:a16="http://schemas.microsoft.com/office/drawing/2014/main" id="{3295BB4C-9090-4B6B-95C9-A5D91E5399C9}"/>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16AD239-F5F6-4425-827F-87ED978E2E5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DE80046-1D7C-4B1D-B1FF-9B01D92E94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BF38297A-C13A-42E1-A641-4AFCC4E30ED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1F6F325-8AF2-400B-8AD8-D463364F079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5625FC2B-C62F-4604-9C8B-4EA1C999FF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96207</xdr:rowOff>
    </xdr:from>
    <xdr:to>
      <xdr:col>55</xdr:col>
      <xdr:colOff>50800</xdr:colOff>
      <xdr:row>109</xdr:row>
      <xdr:rowOff>26357</xdr:rowOff>
    </xdr:to>
    <xdr:sp macro="" textlink="">
      <xdr:nvSpPr>
        <xdr:cNvPr id="405" name="楕円 404">
          <a:extLst>
            <a:ext uri="{FF2B5EF4-FFF2-40B4-BE49-F238E27FC236}">
              <a16:creationId xmlns:a16="http://schemas.microsoft.com/office/drawing/2014/main" id="{FAB3C398-7D03-4D57-93C5-E7880F75E32E}"/>
            </a:ext>
          </a:extLst>
        </xdr:cNvPr>
        <xdr:cNvSpPr/>
      </xdr:nvSpPr>
      <xdr:spPr>
        <a:xfrm>
          <a:off x="10426700" y="186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31792</xdr:rowOff>
    </xdr:from>
    <xdr:ext cx="599010" cy="259045"/>
    <xdr:sp macro="" textlink="">
      <xdr:nvSpPr>
        <xdr:cNvPr id="406" name="【港湾・漁港】&#10;一人当たり有形固定資産（償却資産）額該当値テキスト">
          <a:extLst>
            <a:ext uri="{FF2B5EF4-FFF2-40B4-BE49-F238E27FC236}">
              <a16:creationId xmlns:a16="http://schemas.microsoft.com/office/drawing/2014/main" id="{CB7612BA-E964-4458-9C9F-866341EF3990}"/>
            </a:ext>
          </a:extLst>
        </xdr:cNvPr>
        <xdr:cNvSpPr txBox="1"/>
      </xdr:nvSpPr>
      <xdr:spPr>
        <a:xfrm>
          <a:off x="10515600" y="1854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96391</xdr:rowOff>
    </xdr:from>
    <xdr:to>
      <xdr:col>50</xdr:col>
      <xdr:colOff>165100</xdr:colOff>
      <xdr:row>109</xdr:row>
      <xdr:rowOff>26541</xdr:rowOff>
    </xdr:to>
    <xdr:sp macro="" textlink="">
      <xdr:nvSpPr>
        <xdr:cNvPr id="407" name="楕円 406">
          <a:extLst>
            <a:ext uri="{FF2B5EF4-FFF2-40B4-BE49-F238E27FC236}">
              <a16:creationId xmlns:a16="http://schemas.microsoft.com/office/drawing/2014/main" id="{BB7EDC59-77B2-42A1-AB6B-32D7A2AD4228}"/>
            </a:ext>
          </a:extLst>
        </xdr:cNvPr>
        <xdr:cNvSpPr/>
      </xdr:nvSpPr>
      <xdr:spPr>
        <a:xfrm>
          <a:off x="9588500" y="186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147007</xdr:rowOff>
    </xdr:from>
    <xdr:to>
      <xdr:col>55</xdr:col>
      <xdr:colOff>0</xdr:colOff>
      <xdr:row>108</xdr:row>
      <xdr:rowOff>147191</xdr:rowOff>
    </xdr:to>
    <xdr:cxnSp macro="">
      <xdr:nvCxnSpPr>
        <xdr:cNvPr id="408" name="直線コネクタ 407">
          <a:extLst>
            <a:ext uri="{FF2B5EF4-FFF2-40B4-BE49-F238E27FC236}">
              <a16:creationId xmlns:a16="http://schemas.microsoft.com/office/drawing/2014/main" id="{DC814204-E016-4199-A9E6-DDF985491EA5}"/>
            </a:ext>
          </a:extLst>
        </xdr:cNvPr>
        <xdr:cNvCxnSpPr/>
      </xdr:nvCxnSpPr>
      <xdr:spPr>
        <a:xfrm flipV="1">
          <a:off x="9639300" y="18663607"/>
          <a:ext cx="8382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96537</xdr:rowOff>
    </xdr:from>
    <xdr:to>
      <xdr:col>46</xdr:col>
      <xdr:colOff>38100</xdr:colOff>
      <xdr:row>109</xdr:row>
      <xdr:rowOff>26687</xdr:rowOff>
    </xdr:to>
    <xdr:sp macro="" textlink="">
      <xdr:nvSpPr>
        <xdr:cNvPr id="409" name="楕円 408">
          <a:extLst>
            <a:ext uri="{FF2B5EF4-FFF2-40B4-BE49-F238E27FC236}">
              <a16:creationId xmlns:a16="http://schemas.microsoft.com/office/drawing/2014/main" id="{17FA75C5-F43C-4FF0-AF89-58C84AE1EC6C}"/>
            </a:ext>
          </a:extLst>
        </xdr:cNvPr>
        <xdr:cNvSpPr/>
      </xdr:nvSpPr>
      <xdr:spPr>
        <a:xfrm>
          <a:off x="8699500" y="186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147191</xdr:rowOff>
    </xdr:from>
    <xdr:to>
      <xdr:col>50</xdr:col>
      <xdr:colOff>114300</xdr:colOff>
      <xdr:row>108</xdr:row>
      <xdr:rowOff>147337</xdr:rowOff>
    </xdr:to>
    <xdr:cxnSp macro="">
      <xdr:nvCxnSpPr>
        <xdr:cNvPr id="410" name="直線コネクタ 409">
          <a:extLst>
            <a:ext uri="{FF2B5EF4-FFF2-40B4-BE49-F238E27FC236}">
              <a16:creationId xmlns:a16="http://schemas.microsoft.com/office/drawing/2014/main" id="{5F4DB966-0D89-4B2F-A657-13425DCABE4A}"/>
            </a:ext>
          </a:extLst>
        </xdr:cNvPr>
        <xdr:cNvCxnSpPr/>
      </xdr:nvCxnSpPr>
      <xdr:spPr>
        <a:xfrm flipV="1">
          <a:off x="8750300" y="1866379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411" name="n_1aveValue【港湾・漁港】&#10;一人当たり有形固定資産（償却資産）額">
          <a:extLst>
            <a:ext uri="{FF2B5EF4-FFF2-40B4-BE49-F238E27FC236}">
              <a16:creationId xmlns:a16="http://schemas.microsoft.com/office/drawing/2014/main" id="{067AD89D-55B1-4A2B-80BC-4B6A30F097F1}"/>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412" name="n_2aveValue【港湾・漁港】&#10;一人当たり有形固定資産（償却資産）額">
          <a:extLst>
            <a:ext uri="{FF2B5EF4-FFF2-40B4-BE49-F238E27FC236}">
              <a16:creationId xmlns:a16="http://schemas.microsoft.com/office/drawing/2014/main" id="{7FD7D8B7-6231-401D-AAEF-E16BBB5A9A6D}"/>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17668</xdr:rowOff>
    </xdr:from>
    <xdr:ext cx="599010" cy="259045"/>
    <xdr:sp macro="" textlink="">
      <xdr:nvSpPr>
        <xdr:cNvPr id="413" name="n_1mainValue【港湾・漁港】&#10;一人当たり有形固定資産（償却資産）額">
          <a:extLst>
            <a:ext uri="{FF2B5EF4-FFF2-40B4-BE49-F238E27FC236}">
              <a16:creationId xmlns:a16="http://schemas.microsoft.com/office/drawing/2014/main" id="{DA101426-C784-4BAE-9989-2F947FDB300E}"/>
            </a:ext>
          </a:extLst>
        </xdr:cNvPr>
        <xdr:cNvSpPr txBox="1"/>
      </xdr:nvSpPr>
      <xdr:spPr>
        <a:xfrm>
          <a:off x="9327095" y="187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17814</xdr:rowOff>
    </xdr:from>
    <xdr:ext cx="599010" cy="259045"/>
    <xdr:sp macro="" textlink="">
      <xdr:nvSpPr>
        <xdr:cNvPr id="414" name="n_2mainValue【港湾・漁港】&#10;一人当たり有形固定資産（償却資産）額">
          <a:extLst>
            <a:ext uri="{FF2B5EF4-FFF2-40B4-BE49-F238E27FC236}">
              <a16:creationId xmlns:a16="http://schemas.microsoft.com/office/drawing/2014/main" id="{B1A93834-A9FC-4174-A4DB-2C822CE50903}"/>
            </a:ext>
          </a:extLst>
        </xdr:cNvPr>
        <xdr:cNvSpPr txBox="1"/>
      </xdr:nvSpPr>
      <xdr:spPr>
        <a:xfrm>
          <a:off x="8450795" y="187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a16="http://schemas.microsoft.com/office/drawing/2014/main" id="{E1465271-8FDD-40D3-8DC6-8E9C12DB05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a:extLst>
            <a:ext uri="{FF2B5EF4-FFF2-40B4-BE49-F238E27FC236}">
              <a16:creationId xmlns:a16="http://schemas.microsoft.com/office/drawing/2014/main" id="{1E61EC04-680B-4A8C-9F83-95AFCC7B51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a:extLst>
            <a:ext uri="{FF2B5EF4-FFF2-40B4-BE49-F238E27FC236}">
              <a16:creationId xmlns:a16="http://schemas.microsoft.com/office/drawing/2014/main" id="{ED7234E1-902B-43E8-ABF2-EFFEE52102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a:extLst>
            <a:ext uri="{FF2B5EF4-FFF2-40B4-BE49-F238E27FC236}">
              <a16:creationId xmlns:a16="http://schemas.microsoft.com/office/drawing/2014/main" id="{1369C990-1B6D-4BB6-BA9A-EC69E5975C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a:extLst>
            <a:ext uri="{FF2B5EF4-FFF2-40B4-BE49-F238E27FC236}">
              <a16:creationId xmlns:a16="http://schemas.microsoft.com/office/drawing/2014/main" id="{D19EB523-FEA4-4B88-87F7-218E7696935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a:extLst>
            <a:ext uri="{FF2B5EF4-FFF2-40B4-BE49-F238E27FC236}">
              <a16:creationId xmlns:a16="http://schemas.microsoft.com/office/drawing/2014/main" id="{2A1379AD-D970-4AC6-B337-387181E4BE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a:extLst>
            <a:ext uri="{FF2B5EF4-FFF2-40B4-BE49-F238E27FC236}">
              <a16:creationId xmlns:a16="http://schemas.microsoft.com/office/drawing/2014/main" id="{5CE620C9-E024-4DE8-A1D6-9C76BC7AB9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a:extLst>
            <a:ext uri="{FF2B5EF4-FFF2-40B4-BE49-F238E27FC236}">
              <a16:creationId xmlns:a16="http://schemas.microsoft.com/office/drawing/2014/main" id="{B1B76F91-FBF9-4D3A-B776-1DA9E3B34FB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a:extLst>
            <a:ext uri="{FF2B5EF4-FFF2-40B4-BE49-F238E27FC236}">
              <a16:creationId xmlns:a16="http://schemas.microsoft.com/office/drawing/2014/main" id="{8904F75D-ABC4-4BE0-B6E1-4948D26290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a:extLst>
            <a:ext uri="{FF2B5EF4-FFF2-40B4-BE49-F238E27FC236}">
              <a16:creationId xmlns:a16="http://schemas.microsoft.com/office/drawing/2014/main" id="{C3125B29-281E-4C0F-A006-5568AAFF71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a:extLst>
            <a:ext uri="{FF2B5EF4-FFF2-40B4-BE49-F238E27FC236}">
              <a16:creationId xmlns:a16="http://schemas.microsoft.com/office/drawing/2014/main" id="{85FE91CF-B646-4646-8B75-511E61E1222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a:extLst>
            <a:ext uri="{FF2B5EF4-FFF2-40B4-BE49-F238E27FC236}">
              <a16:creationId xmlns:a16="http://schemas.microsoft.com/office/drawing/2014/main" id="{4EAB7D6C-1E25-4296-A641-F29A753A1BD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a:extLst>
            <a:ext uri="{FF2B5EF4-FFF2-40B4-BE49-F238E27FC236}">
              <a16:creationId xmlns:a16="http://schemas.microsoft.com/office/drawing/2014/main" id="{80E0350B-1DEF-42BF-B9E3-A6639838AAE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a:extLst>
            <a:ext uri="{FF2B5EF4-FFF2-40B4-BE49-F238E27FC236}">
              <a16:creationId xmlns:a16="http://schemas.microsoft.com/office/drawing/2014/main" id="{7D1B9957-7871-477E-B56A-167922AE361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a:extLst>
            <a:ext uri="{FF2B5EF4-FFF2-40B4-BE49-F238E27FC236}">
              <a16:creationId xmlns:a16="http://schemas.microsoft.com/office/drawing/2014/main" id="{E7BA1814-704C-44C3-90E7-22C929C7C12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a:extLst>
            <a:ext uri="{FF2B5EF4-FFF2-40B4-BE49-F238E27FC236}">
              <a16:creationId xmlns:a16="http://schemas.microsoft.com/office/drawing/2014/main" id="{82FFD64B-6F3E-4528-8CCE-634B54E4BC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a:extLst>
            <a:ext uri="{FF2B5EF4-FFF2-40B4-BE49-F238E27FC236}">
              <a16:creationId xmlns:a16="http://schemas.microsoft.com/office/drawing/2014/main" id="{49DFA539-9E8F-4465-B334-8066D410B5F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a:extLst>
            <a:ext uri="{FF2B5EF4-FFF2-40B4-BE49-F238E27FC236}">
              <a16:creationId xmlns:a16="http://schemas.microsoft.com/office/drawing/2014/main" id="{FF10CAA8-14AE-4A28-8F00-5B440247AE8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a:extLst>
            <a:ext uri="{FF2B5EF4-FFF2-40B4-BE49-F238E27FC236}">
              <a16:creationId xmlns:a16="http://schemas.microsoft.com/office/drawing/2014/main" id="{71B7645C-594D-416D-AF3F-6CFDC315F78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a:extLst>
            <a:ext uri="{FF2B5EF4-FFF2-40B4-BE49-F238E27FC236}">
              <a16:creationId xmlns:a16="http://schemas.microsoft.com/office/drawing/2014/main" id="{AC3C1693-29B5-4EC8-A6F2-8040F835AE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a:extLst>
            <a:ext uri="{FF2B5EF4-FFF2-40B4-BE49-F238E27FC236}">
              <a16:creationId xmlns:a16="http://schemas.microsoft.com/office/drawing/2014/main" id="{7CE4F371-A2D1-4A6F-A491-BE206078C5C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id="{14A49DA7-AB05-4CB5-AABD-BFA8E829144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a:extLst>
            <a:ext uri="{FF2B5EF4-FFF2-40B4-BE49-F238E27FC236}">
              <a16:creationId xmlns:a16="http://schemas.microsoft.com/office/drawing/2014/main" id="{182ABE28-0D30-4433-80F8-EF8CB9CC06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9722E73-05D2-48E9-956A-FE286E70A4C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a:extLst>
            <a:ext uri="{FF2B5EF4-FFF2-40B4-BE49-F238E27FC236}">
              <a16:creationId xmlns:a16="http://schemas.microsoft.com/office/drawing/2014/main" id="{2D9607B5-810F-4121-8A26-5E20971886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40" name="直線コネクタ 439">
          <a:extLst>
            <a:ext uri="{FF2B5EF4-FFF2-40B4-BE49-F238E27FC236}">
              <a16:creationId xmlns:a16="http://schemas.microsoft.com/office/drawing/2014/main" id="{8DABEE40-F315-4600-9F4E-996517B0F0A1}"/>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41" name="【認定こども園・幼稚園・保育所】&#10;有形固定資産減価償却率最小値テキスト">
          <a:extLst>
            <a:ext uri="{FF2B5EF4-FFF2-40B4-BE49-F238E27FC236}">
              <a16:creationId xmlns:a16="http://schemas.microsoft.com/office/drawing/2014/main" id="{A75A769E-F63C-4E14-8857-FD81FB51DA81}"/>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42" name="直線コネクタ 441">
          <a:extLst>
            <a:ext uri="{FF2B5EF4-FFF2-40B4-BE49-F238E27FC236}">
              <a16:creationId xmlns:a16="http://schemas.microsoft.com/office/drawing/2014/main" id="{7C5AA3D2-96BB-4E45-8D54-4AFC2C55D2A8}"/>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3" name="【認定こども園・幼稚園・保育所】&#10;有形固定資産減価償却率最大値テキスト">
          <a:extLst>
            <a:ext uri="{FF2B5EF4-FFF2-40B4-BE49-F238E27FC236}">
              <a16:creationId xmlns:a16="http://schemas.microsoft.com/office/drawing/2014/main" id="{5CE82D35-D616-4432-A085-45B0BAA4BD5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4" name="直線コネクタ 443">
          <a:extLst>
            <a:ext uri="{FF2B5EF4-FFF2-40B4-BE49-F238E27FC236}">
              <a16:creationId xmlns:a16="http://schemas.microsoft.com/office/drawing/2014/main" id="{B85B720E-6D4A-4D3E-872A-52E9D8A9C9E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5" name="【認定こども園・幼稚園・保育所】&#10;有形固定資産減価償却率平均値テキスト">
          <a:extLst>
            <a:ext uri="{FF2B5EF4-FFF2-40B4-BE49-F238E27FC236}">
              <a16:creationId xmlns:a16="http://schemas.microsoft.com/office/drawing/2014/main" id="{A7D4AE93-34DB-41CD-BBC4-4D101233E044}"/>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6" name="フローチャート: 判断 445">
          <a:extLst>
            <a:ext uri="{FF2B5EF4-FFF2-40B4-BE49-F238E27FC236}">
              <a16:creationId xmlns:a16="http://schemas.microsoft.com/office/drawing/2014/main" id="{7469E007-8167-45BE-B95D-366CCE6F2CF2}"/>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47" name="フローチャート: 判断 446">
          <a:extLst>
            <a:ext uri="{FF2B5EF4-FFF2-40B4-BE49-F238E27FC236}">
              <a16:creationId xmlns:a16="http://schemas.microsoft.com/office/drawing/2014/main" id="{7E885A1B-CF91-486C-90F0-C87458B9B37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8" name="フローチャート: 判断 447">
          <a:extLst>
            <a:ext uri="{FF2B5EF4-FFF2-40B4-BE49-F238E27FC236}">
              <a16:creationId xmlns:a16="http://schemas.microsoft.com/office/drawing/2014/main" id="{88AFA2DA-FFD4-4FCE-9FEE-86896A558137}"/>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F351EA58-BB93-4707-86C7-1E9FF33E78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CDB34D5-FF8A-4F87-8E65-935908CF68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9414B5BE-1E6F-4A6B-97A6-B585ADE197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6F8DB14F-6314-4DEE-9F9A-498CE219E2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85B820F-3C13-4CD5-BC1A-9A58C795BF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54" name="楕円 453">
          <a:extLst>
            <a:ext uri="{FF2B5EF4-FFF2-40B4-BE49-F238E27FC236}">
              <a16:creationId xmlns:a16="http://schemas.microsoft.com/office/drawing/2014/main" id="{07BC460E-0ED0-4184-B3FD-4453A2170D90}"/>
            </a:ext>
          </a:extLst>
        </xdr:cNvPr>
        <xdr:cNvSpPr/>
      </xdr:nvSpPr>
      <xdr:spPr>
        <a:xfrm>
          <a:off x="16268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121755</xdr:rowOff>
    </xdr:from>
    <xdr:ext cx="405111" cy="259045"/>
    <xdr:sp macro="" textlink="">
      <xdr:nvSpPr>
        <xdr:cNvPr id="455" name="【認定こども園・幼稚園・保育所】&#10;有形固定資産減価償却率該当値テキスト">
          <a:extLst>
            <a:ext uri="{FF2B5EF4-FFF2-40B4-BE49-F238E27FC236}">
              <a16:creationId xmlns:a16="http://schemas.microsoft.com/office/drawing/2014/main" id="{0C9FA710-B622-4EB4-8807-1749652496D5}"/>
            </a:ext>
          </a:extLst>
        </xdr:cNvPr>
        <xdr:cNvSpPr txBox="1"/>
      </xdr:nvSpPr>
      <xdr:spPr>
        <a:xfrm>
          <a:off x="16357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456" name="楕円 455">
          <a:extLst>
            <a:ext uri="{FF2B5EF4-FFF2-40B4-BE49-F238E27FC236}">
              <a16:creationId xmlns:a16="http://schemas.microsoft.com/office/drawing/2014/main" id="{C47E2871-C07A-4497-B293-503570D9A009}"/>
            </a:ext>
          </a:extLst>
        </xdr:cNvPr>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32113</xdr:rowOff>
    </xdr:to>
    <xdr:cxnSp macro="">
      <xdr:nvCxnSpPr>
        <xdr:cNvPr id="457" name="直線コネクタ 456">
          <a:extLst>
            <a:ext uri="{FF2B5EF4-FFF2-40B4-BE49-F238E27FC236}">
              <a16:creationId xmlns:a16="http://schemas.microsoft.com/office/drawing/2014/main" id="{E9A209D7-22E9-4331-83B8-E9ED8498AD9A}"/>
            </a:ext>
          </a:extLst>
        </xdr:cNvPr>
        <xdr:cNvCxnSpPr/>
      </xdr:nvCxnSpPr>
      <xdr:spPr>
        <a:xfrm flipV="1">
          <a:off x="15481300" y="632187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35197</xdr:rowOff>
    </xdr:from>
    <xdr:to>
      <xdr:col>76</xdr:col>
      <xdr:colOff>165100</xdr:colOff>
      <xdr:row>37</xdr:row>
      <xdr:rowOff>136797</xdr:rowOff>
    </xdr:to>
    <xdr:sp macro="" textlink="">
      <xdr:nvSpPr>
        <xdr:cNvPr id="458" name="楕円 457">
          <a:extLst>
            <a:ext uri="{FF2B5EF4-FFF2-40B4-BE49-F238E27FC236}">
              <a16:creationId xmlns:a16="http://schemas.microsoft.com/office/drawing/2014/main" id="{F3985242-7A8F-4DDD-85D0-ECC0D6509CA5}"/>
            </a:ext>
          </a:extLst>
        </xdr:cNvPr>
        <xdr:cNvSpPr/>
      </xdr:nvSpPr>
      <xdr:spPr>
        <a:xfrm>
          <a:off x="14541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85997</xdr:rowOff>
    </xdr:to>
    <xdr:cxnSp macro="">
      <xdr:nvCxnSpPr>
        <xdr:cNvPr id="459" name="直線コネクタ 458">
          <a:extLst>
            <a:ext uri="{FF2B5EF4-FFF2-40B4-BE49-F238E27FC236}">
              <a16:creationId xmlns:a16="http://schemas.microsoft.com/office/drawing/2014/main" id="{A730F7F5-4F42-4415-9E64-20F96E12EEAD}"/>
            </a:ext>
          </a:extLst>
        </xdr:cNvPr>
        <xdr:cNvCxnSpPr/>
      </xdr:nvCxnSpPr>
      <xdr:spPr>
        <a:xfrm flipV="1">
          <a:off x="14592300" y="63757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460" name="n_1aveValue【認定こども園・幼稚園・保育所】&#10;有形固定資産減価償却率">
          <a:extLst>
            <a:ext uri="{FF2B5EF4-FFF2-40B4-BE49-F238E27FC236}">
              <a16:creationId xmlns:a16="http://schemas.microsoft.com/office/drawing/2014/main" id="{D65CFD50-0788-470A-91CF-9713F6FF82C3}"/>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61" name="n_2aveValue【認定こども園・幼稚園・保育所】&#10;有形固定資産減価償却率">
          <a:extLst>
            <a:ext uri="{FF2B5EF4-FFF2-40B4-BE49-F238E27FC236}">
              <a16:creationId xmlns:a16="http://schemas.microsoft.com/office/drawing/2014/main" id="{65493437-CE09-43C9-AD8D-2A3EFDBA3E59}"/>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74040</xdr:rowOff>
    </xdr:from>
    <xdr:ext cx="405111" cy="259045"/>
    <xdr:sp macro="" textlink="">
      <xdr:nvSpPr>
        <xdr:cNvPr id="462" name="n_1mainValue【認定こども園・幼稚園・保育所】&#10;有形固定資産減価償却率">
          <a:extLst>
            <a:ext uri="{FF2B5EF4-FFF2-40B4-BE49-F238E27FC236}">
              <a16:creationId xmlns:a16="http://schemas.microsoft.com/office/drawing/2014/main" id="{65E0BAED-BC48-4774-867D-B0F3893B1C15}"/>
            </a:ext>
          </a:extLst>
        </xdr:cNvPr>
        <xdr:cNvSpPr txBox="1"/>
      </xdr:nvSpPr>
      <xdr:spPr>
        <a:xfrm>
          <a:off x="15266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127924</xdr:rowOff>
    </xdr:from>
    <xdr:ext cx="405111" cy="259045"/>
    <xdr:sp macro="" textlink="">
      <xdr:nvSpPr>
        <xdr:cNvPr id="463" name="n_2mainValue【認定こども園・幼稚園・保育所】&#10;有形固定資産減価償却率">
          <a:extLst>
            <a:ext uri="{FF2B5EF4-FFF2-40B4-BE49-F238E27FC236}">
              <a16:creationId xmlns:a16="http://schemas.microsoft.com/office/drawing/2014/main" id="{16282893-1524-4DEB-A696-073ADAD99824}"/>
            </a:ext>
          </a:extLst>
        </xdr:cNvPr>
        <xdr:cNvSpPr txBox="1"/>
      </xdr:nvSpPr>
      <xdr:spPr>
        <a:xfrm>
          <a:off x="14389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a16="http://schemas.microsoft.com/office/drawing/2014/main" id="{725C3172-A157-41A7-9037-EE862FFF5B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a16="http://schemas.microsoft.com/office/drawing/2014/main" id="{FDFAA99C-5418-4030-9ACC-0A5CCF8404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a16="http://schemas.microsoft.com/office/drawing/2014/main" id="{E1F2BD70-796C-4E31-9B37-A45A6A4A2A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a16="http://schemas.microsoft.com/office/drawing/2014/main" id="{599D962A-17BE-44AE-8C2D-9B4DEAEE5E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a16="http://schemas.microsoft.com/office/drawing/2014/main" id="{35CC023F-DCD3-4A4C-8F79-12EB38CF5A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a16="http://schemas.microsoft.com/office/drawing/2014/main" id="{2F12F566-F2FF-4019-8910-D503E55FE3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a16="http://schemas.microsoft.com/office/drawing/2014/main" id="{5B5BFBC0-5F8C-450E-946A-5AD7323DE9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a16="http://schemas.microsoft.com/office/drawing/2014/main" id="{21BFFDA8-9343-4092-A3C9-3513026CEB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a16="http://schemas.microsoft.com/office/drawing/2014/main" id="{9F9371E4-8FD1-4DA0-BADC-8BA0FC0201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a16="http://schemas.microsoft.com/office/drawing/2014/main" id="{EBD0B445-EDAD-4BB2-9383-26083D6B9F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a:extLst>
            <a:ext uri="{FF2B5EF4-FFF2-40B4-BE49-F238E27FC236}">
              <a16:creationId xmlns:a16="http://schemas.microsoft.com/office/drawing/2014/main" id="{98A7D30D-C837-4E19-9FD9-43BC5C61224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CBBEF31C-B54B-4D5A-8677-00750DD7D0E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a:extLst>
            <a:ext uri="{FF2B5EF4-FFF2-40B4-BE49-F238E27FC236}">
              <a16:creationId xmlns:a16="http://schemas.microsoft.com/office/drawing/2014/main" id="{96C94074-713B-4170-ABCB-0A553021FB9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a:extLst>
            <a:ext uri="{FF2B5EF4-FFF2-40B4-BE49-F238E27FC236}">
              <a16:creationId xmlns:a16="http://schemas.microsoft.com/office/drawing/2014/main" id="{93D14B07-5435-4CDA-837C-45FEC67428D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a:extLst>
            <a:ext uri="{FF2B5EF4-FFF2-40B4-BE49-F238E27FC236}">
              <a16:creationId xmlns:a16="http://schemas.microsoft.com/office/drawing/2014/main" id="{DC564E0B-73FF-4714-8C0B-6F062C3E150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a:extLst>
            <a:ext uri="{FF2B5EF4-FFF2-40B4-BE49-F238E27FC236}">
              <a16:creationId xmlns:a16="http://schemas.microsoft.com/office/drawing/2014/main" id="{7E05ED03-67F0-4F48-8957-7B72BE3B98B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a:extLst>
            <a:ext uri="{FF2B5EF4-FFF2-40B4-BE49-F238E27FC236}">
              <a16:creationId xmlns:a16="http://schemas.microsoft.com/office/drawing/2014/main" id="{FA0DA350-BE42-487C-A549-4D8396F6F53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a:extLst>
            <a:ext uri="{FF2B5EF4-FFF2-40B4-BE49-F238E27FC236}">
              <a16:creationId xmlns:a16="http://schemas.microsoft.com/office/drawing/2014/main" id="{6D982488-19BC-4CE0-A34C-99BF309E5CE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a:extLst>
            <a:ext uri="{FF2B5EF4-FFF2-40B4-BE49-F238E27FC236}">
              <a16:creationId xmlns:a16="http://schemas.microsoft.com/office/drawing/2014/main" id="{84EED0AD-1B99-497B-9D9E-72C248CF1BC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a:extLst>
            <a:ext uri="{FF2B5EF4-FFF2-40B4-BE49-F238E27FC236}">
              <a16:creationId xmlns:a16="http://schemas.microsoft.com/office/drawing/2014/main" id="{99F56B38-190A-4100-AEC7-E3BF7A4D69E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id="{1749088E-92A1-4318-96CE-FCE3431BAD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a:extLst>
            <a:ext uri="{FF2B5EF4-FFF2-40B4-BE49-F238E27FC236}">
              <a16:creationId xmlns:a16="http://schemas.microsoft.com/office/drawing/2014/main" id="{8F0876BA-3E7F-45F7-AD0E-AC2A8408260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a:extLst>
            <a:ext uri="{FF2B5EF4-FFF2-40B4-BE49-F238E27FC236}">
              <a16:creationId xmlns:a16="http://schemas.microsoft.com/office/drawing/2014/main" id="{3053537F-72AF-451C-972A-DFB72108A0F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87" name="直線コネクタ 486">
          <a:extLst>
            <a:ext uri="{FF2B5EF4-FFF2-40B4-BE49-F238E27FC236}">
              <a16:creationId xmlns:a16="http://schemas.microsoft.com/office/drawing/2014/main" id="{EDEF288D-E209-434C-9E2A-9AB9F5CDEE52}"/>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88" name="【認定こども園・幼稚園・保育所】&#10;一人当たり面積最小値テキスト">
          <a:extLst>
            <a:ext uri="{FF2B5EF4-FFF2-40B4-BE49-F238E27FC236}">
              <a16:creationId xmlns:a16="http://schemas.microsoft.com/office/drawing/2014/main" id="{6C1FAC74-BEF3-4BE5-AE2F-12B42EA237E1}"/>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89" name="直線コネクタ 488">
          <a:extLst>
            <a:ext uri="{FF2B5EF4-FFF2-40B4-BE49-F238E27FC236}">
              <a16:creationId xmlns:a16="http://schemas.microsoft.com/office/drawing/2014/main" id="{CAF02747-1874-4924-B14D-2BED0E70AB2C}"/>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90" name="【認定こども園・幼稚園・保育所】&#10;一人当たり面積最大値テキスト">
          <a:extLst>
            <a:ext uri="{FF2B5EF4-FFF2-40B4-BE49-F238E27FC236}">
              <a16:creationId xmlns:a16="http://schemas.microsoft.com/office/drawing/2014/main" id="{F09A1E1F-51F1-468A-B634-CE91EABA736E}"/>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91" name="直線コネクタ 490">
          <a:extLst>
            <a:ext uri="{FF2B5EF4-FFF2-40B4-BE49-F238E27FC236}">
              <a16:creationId xmlns:a16="http://schemas.microsoft.com/office/drawing/2014/main" id="{E0F300A0-DDDE-472F-8304-7C8076ACD4C5}"/>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92" name="【認定こども園・幼稚園・保育所】&#10;一人当たり面積平均値テキスト">
          <a:extLst>
            <a:ext uri="{FF2B5EF4-FFF2-40B4-BE49-F238E27FC236}">
              <a16:creationId xmlns:a16="http://schemas.microsoft.com/office/drawing/2014/main" id="{BA48A3BF-85B2-41B8-A718-DDB1B23232A1}"/>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93" name="フローチャート: 判断 492">
          <a:extLst>
            <a:ext uri="{FF2B5EF4-FFF2-40B4-BE49-F238E27FC236}">
              <a16:creationId xmlns:a16="http://schemas.microsoft.com/office/drawing/2014/main" id="{0E7B227F-B688-4872-830D-FF5E3AD1CF0A}"/>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94" name="フローチャート: 判断 493">
          <a:extLst>
            <a:ext uri="{FF2B5EF4-FFF2-40B4-BE49-F238E27FC236}">
              <a16:creationId xmlns:a16="http://schemas.microsoft.com/office/drawing/2014/main" id="{856AA649-4E57-469B-AF4D-F16FA2344B4E}"/>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95" name="フローチャート: 判断 494">
          <a:extLst>
            <a:ext uri="{FF2B5EF4-FFF2-40B4-BE49-F238E27FC236}">
              <a16:creationId xmlns:a16="http://schemas.microsoft.com/office/drawing/2014/main" id="{0E11CCB5-58D6-46D9-A24A-6662D9FCF668}"/>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E96A0114-9B54-4C25-8DDC-50A58691A0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77A180A5-8ABA-4A9A-AC6F-637FAD3406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2DFCDCAA-33FC-4CE1-B34E-6F28B2E5C5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F8BC7E6-AB44-427E-A976-AF296B4466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F2207F8C-889F-4C44-BC75-FBD64B29005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501" name="楕円 500">
          <a:extLst>
            <a:ext uri="{FF2B5EF4-FFF2-40B4-BE49-F238E27FC236}">
              <a16:creationId xmlns:a16="http://schemas.microsoft.com/office/drawing/2014/main" id="{F474FCC6-6C64-4B8B-AFF5-742C0926AECD}"/>
            </a:ext>
          </a:extLst>
        </xdr:cNvPr>
        <xdr:cNvSpPr/>
      </xdr:nvSpPr>
      <xdr:spPr>
        <a:xfrm>
          <a:off x="221107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106697</xdr:rowOff>
    </xdr:from>
    <xdr:ext cx="469744" cy="259045"/>
    <xdr:sp macro="" textlink="">
      <xdr:nvSpPr>
        <xdr:cNvPr id="502" name="【認定こども園・幼稚園・保育所】&#10;一人当たり面積該当値テキスト">
          <a:extLst>
            <a:ext uri="{FF2B5EF4-FFF2-40B4-BE49-F238E27FC236}">
              <a16:creationId xmlns:a16="http://schemas.microsoft.com/office/drawing/2014/main" id="{50876B94-8EFA-48AF-9D5B-8FB3FA83462F}"/>
            </a:ext>
          </a:extLst>
        </xdr:cNvPr>
        <xdr:cNvSpPr txBox="1"/>
      </xdr:nvSpPr>
      <xdr:spPr>
        <a:xfrm>
          <a:off x="22199600"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102870</xdr:rowOff>
    </xdr:from>
    <xdr:to>
      <xdr:col>112</xdr:col>
      <xdr:colOff>38100</xdr:colOff>
      <xdr:row>39</xdr:row>
      <xdr:rowOff>33020</xdr:rowOff>
    </xdr:to>
    <xdr:sp macro="" textlink="">
      <xdr:nvSpPr>
        <xdr:cNvPr id="503" name="楕円 502">
          <a:extLst>
            <a:ext uri="{FF2B5EF4-FFF2-40B4-BE49-F238E27FC236}">
              <a16:creationId xmlns:a16="http://schemas.microsoft.com/office/drawing/2014/main" id="{E6722CA7-C5CA-46E1-BE4E-367CF572F77F}"/>
            </a:ext>
          </a:extLst>
        </xdr:cNvPr>
        <xdr:cNvSpPr/>
      </xdr:nvSpPr>
      <xdr:spPr>
        <a:xfrm>
          <a:off x="21272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134620</xdr:rowOff>
    </xdr:from>
    <xdr:to>
      <xdr:col>116</xdr:col>
      <xdr:colOff>63500</xdr:colOff>
      <xdr:row>38</xdr:row>
      <xdr:rowOff>153670</xdr:rowOff>
    </xdr:to>
    <xdr:cxnSp macro="">
      <xdr:nvCxnSpPr>
        <xdr:cNvPr id="504" name="直線コネクタ 503">
          <a:extLst>
            <a:ext uri="{FF2B5EF4-FFF2-40B4-BE49-F238E27FC236}">
              <a16:creationId xmlns:a16="http://schemas.microsoft.com/office/drawing/2014/main" id="{67C1654A-C3D8-4584-BB5E-A8CD01503031}"/>
            </a:ext>
          </a:extLst>
        </xdr:cNvPr>
        <xdr:cNvCxnSpPr/>
      </xdr:nvCxnSpPr>
      <xdr:spPr>
        <a:xfrm flipV="1">
          <a:off x="21323300" y="6649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133350</xdr:rowOff>
    </xdr:from>
    <xdr:to>
      <xdr:col>107</xdr:col>
      <xdr:colOff>101600</xdr:colOff>
      <xdr:row>40</xdr:row>
      <xdr:rowOff>63500</xdr:rowOff>
    </xdr:to>
    <xdr:sp macro="" textlink="">
      <xdr:nvSpPr>
        <xdr:cNvPr id="505" name="楕円 504">
          <a:extLst>
            <a:ext uri="{FF2B5EF4-FFF2-40B4-BE49-F238E27FC236}">
              <a16:creationId xmlns:a16="http://schemas.microsoft.com/office/drawing/2014/main" id="{3C16A009-98F8-462F-B478-861BF8EF0E2B}"/>
            </a:ext>
          </a:extLst>
        </xdr:cNvPr>
        <xdr:cNvSpPr/>
      </xdr:nvSpPr>
      <xdr:spPr>
        <a:xfrm>
          <a:off x="20383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153670</xdr:rowOff>
    </xdr:from>
    <xdr:to>
      <xdr:col>111</xdr:col>
      <xdr:colOff>177800</xdr:colOff>
      <xdr:row>40</xdr:row>
      <xdr:rowOff>12700</xdr:rowOff>
    </xdr:to>
    <xdr:cxnSp macro="">
      <xdr:nvCxnSpPr>
        <xdr:cNvPr id="506" name="直線コネクタ 505">
          <a:extLst>
            <a:ext uri="{FF2B5EF4-FFF2-40B4-BE49-F238E27FC236}">
              <a16:creationId xmlns:a16="http://schemas.microsoft.com/office/drawing/2014/main" id="{4454FFF6-D379-4A9A-94EB-8D9AB6324EC8}"/>
            </a:ext>
          </a:extLst>
        </xdr:cNvPr>
        <xdr:cNvCxnSpPr/>
      </xdr:nvCxnSpPr>
      <xdr:spPr>
        <a:xfrm flipV="1">
          <a:off x="20434300" y="66687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1C094C13-501E-4E57-88C4-771766B95C08}"/>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2DC4B893-620A-4D6A-ABB5-8B8852FCF0EE}"/>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49547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36C3929B-B06A-4E14-9B65-46520BF746AC}"/>
            </a:ext>
          </a:extLst>
        </xdr:cNvPr>
        <xdr:cNvSpPr txBox="1"/>
      </xdr:nvSpPr>
      <xdr:spPr>
        <a:xfrm>
          <a:off x="210757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54627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FD52DDD0-ADD5-470B-AD19-778227931773}"/>
            </a:ext>
          </a:extLst>
        </xdr:cNvPr>
        <xdr:cNvSpPr txBox="1"/>
      </xdr:nvSpPr>
      <xdr:spPr>
        <a:xfrm>
          <a:off x="20199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208DFC1-34B8-4AC8-8F47-038CF29BCF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11C9FBE6-10F5-4D09-BE4A-59D5657963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9D7EC4F4-8B21-4768-9565-E8A9373387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235E882-81D4-4557-A554-7A20F5BE7F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D4CEC18-95A6-47CC-BB09-F3A5AC060F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39019F2-9BDD-48DC-A15D-04FB6E3538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FFC3AB3D-968A-4DCF-B22D-FD423179F8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410CD379-36C6-4689-B4F1-F5ECB77507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99AAA498-DBF6-484E-B1A7-AC1E237888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9EB6822-3CC9-40C7-ADDA-E69A572A1B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a:extLst>
            <a:ext uri="{FF2B5EF4-FFF2-40B4-BE49-F238E27FC236}">
              <a16:creationId xmlns:a16="http://schemas.microsoft.com/office/drawing/2014/main" id="{3BBC963F-3084-4CBF-BDBF-8DF60C33EF2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41DFCF63-9FF4-4CBB-8C54-97F2701645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a:extLst>
            <a:ext uri="{FF2B5EF4-FFF2-40B4-BE49-F238E27FC236}">
              <a16:creationId xmlns:a16="http://schemas.microsoft.com/office/drawing/2014/main" id="{788AF6B5-BF83-4695-B32A-10755BFFF37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CF30C437-5B4F-4156-901A-EDBC7646B6E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7634B4EA-208A-4C28-B64A-27F46852777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4A4D5D96-CE09-43B9-8560-B17433EB5B5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677F707C-B65E-4D9F-92B0-4979108A8D3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8CD16DBB-63A1-4AF7-859D-4DC8EC44C92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DD74599B-259D-441C-9D0A-80E87F7334D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A83E20C2-BF30-4388-83C8-6ACCBBF462F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id="{8F29F464-1533-4813-A275-7512B660A82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2ED16DE6-34D0-45F1-AE5B-039F29CD5B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A3109CEA-9EF2-4646-9800-AEF4EB25354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55DAADD2-3617-4285-A7BC-3D63B4BCE1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35" name="直線コネクタ 534">
          <a:extLst>
            <a:ext uri="{FF2B5EF4-FFF2-40B4-BE49-F238E27FC236}">
              <a16:creationId xmlns:a16="http://schemas.microsoft.com/office/drawing/2014/main" id="{0F68E71E-4EC4-4AED-B899-EC1A5FD35C0C}"/>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20307C2D-ADFD-4155-B90A-4FDBD206D8F3}"/>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37" name="直線コネクタ 536">
          <a:extLst>
            <a:ext uri="{FF2B5EF4-FFF2-40B4-BE49-F238E27FC236}">
              <a16:creationId xmlns:a16="http://schemas.microsoft.com/office/drawing/2014/main" id="{CC59D949-331B-4DBF-9846-D6D5DC50FC9B}"/>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31AE4043-5E55-41B1-8FDF-A8C0E8DB3ED8}"/>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9" name="直線コネクタ 538">
          <a:extLst>
            <a:ext uri="{FF2B5EF4-FFF2-40B4-BE49-F238E27FC236}">
              <a16:creationId xmlns:a16="http://schemas.microsoft.com/office/drawing/2014/main" id="{0B9F72BC-DFE0-4DDE-93EC-02D8E1ED8D65}"/>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8B40474-E45A-4AE3-8DFC-870EF46B7C41}"/>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7E963A49-390C-4783-811A-12EC84B14047}"/>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2" name="フローチャート: 判断 541">
          <a:extLst>
            <a:ext uri="{FF2B5EF4-FFF2-40B4-BE49-F238E27FC236}">
              <a16:creationId xmlns:a16="http://schemas.microsoft.com/office/drawing/2014/main" id="{F3099C31-E38A-4D36-BF03-3560A20A7A53}"/>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43" name="フローチャート: 判断 542">
          <a:extLst>
            <a:ext uri="{FF2B5EF4-FFF2-40B4-BE49-F238E27FC236}">
              <a16:creationId xmlns:a16="http://schemas.microsoft.com/office/drawing/2014/main" id="{FE6D0149-62AF-4537-B0A8-8B5D588562EC}"/>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7329C15-6845-495A-9347-D81FCA247A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97A8980-A388-4512-A6BC-50D172BB18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8962CBF-3789-472D-84CF-ADF33F0210A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D520009-1844-4365-A271-1CBF5154D7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FFB8944-79AA-4F5C-9164-11B79643C6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53975</xdr:rowOff>
    </xdr:from>
    <xdr:to>
      <xdr:col>85</xdr:col>
      <xdr:colOff>177800</xdr:colOff>
      <xdr:row>63</xdr:row>
      <xdr:rowOff>155575</xdr:rowOff>
    </xdr:to>
    <xdr:sp macro="" textlink="">
      <xdr:nvSpPr>
        <xdr:cNvPr id="549" name="楕円 548">
          <a:extLst>
            <a:ext uri="{FF2B5EF4-FFF2-40B4-BE49-F238E27FC236}">
              <a16:creationId xmlns:a16="http://schemas.microsoft.com/office/drawing/2014/main" id="{4B62740E-A3C2-4B46-B53E-6AC6CDE7F6A6}"/>
            </a:ext>
          </a:extLst>
        </xdr:cNvPr>
        <xdr:cNvSpPr/>
      </xdr:nvSpPr>
      <xdr:spPr>
        <a:xfrm>
          <a:off x="16268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32402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D2C773B7-4497-4F87-9633-56B658B4185F}"/>
            </a:ext>
          </a:extLst>
        </xdr:cNvPr>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93980</xdr:rowOff>
    </xdr:from>
    <xdr:to>
      <xdr:col>81</xdr:col>
      <xdr:colOff>101600</xdr:colOff>
      <xdr:row>64</xdr:row>
      <xdr:rowOff>24130</xdr:rowOff>
    </xdr:to>
    <xdr:sp macro="" textlink="">
      <xdr:nvSpPr>
        <xdr:cNvPr id="551" name="楕円 550">
          <a:extLst>
            <a:ext uri="{FF2B5EF4-FFF2-40B4-BE49-F238E27FC236}">
              <a16:creationId xmlns:a16="http://schemas.microsoft.com/office/drawing/2014/main" id="{7199C624-5551-4AC3-B11D-4865E84426E2}"/>
            </a:ext>
          </a:extLst>
        </xdr:cNvPr>
        <xdr:cNvSpPr/>
      </xdr:nvSpPr>
      <xdr:spPr>
        <a:xfrm>
          <a:off x="15430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104775</xdr:rowOff>
    </xdr:from>
    <xdr:to>
      <xdr:col>85</xdr:col>
      <xdr:colOff>127000</xdr:colOff>
      <xdr:row>63</xdr:row>
      <xdr:rowOff>144780</xdr:rowOff>
    </xdr:to>
    <xdr:cxnSp macro="">
      <xdr:nvCxnSpPr>
        <xdr:cNvPr id="552" name="直線コネクタ 551">
          <a:extLst>
            <a:ext uri="{FF2B5EF4-FFF2-40B4-BE49-F238E27FC236}">
              <a16:creationId xmlns:a16="http://schemas.microsoft.com/office/drawing/2014/main" id="{9B86D8D8-98A1-4048-9DCB-B25639559332}"/>
            </a:ext>
          </a:extLst>
        </xdr:cNvPr>
        <xdr:cNvCxnSpPr/>
      </xdr:nvCxnSpPr>
      <xdr:spPr>
        <a:xfrm flipV="1">
          <a:off x="15481300" y="109061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153035</xdr:rowOff>
    </xdr:from>
    <xdr:to>
      <xdr:col>76</xdr:col>
      <xdr:colOff>165100</xdr:colOff>
      <xdr:row>63</xdr:row>
      <xdr:rowOff>83185</xdr:rowOff>
    </xdr:to>
    <xdr:sp macro="" textlink="">
      <xdr:nvSpPr>
        <xdr:cNvPr id="553" name="楕円 552">
          <a:extLst>
            <a:ext uri="{FF2B5EF4-FFF2-40B4-BE49-F238E27FC236}">
              <a16:creationId xmlns:a16="http://schemas.microsoft.com/office/drawing/2014/main" id="{B7CC7E72-A48C-4909-9C1C-5CDB6987B08A}"/>
            </a:ext>
          </a:extLst>
        </xdr:cNvPr>
        <xdr:cNvSpPr/>
      </xdr:nvSpPr>
      <xdr:spPr>
        <a:xfrm>
          <a:off x="14541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32385</xdr:rowOff>
    </xdr:from>
    <xdr:to>
      <xdr:col>81</xdr:col>
      <xdr:colOff>50800</xdr:colOff>
      <xdr:row>63</xdr:row>
      <xdr:rowOff>144780</xdr:rowOff>
    </xdr:to>
    <xdr:cxnSp macro="">
      <xdr:nvCxnSpPr>
        <xdr:cNvPr id="554" name="直線コネクタ 553">
          <a:extLst>
            <a:ext uri="{FF2B5EF4-FFF2-40B4-BE49-F238E27FC236}">
              <a16:creationId xmlns:a16="http://schemas.microsoft.com/office/drawing/2014/main" id="{E4535D60-4F8C-4B7B-AA87-CF31BFF14BD3}"/>
            </a:ext>
          </a:extLst>
        </xdr:cNvPr>
        <xdr:cNvCxnSpPr/>
      </xdr:nvCxnSpPr>
      <xdr:spPr>
        <a:xfrm>
          <a:off x="14592300" y="1083373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55" name="n_1aveValue【学校施設】&#10;有形固定資産減価償却率">
          <a:extLst>
            <a:ext uri="{FF2B5EF4-FFF2-40B4-BE49-F238E27FC236}">
              <a16:creationId xmlns:a16="http://schemas.microsoft.com/office/drawing/2014/main" id="{E4C77A8B-77AD-414E-9BD6-A0A658967BC1}"/>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56" name="n_2aveValue【学校施設】&#10;有形固定資産減価償却率">
          <a:extLst>
            <a:ext uri="{FF2B5EF4-FFF2-40B4-BE49-F238E27FC236}">
              <a16:creationId xmlns:a16="http://schemas.microsoft.com/office/drawing/2014/main" id="{109C9A0D-FD1E-4164-BB1D-7C9A09F580BF}"/>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15257</xdr:rowOff>
    </xdr:from>
    <xdr:ext cx="405111" cy="259045"/>
    <xdr:sp macro="" textlink="">
      <xdr:nvSpPr>
        <xdr:cNvPr id="557" name="n_1mainValue【学校施設】&#10;有形固定資産減価償却率">
          <a:extLst>
            <a:ext uri="{FF2B5EF4-FFF2-40B4-BE49-F238E27FC236}">
              <a16:creationId xmlns:a16="http://schemas.microsoft.com/office/drawing/2014/main" id="{E25C3A1D-0C45-4C80-B2E4-13896B50DDD9}"/>
            </a:ext>
          </a:extLst>
        </xdr:cNvPr>
        <xdr:cNvSpPr txBox="1"/>
      </xdr:nvSpPr>
      <xdr:spPr>
        <a:xfrm>
          <a:off x="152660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74312</xdr:rowOff>
    </xdr:from>
    <xdr:ext cx="405111" cy="259045"/>
    <xdr:sp macro="" textlink="">
      <xdr:nvSpPr>
        <xdr:cNvPr id="558" name="n_2mainValue【学校施設】&#10;有形固定資産減価償却率">
          <a:extLst>
            <a:ext uri="{FF2B5EF4-FFF2-40B4-BE49-F238E27FC236}">
              <a16:creationId xmlns:a16="http://schemas.microsoft.com/office/drawing/2014/main" id="{3F13200B-0866-4B3A-AAED-518FFEB148F0}"/>
            </a:ext>
          </a:extLst>
        </xdr:cNvPr>
        <xdr:cNvSpPr txBox="1"/>
      </xdr:nvSpPr>
      <xdr:spPr>
        <a:xfrm>
          <a:off x="143897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C6BE8E97-CD65-49DE-B322-EF7E2C2046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91C6270B-DDE3-4B88-B5D9-0158E80026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5903601C-56F8-458A-9C5D-440AA86CF0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3C777548-03EF-4BC1-BF3E-55D4F85C73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8C40AB91-4139-4D57-8FD3-4548956D00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ECF819FA-E42D-4B61-B0EC-305496F60D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BB779F0F-8FD2-4CFD-813E-066949756C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C391DA85-8E13-444A-80A9-69452ED607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AE7C3704-FA6B-4D37-A768-0487F7B0E7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D0C2698D-3B75-41EA-8DE4-0D23CBA15AF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1F24322A-0F11-42C5-866C-2C7A63056E4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01BDA600-B608-41C2-9177-6AD3D45327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6D50850E-9819-4F09-8FE7-CBF96738FC8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1E3EAAD5-8C01-4FFD-A217-2A373BF1493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4A5BCE69-65AE-4663-8675-42D66700C7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4" name="テキスト ボックス 573">
          <a:extLst>
            <a:ext uri="{FF2B5EF4-FFF2-40B4-BE49-F238E27FC236}">
              <a16:creationId xmlns:a16="http://schemas.microsoft.com/office/drawing/2014/main" id="{D91910EB-431F-44DF-8FB5-50B98B71A0F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6EEDD4DE-47C8-48D6-B29E-BFA9F3AB549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6" name="テキスト ボックス 575">
          <a:extLst>
            <a:ext uri="{FF2B5EF4-FFF2-40B4-BE49-F238E27FC236}">
              <a16:creationId xmlns:a16="http://schemas.microsoft.com/office/drawing/2014/main" id="{C065D9C3-88A6-400E-AB76-F8EFB7116F5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F21C8DE8-2DC7-4A82-81D1-7548C60343C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8" name="テキスト ボックス 577">
          <a:extLst>
            <a:ext uri="{FF2B5EF4-FFF2-40B4-BE49-F238E27FC236}">
              <a16:creationId xmlns:a16="http://schemas.microsoft.com/office/drawing/2014/main" id="{3E5AB7CB-C063-420D-AC8E-89400F61816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500A5C0F-E113-492C-8A14-BF28B249AE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9A1FB23F-AD39-4287-B278-D441AC1C526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3B66A8FA-5E4D-4E93-B4B3-0C22748FB4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82" name="直線コネクタ 581">
          <a:extLst>
            <a:ext uri="{FF2B5EF4-FFF2-40B4-BE49-F238E27FC236}">
              <a16:creationId xmlns:a16="http://schemas.microsoft.com/office/drawing/2014/main" id="{C9AC54B3-D544-4849-844E-B24706149974}"/>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83" name="【学校施設】&#10;一人当たり面積最小値テキスト">
          <a:extLst>
            <a:ext uri="{FF2B5EF4-FFF2-40B4-BE49-F238E27FC236}">
              <a16:creationId xmlns:a16="http://schemas.microsoft.com/office/drawing/2014/main" id="{65279A9A-6625-42CB-ACFF-285BD161A056}"/>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84" name="直線コネクタ 583">
          <a:extLst>
            <a:ext uri="{FF2B5EF4-FFF2-40B4-BE49-F238E27FC236}">
              <a16:creationId xmlns:a16="http://schemas.microsoft.com/office/drawing/2014/main" id="{540E5D1F-CB64-4694-8A14-2032B163062F}"/>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85" name="【学校施設】&#10;一人当たり面積最大値テキスト">
          <a:extLst>
            <a:ext uri="{FF2B5EF4-FFF2-40B4-BE49-F238E27FC236}">
              <a16:creationId xmlns:a16="http://schemas.microsoft.com/office/drawing/2014/main" id="{2BB08324-AB30-46FF-8BA5-0B963751950E}"/>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86" name="直線コネクタ 585">
          <a:extLst>
            <a:ext uri="{FF2B5EF4-FFF2-40B4-BE49-F238E27FC236}">
              <a16:creationId xmlns:a16="http://schemas.microsoft.com/office/drawing/2014/main" id="{2707C2A2-03DA-4422-9871-A8F9955FC99B}"/>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87" name="【学校施設】&#10;一人当たり面積平均値テキスト">
          <a:extLst>
            <a:ext uri="{FF2B5EF4-FFF2-40B4-BE49-F238E27FC236}">
              <a16:creationId xmlns:a16="http://schemas.microsoft.com/office/drawing/2014/main" id="{B09A7B87-14F7-4D08-B3BB-F9046A3A4B97}"/>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88" name="フローチャート: 判断 587">
          <a:extLst>
            <a:ext uri="{FF2B5EF4-FFF2-40B4-BE49-F238E27FC236}">
              <a16:creationId xmlns:a16="http://schemas.microsoft.com/office/drawing/2014/main" id="{7F04532F-6516-44B5-B52F-77779EEAD462}"/>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89" name="フローチャート: 判断 588">
          <a:extLst>
            <a:ext uri="{FF2B5EF4-FFF2-40B4-BE49-F238E27FC236}">
              <a16:creationId xmlns:a16="http://schemas.microsoft.com/office/drawing/2014/main" id="{5AFA2228-508B-404F-8498-906AA62E9583}"/>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90" name="フローチャート: 判断 589">
          <a:extLst>
            <a:ext uri="{FF2B5EF4-FFF2-40B4-BE49-F238E27FC236}">
              <a16:creationId xmlns:a16="http://schemas.microsoft.com/office/drawing/2014/main" id="{5A31D38B-C1D4-492F-B007-CA91391C0062}"/>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5B81F997-95DB-4B0C-865A-1B3CA2175D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E3B96097-EA48-4880-8D97-CC3EA5DFCBA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F9598AD0-4402-45F7-8BAC-D6B6C3A251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1333BF27-C77F-47EE-A965-E75E8F0DF5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F54D3EE-DF94-4CEB-A896-8F75C40B50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24943</xdr:rowOff>
    </xdr:from>
    <xdr:to>
      <xdr:col>116</xdr:col>
      <xdr:colOff>114300</xdr:colOff>
      <xdr:row>63</xdr:row>
      <xdr:rowOff>126543</xdr:rowOff>
    </xdr:to>
    <xdr:sp macro="" textlink="">
      <xdr:nvSpPr>
        <xdr:cNvPr id="596" name="楕円 595">
          <a:extLst>
            <a:ext uri="{FF2B5EF4-FFF2-40B4-BE49-F238E27FC236}">
              <a16:creationId xmlns:a16="http://schemas.microsoft.com/office/drawing/2014/main" id="{F5EF8C0C-9475-4023-BA86-7DCFFC990FB9}"/>
            </a:ext>
          </a:extLst>
        </xdr:cNvPr>
        <xdr:cNvSpPr/>
      </xdr:nvSpPr>
      <xdr:spPr>
        <a:xfrm>
          <a:off x="22110700" y="108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111320</xdr:rowOff>
    </xdr:from>
    <xdr:ext cx="469744" cy="259045"/>
    <xdr:sp macro="" textlink="">
      <xdr:nvSpPr>
        <xdr:cNvPr id="597" name="【学校施設】&#10;一人当たり面積該当値テキスト">
          <a:extLst>
            <a:ext uri="{FF2B5EF4-FFF2-40B4-BE49-F238E27FC236}">
              <a16:creationId xmlns:a16="http://schemas.microsoft.com/office/drawing/2014/main" id="{00F07515-7BE4-4FDF-B520-8A5727A8FAA5}"/>
            </a:ext>
          </a:extLst>
        </xdr:cNvPr>
        <xdr:cNvSpPr txBox="1"/>
      </xdr:nvSpPr>
      <xdr:spPr>
        <a:xfrm>
          <a:off x="22199600" y="1074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30353</xdr:rowOff>
    </xdr:from>
    <xdr:to>
      <xdr:col>112</xdr:col>
      <xdr:colOff>38100</xdr:colOff>
      <xdr:row>63</xdr:row>
      <xdr:rowOff>131953</xdr:rowOff>
    </xdr:to>
    <xdr:sp macro="" textlink="">
      <xdr:nvSpPr>
        <xdr:cNvPr id="598" name="楕円 597">
          <a:extLst>
            <a:ext uri="{FF2B5EF4-FFF2-40B4-BE49-F238E27FC236}">
              <a16:creationId xmlns:a16="http://schemas.microsoft.com/office/drawing/2014/main" id="{0C9C5350-CF21-42B6-BFC4-23D5A4F7BFD5}"/>
            </a:ext>
          </a:extLst>
        </xdr:cNvPr>
        <xdr:cNvSpPr/>
      </xdr:nvSpPr>
      <xdr:spPr>
        <a:xfrm>
          <a:off x="21272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75743</xdr:rowOff>
    </xdr:from>
    <xdr:to>
      <xdr:col>116</xdr:col>
      <xdr:colOff>63500</xdr:colOff>
      <xdr:row>63</xdr:row>
      <xdr:rowOff>81153</xdr:rowOff>
    </xdr:to>
    <xdr:cxnSp macro="">
      <xdr:nvCxnSpPr>
        <xdr:cNvPr id="599" name="直線コネクタ 598">
          <a:extLst>
            <a:ext uri="{FF2B5EF4-FFF2-40B4-BE49-F238E27FC236}">
              <a16:creationId xmlns:a16="http://schemas.microsoft.com/office/drawing/2014/main" id="{2F98826C-B47E-4356-AD1A-37239A276AC8}"/>
            </a:ext>
          </a:extLst>
        </xdr:cNvPr>
        <xdr:cNvCxnSpPr/>
      </xdr:nvCxnSpPr>
      <xdr:spPr>
        <a:xfrm flipV="1">
          <a:off x="21323300" y="10877093"/>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2769</xdr:rowOff>
    </xdr:from>
    <xdr:to>
      <xdr:col>107</xdr:col>
      <xdr:colOff>101600</xdr:colOff>
      <xdr:row>63</xdr:row>
      <xdr:rowOff>104369</xdr:rowOff>
    </xdr:to>
    <xdr:sp macro="" textlink="">
      <xdr:nvSpPr>
        <xdr:cNvPr id="600" name="楕円 599">
          <a:extLst>
            <a:ext uri="{FF2B5EF4-FFF2-40B4-BE49-F238E27FC236}">
              <a16:creationId xmlns:a16="http://schemas.microsoft.com/office/drawing/2014/main" id="{8697D497-8A77-4C0A-9853-41FDEA6224E9}"/>
            </a:ext>
          </a:extLst>
        </xdr:cNvPr>
        <xdr:cNvSpPr/>
      </xdr:nvSpPr>
      <xdr:spPr>
        <a:xfrm>
          <a:off x="20383500" y="108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53569</xdr:rowOff>
    </xdr:from>
    <xdr:to>
      <xdr:col>111</xdr:col>
      <xdr:colOff>177800</xdr:colOff>
      <xdr:row>63</xdr:row>
      <xdr:rowOff>81153</xdr:rowOff>
    </xdr:to>
    <xdr:cxnSp macro="">
      <xdr:nvCxnSpPr>
        <xdr:cNvPr id="601" name="直線コネクタ 600">
          <a:extLst>
            <a:ext uri="{FF2B5EF4-FFF2-40B4-BE49-F238E27FC236}">
              <a16:creationId xmlns:a16="http://schemas.microsoft.com/office/drawing/2014/main" id="{DBFB2890-5C23-4240-AC13-057E1460E7BF}"/>
            </a:ext>
          </a:extLst>
        </xdr:cNvPr>
        <xdr:cNvCxnSpPr/>
      </xdr:nvCxnSpPr>
      <xdr:spPr>
        <a:xfrm>
          <a:off x="20434300" y="10854919"/>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602" name="n_1aveValue【学校施設】&#10;一人当たり面積">
          <a:extLst>
            <a:ext uri="{FF2B5EF4-FFF2-40B4-BE49-F238E27FC236}">
              <a16:creationId xmlns:a16="http://schemas.microsoft.com/office/drawing/2014/main" id="{06D3CA8B-B93F-4CB8-9736-2A1DDD876E27}"/>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603" name="n_2aveValue【学校施設】&#10;一人当たり面積">
          <a:extLst>
            <a:ext uri="{FF2B5EF4-FFF2-40B4-BE49-F238E27FC236}">
              <a16:creationId xmlns:a16="http://schemas.microsoft.com/office/drawing/2014/main" id="{8E55409C-EB87-4740-B5AE-5EB72B155B6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123080</xdr:rowOff>
    </xdr:from>
    <xdr:ext cx="469744" cy="259045"/>
    <xdr:sp macro="" textlink="">
      <xdr:nvSpPr>
        <xdr:cNvPr id="604" name="n_1mainValue【学校施設】&#10;一人当たり面積">
          <a:extLst>
            <a:ext uri="{FF2B5EF4-FFF2-40B4-BE49-F238E27FC236}">
              <a16:creationId xmlns:a16="http://schemas.microsoft.com/office/drawing/2014/main" id="{C3590972-731B-492D-A5DB-87B428102C7A}"/>
            </a:ext>
          </a:extLst>
        </xdr:cNvPr>
        <xdr:cNvSpPr txBox="1"/>
      </xdr:nvSpPr>
      <xdr:spPr>
        <a:xfrm>
          <a:off x="21075727" y="109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95496</xdr:rowOff>
    </xdr:from>
    <xdr:ext cx="469744" cy="259045"/>
    <xdr:sp macro="" textlink="">
      <xdr:nvSpPr>
        <xdr:cNvPr id="605" name="n_2mainValue【学校施設】&#10;一人当たり面積">
          <a:extLst>
            <a:ext uri="{FF2B5EF4-FFF2-40B4-BE49-F238E27FC236}">
              <a16:creationId xmlns:a16="http://schemas.microsoft.com/office/drawing/2014/main" id="{B851B974-4005-487B-B0A4-CF1EFB28222D}"/>
            </a:ext>
          </a:extLst>
        </xdr:cNvPr>
        <xdr:cNvSpPr txBox="1"/>
      </xdr:nvSpPr>
      <xdr:spPr>
        <a:xfrm>
          <a:off x="20199427" y="1089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8646AF87-F526-4CE6-B317-72636A921B8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57F14C90-B0FD-44DE-900A-1C63C6A270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EAE5BE5C-08CE-48C1-A24A-A3C43FF269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E0B36E41-D1AF-420F-AA0E-B58CBFEF5A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B13A8810-1508-49CE-B161-B70B1B5B9A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F56800DE-1EB9-4927-BE64-CCD0A20F81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D7D12696-7DD6-4E4A-9447-F3F84873EC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A391F3E8-CFBE-4DBA-82F4-B505086C1A9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A74D09BA-78E8-461C-B4A3-1433BF5BFD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23C00BFD-BD57-477C-BCE6-78C74FD024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a:extLst>
            <a:ext uri="{FF2B5EF4-FFF2-40B4-BE49-F238E27FC236}">
              <a16:creationId xmlns:a16="http://schemas.microsoft.com/office/drawing/2014/main" id="{D69F337E-5C75-4C4B-888B-477AA88D2A5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C9A8139E-8C12-45CC-8DA5-136D88A5361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a:extLst>
            <a:ext uri="{FF2B5EF4-FFF2-40B4-BE49-F238E27FC236}">
              <a16:creationId xmlns:a16="http://schemas.microsoft.com/office/drawing/2014/main" id="{0DF6AAE2-BFC8-41D8-9640-9C1997DC054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2282CB57-FF40-4B6A-9DC2-1AF6B9059F6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513E9FDD-21D9-416D-B223-5E978C0ADCA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A0A58BBE-C45F-4EF6-A719-73CDF7E1198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F9B40111-66A3-468D-8A66-9B8DA25F81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FDD82483-4B5C-4778-BC90-53CFF5B0D29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5D8D7A5D-F579-495F-A704-7144CD2608F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18A64B40-D0D3-479D-BC7E-2DA6F0EEBC4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a:extLst>
            <a:ext uri="{FF2B5EF4-FFF2-40B4-BE49-F238E27FC236}">
              <a16:creationId xmlns:a16="http://schemas.microsoft.com/office/drawing/2014/main" id="{D147C757-47FB-42B6-852A-626016CE1FA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BB74C28-E60F-470C-A8CB-D80CF50B0A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6108A86C-2F67-4376-AE46-ACD5F8A9AEC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a:extLst>
            <a:ext uri="{FF2B5EF4-FFF2-40B4-BE49-F238E27FC236}">
              <a16:creationId xmlns:a16="http://schemas.microsoft.com/office/drawing/2014/main" id="{5BEED354-77AD-44C7-BC88-9C397B0DE4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630" name="直線コネクタ 629">
          <a:extLst>
            <a:ext uri="{FF2B5EF4-FFF2-40B4-BE49-F238E27FC236}">
              <a16:creationId xmlns:a16="http://schemas.microsoft.com/office/drawing/2014/main" id="{C57CE884-DCCD-4D31-9851-3D7A5BE478F5}"/>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631" name="【児童館】&#10;有形固定資産減価償却率最小値テキスト">
          <a:extLst>
            <a:ext uri="{FF2B5EF4-FFF2-40B4-BE49-F238E27FC236}">
              <a16:creationId xmlns:a16="http://schemas.microsoft.com/office/drawing/2014/main" id="{6DC193D4-EA7B-41D8-A13A-FE2BF68493A0}"/>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632" name="直線コネクタ 631">
          <a:extLst>
            <a:ext uri="{FF2B5EF4-FFF2-40B4-BE49-F238E27FC236}">
              <a16:creationId xmlns:a16="http://schemas.microsoft.com/office/drawing/2014/main" id="{1ED9A39F-56CB-4637-9B8F-2BC924F83E41}"/>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3" name="【児童館】&#10;有形固定資産減価償却率最大値テキスト">
          <a:extLst>
            <a:ext uri="{FF2B5EF4-FFF2-40B4-BE49-F238E27FC236}">
              <a16:creationId xmlns:a16="http://schemas.microsoft.com/office/drawing/2014/main" id="{D7BF0E50-19D1-4935-A5F7-80FB3AE05C65}"/>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4" name="直線コネクタ 633">
          <a:extLst>
            <a:ext uri="{FF2B5EF4-FFF2-40B4-BE49-F238E27FC236}">
              <a16:creationId xmlns:a16="http://schemas.microsoft.com/office/drawing/2014/main" id="{3E126C3E-55FE-48B7-B23E-5FABBD65FEB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57802</xdr:rowOff>
    </xdr:from>
    <xdr:ext cx="405111" cy="259045"/>
    <xdr:sp macro="" textlink="">
      <xdr:nvSpPr>
        <xdr:cNvPr id="635" name="【児童館】&#10;有形固定資産減価償却率平均値テキスト">
          <a:extLst>
            <a:ext uri="{FF2B5EF4-FFF2-40B4-BE49-F238E27FC236}">
              <a16:creationId xmlns:a16="http://schemas.microsoft.com/office/drawing/2014/main" id="{2AFEC0F5-6C84-4E91-8B18-1044227FB84F}"/>
            </a:ext>
          </a:extLst>
        </xdr:cNvPr>
        <xdr:cNvSpPr txBox="1"/>
      </xdr:nvSpPr>
      <xdr:spPr>
        <a:xfrm>
          <a:off x="16357600" y="1377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636" name="フローチャート: 判断 635">
          <a:extLst>
            <a:ext uri="{FF2B5EF4-FFF2-40B4-BE49-F238E27FC236}">
              <a16:creationId xmlns:a16="http://schemas.microsoft.com/office/drawing/2014/main" id="{7674CD29-27B1-4415-AEA7-BE2B1E6948F2}"/>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637" name="フローチャート: 判断 636">
          <a:extLst>
            <a:ext uri="{FF2B5EF4-FFF2-40B4-BE49-F238E27FC236}">
              <a16:creationId xmlns:a16="http://schemas.microsoft.com/office/drawing/2014/main" id="{9D4D3787-502F-483E-95F8-717B337EB3F8}"/>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38" name="フローチャート: 判断 637">
          <a:extLst>
            <a:ext uri="{FF2B5EF4-FFF2-40B4-BE49-F238E27FC236}">
              <a16:creationId xmlns:a16="http://schemas.microsoft.com/office/drawing/2014/main" id="{448E7A8A-0A58-4052-9B03-EA12D2F1C058}"/>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FEC49CB7-E378-470A-B5CC-BF3EFEFE7E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8DCEC74D-68AC-4CE0-AC18-17BE6E16395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4D032DFF-4D5A-4A64-BB52-BC70FC8509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72A21086-3C9B-49AD-9146-DC16618E70E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2BD6378-2963-42B8-BD9E-3ACBC8B0A2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44" name="楕円 643">
          <a:extLst>
            <a:ext uri="{FF2B5EF4-FFF2-40B4-BE49-F238E27FC236}">
              <a16:creationId xmlns:a16="http://schemas.microsoft.com/office/drawing/2014/main" id="{5E872E2E-4E0C-43B1-82BE-56CAE87605D6}"/>
            </a:ext>
          </a:extLst>
        </xdr:cNvPr>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645" name="【児童館】&#10;有形固定資産減価償却率該当値テキスト">
          <a:extLst>
            <a:ext uri="{FF2B5EF4-FFF2-40B4-BE49-F238E27FC236}">
              <a16:creationId xmlns:a16="http://schemas.microsoft.com/office/drawing/2014/main" id="{797C5641-6909-4B28-9844-2699F445BB51}"/>
            </a:ext>
          </a:extLst>
        </xdr:cNvPr>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646" name="楕円 645">
          <a:extLst>
            <a:ext uri="{FF2B5EF4-FFF2-40B4-BE49-F238E27FC236}">
              <a16:creationId xmlns:a16="http://schemas.microsoft.com/office/drawing/2014/main" id="{1985824A-B2EE-459A-AEDC-58BCCB4625DC}"/>
            </a:ext>
          </a:extLst>
        </xdr:cNvPr>
        <xdr:cNvSpPr/>
      </xdr:nvSpPr>
      <xdr:spPr>
        <a:xfrm>
          <a:off x="15430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108586</xdr:rowOff>
    </xdr:to>
    <xdr:cxnSp macro="">
      <xdr:nvCxnSpPr>
        <xdr:cNvPr id="647" name="直線コネクタ 646">
          <a:extLst>
            <a:ext uri="{FF2B5EF4-FFF2-40B4-BE49-F238E27FC236}">
              <a16:creationId xmlns:a16="http://schemas.microsoft.com/office/drawing/2014/main" id="{1DBC5045-FF66-42F9-B78B-13CF14FF5621}"/>
            </a:ext>
          </a:extLst>
        </xdr:cNvPr>
        <xdr:cNvCxnSpPr/>
      </xdr:nvCxnSpPr>
      <xdr:spPr>
        <a:xfrm flipV="1">
          <a:off x="15481300" y="142913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48" name="楕円 647">
          <a:extLst>
            <a:ext uri="{FF2B5EF4-FFF2-40B4-BE49-F238E27FC236}">
              <a16:creationId xmlns:a16="http://schemas.microsoft.com/office/drawing/2014/main" id="{2BC6857D-A961-4A47-8FA1-1880EA3CE17F}"/>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108586</xdr:rowOff>
    </xdr:to>
    <xdr:cxnSp macro="">
      <xdr:nvCxnSpPr>
        <xdr:cNvPr id="649" name="直線コネクタ 648">
          <a:extLst>
            <a:ext uri="{FF2B5EF4-FFF2-40B4-BE49-F238E27FC236}">
              <a16:creationId xmlns:a16="http://schemas.microsoft.com/office/drawing/2014/main" id="{D2C5E615-711D-49B0-868A-4E99BF086130}"/>
            </a:ext>
          </a:extLst>
        </xdr:cNvPr>
        <xdr:cNvCxnSpPr/>
      </xdr:nvCxnSpPr>
      <xdr:spPr>
        <a:xfrm>
          <a:off x="14592300" y="142798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650" name="n_1aveValue【児童館】&#10;有形固定資産減価償却率">
          <a:extLst>
            <a:ext uri="{FF2B5EF4-FFF2-40B4-BE49-F238E27FC236}">
              <a16:creationId xmlns:a16="http://schemas.microsoft.com/office/drawing/2014/main" id="{9F7ED4EF-05CC-43EB-93C2-5C536AA7FDC2}"/>
            </a:ext>
          </a:extLst>
        </xdr:cNvPr>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651" name="n_2aveValue【児童館】&#10;有形固定資産減価償却率">
          <a:extLst>
            <a:ext uri="{FF2B5EF4-FFF2-40B4-BE49-F238E27FC236}">
              <a16:creationId xmlns:a16="http://schemas.microsoft.com/office/drawing/2014/main" id="{BE2FC256-4BA1-424D-9F04-BC64E00978FE}"/>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150513</xdr:rowOff>
    </xdr:from>
    <xdr:ext cx="405111" cy="259045"/>
    <xdr:sp macro="" textlink="">
      <xdr:nvSpPr>
        <xdr:cNvPr id="652" name="n_1mainValue【児童館】&#10;有形固定資産減価償却率">
          <a:extLst>
            <a:ext uri="{FF2B5EF4-FFF2-40B4-BE49-F238E27FC236}">
              <a16:creationId xmlns:a16="http://schemas.microsoft.com/office/drawing/2014/main" id="{1A882307-9F25-4353-8D4F-35638CF9D354}"/>
            </a:ext>
          </a:extLst>
        </xdr:cNvPr>
        <xdr:cNvSpPr txBox="1"/>
      </xdr:nvSpPr>
      <xdr:spPr>
        <a:xfrm>
          <a:off x="15266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653" name="n_2mainValue【児童館】&#10;有形固定資産減価償却率">
          <a:extLst>
            <a:ext uri="{FF2B5EF4-FFF2-40B4-BE49-F238E27FC236}">
              <a16:creationId xmlns:a16="http://schemas.microsoft.com/office/drawing/2014/main" id="{DAF554A3-0F06-4676-BB2F-8CA13109B918}"/>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CFBEBD58-452D-484D-9EE4-E6EA305CD0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7A3E6781-CBCF-4D76-ABD0-37D107674F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08499A03-46C9-41E6-A638-1C9B37837C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9E734170-F993-462C-A38E-0EE1BD6BD8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FF9F9470-108F-437E-9EA2-91F112A57F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0C3F8433-E5E4-4A91-8C7A-DD230C5D0F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2543BEAA-173B-41A0-A2F4-4703A01188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4063B196-0584-4B49-9223-BDF5295DA3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8D87DEA9-30D7-4DE8-A4C0-3250361847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A62E5EE2-CF60-42F0-86BB-0F82DC5B68A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F51E163B-2423-4905-B3E5-C5CF8D98517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37075DB6-6B3E-41AF-A48A-297AC4C8E88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DB3FBD7B-CB43-43E3-A7A7-34FBE0A2668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F23624D1-24FE-4067-A66E-39D6DB38415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6FEE95CF-24E6-4CA5-B4E7-DD52A658FEC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89D9EFE7-92AF-4B24-BDAD-C17D5D5C91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85166B8B-1965-4A4F-860C-C5B9E49617E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5EA1C37F-412A-4A03-82DB-567EFD2F6D7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62BFC130-1327-43BD-A373-EB485BB0E1D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148B9238-C6A2-42F0-ACC5-B7614F7068C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8290B211-B794-4191-B024-28AA364282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99310BBF-8B7A-4A6F-B520-5A6786672E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F91CF9B0-0B15-43DC-AAFF-68FD0C39208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677" name="直線コネクタ 676">
          <a:extLst>
            <a:ext uri="{FF2B5EF4-FFF2-40B4-BE49-F238E27FC236}">
              <a16:creationId xmlns:a16="http://schemas.microsoft.com/office/drawing/2014/main" id="{883418DD-807F-48FA-8BC2-69576F418802}"/>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78" name="【児童館】&#10;一人当たり面積最小値テキスト">
          <a:extLst>
            <a:ext uri="{FF2B5EF4-FFF2-40B4-BE49-F238E27FC236}">
              <a16:creationId xmlns:a16="http://schemas.microsoft.com/office/drawing/2014/main" id="{4E328C61-A5CB-4120-A7DC-50BEF7C28BE9}"/>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79" name="直線コネクタ 678">
          <a:extLst>
            <a:ext uri="{FF2B5EF4-FFF2-40B4-BE49-F238E27FC236}">
              <a16:creationId xmlns:a16="http://schemas.microsoft.com/office/drawing/2014/main" id="{44F5D6D2-0EE6-4F67-8426-4541DE24D23F}"/>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680" name="【児童館】&#10;一人当たり面積最大値テキスト">
          <a:extLst>
            <a:ext uri="{FF2B5EF4-FFF2-40B4-BE49-F238E27FC236}">
              <a16:creationId xmlns:a16="http://schemas.microsoft.com/office/drawing/2014/main" id="{188B9F77-86F8-4890-A029-B01969E3FC13}"/>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681" name="直線コネクタ 680">
          <a:extLst>
            <a:ext uri="{FF2B5EF4-FFF2-40B4-BE49-F238E27FC236}">
              <a16:creationId xmlns:a16="http://schemas.microsoft.com/office/drawing/2014/main" id="{10E2A4CF-144B-44A8-8DF2-D10D0937BC1E}"/>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82" name="【児童館】&#10;一人当たり面積平均値テキスト">
          <a:extLst>
            <a:ext uri="{FF2B5EF4-FFF2-40B4-BE49-F238E27FC236}">
              <a16:creationId xmlns:a16="http://schemas.microsoft.com/office/drawing/2014/main" id="{AC758C7E-4A9A-48CB-AD94-DB7EEACAA607}"/>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83" name="フローチャート: 判断 682">
          <a:extLst>
            <a:ext uri="{FF2B5EF4-FFF2-40B4-BE49-F238E27FC236}">
              <a16:creationId xmlns:a16="http://schemas.microsoft.com/office/drawing/2014/main" id="{D116B285-A479-46A5-AF31-0678D4C9911F}"/>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a:extLst>
            <a:ext uri="{FF2B5EF4-FFF2-40B4-BE49-F238E27FC236}">
              <a16:creationId xmlns:a16="http://schemas.microsoft.com/office/drawing/2014/main" id="{53421D90-3602-4D7F-A330-BF10A9833EAF}"/>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85" name="フローチャート: 判断 684">
          <a:extLst>
            <a:ext uri="{FF2B5EF4-FFF2-40B4-BE49-F238E27FC236}">
              <a16:creationId xmlns:a16="http://schemas.microsoft.com/office/drawing/2014/main" id="{57142F90-63F6-421B-8BD8-1F2797B2BAD4}"/>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F4275528-A690-4B9B-9C1B-FDB6A395EA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65C8FBCB-8E05-4C9B-936D-9726F4FBE5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14E60DCB-9CEE-48B4-8E80-414893560A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DA5ADC6D-15E4-4192-8C21-FAC81856D5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FD4CB68F-1E65-467E-A0E8-2C2D2907EA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691" name="楕円 690">
          <a:extLst>
            <a:ext uri="{FF2B5EF4-FFF2-40B4-BE49-F238E27FC236}">
              <a16:creationId xmlns:a16="http://schemas.microsoft.com/office/drawing/2014/main" id="{E83AC884-75AB-472E-BB09-CD4925B4AA5F}"/>
            </a:ext>
          </a:extLst>
        </xdr:cNvPr>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692" name="【児童館】&#10;一人当たり面積該当値テキスト">
          <a:extLst>
            <a:ext uri="{FF2B5EF4-FFF2-40B4-BE49-F238E27FC236}">
              <a16:creationId xmlns:a16="http://schemas.microsoft.com/office/drawing/2014/main" id="{6934BA35-B374-4DFE-8C1C-2A18A8550339}"/>
            </a:ext>
          </a:extLst>
        </xdr:cNvPr>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xdr:rowOff>
    </xdr:from>
    <xdr:to>
      <xdr:col>112</xdr:col>
      <xdr:colOff>38100</xdr:colOff>
      <xdr:row>84</xdr:row>
      <xdr:rowOff>115570</xdr:rowOff>
    </xdr:to>
    <xdr:sp macro="" textlink="">
      <xdr:nvSpPr>
        <xdr:cNvPr id="693" name="楕円 692">
          <a:extLst>
            <a:ext uri="{FF2B5EF4-FFF2-40B4-BE49-F238E27FC236}">
              <a16:creationId xmlns:a16="http://schemas.microsoft.com/office/drawing/2014/main" id="{EF283BFC-0841-43C8-82A8-1B821299FCB6}"/>
            </a:ext>
          </a:extLst>
        </xdr:cNvPr>
        <xdr:cNvSpPr/>
      </xdr:nvSpPr>
      <xdr:spPr>
        <a:xfrm>
          <a:off x="21272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64770</xdr:rowOff>
    </xdr:to>
    <xdr:cxnSp macro="">
      <xdr:nvCxnSpPr>
        <xdr:cNvPr id="694" name="直線コネクタ 693">
          <a:extLst>
            <a:ext uri="{FF2B5EF4-FFF2-40B4-BE49-F238E27FC236}">
              <a16:creationId xmlns:a16="http://schemas.microsoft.com/office/drawing/2014/main" id="{A6B40960-536D-4E5D-9773-561B4C446C89}"/>
            </a:ext>
          </a:extLst>
        </xdr:cNvPr>
        <xdr:cNvCxnSpPr/>
      </xdr:nvCxnSpPr>
      <xdr:spPr>
        <a:xfrm flipV="1">
          <a:off x="21323300" y="144551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21589</xdr:rowOff>
    </xdr:from>
    <xdr:to>
      <xdr:col>107</xdr:col>
      <xdr:colOff>101600</xdr:colOff>
      <xdr:row>84</xdr:row>
      <xdr:rowOff>123189</xdr:rowOff>
    </xdr:to>
    <xdr:sp macro="" textlink="">
      <xdr:nvSpPr>
        <xdr:cNvPr id="695" name="楕円 694">
          <a:extLst>
            <a:ext uri="{FF2B5EF4-FFF2-40B4-BE49-F238E27FC236}">
              <a16:creationId xmlns:a16="http://schemas.microsoft.com/office/drawing/2014/main" id="{491988C4-EF7C-413B-9A81-3ADA6DD14EC6}"/>
            </a:ext>
          </a:extLst>
        </xdr:cNvPr>
        <xdr:cNvSpPr/>
      </xdr:nvSpPr>
      <xdr:spPr>
        <a:xfrm>
          <a:off x="2038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64770</xdr:rowOff>
    </xdr:from>
    <xdr:to>
      <xdr:col>111</xdr:col>
      <xdr:colOff>177800</xdr:colOff>
      <xdr:row>84</xdr:row>
      <xdr:rowOff>72389</xdr:rowOff>
    </xdr:to>
    <xdr:cxnSp macro="">
      <xdr:nvCxnSpPr>
        <xdr:cNvPr id="696" name="直線コネクタ 695">
          <a:extLst>
            <a:ext uri="{FF2B5EF4-FFF2-40B4-BE49-F238E27FC236}">
              <a16:creationId xmlns:a16="http://schemas.microsoft.com/office/drawing/2014/main" id="{CEC5CC4D-84CF-4913-8A21-CD3172E7606B}"/>
            </a:ext>
          </a:extLst>
        </xdr:cNvPr>
        <xdr:cNvCxnSpPr/>
      </xdr:nvCxnSpPr>
      <xdr:spPr>
        <a:xfrm flipV="1">
          <a:off x="20434300" y="14466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97" name="n_1aveValue【児童館】&#10;一人当たり面積">
          <a:extLst>
            <a:ext uri="{FF2B5EF4-FFF2-40B4-BE49-F238E27FC236}">
              <a16:creationId xmlns:a16="http://schemas.microsoft.com/office/drawing/2014/main" id="{722F3B09-25D1-4449-B6B8-06B4E5E2B82E}"/>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8" name="n_2aveValue【児童館】&#10;一人当たり面積">
          <a:extLst>
            <a:ext uri="{FF2B5EF4-FFF2-40B4-BE49-F238E27FC236}">
              <a16:creationId xmlns:a16="http://schemas.microsoft.com/office/drawing/2014/main" id="{F870DB10-B235-4BFB-9CFC-E7A3F4D0D9EC}"/>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106697</xdr:rowOff>
    </xdr:from>
    <xdr:ext cx="469744" cy="259045"/>
    <xdr:sp macro="" textlink="">
      <xdr:nvSpPr>
        <xdr:cNvPr id="699" name="n_1mainValue【児童館】&#10;一人当たり面積">
          <a:extLst>
            <a:ext uri="{FF2B5EF4-FFF2-40B4-BE49-F238E27FC236}">
              <a16:creationId xmlns:a16="http://schemas.microsoft.com/office/drawing/2014/main" id="{114F86BB-FA20-4E96-91AC-4BC5851A8AF2}"/>
            </a:ext>
          </a:extLst>
        </xdr:cNvPr>
        <xdr:cNvSpPr txBox="1"/>
      </xdr:nvSpPr>
      <xdr:spPr>
        <a:xfrm>
          <a:off x="210757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00" name="n_2mainValue【児童館】&#10;一人当たり面積">
          <a:extLst>
            <a:ext uri="{FF2B5EF4-FFF2-40B4-BE49-F238E27FC236}">
              <a16:creationId xmlns:a16="http://schemas.microsoft.com/office/drawing/2014/main" id="{923073CB-CD7F-4386-86C0-87E6CC40C946}"/>
            </a:ext>
          </a:extLst>
        </xdr:cNvPr>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70AE849C-AB94-4B07-8B93-C30AAB97C9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8011531C-BC36-4D41-BF15-D3D1EBC695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C6481EC0-AD41-4572-A9A0-7CA9A2A3C7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3802BEB3-950C-470F-BB1B-F096E13A4B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641B78BB-AAA9-4C9E-BD4B-AF184E49C1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A77A27A8-8FDB-4D53-8F0F-EED3A1CDB8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5943507F-FAF6-4C65-A357-5870B61D03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52EFCEC9-903D-40E8-BF87-DF1426D6AA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A6D45DD5-4F3D-4400-8583-F556A9B4FB0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EEBD75F5-80B2-4F2B-A192-00468C8CB4D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a:extLst>
            <a:ext uri="{FF2B5EF4-FFF2-40B4-BE49-F238E27FC236}">
              <a16:creationId xmlns:a16="http://schemas.microsoft.com/office/drawing/2014/main" id="{90F58840-4525-4618-B3AD-4C51CE42E86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2" name="テキスト ボックス 711">
          <a:extLst>
            <a:ext uri="{FF2B5EF4-FFF2-40B4-BE49-F238E27FC236}">
              <a16:creationId xmlns:a16="http://schemas.microsoft.com/office/drawing/2014/main" id="{C146163A-FD6C-4D6A-BD77-B8607DCF27F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a:extLst>
            <a:ext uri="{FF2B5EF4-FFF2-40B4-BE49-F238E27FC236}">
              <a16:creationId xmlns:a16="http://schemas.microsoft.com/office/drawing/2014/main" id="{BB1B9DFC-C1B2-4996-AA4B-6BF719EB7C9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a:extLst>
            <a:ext uri="{FF2B5EF4-FFF2-40B4-BE49-F238E27FC236}">
              <a16:creationId xmlns:a16="http://schemas.microsoft.com/office/drawing/2014/main" id="{776742D0-F128-4749-9444-2420E226E64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a:extLst>
            <a:ext uri="{FF2B5EF4-FFF2-40B4-BE49-F238E27FC236}">
              <a16:creationId xmlns:a16="http://schemas.microsoft.com/office/drawing/2014/main" id="{F43160CC-E769-4BDA-8FD0-E4A345F8475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a:extLst>
            <a:ext uri="{FF2B5EF4-FFF2-40B4-BE49-F238E27FC236}">
              <a16:creationId xmlns:a16="http://schemas.microsoft.com/office/drawing/2014/main" id="{08FDA38B-73B2-45FC-8BC6-8D99421476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a:extLst>
            <a:ext uri="{FF2B5EF4-FFF2-40B4-BE49-F238E27FC236}">
              <a16:creationId xmlns:a16="http://schemas.microsoft.com/office/drawing/2014/main" id="{85740283-A743-463E-8B4F-F0C88E0CA25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a:extLst>
            <a:ext uri="{FF2B5EF4-FFF2-40B4-BE49-F238E27FC236}">
              <a16:creationId xmlns:a16="http://schemas.microsoft.com/office/drawing/2014/main" id="{A45025C8-275E-4C46-B0E7-744D496EF83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a:extLst>
            <a:ext uri="{FF2B5EF4-FFF2-40B4-BE49-F238E27FC236}">
              <a16:creationId xmlns:a16="http://schemas.microsoft.com/office/drawing/2014/main" id="{90B99105-2707-420A-8649-F1EA1FBD27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a:extLst>
            <a:ext uri="{FF2B5EF4-FFF2-40B4-BE49-F238E27FC236}">
              <a16:creationId xmlns:a16="http://schemas.microsoft.com/office/drawing/2014/main" id="{E7D2A83D-0AD8-4E5E-BC31-F3BA88D1B53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a:extLst>
            <a:ext uri="{FF2B5EF4-FFF2-40B4-BE49-F238E27FC236}">
              <a16:creationId xmlns:a16="http://schemas.microsoft.com/office/drawing/2014/main" id="{4928064F-6AF4-4AD7-BD0E-729AE6369B1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F52C9494-9016-4948-AEB3-4A053C2808D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182F7DB7-4AE7-4731-8C4F-DCAF55D745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824317D8-CCF2-456A-A70B-CBB96A4EEA1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721FF2A6-9C66-4F81-BB28-8DB24C17E72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26" name="直線コネクタ 725">
          <a:extLst>
            <a:ext uri="{FF2B5EF4-FFF2-40B4-BE49-F238E27FC236}">
              <a16:creationId xmlns:a16="http://schemas.microsoft.com/office/drawing/2014/main" id="{5EBCAF81-B33E-4AA5-8FEE-707EEBBF30A4}"/>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727" name="【公民館】&#10;有形固定資産減価償却率最小値テキスト">
          <a:extLst>
            <a:ext uri="{FF2B5EF4-FFF2-40B4-BE49-F238E27FC236}">
              <a16:creationId xmlns:a16="http://schemas.microsoft.com/office/drawing/2014/main" id="{0C345783-F3DB-406D-95D1-BF7202C77412}"/>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28" name="直線コネクタ 727">
          <a:extLst>
            <a:ext uri="{FF2B5EF4-FFF2-40B4-BE49-F238E27FC236}">
              <a16:creationId xmlns:a16="http://schemas.microsoft.com/office/drawing/2014/main" id="{FA0FE7FF-63CB-442C-9ADC-B58D50A76A51}"/>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9" name="【公民館】&#10;有形固定資産減価償却率最大値テキスト">
          <a:extLst>
            <a:ext uri="{FF2B5EF4-FFF2-40B4-BE49-F238E27FC236}">
              <a16:creationId xmlns:a16="http://schemas.microsoft.com/office/drawing/2014/main" id="{00860ABA-31A5-4DA5-98FF-DCE5200264D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0" name="直線コネクタ 729">
          <a:extLst>
            <a:ext uri="{FF2B5EF4-FFF2-40B4-BE49-F238E27FC236}">
              <a16:creationId xmlns:a16="http://schemas.microsoft.com/office/drawing/2014/main" id="{9843ACF4-CD26-49F3-B088-73E0FD55A02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731" name="【公民館】&#10;有形固定資産減価償却率平均値テキスト">
          <a:extLst>
            <a:ext uri="{FF2B5EF4-FFF2-40B4-BE49-F238E27FC236}">
              <a16:creationId xmlns:a16="http://schemas.microsoft.com/office/drawing/2014/main" id="{4F9AFFBB-1B9E-41CE-8158-8C5DEFC83FEC}"/>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732" name="フローチャート: 判断 731">
          <a:extLst>
            <a:ext uri="{FF2B5EF4-FFF2-40B4-BE49-F238E27FC236}">
              <a16:creationId xmlns:a16="http://schemas.microsoft.com/office/drawing/2014/main" id="{AAABE32D-3E12-4BED-9735-E9948C75031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733" name="フローチャート: 判断 732">
          <a:extLst>
            <a:ext uri="{FF2B5EF4-FFF2-40B4-BE49-F238E27FC236}">
              <a16:creationId xmlns:a16="http://schemas.microsoft.com/office/drawing/2014/main" id="{923FCA59-5895-4535-BFBA-0A18DAA1BA93}"/>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734" name="フローチャート: 判断 733">
          <a:extLst>
            <a:ext uri="{FF2B5EF4-FFF2-40B4-BE49-F238E27FC236}">
              <a16:creationId xmlns:a16="http://schemas.microsoft.com/office/drawing/2014/main" id="{BB7D57CF-A63B-4663-B822-0D36EF583401}"/>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BC43ADA-8D32-4C73-BC01-F6ECAEDF28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C03082E-A0F0-43AF-93DB-BC366FDC19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08A841D-457B-43AE-BE5F-BF733F6B6D1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34100CB-165B-4037-BCE2-FAD8C03621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059FA12-BB51-473D-895D-EA240E7FEC3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80918</xdr:rowOff>
    </xdr:from>
    <xdr:to>
      <xdr:col>85</xdr:col>
      <xdr:colOff>177800</xdr:colOff>
      <xdr:row>105</xdr:row>
      <xdr:rowOff>11068</xdr:rowOff>
    </xdr:to>
    <xdr:sp macro="" textlink="">
      <xdr:nvSpPr>
        <xdr:cNvPr id="740" name="楕円 739">
          <a:extLst>
            <a:ext uri="{FF2B5EF4-FFF2-40B4-BE49-F238E27FC236}">
              <a16:creationId xmlns:a16="http://schemas.microsoft.com/office/drawing/2014/main" id="{C1E43948-0641-47CF-9853-A51C79760393}"/>
            </a:ext>
          </a:extLst>
        </xdr:cNvPr>
        <xdr:cNvSpPr/>
      </xdr:nvSpPr>
      <xdr:spPr>
        <a:xfrm>
          <a:off x="16268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59345</xdr:rowOff>
    </xdr:from>
    <xdr:ext cx="405111" cy="259045"/>
    <xdr:sp macro="" textlink="">
      <xdr:nvSpPr>
        <xdr:cNvPr id="741" name="【公民館】&#10;有形固定資産減価償却率該当値テキスト">
          <a:extLst>
            <a:ext uri="{FF2B5EF4-FFF2-40B4-BE49-F238E27FC236}">
              <a16:creationId xmlns:a16="http://schemas.microsoft.com/office/drawing/2014/main" id="{1D74C2C7-7B71-4F95-B1B3-7B18248228C6}"/>
            </a:ext>
          </a:extLst>
        </xdr:cNvPr>
        <xdr:cNvSpPr txBox="1"/>
      </xdr:nvSpPr>
      <xdr:spPr>
        <a:xfrm>
          <a:off x="16357600"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742" name="楕円 741">
          <a:extLst>
            <a:ext uri="{FF2B5EF4-FFF2-40B4-BE49-F238E27FC236}">
              <a16:creationId xmlns:a16="http://schemas.microsoft.com/office/drawing/2014/main" id="{F53EE156-5B26-4913-B535-DA07381D871E}"/>
            </a:ext>
          </a:extLst>
        </xdr:cNvPr>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104</xdr:row>
      <xdr:rowOff>167639</xdr:rowOff>
    </xdr:to>
    <xdr:cxnSp macro="">
      <xdr:nvCxnSpPr>
        <xdr:cNvPr id="743" name="直線コネクタ 742">
          <a:extLst>
            <a:ext uri="{FF2B5EF4-FFF2-40B4-BE49-F238E27FC236}">
              <a16:creationId xmlns:a16="http://schemas.microsoft.com/office/drawing/2014/main" id="{EAD6A4A2-00AB-4A82-83F8-071EBD00D456}"/>
            </a:ext>
          </a:extLst>
        </xdr:cNvPr>
        <xdr:cNvCxnSpPr/>
      </xdr:nvCxnSpPr>
      <xdr:spPr>
        <a:xfrm flipV="1">
          <a:off x="15481300" y="179625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44" name="楕円 743">
          <a:extLst>
            <a:ext uri="{FF2B5EF4-FFF2-40B4-BE49-F238E27FC236}">
              <a16:creationId xmlns:a16="http://schemas.microsoft.com/office/drawing/2014/main" id="{9D469FCB-5676-4BE0-BC7A-7D08000B8D63}"/>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53339</xdr:rowOff>
    </xdr:to>
    <xdr:cxnSp macro="">
      <xdr:nvCxnSpPr>
        <xdr:cNvPr id="745" name="直線コネクタ 744">
          <a:extLst>
            <a:ext uri="{FF2B5EF4-FFF2-40B4-BE49-F238E27FC236}">
              <a16:creationId xmlns:a16="http://schemas.microsoft.com/office/drawing/2014/main" id="{F2C08613-F8AE-4376-8049-E305BE7FB103}"/>
            </a:ext>
          </a:extLst>
        </xdr:cNvPr>
        <xdr:cNvCxnSpPr/>
      </xdr:nvCxnSpPr>
      <xdr:spPr>
        <a:xfrm flipV="1">
          <a:off x="14592300" y="179984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746" name="n_1aveValue【公民館】&#10;有形固定資産減価償却率">
          <a:extLst>
            <a:ext uri="{FF2B5EF4-FFF2-40B4-BE49-F238E27FC236}">
              <a16:creationId xmlns:a16="http://schemas.microsoft.com/office/drawing/2014/main" id="{517B8B6A-540E-4D4F-9951-7DF31F3D376F}"/>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747" name="n_2aveValue【公民館】&#10;有形固定資産減価償却率">
          <a:extLst>
            <a:ext uri="{FF2B5EF4-FFF2-40B4-BE49-F238E27FC236}">
              <a16:creationId xmlns:a16="http://schemas.microsoft.com/office/drawing/2014/main" id="{0C246D6E-9BB4-40C6-9C40-482CC2BD1937}"/>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748" name="n_1mainValue【公民館】&#10;有形固定資産減価償却率">
          <a:extLst>
            <a:ext uri="{FF2B5EF4-FFF2-40B4-BE49-F238E27FC236}">
              <a16:creationId xmlns:a16="http://schemas.microsoft.com/office/drawing/2014/main" id="{F1DE80B5-B8F4-4222-BFCF-4AA977C361F8}"/>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49" name="n_2mainValue【公民館】&#10;有形固定資産減価償却率">
          <a:extLst>
            <a:ext uri="{FF2B5EF4-FFF2-40B4-BE49-F238E27FC236}">
              <a16:creationId xmlns:a16="http://schemas.microsoft.com/office/drawing/2014/main" id="{5FCBFEF2-F951-463E-A59B-3C6082BB5EF1}"/>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9C386593-C397-4A84-9584-4014EE2E8F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4D5839D0-6DD3-4248-90E3-BA3BEABDA9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86902F4A-D678-40B0-AA2B-731F210355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D93F34D4-900C-4215-8A57-EEBC1D4EC2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F35D0CC3-88DB-4566-B0B7-9F7BBBFE86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7B862CC1-17DD-413C-8058-01E0A1CAAA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1600DA50-66DE-4BE5-89FE-3E59124BD5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5614C1A3-5EE8-453F-8E4F-467F081C0C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E0247AA0-99CC-473E-BB40-4F4F67A042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06260D8B-D38B-4EF2-A8EA-FA0D646E137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a:extLst>
            <a:ext uri="{FF2B5EF4-FFF2-40B4-BE49-F238E27FC236}">
              <a16:creationId xmlns:a16="http://schemas.microsoft.com/office/drawing/2014/main" id="{C86207EC-5314-493F-A086-467B9084A36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a:extLst>
            <a:ext uri="{FF2B5EF4-FFF2-40B4-BE49-F238E27FC236}">
              <a16:creationId xmlns:a16="http://schemas.microsoft.com/office/drawing/2014/main" id="{28FD305C-D16D-471D-BA4B-70294CBE927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a:extLst>
            <a:ext uri="{FF2B5EF4-FFF2-40B4-BE49-F238E27FC236}">
              <a16:creationId xmlns:a16="http://schemas.microsoft.com/office/drawing/2014/main" id="{32DCD12E-D15D-461C-BBC1-60C45C8B08B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a:extLst>
            <a:ext uri="{FF2B5EF4-FFF2-40B4-BE49-F238E27FC236}">
              <a16:creationId xmlns:a16="http://schemas.microsoft.com/office/drawing/2014/main" id="{1EEDC287-8169-4319-97EE-FEEF8B95BDB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a:extLst>
            <a:ext uri="{FF2B5EF4-FFF2-40B4-BE49-F238E27FC236}">
              <a16:creationId xmlns:a16="http://schemas.microsoft.com/office/drawing/2014/main" id="{5B3FDA07-5500-4411-93C1-7573006504E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a:extLst>
            <a:ext uri="{FF2B5EF4-FFF2-40B4-BE49-F238E27FC236}">
              <a16:creationId xmlns:a16="http://schemas.microsoft.com/office/drawing/2014/main" id="{BF506936-D0E1-4A6A-BB75-E864730A2E8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a:extLst>
            <a:ext uri="{FF2B5EF4-FFF2-40B4-BE49-F238E27FC236}">
              <a16:creationId xmlns:a16="http://schemas.microsoft.com/office/drawing/2014/main" id="{22ED6ADE-AF14-41D0-B33A-C61D381911B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a:extLst>
            <a:ext uri="{FF2B5EF4-FFF2-40B4-BE49-F238E27FC236}">
              <a16:creationId xmlns:a16="http://schemas.microsoft.com/office/drawing/2014/main" id="{6072CB71-D1F8-4CF1-923C-59B6D4BC81A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a:extLst>
            <a:ext uri="{FF2B5EF4-FFF2-40B4-BE49-F238E27FC236}">
              <a16:creationId xmlns:a16="http://schemas.microsoft.com/office/drawing/2014/main" id="{4CC731D2-1EAA-4244-9432-E9089E51F22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a:extLst>
            <a:ext uri="{FF2B5EF4-FFF2-40B4-BE49-F238E27FC236}">
              <a16:creationId xmlns:a16="http://schemas.microsoft.com/office/drawing/2014/main" id="{09AD6915-16CF-44A1-A1F4-1294778F844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CA8B556A-C3B6-4AA3-A566-48B903D640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B0A5B58D-B12F-4F24-ADDA-B926DB616C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a:extLst>
            <a:ext uri="{FF2B5EF4-FFF2-40B4-BE49-F238E27FC236}">
              <a16:creationId xmlns:a16="http://schemas.microsoft.com/office/drawing/2014/main" id="{16D21DF0-F76E-4D29-B500-C6EE025935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773" name="直線コネクタ 772">
          <a:extLst>
            <a:ext uri="{FF2B5EF4-FFF2-40B4-BE49-F238E27FC236}">
              <a16:creationId xmlns:a16="http://schemas.microsoft.com/office/drawing/2014/main" id="{80A6594D-710E-4BAA-97B0-9456A47A53BC}"/>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774" name="【公民館】&#10;一人当たり面積最小値テキスト">
          <a:extLst>
            <a:ext uri="{FF2B5EF4-FFF2-40B4-BE49-F238E27FC236}">
              <a16:creationId xmlns:a16="http://schemas.microsoft.com/office/drawing/2014/main" id="{F2F3E711-0784-46EC-B7B1-7E303F613F87}"/>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775" name="直線コネクタ 774">
          <a:extLst>
            <a:ext uri="{FF2B5EF4-FFF2-40B4-BE49-F238E27FC236}">
              <a16:creationId xmlns:a16="http://schemas.microsoft.com/office/drawing/2014/main" id="{4A5C8DF9-8A27-466D-A330-DC6815560855}"/>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776" name="【公民館】&#10;一人当たり面積最大値テキスト">
          <a:extLst>
            <a:ext uri="{FF2B5EF4-FFF2-40B4-BE49-F238E27FC236}">
              <a16:creationId xmlns:a16="http://schemas.microsoft.com/office/drawing/2014/main" id="{E6AB1000-5328-4F93-87C2-ADD066EFA565}"/>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777" name="直線コネクタ 776">
          <a:extLst>
            <a:ext uri="{FF2B5EF4-FFF2-40B4-BE49-F238E27FC236}">
              <a16:creationId xmlns:a16="http://schemas.microsoft.com/office/drawing/2014/main" id="{776D619E-DE62-4120-B29E-CC5BC070E5EA}"/>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778" name="【公民館】&#10;一人当たり面積平均値テキスト">
          <a:extLst>
            <a:ext uri="{FF2B5EF4-FFF2-40B4-BE49-F238E27FC236}">
              <a16:creationId xmlns:a16="http://schemas.microsoft.com/office/drawing/2014/main" id="{A7083897-368C-4F1C-8FEE-F106A0699905}"/>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779" name="フローチャート: 判断 778">
          <a:extLst>
            <a:ext uri="{FF2B5EF4-FFF2-40B4-BE49-F238E27FC236}">
              <a16:creationId xmlns:a16="http://schemas.microsoft.com/office/drawing/2014/main" id="{A95F4BD8-DF10-4A20-BFF7-2D9C8FFA437F}"/>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780" name="フローチャート: 判断 779">
          <a:extLst>
            <a:ext uri="{FF2B5EF4-FFF2-40B4-BE49-F238E27FC236}">
              <a16:creationId xmlns:a16="http://schemas.microsoft.com/office/drawing/2014/main" id="{9AB06F05-7F89-45B6-853A-AC69582652E2}"/>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781" name="フローチャート: 判断 780">
          <a:extLst>
            <a:ext uri="{FF2B5EF4-FFF2-40B4-BE49-F238E27FC236}">
              <a16:creationId xmlns:a16="http://schemas.microsoft.com/office/drawing/2014/main" id="{CD9C0357-F4F9-40AB-B92D-3CFDC142E03F}"/>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E865231C-DCB0-4F99-8BA8-BC43A152EF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7223B5D-DC88-4C52-9FB2-D26E4EE1AF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B9B4831-7397-4119-92F1-6BF2B6EB5F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3336037A-56CA-4E3F-8D09-5E21D8BB6B7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36A928B8-D10A-4AF0-B78F-2E598F2EE5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170562</xdr:rowOff>
    </xdr:from>
    <xdr:to>
      <xdr:col>116</xdr:col>
      <xdr:colOff>114300</xdr:colOff>
      <xdr:row>108</xdr:row>
      <xdr:rowOff>100712</xdr:rowOff>
    </xdr:to>
    <xdr:sp macro="" textlink="">
      <xdr:nvSpPr>
        <xdr:cNvPr id="787" name="楕円 786">
          <a:extLst>
            <a:ext uri="{FF2B5EF4-FFF2-40B4-BE49-F238E27FC236}">
              <a16:creationId xmlns:a16="http://schemas.microsoft.com/office/drawing/2014/main" id="{B014A446-B8D5-4213-900E-4894DFD2C680}"/>
            </a:ext>
          </a:extLst>
        </xdr:cNvPr>
        <xdr:cNvSpPr/>
      </xdr:nvSpPr>
      <xdr:spPr>
        <a:xfrm>
          <a:off x="22110700" y="185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85489</xdr:rowOff>
    </xdr:from>
    <xdr:ext cx="469744" cy="259045"/>
    <xdr:sp macro="" textlink="">
      <xdr:nvSpPr>
        <xdr:cNvPr id="788" name="【公民館】&#10;一人当たり面積該当値テキスト">
          <a:extLst>
            <a:ext uri="{FF2B5EF4-FFF2-40B4-BE49-F238E27FC236}">
              <a16:creationId xmlns:a16="http://schemas.microsoft.com/office/drawing/2014/main" id="{0465BF4C-C6C6-4A69-B271-355D79D95347}"/>
            </a:ext>
          </a:extLst>
        </xdr:cNvPr>
        <xdr:cNvSpPr txBox="1"/>
      </xdr:nvSpPr>
      <xdr:spPr>
        <a:xfrm>
          <a:off x="22199600" y="184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2160</xdr:rowOff>
    </xdr:from>
    <xdr:to>
      <xdr:col>112</xdr:col>
      <xdr:colOff>38100</xdr:colOff>
      <xdr:row>108</xdr:row>
      <xdr:rowOff>103760</xdr:rowOff>
    </xdr:to>
    <xdr:sp macro="" textlink="">
      <xdr:nvSpPr>
        <xdr:cNvPr id="789" name="楕円 788">
          <a:extLst>
            <a:ext uri="{FF2B5EF4-FFF2-40B4-BE49-F238E27FC236}">
              <a16:creationId xmlns:a16="http://schemas.microsoft.com/office/drawing/2014/main" id="{295D5B53-45B8-4B7E-BAB7-C71D747CE81D}"/>
            </a:ext>
          </a:extLst>
        </xdr:cNvPr>
        <xdr:cNvSpPr/>
      </xdr:nvSpPr>
      <xdr:spPr>
        <a:xfrm>
          <a:off x="21272500" y="185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49912</xdr:rowOff>
    </xdr:from>
    <xdr:to>
      <xdr:col>116</xdr:col>
      <xdr:colOff>63500</xdr:colOff>
      <xdr:row>108</xdr:row>
      <xdr:rowOff>52960</xdr:rowOff>
    </xdr:to>
    <xdr:cxnSp macro="">
      <xdr:nvCxnSpPr>
        <xdr:cNvPr id="790" name="直線コネクタ 789">
          <a:extLst>
            <a:ext uri="{FF2B5EF4-FFF2-40B4-BE49-F238E27FC236}">
              <a16:creationId xmlns:a16="http://schemas.microsoft.com/office/drawing/2014/main" id="{F06CF06B-D3E7-43C4-9BF1-E17C0C12BFDA}"/>
            </a:ext>
          </a:extLst>
        </xdr:cNvPr>
        <xdr:cNvCxnSpPr/>
      </xdr:nvCxnSpPr>
      <xdr:spPr>
        <a:xfrm flipV="1">
          <a:off x="21323300" y="1856651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xdr:rowOff>
    </xdr:from>
    <xdr:to>
      <xdr:col>107</xdr:col>
      <xdr:colOff>101600</xdr:colOff>
      <xdr:row>108</xdr:row>
      <xdr:rowOff>105663</xdr:rowOff>
    </xdr:to>
    <xdr:sp macro="" textlink="">
      <xdr:nvSpPr>
        <xdr:cNvPr id="791" name="楕円 790">
          <a:extLst>
            <a:ext uri="{FF2B5EF4-FFF2-40B4-BE49-F238E27FC236}">
              <a16:creationId xmlns:a16="http://schemas.microsoft.com/office/drawing/2014/main" id="{E1E067C2-45DE-4539-A1BE-2D60201C857C}"/>
            </a:ext>
          </a:extLst>
        </xdr:cNvPr>
        <xdr:cNvSpPr/>
      </xdr:nvSpPr>
      <xdr:spPr>
        <a:xfrm>
          <a:off x="20383500" y="185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52960</xdr:rowOff>
    </xdr:from>
    <xdr:to>
      <xdr:col>111</xdr:col>
      <xdr:colOff>177800</xdr:colOff>
      <xdr:row>108</xdr:row>
      <xdr:rowOff>54863</xdr:rowOff>
    </xdr:to>
    <xdr:cxnSp macro="">
      <xdr:nvCxnSpPr>
        <xdr:cNvPr id="792" name="直線コネクタ 791">
          <a:extLst>
            <a:ext uri="{FF2B5EF4-FFF2-40B4-BE49-F238E27FC236}">
              <a16:creationId xmlns:a16="http://schemas.microsoft.com/office/drawing/2014/main" id="{7FA498AC-FD93-438E-9E59-1B8178741DAE}"/>
            </a:ext>
          </a:extLst>
        </xdr:cNvPr>
        <xdr:cNvCxnSpPr/>
      </xdr:nvCxnSpPr>
      <xdr:spPr>
        <a:xfrm flipV="1">
          <a:off x="20434300" y="18569560"/>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793" name="n_1aveValue【公民館】&#10;一人当たり面積">
          <a:extLst>
            <a:ext uri="{FF2B5EF4-FFF2-40B4-BE49-F238E27FC236}">
              <a16:creationId xmlns:a16="http://schemas.microsoft.com/office/drawing/2014/main" id="{9EAEF42F-04AE-4B26-86E3-1AE7396AF883}"/>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794" name="n_2aveValue【公民館】&#10;一人当たり面積">
          <a:extLst>
            <a:ext uri="{FF2B5EF4-FFF2-40B4-BE49-F238E27FC236}">
              <a16:creationId xmlns:a16="http://schemas.microsoft.com/office/drawing/2014/main" id="{3A2BACBC-DDBC-4EF9-B43B-338A0D07ED0A}"/>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94887</xdr:rowOff>
    </xdr:from>
    <xdr:ext cx="469744" cy="259045"/>
    <xdr:sp macro="" textlink="">
      <xdr:nvSpPr>
        <xdr:cNvPr id="795" name="n_1mainValue【公民館】&#10;一人当たり面積">
          <a:extLst>
            <a:ext uri="{FF2B5EF4-FFF2-40B4-BE49-F238E27FC236}">
              <a16:creationId xmlns:a16="http://schemas.microsoft.com/office/drawing/2014/main" id="{5214A62A-355C-4880-A3AF-9D74B2BEB0C9}"/>
            </a:ext>
          </a:extLst>
        </xdr:cNvPr>
        <xdr:cNvSpPr txBox="1"/>
      </xdr:nvSpPr>
      <xdr:spPr>
        <a:xfrm>
          <a:off x="21075727" y="186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96790</xdr:rowOff>
    </xdr:from>
    <xdr:ext cx="469744" cy="259045"/>
    <xdr:sp macro="" textlink="">
      <xdr:nvSpPr>
        <xdr:cNvPr id="796" name="n_2mainValue【公民館】&#10;一人当たり面積">
          <a:extLst>
            <a:ext uri="{FF2B5EF4-FFF2-40B4-BE49-F238E27FC236}">
              <a16:creationId xmlns:a16="http://schemas.microsoft.com/office/drawing/2014/main" id="{4A394923-542D-44B3-868C-901559D83666}"/>
            </a:ext>
          </a:extLst>
        </xdr:cNvPr>
        <xdr:cNvSpPr txBox="1"/>
      </xdr:nvSpPr>
      <xdr:spPr>
        <a:xfrm>
          <a:off x="20199427"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a:extLst>
            <a:ext uri="{FF2B5EF4-FFF2-40B4-BE49-F238E27FC236}">
              <a16:creationId xmlns:a16="http://schemas.microsoft.com/office/drawing/2014/main" id="{26F2C8D5-FD93-4A12-8A78-657A062036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a:extLst>
            <a:ext uri="{FF2B5EF4-FFF2-40B4-BE49-F238E27FC236}">
              <a16:creationId xmlns:a16="http://schemas.microsoft.com/office/drawing/2014/main" id="{925AE8AC-E6E3-4B5F-84F3-4815A3E04F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a:extLst>
            <a:ext uri="{FF2B5EF4-FFF2-40B4-BE49-F238E27FC236}">
              <a16:creationId xmlns:a16="http://schemas.microsoft.com/office/drawing/2014/main" id="{C711AD3F-F1D7-46E7-BE62-DA8CC1D790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インフラ系資産（道路、橋りょう・トンネル、港湾・漁港）の有形固定資産減価償却率については類似団体内平均値よりはやや高く、県平均、全国平均と比較して大きな差異はない状況であるものの、約</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％となっているため、維持・長寿命化を計画的に実施する必要があると考えられる。</a:t>
          </a:r>
        </a:p>
        <a:p>
          <a:r>
            <a:rPr kumimoji="1" lang="ja-JP" altLang="en-US" sz="1300">
              <a:latin typeface="ＭＳ Ｐゴシック" panose="020B0600070205080204" pitchFamily="50" charset="-128"/>
              <a:ea typeface="ＭＳ Ｐゴシック" panose="020B0600070205080204" pitchFamily="50" charset="-128"/>
            </a:rPr>
            <a:t>　それに対して住民一人あたりの有形固定資産額は県平均、全国平均を大きく上回っている。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これは当町の人口規模・人口減少傾向に起因するものと考えられ、整備過多とは言いがたいが、今後の財政状況を鑑み、効率よく維持していかなければならない。</a:t>
          </a:r>
        </a:p>
        <a:p>
          <a:r>
            <a:rPr kumimoji="1" lang="ja-JP" altLang="en-US" sz="1300">
              <a:latin typeface="ＭＳ Ｐゴシック" panose="020B0600070205080204" pitchFamily="50" charset="-128"/>
              <a:ea typeface="ＭＳ Ｐゴシック" panose="020B0600070205080204" pitchFamily="50" charset="-128"/>
            </a:rPr>
            <a:t>　次に公共建築物（認定こども園・幼稚園・保育所、学校施設、公営住宅、児童館、公民館）の有形固定資産減価償却率は認定こども園・幼稚園・保育所及び公営住宅を除き、全て県平均、全国平均、類似団体平均値を下回っているため、比較的新しい施設といえる。</a:t>
          </a:r>
        </a:p>
        <a:p>
          <a:r>
            <a:rPr kumimoji="1" lang="ja-JP" altLang="en-US" sz="1300">
              <a:latin typeface="ＭＳ Ｐゴシック" panose="020B0600070205080204" pitchFamily="50" charset="-128"/>
              <a:ea typeface="ＭＳ Ｐゴシック" panose="020B0600070205080204" pitchFamily="50" charset="-128"/>
            </a:rPr>
            <a:t>　公営住宅に関しては一部の老朽化に対して、早期の調査・対策を講じる予定である。住民一人あたりの面積は前述と同様、県平均、全国平均を上回っているが、類似団体内平均値よりは少ない状況である。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7499DC-1491-4915-8C19-1CBFCBFCE8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FC53F0-DE73-4311-8D32-D6DF788EDA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2D06A0-D940-4F8C-8ED0-E15BC624EC3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3F7C62-C731-4732-B074-94E4097E44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217BA1-D3B6-4081-91CF-1F86FCFB08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ADE207-EED1-486D-A79C-4070C70994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7E4047-0B21-4FB1-84DD-A6AF4D5112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AEB468-4D27-4C80-8505-E47685C609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695666-C5BE-474B-8651-1BA4ECE4A4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D4BBB0-4BFB-49B3-A509-79F46DEA54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1F2AA5-2A45-43A9-92DC-257FEEEC89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953662-A6EC-40AD-BD14-729B8CEA9B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2E6524-498B-4EA0-84FE-20568E280B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1FEA26-BB9E-446F-BCAB-B8F452CA9A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9A2E90-D4A8-485F-B9B5-206EDD35BB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8386ABA-0170-48C2-952B-235092DE10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47E723-D422-4ADF-9792-F233591687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B9CB57-8718-4775-B3D9-34EA02551B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DC2BFB-21C7-4B12-926E-964EDFA74FA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F765F41-7B5E-406F-BDF5-7C23000A7A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104A66-4BB9-4D55-9192-3C9AF3E859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D50BA6-B495-476F-9692-9D3C30C18F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E4C7F8-C1BF-4790-A8E7-1704F8ADDB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E8EC84-7FFE-44F1-A533-D6B4278902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2AB9AE-C36A-4203-A3B8-6C35311E00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028E51-45C6-4208-84B4-16C50F218C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1C88D0-476D-4F10-B88E-B64075F8F4D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26EB60-EE27-4FB2-A39F-DAC8846CA9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FB3A9C8-0282-4A54-AA6D-0F4F4007F74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BAA1FB8-EB41-48B1-9DFF-8FF45D0DE41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CBFC1F9-F536-40D6-9885-60661BC129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59CF14F-5F6B-4084-B139-C74C729ADE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E7EABA2-6701-4078-9562-4E37C6F06B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6C11644-798A-4E0B-9DA3-FE5F789CEA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ED92ADC-4A81-40D7-9868-1E5C0FD48E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7467EA4-E629-4630-ADA9-272BBA065F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D240283-C8C6-4CFD-A4FE-992CDFE76E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39276D5-0B2C-432A-B5BF-1D7998E05EE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9C449D0-DD64-45E8-90D2-5911BDE3B4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4D41C7D-CAFB-4809-A292-D02C19A4AB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E2F56972-085C-445F-96AE-959E072FA2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8379447-C644-4173-90F7-53A0B34270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D6DB46A-9CEA-4307-B33D-47D812FA55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9C64C70D-E825-4E6F-BEB1-6B8CCD8467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537AB46-1267-4228-95DB-F18E62AD2D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E4F3D1C-5346-4A7A-AAD4-476A02DFA83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F51084C-C948-4A6E-9928-F9577CCB3A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5D5F023-AC02-495A-BDA5-9BE6599C4C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5E3F2BE-3644-486A-BA7F-661FF5A41F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F763891-4D88-4914-ACC2-AAAF13E47C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498ECC1-C30D-4B0D-8F9E-5F78E0A7CB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7CF06C60-23A9-49C8-A555-229B158299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998D2722-FD1E-4762-A7D7-C2C3E14994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E4B219D0-3768-4CED-9D46-5A049B53CC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A8C64D7C-FC18-49A7-B2EA-F7112C0A3C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C89D308-1419-4A4A-8550-E196441E6C9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52FEE9C5-68EE-4DAF-B5CE-7901E951717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72E43E6-3403-4A65-97D7-4BA37147EA8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4922EFF6-7854-478D-9B3F-5E03D56C6DB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E858C44-3943-4DED-998D-656DF58770B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027B60C-BAE5-468C-B768-2C8E1A4BB5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D611F465-FEBD-4F2A-856F-25D35075C50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AE43F69B-7440-43D9-8F7C-7792E3DA91C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17EA834-9716-4EAE-8210-0C303D82F92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DEAAB9AA-7EF7-427C-BF94-0F6A6C8164C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99540D4C-6F23-488E-93AB-708C85976AB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577B4B5-6475-4156-991C-98121244CF4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6221A10F-A3E5-43D0-9547-C1D32AD9DC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83DE32C0-BB15-435C-B66B-35461DABDEF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95579912-E378-4989-99A7-D3E971C53A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91717B8F-398F-48D2-8824-D0B7C9D89147}"/>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3978750F-381A-4CE6-8A64-D96B8C64ECBB}"/>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7E691AD7-0620-4DAA-8756-9AEB682D2FE1}"/>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51D33F5C-4727-439E-92CF-0C993192622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CE2BD6B7-F22D-4514-9A1C-176B33F4C3C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E266DDA-E664-499D-BE8C-A78C5A525490}"/>
            </a:ext>
          </a:extLst>
        </xdr:cNvPr>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B9E7E572-4D49-4D1C-8B14-77D118AFBC57}"/>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F4921E48-5103-418E-BD51-6C357237E979}"/>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C9582116-AA80-436A-85EE-E67852464398}"/>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70AC51FA-1D92-4B15-A641-A1012BAECAD9}"/>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a16="http://schemas.microsoft.com/office/drawing/2014/main" id="{66144797-6A66-41C9-9524-8394191C7541}"/>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3B72AB37-DFEA-401E-95B3-C9F369E3AAE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C5227B03-7F45-4AD8-867B-281D3B481F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D559C2D-A63C-4E54-A497-9A443B8603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5C9F1E3-9AF0-46C0-A800-4536991A9B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89BC97D-FFF2-4268-878C-5D53D70339F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88" name="楕円 87">
          <a:extLst>
            <a:ext uri="{FF2B5EF4-FFF2-40B4-BE49-F238E27FC236}">
              <a16:creationId xmlns:a16="http://schemas.microsoft.com/office/drawing/2014/main" id="{2DE42697-4E44-4F5B-997B-207B0C93FF62}"/>
            </a:ext>
          </a:extLst>
        </xdr:cNvPr>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CED3A9F6-6910-4FB7-A24E-75AEDC9EF4AA}"/>
            </a:ext>
          </a:extLst>
        </xdr:cNvPr>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90" name="楕円 89">
          <a:extLst>
            <a:ext uri="{FF2B5EF4-FFF2-40B4-BE49-F238E27FC236}">
              <a16:creationId xmlns:a16="http://schemas.microsoft.com/office/drawing/2014/main" id="{E3F8DE62-A5B3-4C3C-8065-87176CF6BBF8}"/>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142875</xdr:rowOff>
    </xdr:to>
    <xdr:cxnSp macro="">
      <xdr:nvCxnSpPr>
        <xdr:cNvPr id="91" name="直線コネクタ 90">
          <a:extLst>
            <a:ext uri="{FF2B5EF4-FFF2-40B4-BE49-F238E27FC236}">
              <a16:creationId xmlns:a16="http://schemas.microsoft.com/office/drawing/2014/main" id="{1D9DF39D-926D-4CE9-A3FE-28C650D2ED0C}"/>
            </a:ext>
          </a:extLst>
        </xdr:cNvPr>
        <xdr:cNvCxnSpPr/>
      </xdr:nvCxnSpPr>
      <xdr:spPr>
        <a:xfrm flipV="1">
          <a:off x="3797300" y="103860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46355</xdr:rowOff>
    </xdr:from>
    <xdr:to>
      <xdr:col>15</xdr:col>
      <xdr:colOff>101600</xdr:colOff>
      <xdr:row>57</xdr:row>
      <xdr:rowOff>147955</xdr:rowOff>
    </xdr:to>
    <xdr:sp macro="" textlink="">
      <xdr:nvSpPr>
        <xdr:cNvPr id="92" name="楕円 91">
          <a:extLst>
            <a:ext uri="{FF2B5EF4-FFF2-40B4-BE49-F238E27FC236}">
              <a16:creationId xmlns:a16="http://schemas.microsoft.com/office/drawing/2014/main" id="{B2A6BEE7-91F8-4CCD-9747-3277F4065A30}"/>
            </a:ext>
          </a:extLst>
        </xdr:cNvPr>
        <xdr:cNvSpPr/>
      </xdr:nvSpPr>
      <xdr:spPr>
        <a:xfrm>
          <a:off x="2857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60</xdr:row>
      <xdr:rowOff>142875</xdr:rowOff>
    </xdr:to>
    <xdr:cxnSp macro="">
      <xdr:nvCxnSpPr>
        <xdr:cNvPr id="93" name="直線コネクタ 92">
          <a:extLst>
            <a:ext uri="{FF2B5EF4-FFF2-40B4-BE49-F238E27FC236}">
              <a16:creationId xmlns:a16="http://schemas.microsoft.com/office/drawing/2014/main" id="{E7C3FA22-0EE8-45A5-B23D-B769E4545D4E}"/>
            </a:ext>
          </a:extLst>
        </xdr:cNvPr>
        <xdr:cNvCxnSpPr/>
      </xdr:nvCxnSpPr>
      <xdr:spPr>
        <a:xfrm>
          <a:off x="2908300" y="9869805"/>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13352</xdr:rowOff>
    </xdr:from>
    <xdr:ext cx="405111" cy="259045"/>
    <xdr:sp macro="" textlink="">
      <xdr:nvSpPr>
        <xdr:cNvPr id="94" name="n_1mainValue【体育館・プール】&#10;有形固定資産減価償却率">
          <a:extLst>
            <a:ext uri="{FF2B5EF4-FFF2-40B4-BE49-F238E27FC236}">
              <a16:creationId xmlns:a16="http://schemas.microsoft.com/office/drawing/2014/main" id="{8C6B7BA0-8A9D-490F-96B8-CA229FE61FE1}"/>
            </a:ext>
          </a:extLst>
        </xdr:cNvPr>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164482</xdr:rowOff>
    </xdr:from>
    <xdr:ext cx="405111" cy="259045"/>
    <xdr:sp macro="" textlink="">
      <xdr:nvSpPr>
        <xdr:cNvPr id="95" name="n_2mainValue【体育館・プール】&#10;有形固定資産減価償却率">
          <a:extLst>
            <a:ext uri="{FF2B5EF4-FFF2-40B4-BE49-F238E27FC236}">
              <a16:creationId xmlns:a16="http://schemas.microsoft.com/office/drawing/2014/main" id="{26387368-3A11-474C-90B1-FEE425E5DD66}"/>
            </a:ext>
          </a:extLst>
        </xdr:cNvPr>
        <xdr:cNvSpPr txBox="1"/>
      </xdr:nvSpPr>
      <xdr:spPr>
        <a:xfrm>
          <a:off x="2705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BEC7EF82-E45D-40A5-8BC7-44E203620E3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637C91A9-4B2D-41E0-95D6-BBCECE4406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80B139F3-A5E8-4E4C-827B-975865FD8B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5A711F90-8B70-4FE4-9541-A8F9BB1023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26E64536-4116-4458-8D24-69205BBD12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83F167C3-E38E-40AB-A8A7-A2667921FE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479A34BA-F0CA-460F-B7DF-A39828C2F5C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E7C47A13-F79E-4AB6-B6D6-E8775D49D89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E774C905-09C4-4534-893C-C19790A914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4CC4AC2F-3F47-40BC-A9E8-5D75812D56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93CED06E-7BF0-4ED7-A146-045A0D585B6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41771BC2-0F5E-4590-8137-A509A901FF5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B1E698C5-ADF9-43E3-BF01-B3465275CA8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91F0CA4C-24D7-4202-AF40-2CB982936BC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9E51DB04-D690-46C6-A0EE-95E8762AF54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A9FDC9D3-8F54-4B25-89CA-139E108A717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D0079FED-3DC0-4CE4-AD63-424C16912D5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9CF4E4CE-CD6E-4DB4-AFF8-743D7EAB33E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8DEFF583-D2E9-4A78-A594-9EA53A2541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A3804FC9-7B00-4C41-A24E-27F931EC67E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7DBF9509-EA9A-4EDD-938D-69AE8596A42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9DFA2547-8D02-4972-B71D-2181CDEAD06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15CC08C6-6C88-41DD-90F4-AD808BBF74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95546EC4-F933-40DF-89F4-A936FA62FD8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257F78FB-89C5-4392-BEE4-7C20B54612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735C87CA-BA92-462A-B923-2516C2BE4327}"/>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FA792167-CC7B-4E36-B814-33FA16D4F299}"/>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F9DA3974-1134-4526-A0D0-6F07E442E933}"/>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FE3BFD8C-BB8C-496C-92C3-5DF0CA633EE9}"/>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3D7AA2BF-A992-48AB-B5BE-32B180B88CA5}"/>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a:extLst>
            <a:ext uri="{FF2B5EF4-FFF2-40B4-BE49-F238E27FC236}">
              <a16:creationId xmlns:a16="http://schemas.microsoft.com/office/drawing/2014/main" id="{89EA5AEF-7B09-4512-B247-3C29BDD2F70C}"/>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38D1A077-58C8-4703-B4DD-5D02207AAF64}"/>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B5FA2B72-56C6-475E-80A9-F97A645F8799}"/>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a:extLst>
            <a:ext uri="{FF2B5EF4-FFF2-40B4-BE49-F238E27FC236}">
              <a16:creationId xmlns:a16="http://schemas.microsoft.com/office/drawing/2014/main" id="{43AD842C-54A6-4221-88AC-172F6EB40D1E}"/>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id="{24B68C1E-A7A8-4F2F-8BD6-F1E2DBD19148}"/>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a:extLst>
            <a:ext uri="{FF2B5EF4-FFF2-40B4-BE49-F238E27FC236}">
              <a16:creationId xmlns:a16="http://schemas.microsoft.com/office/drawing/2014/main" id="{AF3DC8D0-C96E-47A4-A0D3-8DEB38C93276}"/>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F796F02C-8EC1-4406-8522-EFB31246B6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C9857253-0300-4542-926E-EC158FBC418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6E098280-C619-43BC-AFC2-2F18E213CAC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E012DED2-B8E1-4BFA-85D0-5115C60858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51B5160-0F55-4563-9BF7-F924EA6B7F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128651</xdr:rowOff>
    </xdr:from>
    <xdr:to>
      <xdr:col>55</xdr:col>
      <xdr:colOff>50800</xdr:colOff>
      <xdr:row>64</xdr:row>
      <xdr:rowOff>58801</xdr:rowOff>
    </xdr:to>
    <xdr:sp macro="" textlink="">
      <xdr:nvSpPr>
        <xdr:cNvPr id="137" name="楕円 136">
          <a:extLst>
            <a:ext uri="{FF2B5EF4-FFF2-40B4-BE49-F238E27FC236}">
              <a16:creationId xmlns:a16="http://schemas.microsoft.com/office/drawing/2014/main" id="{1AA0FEFA-236E-4D9E-8F5E-DFB15E5368A0}"/>
            </a:ext>
          </a:extLst>
        </xdr:cNvPr>
        <xdr:cNvSpPr/>
      </xdr:nvSpPr>
      <xdr:spPr>
        <a:xfrm>
          <a:off x="104267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63481</xdr:rowOff>
    </xdr:from>
    <xdr:ext cx="469744" cy="259045"/>
    <xdr:sp macro="" textlink="">
      <xdr:nvSpPr>
        <xdr:cNvPr id="138" name="【体育館・プール】&#10;一人当たり面積該当値テキスト">
          <a:extLst>
            <a:ext uri="{FF2B5EF4-FFF2-40B4-BE49-F238E27FC236}">
              <a16:creationId xmlns:a16="http://schemas.microsoft.com/office/drawing/2014/main" id="{A9BC3A6E-D84F-45D9-B14D-F0E6EFF2AC70}"/>
            </a:ext>
          </a:extLst>
        </xdr:cNvPr>
        <xdr:cNvSpPr txBox="1"/>
      </xdr:nvSpPr>
      <xdr:spPr>
        <a:xfrm>
          <a:off x="10515600" y="108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132407</xdr:rowOff>
    </xdr:from>
    <xdr:to>
      <xdr:col>50</xdr:col>
      <xdr:colOff>165100</xdr:colOff>
      <xdr:row>64</xdr:row>
      <xdr:rowOff>62557</xdr:rowOff>
    </xdr:to>
    <xdr:sp macro="" textlink="">
      <xdr:nvSpPr>
        <xdr:cNvPr id="139" name="楕円 138">
          <a:extLst>
            <a:ext uri="{FF2B5EF4-FFF2-40B4-BE49-F238E27FC236}">
              <a16:creationId xmlns:a16="http://schemas.microsoft.com/office/drawing/2014/main" id="{86050F06-8248-4EE5-8ADE-7877821A0509}"/>
            </a:ext>
          </a:extLst>
        </xdr:cNvPr>
        <xdr:cNvSpPr/>
      </xdr:nvSpPr>
      <xdr:spPr>
        <a:xfrm>
          <a:off x="9588500" y="109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8001</xdr:rowOff>
    </xdr:from>
    <xdr:to>
      <xdr:col>55</xdr:col>
      <xdr:colOff>0</xdr:colOff>
      <xdr:row>64</xdr:row>
      <xdr:rowOff>11757</xdr:rowOff>
    </xdr:to>
    <xdr:cxnSp macro="">
      <xdr:nvCxnSpPr>
        <xdr:cNvPr id="140" name="直線コネクタ 139">
          <a:extLst>
            <a:ext uri="{FF2B5EF4-FFF2-40B4-BE49-F238E27FC236}">
              <a16:creationId xmlns:a16="http://schemas.microsoft.com/office/drawing/2014/main" id="{053B143E-7497-4AE1-80AC-46A43EFDA7B6}"/>
            </a:ext>
          </a:extLst>
        </xdr:cNvPr>
        <xdr:cNvCxnSpPr/>
      </xdr:nvCxnSpPr>
      <xdr:spPr>
        <a:xfrm flipV="1">
          <a:off x="9639300" y="10980801"/>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116405</xdr:rowOff>
    </xdr:from>
    <xdr:to>
      <xdr:col>46</xdr:col>
      <xdr:colOff>38100</xdr:colOff>
      <xdr:row>64</xdr:row>
      <xdr:rowOff>46555</xdr:rowOff>
    </xdr:to>
    <xdr:sp macro="" textlink="">
      <xdr:nvSpPr>
        <xdr:cNvPr id="141" name="楕円 140">
          <a:extLst>
            <a:ext uri="{FF2B5EF4-FFF2-40B4-BE49-F238E27FC236}">
              <a16:creationId xmlns:a16="http://schemas.microsoft.com/office/drawing/2014/main" id="{74C5153D-D835-4313-BDE5-50D2B0C40A83}"/>
            </a:ext>
          </a:extLst>
        </xdr:cNvPr>
        <xdr:cNvSpPr/>
      </xdr:nvSpPr>
      <xdr:spPr>
        <a:xfrm>
          <a:off x="8699500" y="109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167205</xdr:rowOff>
    </xdr:from>
    <xdr:to>
      <xdr:col>50</xdr:col>
      <xdr:colOff>114300</xdr:colOff>
      <xdr:row>64</xdr:row>
      <xdr:rowOff>11757</xdr:rowOff>
    </xdr:to>
    <xdr:cxnSp macro="">
      <xdr:nvCxnSpPr>
        <xdr:cNvPr id="142" name="直線コネクタ 141">
          <a:extLst>
            <a:ext uri="{FF2B5EF4-FFF2-40B4-BE49-F238E27FC236}">
              <a16:creationId xmlns:a16="http://schemas.microsoft.com/office/drawing/2014/main" id="{C527852F-0382-4A16-A818-83A3C7D8EF78}"/>
            </a:ext>
          </a:extLst>
        </xdr:cNvPr>
        <xdr:cNvCxnSpPr/>
      </xdr:nvCxnSpPr>
      <xdr:spPr>
        <a:xfrm>
          <a:off x="8750300" y="109685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53684</xdr:rowOff>
    </xdr:from>
    <xdr:ext cx="469744" cy="259045"/>
    <xdr:sp macro="" textlink="">
      <xdr:nvSpPr>
        <xdr:cNvPr id="143" name="n_1mainValue【体育館・プール】&#10;一人当たり面積">
          <a:extLst>
            <a:ext uri="{FF2B5EF4-FFF2-40B4-BE49-F238E27FC236}">
              <a16:creationId xmlns:a16="http://schemas.microsoft.com/office/drawing/2014/main" id="{1CB989FC-C7A5-45C4-9BCD-399B661D9A6B}"/>
            </a:ext>
          </a:extLst>
        </xdr:cNvPr>
        <xdr:cNvSpPr txBox="1"/>
      </xdr:nvSpPr>
      <xdr:spPr>
        <a:xfrm>
          <a:off x="9391727" y="1102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37682</xdr:rowOff>
    </xdr:from>
    <xdr:ext cx="469744" cy="259045"/>
    <xdr:sp macro="" textlink="">
      <xdr:nvSpPr>
        <xdr:cNvPr id="144" name="n_2mainValue【体育館・プール】&#10;一人当たり面積">
          <a:extLst>
            <a:ext uri="{FF2B5EF4-FFF2-40B4-BE49-F238E27FC236}">
              <a16:creationId xmlns:a16="http://schemas.microsoft.com/office/drawing/2014/main" id="{FE5BBDDD-F99F-42E3-9EE4-7853179692FE}"/>
            </a:ext>
          </a:extLst>
        </xdr:cNvPr>
        <xdr:cNvSpPr txBox="1"/>
      </xdr:nvSpPr>
      <xdr:spPr>
        <a:xfrm>
          <a:off x="8515427" y="110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67A66B00-0836-46C1-A64C-31CA3830A1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7B5A40CB-2A56-49D9-9E4A-5036B7C235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F2A851FC-FAD2-493C-AB28-7D519AA3D5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C5EBBFF3-12F3-494C-AD3B-3B7111846A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FDD94F67-0D15-40D6-B8F5-1A1EADFDEE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BDE952B2-78A2-4A10-8808-03AF99558E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C993450C-5E1F-48BA-A91E-0D78FF5C9A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BC8A39D6-2E27-4322-8372-201C8D0256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165258BF-19F0-4AA3-B6FA-90A9ABA8D3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6AACEA91-201C-40FE-B9E1-A2FF9D3617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38FA6D61-1000-44F9-B59B-1B50285DFC6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E55514C9-CE8E-484A-82B9-5FBB84754E5E}"/>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AF017C84-209B-4BA8-A6AF-1369F462EE4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28B0695B-712E-430D-A4C2-904612375DC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DFF2847B-2F77-4F7B-A745-5A7CC8DB88F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D7DB453C-BE82-49F3-8222-31C11A176EC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BD4CBA07-E3F2-4B5A-9BA3-8257CEACACA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339C5330-CC7D-4C21-A1A7-84D45012A33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A10B7E01-D12E-4E82-AF20-C034EFE88C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F4AF5510-8BB6-4128-B89D-77B4D2455AB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0CFE036B-E8E5-4D5E-9566-193FDA24143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80E2BE52-C27C-457B-8273-56C2234067E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462460A6-770A-47F3-9412-4CB93F5F00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D78E982E-82FC-4409-B5CF-6A92F6D3ECB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42797F73-1639-4CC6-99FE-59486B741D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12886AE5-A7F6-45DE-8FBB-B26F67A021A9}"/>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E264CD6A-FC36-4898-A779-35870E3E453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E2F8339A-E3EB-4E3A-9A62-607154D7356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FA6734AB-6218-417B-8EC3-53BE86E1AF13}"/>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8C0CA45C-60EB-4A92-8B58-BFD9D7CE3B1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A51D0EB3-4F83-406A-A337-BE358B192D30}"/>
            </a:ext>
          </a:extLst>
        </xdr:cNvPr>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7790ED0D-023F-4B5A-94CE-7BAC122E25EC}"/>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BF065424-7AE3-4EE4-A089-85C605067775}"/>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8" name="n_1aveValue【福祉施設】&#10;有形固定資産減価償却率">
          <a:extLst>
            <a:ext uri="{FF2B5EF4-FFF2-40B4-BE49-F238E27FC236}">
              <a16:creationId xmlns:a16="http://schemas.microsoft.com/office/drawing/2014/main" id="{5BECA615-871F-467D-85AC-2FF4148F5A3F}"/>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id="{E197A123-6EFC-441A-95EC-CEFC355B1088}"/>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80" name="n_2aveValue【福祉施設】&#10;有形固定資産減価償却率">
          <a:extLst>
            <a:ext uri="{FF2B5EF4-FFF2-40B4-BE49-F238E27FC236}">
              <a16:creationId xmlns:a16="http://schemas.microsoft.com/office/drawing/2014/main" id="{5B3A2C79-30B1-4EE7-9674-9888C1251616}"/>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90BDB603-BDE8-4F4E-AF05-C92DA3C110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CA191B50-169F-4726-B6C0-E19605B48A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D52D5694-CD4E-4998-9F37-A1BF5CD910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7731F1EA-8332-4103-9822-0B24C64C05F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B0C786A5-BE1E-4D0F-9E9C-CBB0790126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186" name="楕円 185">
          <a:extLst>
            <a:ext uri="{FF2B5EF4-FFF2-40B4-BE49-F238E27FC236}">
              <a16:creationId xmlns:a16="http://schemas.microsoft.com/office/drawing/2014/main" id="{F9D249EF-5644-4865-9F54-77AA88FE10FE}"/>
            </a:ext>
          </a:extLst>
        </xdr:cNvPr>
        <xdr:cNvSpPr/>
      </xdr:nvSpPr>
      <xdr:spPr>
        <a:xfrm>
          <a:off x="4584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6548</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1BB131FB-7D90-4833-8561-97C74257884D}"/>
            </a:ext>
          </a:extLst>
        </xdr:cNvPr>
        <xdr:cNvSpPr txBox="1"/>
      </xdr:nvSpPr>
      <xdr:spPr>
        <a:xfrm>
          <a:off x="4673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188" name="楕円 187">
          <a:extLst>
            <a:ext uri="{FF2B5EF4-FFF2-40B4-BE49-F238E27FC236}">
              <a16:creationId xmlns:a16="http://schemas.microsoft.com/office/drawing/2014/main" id="{EE88444D-2565-4FF2-9CE8-4F5A961CEA8A}"/>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78921</xdr:rowOff>
    </xdr:from>
    <xdr:to>
      <xdr:col>24</xdr:col>
      <xdr:colOff>63500</xdr:colOff>
      <xdr:row>83</xdr:row>
      <xdr:rowOff>118111</xdr:rowOff>
    </xdr:to>
    <xdr:cxnSp macro="">
      <xdr:nvCxnSpPr>
        <xdr:cNvPr id="189" name="直線コネクタ 188">
          <a:extLst>
            <a:ext uri="{FF2B5EF4-FFF2-40B4-BE49-F238E27FC236}">
              <a16:creationId xmlns:a16="http://schemas.microsoft.com/office/drawing/2014/main" id="{D82B0C4B-79EF-4D9E-AACF-CC39224C0450}"/>
            </a:ext>
          </a:extLst>
        </xdr:cNvPr>
        <xdr:cNvCxnSpPr/>
      </xdr:nvCxnSpPr>
      <xdr:spPr>
        <a:xfrm flipV="1">
          <a:off x="3797300" y="143092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85271</xdr:rowOff>
    </xdr:from>
    <xdr:to>
      <xdr:col>15</xdr:col>
      <xdr:colOff>101600</xdr:colOff>
      <xdr:row>81</xdr:row>
      <xdr:rowOff>15421</xdr:rowOff>
    </xdr:to>
    <xdr:sp macro="" textlink="">
      <xdr:nvSpPr>
        <xdr:cNvPr id="190" name="楕円 189">
          <a:extLst>
            <a:ext uri="{FF2B5EF4-FFF2-40B4-BE49-F238E27FC236}">
              <a16:creationId xmlns:a16="http://schemas.microsoft.com/office/drawing/2014/main" id="{A5AA4107-B568-4C1F-BF32-E17F39FF3FA2}"/>
            </a:ext>
          </a:extLst>
        </xdr:cNvPr>
        <xdr:cNvSpPr/>
      </xdr:nvSpPr>
      <xdr:spPr>
        <a:xfrm>
          <a:off x="2857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136071</xdr:rowOff>
    </xdr:from>
    <xdr:to>
      <xdr:col>19</xdr:col>
      <xdr:colOff>177800</xdr:colOff>
      <xdr:row>83</xdr:row>
      <xdr:rowOff>118111</xdr:rowOff>
    </xdr:to>
    <xdr:cxnSp macro="">
      <xdr:nvCxnSpPr>
        <xdr:cNvPr id="191" name="直線コネクタ 190">
          <a:extLst>
            <a:ext uri="{FF2B5EF4-FFF2-40B4-BE49-F238E27FC236}">
              <a16:creationId xmlns:a16="http://schemas.microsoft.com/office/drawing/2014/main" id="{0441638F-2FF4-4F0B-AC6B-25160320C796}"/>
            </a:ext>
          </a:extLst>
        </xdr:cNvPr>
        <xdr:cNvCxnSpPr/>
      </xdr:nvCxnSpPr>
      <xdr:spPr>
        <a:xfrm>
          <a:off x="2908300" y="13852071"/>
          <a:ext cx="889000" cy="4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160038</xdr:rowOff>
    </xdr:from>
    <xdr:ext cx="405111" cy="259045"/>
    <xdr:sp macro="" textlink="">
      <xdr:nvSpPr>
        <xdr:cNvPr id="192" name="n_1mainValue【福祉施設】&#10;有形固定資産減価償却率">
          <a:extLst>
            <a:ext uri="{FF2B5EF4-FFF2-40B4-BE49-F238E27FC236}">
              <a16:creationId xmlns:a16="http://schemas.microsoft.com/office/drawing/2014/main" id="{7B10B01E-DBEC-46A0-8366-B131AC98EEDF}"/>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31948</xdr:rowOff>
    </xdr:from>
    <xdr:ext cx="405111" cy="259045"/>
    <xdr:sp macro="" textlink="">
      <xdr:nvSpPr>
        <xdr:cNvPr id="193" name="n_2mainValue【福祉施設】&#10;有形固定資産減価償却率">
          <a:extLst>
            <a:ext uri="{FF2B5EF4-FFF2-40B4-BE49-F238E27FC236}">
              <a16:creationId xmlns:a16="http://schemas.microsoft.com/office/drawing/2014/main" id="{BDEEFD21-F595-48FF-83FA-68007914A009}"/>
            </a:ext>
          </a:extLst>
        </xdr:cNvPr>
        <xdr:cNvSpPr txBox="1"/>
      </xdr:nvSpPr>
      <xdr:spPr>
        <a:xfrm>
          <a:off x="2705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F170219E-C1DF-4680-9F87-BA7BBBC943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2365BF9D-773F-4E69-B9B4-CE6517ECAA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D242987B-9F2A-447A-8DC2-6218432CDC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7D0D4DD6-B12C-459E-9B4D-252A7E4DD8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D7626583-FF9F-42F6-AE60-66DBA5FA77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B4BE35B3-7338-491F-96D6-F1E36C1301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3E4DBE73-7C38-46D4-B316-237C853DFD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8766D1B0-0EC0-4C3A-AE8C-1546105AAD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64E6640B-8A5B-4EDD-B52E-0555672798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CAEDA773-BAC3-4E36-A19E-9C71AC245D6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id="{6CCF8270-3035-445E-B6B3-129ABAA3238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id="{D9AA9EB8-0D5A-4001-BDEB-51764DBB4E2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id="{2F9DE992-9A28-4F05-A839-14C9DCEB57A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id="{992CB0BC-F614-420C-B9F1-3523E63D923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id="{B4E115E3-2D7E-4A4D-845A-C8D8D3DF359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id="{15A853E2-6543-4712-B931-A94E2E4B589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id="{18D1BDC6-4134-43C7-ABE9-EED37F41481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id="{3AB3554E-EB0A-48FA-AF40-0D2D5DED417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id="{BFD1EF66-B948-40B9-95B4-55803B1A4CD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72F27B64-60F1-4C4B-8FE7-278290C8A4F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C80C82F6-0A1E-466A-846C-CC9FFC289C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F0087F30-4B64-4FCC-96CC-6BF89A73CDF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C8D28298-2AE7-491B-A524-906636B01D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id="{E358A7FF-CA09-497B-9F28-2F073DE02911}"/>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id="{22629606-27EC-415E-AE0B-9D9EA3D12085}"/>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id="{4C615831-3EEA-46AE-99FB-F6069B1A7B01}"/>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id="{7546C0F5-929E-43B8-BEA3-D60B00B8682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id="{00D41BE0-5170-48EE-AFFD-C05064C1DDF7}"/>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a:extLst>
            <a:ext uri="{FF2B5EF4-FFF2-40B4-BE49-F238E27FC236}">
              <a16:creationId xmlns:a16="http://schemas.microsoft.com/office/drawing/2014/main" id="{6892CE77-EABF-4ADC-BDFD-09E59FC83AD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id="{DAC7DD52-B30D-4E9B-ACD7-0B8DBCAD1753}"/>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id="{70C0BE91-2A72-4CA9-9456-08CFF0FF9168}"/>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a:extLst>
            <a:ext uri="{FF2B5EF4-FFF2-40B4-BE49-F238E27FC236}">
              <a16:creationId xmlns:a16="http://schemas.microsoft.com/office/drawing/2014/main" id="{08E9AFB1-68B1-41ED-AE29-92D0444EF95D}"/>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a:extLst>
            <a:ext uri="{FF2B5EF4-FFF2-40B4-BE49-F238E27FC236}">
              <a16:creationId xmlns:a16="http://schemas.microsoft.com/office/drawing/2014/main" id="{1BD55128-D8D2-42EA-9316-6A4E92B986AB}"/>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a:extLst>
            <a:ext uri="{FF2B5EF4-FFF2-40B4-BE49-F238E27FC236}">
              <a16:creationId xmlns:a16="http://schemas.microsoft.com/office/drawing/2014/main" id="{DEE1FD81-575D-4EC8-B54B-DAC64E3CB2C7}"/>
            </a:ext>
          </a:extLst>
        </xdr:cNvPr>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A64FFF9E-D0CC-489E-AF95-BB6468E5F75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47EC8C63-F7DE-4392-B1CA-CE5CD897A1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A684C074-45A2-4320-8CDF-D1ACBA7BBB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DC168D9E-7C2E-4571-9044-29DF07ADEF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DF758BFD-3138-4140-975F-911F6E11BA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233" name="楕円 232">
          <a:extLst>
            <a:ext uri="{FF2B5EF4-FFF2-40B4-BE49-F238E27FC236}">
              <a16:creationId xmlns:a16="http://schemas.microsoft.com/office/drawing/2014/main" id="{D182351A-CCE0-4655-A8C0-F089323DA8F0}"/>
            </a:ext>
          </a:extLst>
        </xdr:cNvPr>
        <xdr:cNvSpPr/>
      </xdr:nvSpPr>
      <xdr:spPr>
        <a:xfrm>
          <a:off x="10426700" y="14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65803</xdr:rowOff>
    </xdr:from>
    <xdr:ext cx="469744" cy="259045"/>
    <xdr:sp macro="" textlink="">
      <xdr:nvSpPr>
        <xdr:cNvPr id="234" name="【福祉施設】&#10;一人当たり面積該当値テキスト">
          <a:extLst>
            <a:ext uri="{FF2B5EF4-FFF2-40B4-BE49-F238E27FC236}">
              <a16:creationId xmlns:a16="http://schemas.microsoft.com/office/drawing/2014/main" id="{E0089955-4F1B-4D06-AE7A-357077E21084}"/>
            </a:ext>
          </a:extLst>
        </xdr:cNvPr>
        <xdr:cNvSpPr txBox="1"/>
      </xdr:nvSpPr>
      <xdr:spPr>
        <a:xfrm>
          <a:off x="10515600"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59689</xdr:rowOff>
    </xdr:from>
    <xdr:to>
      <xdr:col>50</xdr:col>
      <xdr:colOff>165100</xdr:colOff>
      <xdr:row>83</xdr:row>
      <xdr:rowOff>161289</xdr:rowOff>
    </xdr:to>
    <xdr:sp macro="" textlink="">
      <xdr:nvSpPr>
        <xdr:cNvPr id="235" name="楕円 234">
          <a:extLst>
            <a:ext uri="{FF2B5EF4-FFF2-40B4-BE49-F238E27FC236}">
              <a16:creationId xmlns:a16="http://schemas.microsoft.com/office/drawing/2014/main" id="{F73F4323-DA1C-494F-A9B6-54CCDCCA248E}"/>
            </a:ext>
          </a:extLst>
        </xdr:cNvPr>
        <xdr:cNvSpPr/>
      </xdr:nvSpPr>
      <xdr:spPr>
        <a:xfrm>
          <a:off x="958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93726</xdr:rowOff>
    </xdr:from>
    <xdr:to>
      <xdr:col>55</xdr:col>
      <xdr:colOff>0</xdr:colOff>
      <xdr:row>83</xdr:row>
      <xdr:rowOff>110489</xdr:rowOff>
    </xdr:to>
    <xdr:cxnSp macro="">
      <xdr:nvCxnSpPr>
        <xdr:cNvPr id="236" name="直線コネクタ 235">
          <a:extLst>
            <a:ext uri="{FF2B5EF4-FFF2-40B4-BE49-F238E27FC236}">
              <a16:creationId xmlns:a16="http://schemas.microsoft.com/office/drawing/2014/main" id="{F59939EE-30F5-4F39-958A-D5D7CE80970A}"/>
            </a:ext>
          </a:extLst>
        </xdr:cNvPr>
        <xdr:cNvCxnSpPr/>
      </xdr:nvCxnSpPr>
      <xdr:spPr>
        <a:xfrm flipV="1">
          <a:off x="9639300" y="14324076"/>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77978</xdr:rowOff>
    </xdr:from>
    <xdr:to>
      <xdr:col>46</xdr:col>
      <xdr:colOff>38100</xdr:colOff>
      <xdr:row>85</xdr:row>
      <xdr:rowOff>8128</xdr:rowOff>
    </xdr:to>
    <xdr:sp macro="" textlink="">
      <xdr:nvSpPr>
        <xdr:cNvPr id="237" name="楕円 236">
          <a:extLst>
            <a:ext uri="{FF2B5EF4-FFF2-40B4-BE49-F238E27FC236}">
              <a16:creationId xmlns:a16="http://schemas.microsoft.com/office/drawing/2014/main" id="{AEE458B1-D779-43FC-9772-0C0BC1CE27D0}"/>
            </a:ext>
          </a:extLst>
        </xdr:cNvPr>
        <xdr:cNvSpPr/>
      </xdr:nvSpPr>
      <xdr:spPr>
        <a:xfrm>
          <a:off x="8699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110489</xdr:rowOff>
    </xdr:from>
    <xdr:to>
      <xdr:col>50</xdr:col>
      <xdr:colOff>114300</xdr:colOff>
      <xdr:row>84</xdr:row>
      <xdr:rowOff>128778</xdr:rowOff>
    </xdr:to>
    <xdr:cxnSp macro="">
      <xdr:nvCxnSpPr>
        <xdr:cNvPr id="238" name="直線コネクタ 237">
          <a:extLst>
            <a:ext uri="{FF2B5EF4-FFF2-40B4-BE49-F238E27FC236}">
              <a16:creationId xmlns:a16="http://schemas.microsoft.com/office/drawing/2014/main" id="{35480203-136C-4D7E-83FD-8658C12FC404}"/>
            </a:ext>
          </a:extLst>
        </xdr:cNvPr>
        <xdr:cNvCxnSpPr/>
      </xdr:nvCxnSpPr>
      <xdr:spPr>
        <a:xfrm flipV="1">
          <a:off x="8750300" y="14340839"/>
          <a:ext cx="8890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239" name="n_1mainValue【福祉施設】&#10;一人当たり面積">
          <a:extLst>
            <a:ext uri="{FF2B5EF4-FFF2-40B4-BE49-F238E27FC236}">
              <a16:creationId xmlns:a16="http://schemas.microsoft.com/office/drawing/2014/main" id="{A9B84949-E4B7-48C4-A277-BFD694F7ECBB}"/>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24655</xdr:rowOff>
    </xdr:from>
    <xdr:ext cx="469744" cy="259045"/>
    <xdr:sp macro="" textlink="">
      <xdr:nvSpPr>
        <xdr:cNvPr id="240" name="n_2mainValue【福祉施設】&#10;一人当たり面積">
          <a:extLst>
            <a:ext uri="{FF2B5EF4-FFF2-40B4-BE49-F238E27FC236}">
              <a16:creationId xmlns:a16="http://schemas.microsoft.com/office/drawing/2014/main" id="{C231160B-93DC-4478-9604-9A05F4E36040}"/>
            </a:ext>
          </a:extLst>
        </xdr:cNvPr>
        <xdr:cNvSpPr txBox="1"/>
      </xdr:nvSpPr>
      <xdr:spPr>
        <a:xfrm>
          <a:off x="85154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721D508E-A870-4724-9251-03C73ABB72A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ACDC7022-C030-447E-A7EB-6F93458CF7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A35FC52E-D9EB-4620-84A9-BF5C14D4D7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63F2FD37-E0DA-49CA-BAB4-93EEC9908CD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3190671A-EDEF-4AF7-A009-655F612CB2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CFCB33A6-58C9-4EF2-97CF-0E251D9047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4910B6A9-BF78-4867-BE97-940CB545B2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C98ECE47-2B3E-4CDC-8542-5B72429F2D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id="{5953EE13-3152-4E1B-A426-17389207A59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0" name="直線コネクタ 249">
          <a:extLst>
            <a:ext uri="{FF2B5EF4-FFF2-40B4-BE49-F238E27FC236}">
              <a16:creationId xmlns:a16="http://schemas.microsoft.com/office/drawing/2014/main" id="{473914F8-6BCF-45D5-8A57-A5D6AD159C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51" name="テキスト ボックス 250">
          <a:extLst>
            <a:ext uri="{FF2B5EF4-FFF2-40B4-BE49-F238E27FC236}">
              <a16:creationId xmlns:a16="http://schemas.microsoft.com/office/drawing/2014/main" id="{D006F44D-394B-481C-AB6D-FC14246EB97D}"/>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2" name="直線コネクタ 251">
          <a:extLst>
            <a:ext uri="{FF2B5EF4-FFF2-40B4-BE49-F238E27FC236}">
              <a16:creationId xmlns:a16="http://schemas.microsoft.com/office/drawing/2014/main" id="{73A4BEFB-5400-41AA-87EC-C7DBCCC596F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3" name="テキスト ボックス 252">
          <a:extLst>
            <a:ext uri="{FF2B5EF4-FFF2-40B4-BE49-F238E27FC236}">
              <a16:creationId xmlns:a16="http://schemas.microsoft.com/office/drawing/2014/main" id="{2D298943-181C-423E-BF54-AFCF0667711E}"/>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4" name="直線コネクタ 253">
          <a:extLst>
            <a:ext uri="{FF2B5EF4-FFF2-40B4-BE49-F238E27FC236}">
              <a16:creationId xmlns:a16="http://schemas.microsoft.com/office/drawing/2014/main" id="{8D17EFCA-A6EE-4CBF-B49A-17D3336C490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5" name="テキスト ボックス 254">
          <a:extLst>
            <a:ext uri="{FF2B5EF4-FFF2-40B4-BE49-F238E27FC236}">
              <a16:creationId xmlns:a16="http://schemas.microsoft.com/office/drawing/2014/main" id="{3A13AC04-5B2D-4D25-BB83-FE6C44FCFDD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6" name="直線コネクタ 255">
          <a:extLst>
            <a:ext uri="{FF2B5EF4-FFF2-40B4-BE49-F238E27FC236}">
              <a16:creationId xmlns:a16="http://schemas.microsoft.com/office/drawing/2014/main" id="{CD428709-8DC6-4C51-A36A-A8C823A10AA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7" name="テキスト ボックス 256">
          <a:extLst>
            <a:ext uri="{FF2B5EF4-FFF2-40B4-BE49-F238E27FC236}">
              <a16:creationId xmlns:a16="http://schemas.microsoft.com/office/drawing/2014/main" id="{F660B7CE-6446-4B1C-B90A-8E9775AB5A9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8" name="直線コネクタ 257">
          <a:extLst>
            <a:ext uri="{FF2B5EF4-FFF2-40B4-BE49-F238E27FC236}">
              <a16:creationId xmlns:a16="http://schemas.microsoft.com/office/drawing/2014/main" id="{81C42288-BA3F-47E9-A17E-2691B28578D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9" name="テキスト ボックス 258">
          <a:extLst>
            <a:ext uri="{FF2B5EF4-FFF2-40B4-BE49-F238E27FC236}">
              <a16:creationId xmlns:a16="http://schemas.microsoft.com/office/drawing/2014/main" id="{F3A2CB2D-53E9-462F-9CDC-5313E24BDF8D}"/>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0" name="直線コネクタ 259">
          <a:extLst>
            <a:ext uri="{FF2B5EF4-FFF2-40B4-BE49-F238E27FC236}">
              <a16:creationId xmlns:a16="http://schemas.microsoft.com/office/drawing/2014/main" id="{BC93D43B-5F01-422F-B9C0-20D8DB02BE7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1" name="テキスト ボックス 260">
          <a:extLst>
            <a:ext uri="{FF2B5EF4-FFF2-40B4-BE49-F238E27FC236}">
              <a16:creationId xmlns:a16="http://schemas.microsoft.com/office/drawing/2014/main" id="{4D821FF4-856E-4BB4-BCBF-DFAB9487E2F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2" name="【市民会館】&#10;有形固定資産減価償却率グラフ枠">
          <a:extLst>
            <a:ext uri="{FF2B5EF4-FFF2-40B4-BE49-F238E27FC236}">
              <a16:creationId xmlns:a16="http://schemas.microsoft.com/office/drawing/2014/main" id="{0A438700-1904-443D-B77F-56AAB88AF1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63" name="直線コネクタ 262">
          <a:extLst>
            <a:ext uri="{FF2B5EF4-FFF2-40B4-BE49-F238E27FC236}">
              <a16:creationId xmlns:a16="http://schemas.microsoft.com/office/drawing/2014/main" id="{E604426B-580E-4C65-976B-1896B03C1C15}"/>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64" name="【市民会館】&#10;有形固定資産減価償却率最小値テキスト">
          <a:extLst>
            <a:ext uri="{FF2B5EF4-FFF2-40B4-BE49-F238E27FC236}">
              <a16:creationId xmlns:a16="http://schemas.microsoft.com/office/drawing/2014/main" id="{A326D9DB-C804-45B5-A33C-357C7176B13D}"/>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65" name="直線コネクタ 264">
          <a:extLst>
            <a:ext uri="{FF2B5EF4-FFF2-40B4-BE49-F238E27FC236}">
              <a16:creationId xmlns:a16="http://schemas.microsoft.com/office/drawing/2014/main" id="{4632F279-011F-427B-936A-4DFE76E2CD49}"/>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66" name="【市民会館】&#10;有形固定資産減価償却率最大値テキスト">
          <a:extLst>
            <a:ext uri="{FF2B5EF4-FFF2-40B4-BE49-F238E27FC236}">
              <a16:creationId xmlns:a16="http://schemas.microsoft.com/office/drawing/2014/main" id="{8F36E349-2F55-4342-BF5F-F63DDBD6771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67" name="直線コネクタ 266">
          <a:extLst>
            <a:ext uri="{FF2B5EF4-FFF2-40B4-BE49-F238E27FC236}">
              <a16:creationId xmlns:a16="http://schemas.microsoft.com/office/drawing/2014/main" id="{7952D1F4-CC19-4C56-82B2-96FA11E1624A}"/>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73423</xdr:rowOff>
    </xdr:from>
    <xdr:ext cx="405111" cy="259045"/>
    <xdr:sp macro="" textlink="">
      <xdr:nvSpPr>
        <xdr:cNvPr id="268" name="【市民会館】&#10;有形固定資産減価償却率平均値テキスト">
          <a:extLst>
            <a:ext uri="{FF2B5EF4-FFF2-40B4-BE49-F238E27FC236}">
              <a16:creationId xmlns:a16="http://schemas.microsoft.com/office/drawing/2014/main" id="{534CCF2C-FB63-468F-8D95-A980429530C1}"/>
            </a:ext>
          </a:extLst>
        </xdr:cNvPr>
        <xdr:cNvSpPr txBox="1"/>
      </xdr:nvSpPr>
      <xdr:spPr>
        <a:xfrm>
          <a:off x="4673600" y="18075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69" name="フローチャート: 判断 268">
          <a:extLst>
            <a:ext uri="{FF2B5EF4-FFF2-40B4-BE49-F238E27FC236}">
              <a16:creationId xmlns:a16="http://schemas.microsoft.com/office/drawing/2014/main" id="{AC9B3EF6-DA0C-4D66-A6B0-2F285C0AB932}"/>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70" name="フローチャート: 判断 269">
          <a:extLst>
            <a:ext uri="{FF2B5EF4-FFF2-40B4-BE49-F238E27FC236}">
              <a16:creationId xmlns:a16="http://schemas.microsoft.com/office/drawing/2014/main" id="{41139299-236E-450D-9E17-1632134BD95F}"/>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71" name="n_1aveValue【市民会館】&#10;有形固定資産減価償却率">
          <a:extLst>
            <a:ext uri="{FF2B5EF4-FFF2-40B4-BE49-F238E27FC236}">
              <a16:creationId xmlns:a16="http://schemas.microsoft.com/office/drawing/2014/main" id="{12576600-E45E-46A5-9255-68B7B12C8B6A}"/>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72" name="フローチャート: 判断 271">
          <a:extLst>
            <a:ext uri="{FF2B5EF4-FFF2-40B4-BE49-F238E27FC236}">
              <a16:creationId xmlns:a16="http://schemas.microsoft.com/office/drawing/2014/main" id="{EE7D4C2D-8045-40CD-AB12-F04EF93C2543}"/>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273" name="n_2aveValue【市民会館】&#10;有形固定資産減価償却率">
          <a:extLst>
            <a:ext uri="{FF2B5EF4-FFF2-40B4-BE49-F238E27FC236}">
              <a16:creationId xmlns:a16="http://schemas.microsoft.com/office/drawing/2014/main" id="{38076B8D-10CA-49A4-B7DB-81C9F0B0D998}"/>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70B44173-CDE4-4922-AAD4-41906E8C836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EBA2F38-93C9-4311-A4C2-5D31E2D5E65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5EE4B80A-94EB-4B4E-8FD2-A51F55BBF44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5DD462D6-28B4-4F88-B0E8-D57E98EB492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C8997287-13B6-4AA5-88DF-94D59A2CC31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75692</xdr:rowOff>
    </xdr:from>
    <xdr:to>
      <xdr:col>24</xdr:col>
      <xdr:colOff>114300</xdr:colOff>
      <xdr:row>108</xdr:row>
      <xdr:rowOff>5842</xdr:rowOff>
    </xdr:to>
    <xdr:sp macro="" textlink="">
      <xdr:nvSpPr>
        <xdr:cNvPr id="279" name="楕円 278">
          <a:extLst>
            <a:ext uri="{FF2B5EF4-FFF2-40B4-BE49-F238E27FC236}">
              <a16:creationId xmlns:a16="http://schemas.microsoft.com/office/drawing/2014/main" id="{8178DF95-F050-4DBA-87E0-A951E68DC90D}"/>
            </a:ext>
          </a:extLst>
        </xdr:cNvPr>
        <xdr:cNvSpPr/>
      </xdr:nvSpPr>
      <xdr:spPr>
        <a:xfrm>
          <a:off x="4584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54119</xdr:rowOff>
    </xdr:from>
    <xdr:ext cx="405111" cy="259045"/>
    <xdr:sp macro="" textlink="">
      <xdr:nvSpPr>
        <xdr:cNvPr id="280" name="【市民会館】&#10;有形固定資産減価償却率該当値テキスト">
          <a:extLst>
            <a:ext uri="{FF2B5EF4-FFF2-40B4-BE49-F238E27FC236}">
              <a16:creationId xmlns:a16="http://schemas.microsoft.com/office/drawing/2014/main" id="{2FBE61C5-0A1E-4C54-B047-DFAF50DEB758}"/>
            </a:ext>
          </a:extLst>
        </xdr:cNvPr>
        <xdr:cNvSpPr txBox="1"/>
      </xdr:nvSpPr>
      <xdr:spPr>
        <a:xfrm>
          <a:off x="4673600" y="183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109982</xdr:rowOff>
    </xdr:from>
    <xdr:to>
      <xdr:col>20</xdr:col>
      <xdr:colOff>38100</xdr:colOff>
      <xdr:row>108</xdr:row>
      <xdr:rowOff>40132</xdr:rowOff>
    </xdr:to>
    <xdr:sp macro="" textlink="">
      <xdr:nvSpPr>
        <xdr:cNvPr id="281" name="楕円 280">
          <a:extLst>
            <a:ext uri="{FF2B5EF4-FFF2-40B4-BE49-F238E27FC236}">
              <a16:creationId xmlns:a16="http://schemas.microsoft.com/office/drawing/2014/main" id="{583EA831-1B4B-4FDC-B277-98618E9CB7EA}"/>
            </a:ext>
          </a:extLst>
        </xdr:cNvPr>
        <xdr:cNvSpPr/>
      </xdr:nvSpPr>
      <xdr:spPr>
        <a:xfrm>
          <a:off x="3746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126492</xdr:rowOff>
    </xdr:from>
    <xdr:to>
      <xdr:col>24</xdr:col>
      <xdr:colOff>63500</xdr:colOff>
      <xdr:row>107</xdr:row>
      <xdr:rowOff>160782</xdr:rowOff>
    </xdr:to>
    <xdr:cxnSp macro="">
      <xdr:nvCxnSpPr>
        <xdr:cNvPr id="282" name="直線コネクタ 281">
          <a:extLst>
            <a:ext uri="{FF2B5EF4-FFF2-40B4-BE49-F238E27FC236}">
              <a16:creationId xmlns:a16="http://schemas.microsoft.com/office/drawing/2014/main" id="{4FDB8885-D58C-424C-9CEA-36BDDE0D8624}"/>
            </a:ext>
          </a:extLst>
        </xdr:cNvPr>
        <xdr:cNvCxnSpPr/>
      </xdr:nvCxnSpPr>
      <xdr:spPr>
        <a:xfrm flipV="1">
          <a:off x="3797300" y="1847164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20828</xdr:rowOff>
    </xdr:from>
    <xdr:to>
      <xdr:col>15</xdr:col>
      <xdr:colOff>101600</xdr:colOff>
      <xdr:row>108</xdr:row>
      <xdr:rowOff>122428</xdr:rowOff>
    </xdr:to>
    <xdr:sp macro="" textlink="">
      <xdr:nvSpPr>
        <xdr:cNvPr id="283" name="楕円 282">
          <a:extLst>
            <a:ext uri="{FF2B5EF4-FFF2-40B4-BE49-F238E27FC236}">
              <a16:creationId xmlns:a16="http://schemas.microsoft.com/office/drawing/2014/main" id="{6E990B9C-7E13-489D-87A8-333CD09CA315}"/>
            </a:ext>
          </a:extLst>
        </xdr:cNvPr>
        <xdr:cNvSpPr/>
      </xdr:nvSpPr>
      <xdr:spPr>
        <a:xfrm>
          <a:off x="2857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160782</xdr:rowOff>
    </xdr:from>
    <xdr:to>
      <xdr:col>19</xdr:col>
      <xdr:colOff>177800</xdr:colOff>
      <xdr:row>108</xdr:row>
      <xdr:rowOff>71628</xdr:rowOff>
    </xdr:to>
    <xdr:cxnSp macro="">
      <xdr:nvCxnSpPr>
        <xdr:cNvPr id="284" name="直線コネクタ 283">
          <a:extLst>
            <a:ext uri="{FF2B5EF4-FFF2-40B4-BE49-F238E27FC236}">
              <a16:creationId xmlns:a16="http://schemas.microsoft.com/office/drawing/2014/main" id="{A82F200C-125B-41F2-9D9C-77E28F556702}"/>
            </a:ext>
          </a:extLst>
        </xdr:cNvPr>
        <xdr:cNvCxnSpPr/>
      </xdr:nvCxnSpPr>
      <xdr:spPr>
        <a:xfrm flipV="1">
          <a:off x="2908300" y="18505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31259</xdr:rowOff>
    </xdr:from>
    <xdr:ext cx="405111" cy="259045"/>
    <xdr:sp macro="" textlink="">
      <xdr:nvSpPr>
        <xdr:cNvPr id="285" name="n_1mainValue【市民会館】&#10;有形固定資産減価償却率">
          <a:extLst>
            <a:ext uri="{FF2B5EF4-FFF2-40B4-BE49-F238E27FC236}">
              <a16:creationId xmlns:a16="http://schemas.microsoft.com/office/drawing/2014/main" id="{2542A5A2-907F-42FC-94BF-EED46D41BEF3}"/>
            </a:ext>
          </a:extLst>
        </xdr:cNvPr>
        <xdr:cNvSpPr txBox="1"/>
      </xdr:nvSpPr>
      <xdr:spPr>
        <a:xfrm>
          <a:off x="35820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113555</xdr:rowOff>
    </xdr:from>
    <xdr:ext cx="405111" cy="259045"/>
    <xdr:sp macro="" textlink="">
      <xdr:nvSpPr>
        <xdr:cNvPr id="286" name="n_2mainValue【市民会館】&#10;有形固定資産減価償却率">
          <a:extLst>
            <a:ext uri="{FF2B5EF4-FFF2-40B4-BE49-F238E27FC236}">
              <a16:creationId xmlns:a16="http://schemas.microsoft.com/office/drawing/2014/main" id="{FFC531E0-CBE7-4D47-B741-B949510352B5}"/>
            </a:ext>
          </a:extLst>
        </xdr:cNvPr>
        <xdr:cNvSpPr txBox="1"/>
      </xdr:nvSpPr>
      <xdr:spPr>
        <a:xfrm>
          <a:off x="2705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BF843B14-98F0-4ADD-9888-F44B52C57D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A3925847-9B16-4007-A21B-B62DCB45A2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313E31D4-1019-4CE3-864A-7C74D5F30F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14437544-FF87-4087-9DF4-5018FA14C8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606CB675-AC5A-4B04-8BC6-5FA1DE6CA2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35332193-5C8A-4F74-9581-A0C5346F51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730FC808-D18D-476A-A239-9E440FDB80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5622E766-85FC-4378-8DB1-97EF48E46FA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5" name="テキスト ボックス 294">
          <a:extLst>
            <a:ext uri="{FF2B5EF4-FFF2-40B4-BE49-F238E27FC236}">
              <a16:creationId xmlns:a16="http://schemas.microsoft.com/office/drawing/2014/main" id="{DDA2FF4C-D3E3-41C0-BA19-3228A8D5C09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6" name="直線コネクタ 295">
          <a:extLst>
            <a:ext uri="{FF2B5EF4-FFF2-40B4-BE49-F238E27FC236}">
              <a16:creationId xmlns:a16="http://schemas.microsoft.com/office/drawing/2014/main" id="{F8625C71-07EE-463F-A9A8-44B4695177D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7" name="直線コネクタ 296">
          <a:extLst>
            <a:ext uri="{FF2B5EF4-FFF2-40B4-BE49-F238E27FC236}">
              <a16:creationId xmlns:a16="http://schemas.microsoft.com/office/drawing/2014/main" id="{166B1AB1-ED5E-4E4B-BAD5-36A66D98636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8" name="テキスト ボックス 297">
          <a:extLst>
            <a:ext uri="{FF2B5EF4-FFF2-40B4-BE49-F238E27FC236}">
              <a16:creationId xmlns:a16="http://schemas.microsoft.com/office/drawing/2014/main" id="{95A637BC-CC84-482D-BA0F-60646099A3D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9" name="直線コネクタ 298">
          <a:extLst>
            <a:ext uri="{FF2B5EF4-FFF2-40B4-BE49-F238E27FC236}">
              <a16:creationId xmlns:a16="http://schemas.microsoft.com/office/drawing/2014/main" id="{EB3AAA7D-3816-497C-B023-C1E4D39B293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0" name="テキスト ボックス 299">
          <a:extLst>
            <a:ext uri="{FF2B5EF4-FFF2-40B4-BE49-F238E27FC236}">
              <a16:creationId xmlns:a16="http://schemas.microsoft.com/office/drawing/2014/main" id="{4514F5B8-9B16-4EE1-BAC2-90ACB59DA52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1" name="直線コネクタ 300">
          <a:extLst>
            <a:ext uri="{FF2B5EF4-FFF2-40B4-BE49-F238E27FC236}">
              <a16:creationId xmlns:a16="http://schemas.microsoft.com/office/drawing/2014/main" id="{9BC985E9-FCA9-4AC0-82FD-9927299A4F3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2" name="テキスト ボックス 301">
          <a:extLst>
            <a:ext uri="{FF2B5EF4-FFF2-40B4-BE49-F238E27FC236}">
              <a16:creationId xmlns:a16="http://schemas.microsoft.com/office/drawing/2014/main" id="{65CE0A86-6242-4B2A-A45B-68175CC0792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3" name="直線コネクタ 302">
          <a:extLst>
            <a:ext uri="{FF2B5EF4-FFF2-40B4-BE49-F238E27FC236}">
              <a16:creationId xmlns:a16="http://schemas.microsoft.com/office/drawing/2014/main" id="{B69DF397-FC5F-4E8A-9D13-F3CCF7C4B7C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4" name="テキスト ボックス 303">
          <a:extLst>
            <a:ext uri="{FF2B5EF4-FFF2-40B4-BE49-F238E27FC236}">
              <a16:creationId xmlns:a16="http://schemas.microsoft.com/office/drawing/2014/main" id="{55D3CDA0-878A-4983-91B8-672091776DB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5" name="直線コネクタ 304">
          <a:extLst>
            <a:ext uri="{FF2B5EF4-FFF2-40B4-BE49-F238E27FC236}">
              <a16:creationId xmlns:a16="http://schemas.microsoft.com/office/drawing/2014/main" id="{F1D958EC-C261-44EF-81CC-332081D6268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6" name="テキスト ボックス 305">
          <a:extLst>
            <a:ext uri="{FF2B5EF4-FFF2-40B4-BE49-F238E27FC236}">
              <a16:creationId xmlns:a16="http://schemas.microsoft.com/office/drawing/2014/main" id="{9B4589EF-C537-4E3F-A0EE-AD18E14F0BA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a:extLst>
            <a:ext uri="{FF2B5EF4-FFF2-40B4-BE49-F238E27FC236}">
              <a16:creationId xmlns:a16="http://schemas.microsoft.com/office/drawing/2014/main" id="{1DBE08D7-A0F9-4868-BBC5-AC08B560F71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a:extLst>
            <a:ext uri="{FF2B5EF4-FFF2-40B4-BE49-F238E27FC236}">
              <a16:creationId xmlns:a16="http://schemas.microsoft.com/office/drawing/2014/main" id="{1DAACB6C-F9D5-44BF-B293-186AEF0C8DE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a:extLst>
            <a:ext uri="{FF2B5EF4-FFF2-40B4-BE49-F238E27FC236}">
              <a16:creationId xmlns:a16="http://schemas.microsoft.com/office/drawing/2014/main" id="{EEA2E4BF-5547-452B-9891-5EF28553ABF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10" name="直線コネクタ 309">
          <a:extLst>
            <a:ext uri="{FF2B5EF4-FFF2-40B4-BE49-F238E27FC236}">
              <a16:creationId xmlns:a16="http://schemas.microsoft.com/office/drawing/2014/main" id="{B3A1D189-7004-435D-B145-437DDE627AF1}"/>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11" name="【市民会館】&#10;一人当たり面積最小値テキスト">
          <a:extLst>
            <a:ext uri="{FF2B5EF4-FFF2-40B4-BE49-F238E27FC236}">
              <a16:creationId xmlns:a16="http://schemas.microsoft.com/office/drawing/2014/main" id="{1CC800BC-103C-4DDD-814E-358139E65577}"/>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12" name="直線コネクタ 311">
          <a:extLst>
            <a:ext uri="{FF2B5EF4-FFF2-40B4-BE49-F238E27FC236}">
              <a16:creationId xmlns:a16="http://schemas.microsoft.com/office/drawing/2014/main" id="{C15AE57A-F83D-4F50-A6EE-FC6E1038F819}"/>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13" name="【市民会館】&#10;一人当たり面積最大値テキスト">
          <a:extLst>
            <a:ext uri="{FF2B5EF4-FFF2-40B4-BE49-F238E27FC236}">
              <a16:creationId xmlns:a16="http://schemas.microsoft.com/office/drawing/2014/main" id="{F137BAB2-26F0-4507-BB77-FC3A92C6B021}"/>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14" name="直線コネクタ 313">
          <a:extLst>
            <a:ext uri="{FF2B5EF4-FFF2-40B4-BE49-F238E27FC236}">
              <a16:creationId xmlns:a16="http://schemas.microsoft.com/office/drawing/2014/main" id="{DA7B8902-0A10-400C-8891-007C8F0ED037}"/>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15" name="【市民会館】&#10;一人当たり面積平均値テキスト">
          <a:extLst>
            <a:ext uri="{FF2B5EF4-FFF2-40B4-BE49-F238E27FC236}">
              <a16:creationId xmlns:a16="http://schemas.microsoft.com/office/drawing/2014/main" id="{43C2DB23-7345-429F-89EC-61B2F180EA45}"/>
            </a:ext>
          </a:extLst>
        </xdr:cNvPr>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16" name="フローチャート: 判断 315">
          <a:extLst>
            <a:ext uri="{FF2B5EF4-FFF2-40B4-BE49-F238E27FC236}">
              <a16:creationId xmlns:a16="http://schemas.microsoft.com/office/drawing/2014/main" id="{FE4BE7C4-D6B1-4C9D-B5F6-57ED3E1A519B}"/>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17" name="フローチャート: 判断 316">
          <a:extLst>
            <a:ext uri="{FF2B5EF4-FFF2-40B4-BE49-F238E27FC236}">
              <a16:creationId xmlns:a16="http://schemas.microsoft.com/office/drawing/2014/main" id="{FDD44424-4201-4C38-962E-B194086DA8E6}"/>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18" name="n_1aveValue【市民会館】&#10;一人当たり面積">
          <a:extLst>
            <a:ext uri="{FF2B5EF4-FFF2-40B4-BE49-F238E27FC236}">
              <a16:creationId xmlns:a16="http://schemas.microsoft.com/office/drawing/2014/main" id="{3E870699-3935-4DF2-B315-67F891DE915A}"/>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19" name="フローチャート: 判断 318">
          <a:extLst>
            <a:ext uri="{FF2B5EF4-FFF2-40B4-BE49-F238E27FC236}">
              <a16:creationId xmlns:a16="http://schemas.microsoft.com/office/drawing/2014/main" id="{CE279028-9CE0-4D64-93E3-93AE89B3168B}"/>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20" name="n_2aveValue【市民会館】&#10;一人当たり面積">
          <a:extLst>
            <a:ext uri="{FF2B5EF4-FFF2-40B4-BE49-F238E27FC236}">
              <a16:creationId xmlns:a16="http://schemas.microsoft.com/office/drawing/2014/main" id="{B1BAF125-B07F-445C-9D24-C616056809AB}"/>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D15446A4-C487-484D-85A2-3036AB15BBB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5899B2D8-CCA7-44BA-BD39-1FFD357B1B5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D34357E2-0964-4D69-A4CE-623B3FBF5EB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BBA74B4D-9389-41ED-84D0-0936CC2C972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D29B0B85-8102-4B47-8CD2-4FFB604ADF8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76836</xdr:rowOff>
    </xdr:from>
    <xdr:to>
      <xdr:col>55</xdr:col>
      <xdr:colOff>50800</xdr:colOff>
      <xdr:row>108</xdr:row>
      <xdr:rowOff>6986</xdr:rowOff>
    </xdr:to>
    <xdr:sp macro="" textlink="">
      <xdr:nvSpPr>
        <xdr:cNvPr id="326" name="楕円 325">
          <a:extLst>
            <a:ext uri="{FF2B5EF4-FFF2-40B4-BE49-F238E27FC236}">
              <a16:creationId xmlns:a16="http://schemas.microsoft.com/office/drawing/2014/main" id="{9576F74C-3315-48F8-ACF6-8D4105A318BA}"/>
            </a:ext>
          </a:extLst>
        </xdr:cNvPr>
        <xdr:cNvSpPr/>
      </xdr:nvSpPr>
      <xdr:spPr>
        <a:xfrm>
          <a:off x="104267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55263</xdr:rowOff>
    </xdr:from>
    <xdr:ext cx="469744" cy="259045"/>
    <xdr:sp macro="" textlink="">
      <xdr:nvSpPr>
        <xdr:cNvPr id="327" name="【市民会館】&#10;一人当たり面積該当値テキスト">
          <a:extLst>
            <a:ext uri="{FF2B5EF4-FFF2-40B4-BE49-F238E27FC236}">
              <a16:creationId xmlns:a16="http://schemas.microsoft.com/office/drawing/2014/main" id="{F5DB0975-DC89-4401-8FF1-617D5FEDBD8F}"/>
            </a:ext>
          </a:extLst>
        </xdr:cNvPr>
        <xdr:cNvSpPr txBox="1"/>
      </xdr:nvSpPr>
      <xdr:spPr>
        <a:xfrm>
          <a:off x="10515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82931</xdr:rowOff>
    </xdr:from>
    <xdr:to>
      <xdr:col>50</xdr:col>
      <xdr:colOff>165100</xdr:colOff>
      <xdr:row>108</xdr:row>
      <xdr:rowOff>13081</xdr:rowOff>
    </xdr:to>
    <xdr:sp macro="" textlink="">
      <xdr:nvSpPr>
        <xdr:cNvPr id="328" name="楕円 327">
          <a:extLst>
            <a:ext uri="{FF2B5EF4-FFF2-40B4-BE49-F238E27FC236}">
              <a16:creationId xmlns:a16="http://schemas.microsoft.com/office/drawing/2014/main" id="{C6B4AEDE-206B-4E1A-85DD-87E247D7E417}"/>
            </a:ext>
          </a:extLst>
        </xdr:cNvPr>
        <xdr:cNvSpPr/>
      </xdr:nvSpPr>
      <xdr:spPr>
        <a:xfrm>
          <a:off x="9588500" y="184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127636</xdr:rowOff>
    </xdr:from>
    <xdr:to>
      <xdr:col>55</xdr:col>
      <xdr:colOff>0</xdr:colOff>
      <xdr:row>107</xdr:row>
      <xdr:rowOff>133731</xdr:rowOff>
    </xdr:to>
    <xdr:cxnSp macro="">
      <xdr:nvCxnSpPr>
        <xdr:cNvPr id="329" name="直線コネクタ 328">
          <a:extLst>
            <a:ext uri="{FF2B5EF4-FFF2-40B4-BE49-F238E27FC236}">
              <a16:creationId xmlns:a16="http://schemas.microsoft.com/office/drawing/2014/main" id="{31D25C08-F228-4CFD-8FE9-4376682E5489}"/>
            </a:ext>
          </a:extLst>
        </xdr:cNvPr>
        <xdr:cNvCxnSpPr/>
      </xdr:nvCxnSpPr>
      <xdr:spPr>
        <a:xfrm flipV="1">
          <a:off x="9639300" y="18472786"/>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86740</xdr:rowOff>
    </xdr:from>
    <xdr:to>
      <xdr:col>46</xdr:col>
      <xdr:colOff>38100</xdr:colOff>
      <xdr:row>108</xdr:row>
      <xdr:rowOff>16890</xdr:rowOff>
    </xdr:to>
    <xdr:sp macro="" textlink="">
      <xdr:nvSpPr>
        <xdr:cNvPr id="330" name="楕円 329">
          <a:extLst>
            <a:ext uri="{FF2B5EF4-FFF2-40B4-BE49-F238E27FC236}">
              <a16:creationId xmlns:a16="http://schemas.microsoft.com/office/drawing/2014/main" id="{64FDB4A3-C6CE-4423-A841-09243B22D052}"/>
            </a:ext>
          </a:extLst>
        </xdr:cNvPr>
        <xdr:cNvSpPr/>
      </xdr:nvSpPr>
      <xdr:spPr>
        <a:xfrm>
          <a:off x="8699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133731</xdr:rowOff>
    </xdr:from>
    <xdr:to>
      <xdr:col>50</xdr:col>
      <xdr:colOff>114300</xdr:colOff>
      <xdr:row>107</xdr:row>
      <xdr:rowOff>137540</xdr:rowOff>
    </xdr:to>
    <xdr:cxnSp macro="">
      <xdr:nvCxnSpPr>
        <xdr:cNvPr id="331" name="直線コネクタ 330">
          <a:extLst>
            <a:ext uri="{FF2B5EF4-FFF2-40B4-BE49-F238E27FC236}">
              <a16:creationId xmlns:a16="http://schemas.microsoft.com/office/drawing/2014/main" id="{B7F692E3-557B-446B-84CD-45AC7A702867}"/>
            </a:ext>
          </a:extLst>
        </xdr:cNvPr>
        <xdr:cNvCxnSpPr/>
      </xdr:nvCxnSpPr>
      <xdr:spPr>
        <a:xfrm flipV="1">
          <a:off x="8750300" y="1847888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4208</xdr:rowOff>
    </xdr:from>
    <xdr:ext cx="469744" cy="259045"/>
    <xdr:sp macro="" textlink="">
      <xdr:nvSpPr>
        <xdr:cNvPr id="332" name="n_1mainValue【市民会館】&#10;一人当たり面積">
          <a:extLst>
            <a:ext uri="{FF2B5EF4-FFF2-40B4-BE49-F238E27FC236}">
              <a16:creationId xmlns:a16="http://schemas.microsoft.com/office/drawing/2014/main" id="{715ED30A-1DC2-4994-BA95-66DCADE32280}"/>
            </a:ext>
          </a:extLst>
        </xdr:cNvPr>
        <xdr:cNvSpPr txBox="1"/>
      </xdr:nvSpPr>
      <xdr:spPr>
        <a:xfrm>
          <a:off x="9391727" y="1852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8017</xdr:rowOff>
    </xdr:from>
    <xdr:ext cx="469744" cy="259045"/>
    <xdr:sp macro="" textlink="">
      <xdr:nvSpPr>
        <xdr:cNvPr id="333" name="n_2mainValue【市民会館】&#10;一人当たり面積">
          <a:extLst>
            <a:ext uri="{FF2B5EF4-FFF2-40B4-BE49-F238E27FC236}">
              <a16:creationId xmlns:a16="http://schemas.microsoft.com/office/drawing/2014/main" id="{CFD420E1-AD29-4BF8-99C5-B9046754A8CB}"/>
            </a:ext>
          </a:extLst>
        </xdr:cNvPr>
        <xdr:cNvSpPr txBox="1"/>
      </xdr:nvSpPr>
      <xdr:spPr>
        <a:xfrm>
          <a:off x="8515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7702E3E7-F760-4722-A153-44D3CE4C143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7C584D63-60AE-431B-8160-D4F516C662B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511CB980-17DE-4F0C-8D50-541D2F9D23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AB2EAE21-36F0-49D8-927C-89765AFE63C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40D38E62-92A2-488E-A5A4-E080FD3926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EA451003-23FD-47D6-ACD4-1474F6AA71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9B9D080F-D0D5-4BFD-A3F3-340021DC44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8CF538B2-5F42-466E-A86C-07B2D6DA3E9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8C69D4FD-E38A-451E-A262-32F2C5C339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FB46C31B-DAAB-4EA9-8E12-2AA122C170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a:extLst>
            <a:ext uri="{FF2B5EF4-FFF2-40B4-BE49-F238E27FC236}">
              <a16:creationId xmlns:a16="http://schemas.microsoft.com/office/drawing/2014/main" id="{DB273411-ADDF-4E08-8BD5-4E208C19B07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id="{C7B7FF01-4613-44E5-95B1-11D358A1B81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a:extLst>
            <a:ext uri="{FF2B5EF4-FFF2-40B4-BE49-F238E27FC236}">
              <a16:creationId xmlns:a16="http://schemas.microsoft.com/office/drawing/2014/main" id="{2C5C0BD0-67BF-4A1F-96AE-37733F2ACFF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id="{5625CD05-AD6E-40FD-BF9B-B5A5FB1789C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FDDC05EC-AE6F-4389-B107-F8B5D4FBCA4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id="{46B50E59-E73F-4920-880A-7ACDA17235E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9A1FCF4D-25EB-4548-9E84-5DA9D282FC4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id="{170B3C4F-B06F-468D-86E6-3A1A939318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E7D29F07-EE81-4416-9F58-A513D8FEE59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id="{93B583E8-9D7F-4872-B6F9-8745BA1BDAF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a:extLst>
            <a:ext uri="{FF2B5EF4-FFF2-40B4-BE49-F238E27FC236}">
              <a16:creationId xmlns:a16="http://schemas.microsoft.com/office/drawing/2014/main" id="{1C12D314-5A57-4D89-89B6-59CAB7EB95B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69EA8C80-B1FB-4596-9AF2-DC26722E96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B86BD60A-30C7-4E97-A3F4-E06870305E6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id="{D10656C5-EB08-4E2B-B72F-906AFF7003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58" name="直線コネクタ 357">
          <a:extLst>
            <a:ext uri="{FF2B5EF4-FFF2-40B4-BE49-F238E27FC236}">
              <a16:creationId xmlns:a16="http://schemas.microsoft.com/office/drawing/2014/main" id="{A24263E6-5D0F-445B-AB22-26C676F86C2D}"/>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59" name="【一般廃棄物処理施設】&#10;有形固定資産減価償却率最小値テキスト">
          <a:extLst>
            <a:ext uri="{FF2B5EF4-FFF2-40B4-BE49-F238E27FC236}">
              <a16:creationId xmlns:a16="http://schemas.microsoft.com/office/drawing/2014/main" id="{63FF133C-9D70-4F17-A0DE-394FFF3C8C25}"/>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60" name="直線コネクタ 359">
          <a:extLst>
            <a:ext uri="{FF2B5EF4-FFF2-40B4-BE49-F238E27FC236}">
              <a16:creationId xmlns:a16="http://schemas.microsoft.com/office/drawing/2014/main" id="{8D72CC57-424F-47EC-AC3A-8120EB3EAD77}"/>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一般廃棄物処理施設】&#10;有形固定資産減価償却率最大値テキスト">
          <a:extLst>
            <a:ext uri="{FF2B5EF4-FFF2-40B4-BE49-F238E27FC236}">
              <a16:creationId xmlns:a16="http://schemas.microsoft.com/office/drawing/2014/main" id="{D9225103-2D37-40D8-92A4-E95DFC169DF9}"/>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a:extLst>
            <a:ext uri="{FF2B5EF4-FFF2-40B4-BE49-F238E27FC236}">
              <a16:creationId xmlns:a16="http://schemas.microsoft.com/office/drawing/2014/main" id="{A5FC215C-5993-4612-BE29-51EA3793F7D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id="{25F704B5-5600-4FF5-B40C-B31FC71D9BE3}"/>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64" name="フローチャート: 判断 363">
          <a:extLst>
            <a:ext uri="{FF2B5EF4-FFF2-40B4-BE49-F238E27FC236}">
              <a16:creationId xmlns:a16="http://schemas.microsoft.com/office/drawing/2014/main" id="{F4162F16-92AE-438B-9420-303D8D3F971B}"/>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65" name="フローチャート: 判断 364">
          <a:extLst>
            <a:ext uri="{FF2B5EF4-FFF2-40B4-BE49-F238E27FC236}">
              <a16:creationId xmlns:a16="http://schemas.microsoft.com/office/drawing/2014/main" id="{49A0DD72-64F2-476D-84DA-C68874305522}"/>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366" name="n_1aveValue【一般廃棄物処理施設】&#10;有形固定資産減価償却率">
          <a:extLst>
            <a:ext uri="{FF2B5EF4-FFF2-40B4-BE49-F238E27FC236}">
              <a16:creationId xmlns:a16="http://schemas.microsoft.com/office/drawing/2014/main" id="{CD3DC8AF-9E07-4A07-AA82-DDE7C17F4791}"/>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67" name="フローチャート: 判断 366">
          <a:extLst>
            <a:ext uri="{FF2B5EF4-FFF2-40B4-BE49-F238E27FC236}">
              <a16:creationId xmlns:a16="http://schemas.microsoft.com/office/drawing/2014/main" id="{8F2FC904-9E6B-4095-AB57-582DE987748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368" name="n_2aveValue【一般廃棄物処理施設】&#10;有形固定資産減価償却率">
          <a:extLst>
            <a:ext uri="{FF2B5EF4-FFF2-40B4-BE49-F238E27FC236}">
              <a16:creationId xmlns:a16="http://schemas.microsoft.com/office/drawing/2014/main" id="{4AFCD219-AA1C-46BB-B560-1F260FD850B2}"/>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586053F0-42C7-4421-93F6-BEB1C757EF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90027EF7-5111-4B82-9802-378883FACB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7FC8D076-1966-46C0-BCEF-086F2D082D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FACAF8F9-FE28-480C-AF3C-FF5C666D5C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A1B05243-1685-4991-A8A7-CF76748776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374" name="楕円 373">
          <a:extLst>
            <a:ext uri="{FF2B5EF4-FFF2-40B4-BE49-F238E27FC236}">
              <a16:creationId xmlns:a16="http://schemas.microsoft.com/office/drawing/2014/main" id="{8FDBF027-9A81-43DA-9A33-7866E055FDE3}"/>
            </a:ext>
          </a:extLst>
        </xdr:cNvPr>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375" name="【一般廃棄物処理施設】&#10;有形固定資産減価償却率該当値テキスト">
          <a:extLst>
            <a:ext uri="{FF2B5EF4-FFF2-40B4-BE49-F238E27FC236}">
              <a16:creationId xmlns:a16="http://schemas.microsoft.com/office/drawing/2014/main" id="{19266934-736D-4991-A24A-DD1618A6B593}"/>
            </a:ext>
          </a:extLst>
        </xdr:cNvPr>
        <xdr:cNvSpPr txBox="1"/>
      </xdr:nvSpPr>
      <xdr:spPr>
        <a:xfrm>
          <a:off x="16357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376" name="楕円 375">
          <a:extLst>
            <a:ext uri="{FF2B5EF4-FFF2-40B4-BE49-F238E27FC236}">
              <a16:creationId xmlns:a16="http://schemas.microsoft.com/office/drawing/2014/main" id="{E2F9BACE-6724-4B0C-AC60-62C730714850}"/>
            </a:ext>
          </a:extLst>
        </xdr:cNvPr>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127635</xdr:rowOff>
    </xdr:from>
    <xdr:to>
      <xdr:col>85</xdr:col>
      <xdr:colOff>127000</xdr:colOff>
      <xdr:row>37</xdr:row>
      <xdr:rowOff>15240</xdr:rowOff>
    </xdr:to>
    <xdr:cxnSp macro="">
      <xdr:nvCxnSpPr>
        <xdr:cNvPr id="377" name="直線コネクタ 376">
          <a:extLst>
            <a:ext uri="{FF2B5EF4-FFF2-40B4-BE49-F238E27FC236}">
              <a16:creationId xmlns:a16="http://schemas.microsoft.com/office/drawing/2014/main" id="{C9207566-ED4C-449F-B199-FC3BFD6B1362}"/>
            </a:ext>
          </a:extLst>
        </xdr:cNvPr>
        <xdr:cNvCxnSpPr/>
      </xdr:nvCxnSpPr>
      <xdr:spPr>
        <a:xfrm flipV="1">
          <a:off x="15481300" y="629983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378" name="楕円 377">
          <a:extLst>
            <a:ext uri="{FF2B5EF4-FFF2-40B4-BE49-F238E27FC236}">
              <a16:creationId xmlns:a16="http://schemas.microsoft.com/office/drawing/2014/main" id="{9886F3E5-B338-4EE0-8927-57800C04AED8}"/>
            </a:ext>
          </a:extLst>
        </xdr:cNvPr>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135255</xdr:rowOff>
    </xdr:to>
    <xdr:cxnSp macro="">
      <xdr:nvCxnSpPr>
        <xdr:cNvPr id="379" name="直線コネクタ 378">
          <a:extLst>
            <a:ext uri="{FF2B5EF4-FFF2-40B4-BE49-F238E27FC236}">
              <a16:creationId xmlns:a16="http://schemas.microsoft.com/office/drawing/2014/main" id="{0293915E-8900-4F8A-B4AD-4C91412E239D}"/>
            </a:ext>
          </a:extLst>
        </xdr:cNvPr>
        <xdr:cNvCxnSpPr/>
      </xdr:nvCxnSpPr>
      <xdr:spPr>
        <a:xfrm flipV="1">
          <a:off x="14592300" y="635889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82567</xdr:rowOff>
    </xdr:from>
    <xdr:ext cx="405111" cy="259045"/>
    <xdr:sp macro="" textlink="">
      <xdr:nvSpPr>
        <xdr:cNvPr id="380" name="n_1mainValue【一般廃棄物処理施設】&#10;有形固定資産減価償却率">
          <a:extLst>
            <a:ext uri="{FF2B5EF4-FFF2-40B4-BE49-F238E27FC236}">
              <a16:creationId xmlns:a16="http://schemas.microsoft.com/office/drawing/2014/main" id="{3E774B0C-ED4E-4171-8283-D965279A3E43}"/>
            </a:ext>
          </a:extLst>
        </xdr:cNvPr>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81" name="n_2mainValue【一般廃棄物処理施設】&#10;有形固定資産減価償却率">
          <a:extLst>
            <a:ext uri="{FF2B5EF4-FFF2-40B4-BE49-F238E27FC236}">
              <a16:creationId xmlns:a16="http://schemas.microsoft.com/office/drawing/2014/main" id="{E4779C9B-37AF-47E6-AD45-69F3E398578B}"/>
            </a:ext>
          </a:extLst>
        </xdr:cNvPr>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DB9DE079-1AEB-4DD4-BA34-34B21A2D5D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AC14B792-F4A4-4007-96E2-CF32FA40AA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B35E365F-8AA1-4640-928D-F8D2770CDB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9C9D0B9B-23DB-4E0F-8EF1-371F5B0379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8C1DBBC-BBA5-48C6-8324-B52EBB31CA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AAA91725-AA9A-4F67-A954-5D6F799704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705FFF42-3D86-419A-8292-84E96B0AAF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91C22AB1-A894-40C0-9AB0-524E27148F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E117009C-5B98-4844-B9DA-524C7DF373F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A1377E33-BE4C-45DF-921A-D30102A897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a:extLst>
            <a:ext uri="{FF2B5EF4-FFF2-40B4-BE49-F238E27FC236}">
              <a16:creationId xmlns:a16="http://schemas.microsoft.com/office/drawing/2014/main" id="{7F797502-C791-48BB-8C9C-2572470ABD5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3" name="テキスト ボックス 392">
          <a:extLst>
            <a:ext uri="{FF2B5EF4-FFF2-40B4-BE49-F238E27FC236}">
              <a16:creationId xmlns:a16="http://schemas.microsoft.com/office/drawing/2014/main" id="{64737F45-BF56-430A-B4F8-D6CEEAC3AEE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a:extLst>
            <a:ext uri="{FF2B5EF4-FFF2-40B4-BE49-F238E27FC236}">
              <a16:creationId xmlns:a16="http://schemas.microsoft.com/office/drawing/2014/main" id="{876A2528-9B26-42C0-9C91-A09DD569C75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5" name="テキスト ボックス 394">
          <a:extLst>
            <a:ext uri="{FF2B5EF4-FFF2-40B4-BE49-F238E27FC236}">
              <a16:creationId xmlns:a16="http://schemas.microsoft.com/office/drawing/2014/main" id="{7D47BE79-7741-4807-9E3E-7D3B29ED758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a:extLst>
            <a:ext uri="{FF2B5EF4-FFF2-40B4-BE49-F238E27FC236}">
              <a16:creationId xmlns:a16="http://schemas.microsoft.com/office/drawing/2014/main" id="{ACF3CC2B-B6B1-485F-BFB7-59646578DA0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a:extLst>
            <a:ext uri="{FF2B5EF4-FFF2-40B4-BE49-F238E27FC236}">
              <a16:creationId xmlns:a16="http://schemas.microsoft.com/office/drawing/2014/main" id="{3F14C7D1-E3EE-4BB4-989A-3DB3BA61131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a:extLst>
            <a:ext uri="{FF2B5EF4-FFF2-40B4-BE49-F238E27FC236}">
              <a16:creationId xmlns:a16="http://schemas.microsoft.com/office/drawing/2014/main" id="{54715BE9-8FF7-4A11-BD24-2E23FC6F790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9" name="テキスト ボックス 398">
          <a:extLst>
            <a:ext uri="{FF2B5EF4-FFF2-40B4-BE49-F238E27FC236}">
              <a16:creationId xmlns:a16="http://schemas.microsoft.com/office/drawing/2014/main" id="{7FF1B835-603A-4AA6-BB04-7169C1871A9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a:extLst>
            <a:ext uri="{FF2B5EF4-FFF2-40B4-BE49-F238E27FC236}">
              <a16:creationId xmlns:a16="http://schemas.microsoft.com/office/drawing/2014/main" id="{B7A7DFB1-E914-45C8-BE6B-D42E66DE07E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1" name="テキスト ボックス 400">
          <a:extLst>
            <a:ext uri="{FF2B5EF4-FFF2-40B4-BE49-F238E27FC236}">
              <a16:creationId xmlns:a16="http://schemas.microsoft.com/office/drawing/2014/main" id="{6EA231AA-553E-4F74-A5B9-C95ABB8CE09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D47AE3C5-A92D-4BED-9550-EF991EED28A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3" name="テキスト ボックス 402">
          <a:extLst>
            <a:ext uri="{FF2B5EF4-FFF2-40B4-BE49-F238E27FC236}">
              <a16:creationId xmlns:a16="http://schemas.microsoft.com/office/drawing/2014/main" id="{A6A8C6FB-C31A-41A7-9EBD-E440FBCD64D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a:extLst>
            <a:ext uri="{FF2B5EF4-FFF2-40B4-BE49-F238E27FC236}">
              <a16:creationId xmlns:a16="http://schemas.microsoft.com/office/drawing/2014/main" id="{518E8284-12CA-480E-94CC-B949640021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05" name="直線コネクタ 404">
          <a:extLst>
            <a:ext uri="{FF2B5EF4-FFF2-40B4-BE49-F238E27FC236}">
              <a16:creationId xmlns:a16="http://schemas.microsoft.com/office/drawing/2014/main" id="{4A0A1CC1-91D7-4AF6-9133-62E9D6459306}"/>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06" name="【一般廃棄物処理施設】&#10;一人当たり有形固定資産（償却資産）額最小値テキスト">
          <a:extLst>
            <a:ext uri="{FF2B5EF4-FFF2-40B4-BE49-F238E27FC236}">
              <a16:creationId xmlns:a16="http://schemas.microsoft.com/office/drawing/2014/main" id="{1A5CF332-335E-49E3-816F-67923F7E131D}"/>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07" name="直線コネクタ 406">
          <a:extLst>
            <a:ext uri="{FF2B5EF4-FFF2-40B4-BE49-F238E27FC236}">
              <a16:creationId xmlns:a16="http://schemas.microsoft.com/office/drawing/2014/main" id="{2E1C0059-A05A-4A6B-98C8-E3AE9B04B955}"/>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08" name="【一般廃棄物処理施設】&#10;一人当たり有形固定資産（償却資産）額最大値テキスト">
          <a:extLst>
            <a:ext uri="{FF2B5EF4-FFF2-40B4-BE49-F238E27FC236}">
              <a16:creationId xmlns:a16="http://schemas.microsoft.com/office/drawing/2014/main" id="{D52AC16D-29D4-4CD9-B93E-07BDDE74724D}"/>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09" name="直線コネクタ 408">
          <a:extLst>
            <a:ext uri="{FF2B5EF4-FFF2-40B4-BE49-F238E27FC236}">
              <a16:creationId xmlns:a16="http://schemas.microsoft.com/office/drawing/2014/main" id="{8A58B23B-DEE4-4D8D-9310-FE0337D21D6E}"/>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410" name="【一般廃棄物処理施設】&#10;一人当たり有形固定資産（償却資産）額平均値テキスト">
          <a:extLst>
            <a:ext uri="{FF2B5EF4-FFF2-40B4-BE49-F238E27FC236}">
              <a16:creationId xmlns:a16="http://schemas.microsoft.com/office/drawing/2014/main" id="{73F8E519-5B30-4744-9AA7-4E02C4100A62}"/>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11" name="フローチャート: 判断 410">
          <a:extLst>
            <a:ext uri="{FF2B5EF4-FFF2-40B4-BE49-F238E27FC236}">
              <a16:creationId xmlns:a16="http://schemas.microsoft.com/office/drawing/2014/main" id="{CF486550-0EAE-45EE-B67C-E67E9F60F782}"/>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12" name="フローチャート: 判断 411">
          <a:extLst>
            <a:ext uri="{FF2B5EF4-FFF2-40B4-BE49-F238E27FC236}">
              <a16:creationId xmlns:a16="http://schemas.microsoft.com/office/drawing/2014/main" id="{4CAC208B-644C-4565-B584-44A21C9564E4}"/>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413" name="n_1aveValue【一般廃棄物処理施設】&#10;一人当たり有形固定資産（償却資産）額">
          <a:extLst>
            <a:ext uri="{FF2B5EF4-FFF2-40B4-BE49-F238E27FC236}">
              <a16:creationId xmlns:a16="http://schemas.microsoft.com/office/drawing/2014/main" id="{6D4F50E0-341F-4ABA-83BC-2688C76B7E8C}"/>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414" name="フローチャート: 判断 413">
          <a:extLst>
            <a:ext uri="{FF2B5EF4-FFF2-40B4-BE49-F238E27FC236}">
              <a16:creationId xmlns:a16="http://schemas.microsoft.com/office/drawing/2014/main" id="{EEFF69FE-3B3E-4CAE-92F1-4480C07A3C81}"/>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415" name="n_2aveValue【一般廃棄物処理施設】&#10;一人当たり有形固定資産（償却資産）額">
          <a:extLst>
            <a:ext uri="{FF2B5EF4-FFF2-40B4-BE49-F238E27FC236}">
              <a16:creationId xmlns:a16="http://schemas.microsoft.com/office/drawing/2014/main" id="{0E3E5DCC-D8F1-4C79-942E-2D0E6F16F578}"/>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A97F976-6F6B-46CC-8C6A-6471EA2F60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ACC2E084-C4D2-4700-B588-ED751EFCE1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2BB08AD-98A3-4FAD-BF22-BCC5756437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151F5F19-561D-4DDB-B770-03A6F0EBCD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15335060-BEA7-4E55-A313-2B6CB14CCE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75345</xdr:rowOff>
    </xdr:from>
    <xdr:to>
      <xdr:col>116</xdr:col>
      <xdr:colOff>114300</xdr:colOff>
      <xdr:row>42</xdr:row>
      <xdr:rowOff>5495</xdr:rowOff>
    </xdr:to>
    <xdr:sp macro="" textlink="">
      <xdr:nvSpPr>
        <xdr:cNvPr id="421" name="楕円 420">
          <a:extLst>
            <a:ext uri="{FF2B5EF4-FFF2-40B4-BE49-F238E27FC236}">
              <a16:creationId xmlns:a16="http://schemas.microsoft.com/office/drawing/2014/main" id="{E6DD6DBC-FAE4-4F9A-9D39-2ED81F607B48}"/>
            </a:ext>
          </a:extLst>
        </xdr:cNvPr>
        <xdr:cNvSpPr/>
      </xdr:nvSpPr>
      <xdr:spPr>
        <a:xfrm>
          <a:off x="22110700" y="71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161722</xdr:rowOff>
    </xdr:from>
    <xdr:ext cx="534377" cy="259045"/>
    <xdr:sp macro="" textlink="">
      <xdr:nvSpPr>
        <xdr:cNvPr id="422" name="【一般廃棄物処理施設】&#10;一人当たり有形固定資産（償却資産）額該当値テキスト">
          <a:extLst>
            <a:ext uri="{FF2B5EF4-FFF2-40B4-BE49-F238E27FC236}">
              <a16:creationId xmlns:a16="http://schemas.microsoft.com/office/drawing/2014/main" id="{C1264F72-B97E-4BF6-AEAA-61083DFAD4FE}"/>
            </a:ext>
          </a:extLst>
        </xdr:cNvPr>
        <xdr:cNvSpPr txBox="1"/>
      </xdr:nvSpPr>
      <xdr:spPr>
        <a:xfrm>
          <a:off x="22199600" y="70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77961</xdr:rowOff>
    </xdr:from>
    <xdr:to>
      <xdr:col>112</xdr:col>
      <xdr:colOff>38100</xdr:colOff>
      <xdr:row>42</xdr:row>
      <xdr:rowOff>8111</xdr:rowOff>
    </xdr:to>
    <xdr:sp macro="" textlink="">
      <xdr:nvSpPr>
        <xdr:cNvPr id="423" name="楕円 422">
          <a:extLst>
            <a:ext uri="{FF2B5EF4-FFF2-40B4-BE49-F238E27FC236}">
              <a16:creationId xmlns:a16="http://schemas.microsoft.com/office/drawing/2014/main" id="{21450392-24F9-4651-B4DA-4C3BDCC5DD88}"/>
            </a:ext>
          </a:extLst>
        </xdr:cNvPr>
        <xdr:cNvSpPr/>
      </xdr:nvSpPr>
      <xdr:spPr>
        <a:xfrm>
          <a:off x="21272500" y="71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126145</xdr:rowOff>
    </xdr:from>
    <xdr:to>
      <xdr:col>116</xdr:col>
      <xdr:colOff>63500</xdr:colOff>
      <xdr:row>41</xdr:row>
      <xdr:rowOff>128761</xdr:rowOff>
    </xdr:to>
    <xdr:cxnSp macro="">
      <xdr:nvCxnSpPr>
        <xdr:cNvPr id="424" name="直線コネクタ 423">
          <a:extLst>
            <a:ext uri="{FF2B5EF4-FFF2-40B4-BE49-F238E27FC236}">
              <a16:creationId xmlns:a16="http://schemas.microsoft.com/office/drawing/2014/main" id="{074845CA-C144-4E09-A56E-0EE8ACBE7892}"/>
            </a:ext>
          </a:extLst>
        </xdr:cNvPr>
        <xdr:cNvCxnSpPr/>
      </xdr:nvCxnSpPr>
      <xdr:spPr>
        <a:xfrm flipV="1">
          <a:off x="21323300" y="7155595"/>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75602</xdr:rowOff>
    </xdr:from>
    <xdr:to>
      <xdr:col>107</xdr:col>
      <xdr:colOff>101600</xdr:colOff>
      <xdr:row>42</xdr:row>
      <xdr:rowOff>5752</xdr:rowOff>
    </xdr:to>
    <xdr:sp macro="" textlink="">
      <xdr:nvSpPr>
        <xdr:cNvPr id="425" name="楕円 424">
          <a:extLst>
            <a:ext uri="{FF2B5EF4-FFF2-40B4-BE49-F238E27FC236}">
              <a16:creationId xmlns:a16="http://schemas.microsoft.com/office/drawing/2014/main" id="{62BA15D9-5DC3-49E6-9056-FCCFE2C792DA}"/>
            </a:ext>
          </a:extLst>
        </xdr:cNvPr>
        <xdr:cNvSpPr/>
      </xdr:nvSpPr>
      <xdr:spPr>
        <a:xfrm>
          <a:off x="20383500" y="71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126402</xdr:rowOff>
    </xdr:from>
    <xdr:to>
      <xdr:col>111</xdr:col>
      <xdr:colOff>177800</xdr:colOff>
      <xdr:row>41</xdr:row>
      <xdr:rowOff>128761</xdr:rowOff>
    </xdr:to>
    <xdr:cxnSp macro="">
      <xdr:nvCxnSpPr>
        <xdr:cNvPr id="426" name="直線コネクタ 425">
          <a:extLst>
            <a:ext uri="{FF2B5EF4-FFF2-40B4-BE49-F238E27FC236}">
              <a16:creationId xmlns:a16="http://schemas.microsoft.com/office/drawing/2014/main" id="{0997F338-1CF0-4830-9625-B21F6C82C0EA}"/>
            </a:ext>
          </a:extLst>
        </xdr:cNvPr>
        <xdr:cNvCxnSpPr/>
      </xdr:nvCxnSpPr>
      <xdr:spPr>
        <a:xfrm>
          <a:off x="20434300" y="7155852"/>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170688</xdr:rowOff>
    </xdr:from>
    <xdr:ext cx="534377" cy="259045"/>
    <xdr:sp macro="" textlink="">
      <xdr:nvSpPr>
        <xdr:cNvPr id="427" name="n_1mainValue【一般廃棄物処理施設】&#10;一人当たり有形固定資産（償却資産）額">
          <a:extLst>
            <a:ext uri="{FF2B5EF4-FFF2-40B4-BE49-F238E27FC236}">
              <a16:creationId xmlns:a16="http://schemas.microsoft.com/office/drawing/2014/main" id="{26968E75-F777-498D-A6FB-53DE4B8486AF}"/>
            </a:ext>
          </a:extLst>
        </xdr:cNvPr>
        <xdr:cNvSpPr txBox="1"/>
      </xdr:nvSpPr>
      <xdr:spPr>
        <a:xfrm>
          <a:off x="21043411" y="72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168329</xdr:rowOff>
    </xdr:from>
    <xdr:ext cx="534377" cy="259045"/>
    <xdr:sp macro="" textlink="">
      <xdr:nvSpPr>
        <xdr:cNvPr id="428" name="n_2mainValue【一般廃棄物処理施設】&#10;一人当たり有形固定資産（償却資産）額">
          <a:extLst>
            <a:ext uri="{FF2B5EF4-FFF2-40B4-BE49-F238E27FC236}">
              <a16:creationId xmlns:a16="http://schemas.microsoft.com/office/drawing/2014/main" id="{F133B1AC-58E7-432E-968D-DE79DC5BD888}"/>
            </a:ext>
          </a:extLst>
        </xdr:cNvPr>
        <xdr:cNvSpPr txBox="1"/>
      </xdr:nvSpPr>
      <xdr:spPr>
        <a:xfrm>
          <a:off x="20167111" y="71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3DB532E6-2416-40A1-9CDD-67B0980964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2A493807-A5B8-4282-8376-FB95987BF7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BC045164-599E-4563-B9C5-38C034B49D6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8B70C7FE-ADC4-4B26-854B-7B73F5BF85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08499F2A-CBC9-4F65-864D-29149B83AA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23E01A0B-696A-44FF-87A1-596ED5070B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8804A4E7-394C-4F51-AE85-BA13768162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8445A65F-0CAB-476B-A6CB-8056535102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CD2BE93A-E6DB-4EA3-B5F2-365EC92FB83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96EFF163-087A-4BD3-BB8D-90DAEB9611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a:extLst>
            <a:ext uri="{FF2B5EF4-FFF2-40B4-BE49-F238E27FC236}">
              <a16:creationId xmlns:a16="http://schemas.microsoft.com/office/drawing/2014/main" id="{937002CE-62D2-42F0-BC94-7730A952CC4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a:extLst>
            <a:ext uri="{FF2B5EF4-FFF2-40B4-BE49-F238E27FC236}">
              <a16:creationId xmlns:a16="http://schemas.microsoft.com/office/drawing/2014/main" id="{479F016A-649C-42A9-B6CF-7066C996901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a:extLst>
            <a:ext uri="{FF2B5EF4-FFF2-40B4-BE49-F238E27FC236}">
              <a16:creationId xmlns:a16="http://schemas.microsoft.com/office/drawing/2014/main" id="{0482F384-6AD7-4757-B024-7F1909ED9C5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a:extLst>
            <a:ext uri="{FF2B5EF4-FFF2-40B4-BE49-F238E27FC236}">
              <a16:creationId xmlns:a16="http://schemas.microsoft.com/office/drawing/2014/main" id="{7EB7C58D-586C-41B8-9D98-F7483580B4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a:extLst>
            <a:ext uri="{FF2B5EF4-FFF2-40B4-BE49-F238E27FC236}">
              <a16:creationId xmlns:a16="http://schemas.microsoft.com/office/drawing/2014/main" id="{0278F792-89B2-4710-A45C-92DEC872A4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a:extLst>
            <a:ext uri="{FF2B5EF4-FFF2-40B4-BE49-F238E27FC236}">
              <a16:creationId xmlns:a16="http://schemas.microsoft.com/office/drawing/2014/main" id="{CA7F41C0-A233-4BFF-AFF0-E31D99AB510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a:extLst>
            <a:ext uri="{FF2B5EF4-FFF2-40B4-BE49-F238E27FC236}">
              <a16:creationId xmlns:a16="http://schemas.microsoft.com/office/drawing/2014/main" id="{994C29BA-5990-4B32-BE3E-4A74BEBCF42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a:extLst>
            <a:ext uri="{FF2B5EF4-FFF2-40B4-BE49-F238E27FC236}">
              <a16:creationId xmlns:a16="http://schemas.microsoft.com/office/drawing/2014/main" id="{F0771D58-39A1-45E0-8AF5-BF439226CA2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a:extLst>
            <a:ext uri="{FF2B5EF4-FFF2-40B4-BE49-F238E27FC236}">
              <a16:creationId xmlns:a16="http://schemas.microsoft.com/office/drawing/2014/main" id="{B84F3FB2-002B-450C-BDA6-244421102D1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a:extLst>
            <a:ext uri="{FF2B5EF4-FFF2-40B4-BE49-F238E27FC236}">
              <a16:creationId xmlns:a16="http://schemas.microsoft.com/office/drawing/2014/main" id="{995C1ED6-5E9B-4FE5-B051-45B17487378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a:extLst>
            <a:ext uri="{FF2B5EF4-FFF2-40B4-BE49-F238E27FC236}">
              <a16:creationId xmlns:a16="http://schemas.microsoft.com/office/drawing/2014/main" id="{A4C807F5-E6E7-4AFE-B615-7AFD5D48BEE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a:extLst>
            <a:ext uri="{FF2B5EF4-FFF2-40B4-BE49-F238E27FC236}">
              <a16:creationId xmlns:a16="http://schemas.microsoft.com/office/drawing/2014/main" id="{D1C9C140-8C05-4FD0-B301-0CCE1B8CB27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BBCA1BE3-6CC3-4299-89C4-1D525CC4CF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286E9CC1-262F-4668-9907-C722244EDA5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a:extLst>
            <a:ext uri="{FF2B5EF4-FFF2-40B4-BE49-F238E27FC236}">
              <a16:creationId xmlns:a16="http://schemas.microsoft.com/office/drawing/2014/main" id="{D3D3D53A-3851-4F27-BBAB-C1BF1E39ED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54" name="直線コネクタ 453">
          <a:extLst>
            <a:ext uri="{FF2B5EF4-FFF2-40B4-BE49-F238E27FC236}">
              <a16:creationId xmlns:a16="http://schemas.microsoft.com/office/drawing/2014/main" id="{4EE82485-9A3A-4036-AF16-55821B08EF18}"/>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55" name="【保健センター・保健所】&#10;有形固定資産減価償却率最小値テキスト">
          <a:extLst>
            <a:ext uri="{FF2B5EF4-FFF2-40B4-BE49-F238E27FC236}">
              <a16:creationId xmlns:a16="http://schemas.microsoft.com/office/drawing/2014/main" id="{1231E7C8-CC9F-4962-A10E-FE596978F96F}"/>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56" name="直線コネクタ 455">
          <a:extLst>
            <a:ext uri="{FF2B5EF4-FFF2-40B4-BE49-F238E27FC236}">
              <a16:creationId xmlns:a16="http://schemas.microsoft.com/office/drawing/2014/main" id="{A1EC0BCC-3971-4A10-8EA4-7DB33DEFFD5E}"/>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7" name="【保健センター・保健所】&#10;有形固定資産減価償却率最大値テキスト">
          <a:extLst>
            <a:ext uri="{FF2B5EF4-FFF2-40B4-BE49-F238E27FC236}">
              <a16:creationId xmlns:a16="http://schemas.microsoft.com/office/drawing/2014/main" id="{1F5A0DFB-55F1-4876-87B3-A78C76E83E27}"/>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8" name="直線コネクタ 457">
          <a:extLst>
            <a:ext uri="{FF2B5EF4-FFF2-40B4-BE49-F238E27FC236}">
              <a16:creationId xmlns:a16="http://schemas.microsoft.com/office/drawing/2014/main" id="{AC5913E3-BF16-405E-8F37-11C92032A31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59" name="【保健センター・保健所】&#10;有形固定資産減価償却率平均値テキスト">
          <a:extLst>
            <a:ext uri="{FF2B5EF4-FFF2-40B4-BE49-F238E27FC236}">
              <a16:creationId xmlns:a16="http://schemas.microsoft.com/office/drawing/2014/main" id="{740A8E33-EE37-40E2-9568-7EF1349D7C85}"/>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60" name="フローチャート: 判断 459">
          <a:extLst>
            <a:ext uri="{FF2B5EF4-FFF2-40B4-BE49-F238E27FC236}">
              <a16:creationId xmlns:a16="http://schemas.microsoft.com/office/drawing/2014/main" id="{759E584A-406D-48EC-A770-FA2AF33F2632}"/>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61" name="フローチャート: 判断 460">
          <a:extLst>
            <a:ext uri="{FF2B5EF4-FFF2-40B4-BE49-F238E27FC236}">
              <a16:creationId xmlns:a16="http://schemas.microsoft.com/office/drawing/2014/main" id="{A36E1141-3A9C-4E19-8D4F-64EE66E2B6BC}"/>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6BD672AF-8343-4B85-8F39-AD3EEC2E376A}"/>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63" name="フローチャート: 判断 462">
          <a:extLst>
            <a:ext uri="{FF2B5EF4-FFF2-40B4-BE49-F238E27FC236}">
              <a16:creationId xmlns:a16="http://schemas.microsoft.com/office/drawing/2014/main" id="{92FF4F6A-66E0-4DD5-8E4F-1C152809A534}"/>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8FF32465-D81D-4687-9200-EBBFC2C4944B}"/>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B2B973E4-68B2-4A81-BC05-BFB546CB1E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7DD1689B-6465-4AE6-A3B3-EBBAE0D677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17E3F8C0-05AA-4E11-94D3-8B951FFA9F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EEEC2DF7-13D6-45C3-ACD5-A8AA2D6A80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85040283-3ACE-46CA-8C01-EA9B8DF972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70" name="楕円 469">
          <a:extLst>
            <a:ext uri="{FF2B5EF4-FFF2-40B4-BE49-F238E27FC236}">
              <a16:creationId xmlns:a16="http://schemas.microsoft.com/office/drawing/2014/main" id="{D0F8E9E0-52ED-4CAC-959A-7C4C30CB675D}"/>
            </a:ext>
          </a:extLst>
        </xdr:cNvPr>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71" name="【保健センター・保健所】&#10;有形固定資産減価償却率該当値テキスト">
          <a:extLst>
            <a:ext uri="{FF2B5EF4-FFF2-40B4-BE49-F238E27FC236}">
              <a16:creationId xmlns:a16="http://schemas.microsoft.com/office/drawing/2014/main" id="{587F0E73-9D6E-42EF-A887-901C4C96B101}"/>
            </a:ext>
          </a:extLst>
        </xdr:cNvPr>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72" name="楕円 471">
          <a:extLst>
            <a:ext uri="{FF2B5EF4-FFF2-40B4-BE49-F238E27FC236}">
              <a16:creationId xmlns:a16="http://schemas.microsoft.com/office/drawing/2014/main" id="{78291532-B51E-4876-B9D3-BE8D51038D6E}"/>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106135</xdr:rowOff>
    </xdr:to>
    <xdr:cxnSp macro="">
      <xdr:nvCxnSpPr>
        <xdr:cNvPr id="473" name="直線コネクタ 472">
          <a:extLst>
            <a:ext uri="{FF2B5EF4-FFF2-40B4-BE49-F238E27FC236}">
              <a16:creationId xmlns:a16="http://schemas.microsoft.com/office/drawing/2014/main" id="{78FF3FA4-F91F-46F3-86DF-682B9907BDCC}"/>
            </a:ext>
          </a:extLst>
        </xdr:cNvPr>
        <xdr:cNvCxnSpPr/>
      </xdr:nvCxnSpPr>
      <xdr:spPr>
        <a:xfrm flipV="1">
          <a:off x="15481300" y="1017596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14515</xdr:rowOff>
    </xdr:from>
    <xdr:to>
      <xdr:col>76</xdr:col>
      <xdr:colOff>165100</xdr:colOff>
      <xdr:row>58</xdr:row>
      <xdr:rowOff>116115</xdr:rowOff>
    </xdr:to>
    <xdr:sp macro="" textlink="">
      <xdr:nvSpPr>
        <xdr:cNvPr id="474" name="楕円 473">
          <a:extLst>
            <a:ext uri="{FF2B5EF4-FFF2-40B4-BE49-F238E27FC236}">
              <a16:creationId xmlns:a16="http://schemas.microsoft.com/office/drawing/2014/main" id="{F3B5D7F3-4007-4B9F-818A-EBF37D24687F}"/>
            </a:ext>
          </a:extLst>
        </xdr:cNvPr>
        <xdr:cNvSpPr/>
      </xdr:nvSpPr>
      <xdr:spPr>
        <a:xfrm>
          <a:off x="14541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65315</xdr:rowOff>
    </xdr:from>
    <xdr:to>
      <xdr:col>81</xdr:col>
      <xdr:colOff>50800</xdr:colOff>
      <xdr:row>59</xdr:row>
      <xdr:rowOff>106135</xdr:rowOff>
    </xdr:to>
    <xdr:cxnSp macro="">
      <xdr:nvCxnSpPr>
        <xdr:cNvPr id="475" name="直線コネクタ 474">
          <a:extLst>
            <a:ext uri="{FF2B5EF4-FFF2-40B4-BE49-F238E27FC236}">
              <a16:creationId xmlns:a16="http://schemas.microsoft.com/office/drawing/2014/main" id="{EDF24C36-01DC-405F-9FE7-A9374E21F587}"/>
            </a:ext>
          </a:extLst>
        </xdr:cNvPr>
        <xdr:cNvCxnSpPr/>
      </xdr:nvCxnSpPr>
      <xdr:spPr>
        <a:xfrm>
          <a:off x="14592300" y="100094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2012</xdr:rowOff>
    </xdr:from>
    <xdr:ext cx="405111" cy="259045"/>
    <xdr:sp macro="" textlink="">
      <xdr:nvSpPr>
        <xdr:cNvPr id="476" name="n_1mainValue【保健センター・保健所】&#10;有形固定資産減価償却率">
          <a:extLst>
            <a:ext uri="{FF2B5EF4-FFF2-40B4-BE49-F238E27FC236}">
              <a16:creationId xmlns:a16="http://schemas.microsoft.com/office/drawing/2014/main" id="{164CE07C-EC40-4F94-89DE-FE3EDDB52943}"/>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132642</xdr:rowOff>
    </xdr:from>
    <xdr:ext cx="405111" cy="259045"/>
    <xdr:sp macro="" textlink="">
      <xdr:nvSpPr>
        <xdr:cNvPr id="477" name="n_2mainValue【保健センター・保健所】&#10;有形固定資産減価償却率">
          <a:extLst>
            <a:ext uri="{FF2B5EF4-FFF2-40B4-BE49-F238E27FC236}">
              <a16:creationId xmlns:a16="http://schemas.microsoft.com/office/drawing/2014/main" id="{ADEBE3B7-5F95-47C7-AF57-018552CFDE87}"/>
            </a:ext>
          </a:extLst>
        </xdr:cNvPr>
        <xdr:cNvSpPr txBox="1"/>
      </xdr:nvSpPr>
      <xdr:spPr>
        <a:xfrm>
          <a:off x="14389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6C108CBC-8841-49FF-8198-EF222F12F6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8A8CDB9A-AC61-40C3-83A0-4E9AEFC0BB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6E316407-60A8-4528-A3FF-5C585574B2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B5AC92B6-AA44-4BB3-BE04-D649569281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EF42DCFF-E8FB-4651-ABD0-AD1849481D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CCFA11AC-3C8F-4829-A221-CEB4B3A935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7D756386-3A9E-446E-BCF9-5EDB0E3411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585B3A39-70CA-4D04-9840-00E456DC85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7F88D35B-5A6B-467D-A15C-26B9362004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7B4F985D-D012-4164-8F09-2F8A50D2BD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a:extLst>
            <a:ext uri="{FF2B5EF4-FFF2-40B4-BE49-F238E27FC236}">
              <a16:creationId xmlns:a16="http://schemas.microsoft.com/office/drawing/2014/main" id="{14F39EA2-BDB7-447B-981E-A9CABC6743F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a:extLst>
            <a:ext uri="{FF2B5EF4-FFF2-40B4-BE49-F238E27FC236}">
              <a16:creationId xmlns:a16="http://schemas.microsoft.com/office/drawing/2014/main" id="{53561CBA-2F36-4B31-8D29-978DF94BDC0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a:extLst>
            <a:ext uri="{FF2B5EF4-FFF2-40B4-BE49-F238E27FC236}">
              <a16:creationId xmlns:a16="http://schemas.microsoft.com/office/drawing/2014/main" id="{BF7F7A78-0206-4F7E-8048-7FDF9A8FC23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a:extLst>
            <a:ext uri="{FF2B5EF4-FFF2-40B4-BE49-F238E27FC236}">
              <a16:creationId xmlns:a16="http://schemas.microsoft.com/office/drawing/2014/main" id="{7A035187-9F28-461A-8B9D-CDDE2C8740D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a:extLst>
            <a:ext uri="{FF2B5EF4-FFF2-40B4-BE49-F238E27FC236}">
              <a16:creationId xmlns:a16="http://schemas.microsoft.com/office/drawing/2014/main" id="{F4DF402A-56AB-47D2-8CA4-4014E838BED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a:extLst>
            <a:ext uri="{FF2B5EF4-FFF2-40B4-BE49-F238E27FC236}">
              <a16:creationId xmlns:a16="http://schemas.microsoft.com/office/drawing/2014/main" id="{92A912B6-212B-4BF4-9574-DF25C4D464F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a:extLst>
            <a:ext uri="{FF2B5EF4-FFF2-40B4-BE49-F238E27FC236}">
              <a16:creationId xmlns:a16="http://schemas.microsoft.com/office/drawing/2014/main" id="{35A4E88D-64AA-4A30-910D-1ECF247DB2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a:extLst>
            <a:ext uri="{FF2B5EF4-FFF2-40B4-BE49-F238E27FC236}">
              <a16:creationId xmlns:a16="http://schemas.microsoft.com/office/drawing/2014/main" id="{B34FF062-5FC7-46AA-AFE1-BB2F73378E0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a:extLst>
            <a:ext uri="{FF2B5EF4-FFF2-40B4-BE49-F238E27FC236}">
              <a16:creationId xmlns:a16="http://schemas.microsoft.com/office/drawing/2014/main" id="{0D9B9B4F-A0C8-4BE2-B457-92229658B99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a:extLst>
            <a:ext uri="{FF2B5EF4-FFF2-40B4-BE49-F238E27FC236}">
              <a16:creationId xmlns:a16="http://schemas.microsoft.com/office/drawing/2014/main" id="{66983439-9ED4-483E-92DE-92DB622ED95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id="{635495CE-2E23-4BC3-BDC4-560C5219B25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a:extLst>
            <a:ext uri="{FF2B5EF4-FFF2-40B4-BE49-F238E27FC236}">
              <a16:creationId xmlns:a16="http://schemas.microsoft.com/office/drawing/2014/main" id="{F677EE6A-7AEE-441D-9309-123464DBDF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保健センター・保健所】&#10;一人当たり面積グラフ枠">
          <a:extLst>
            <a:ext uri="{FF2B5EF4-FFF2-40B4-BE49-F238E27FC236}">
              <a16:creationId xmlns:a16="http://schemas.microsoft.com/office/drawing/2014/main" id="{7BC65272-16FA-4C7C-81D7-E93BDE6E53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501" name="直線コネクタ 500">
          <a:extLst>
            <a:ext uri="{FF2B5EF4-FFF2-40B4-BE49-F238E27FC236}">
              <a16:creationId xmlns:a16="http://schemas.microsoft.com/office/drawing/2014/main" id="{69DF598F-14A1-4230-AACF-CF9E735A0193}"/>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02" name="【保健センター・保健所】&#10;一人当たり面積最小値テキスト">
          <a:extLst>
            <a:ext uri="{FF2B5EF4-FFF2-40B4-BE49-F238E27FC236}">
              <a16:creationId xmlns:a16="http://schemas.microsoft.com/office/drawing/2014/main" id="{BE6C702A-54D3-4042-A4AD-A5E2CE3B5A79}"/>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03" name="直線コネクタ 502">
          <a:extLst>
            <a:ext uri="{FF2B5EF4-FFF2-40B4-BE49-F238E27FC236}">
              <a16:creationId xmlns:a16="http://schemas.microsoft.com/office/drawing/2014/main" id="{AFD124EB-ABAC-4095-A9BB-77FE2319A377}"/>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04" name="【保健センター・保健所】&#10;一人当たり面積最大値テキスト">
          <a:extLst>
            <a:ext uri="{FF2B5EF4-FFF2-40B4-BE49-F238E27FC236}">
              <a16:creationId xmlns:a16="http://schemas.microsoft.com/office/drawing/2014/main" id="{561BAB59-DF4B-4A36-99A6-C2E4C4DB8A71}"/>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05" name="直線コネクタ 504">
          <a:extLst>
            <a:ext uri="{FF2B5EF4-FFF2-40B4-BE49-F238E27FC236}">
              <a16:creationId xmlns:a16="http://schemas.microsoft.com/office/drawing/2014/main" id="{5A9DB60A-0DAA-4C5A-B887-AC873C45866E}"/>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506" name="【保健センター・保健所】&#10;一人当たり面積平均値テキスト">
          <a:extLst>
            <a:ext uri="{FF2B5EF4-FFF2-40B4-BE49-F238E27FC236}">
              <a16:creationId xmlns:a16="http://schemas.microsoft.com/office/drawing/2014/main" id="{214D5FE3-A023-4514-B392-3C545F06D8D8}"/>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507" name="フローチャート: 判断 506">
          <a:extLst>
            <a:ext uri="{FF2B5EF4-FFF2-40B4-BE49-F238E27FC236}">
              <a16:creationId xmlns:a16="http://schemas.microsoft.com/office/drawing/2014/main" id="{F7217AB1-7A1F-4B7E-BAFF-42A9A7C36074}"/>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508" name="フローチャート: 判断 507">
          <a:extLst>
            <a:ext uri="{FF2B5EF4-FFF2-40B4-BE49-F238E27FC236}">
              <a16:creationId xmlns:a16="http://schemas.microsoft.com/office/drawing/2014/main" id="{18A41C15-3EEB-4617-98B5-83F49D3C2E09}"/>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509" name="n_1aveValue【保健センター・保健所】&#10;一人当たり面積">
          <a:extLst>
            <a:ext uri="{FF2B5EF4-FFF2-40B4-BE49-F238E27FC236}">
              <a16:creationId xmlns:a16="http://schemas.microsoft.com/office/drawing/2014/main" id="{8E805E66-766D-4CD2-8F76-40D4AA78C86B}"/>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510" name="フローチャート: 判断 509">
          <a:extLst>
            <a:ext uri="{FF2B5EF4-FFF2-40B4-BE49-F238E27FC236}">
              <a16:creationId xmlns:a16="http://schemas.microsoft.com/office/drawing/2014/main" id="{4CB7D538-375C-4487-8BB9-879696AA4D9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511" name="n_2aveValue【保健センター・保健所】&#10;一人当たり面積">
          <a:extLst>
            <a:ext uri="{FF2B5EF4-FFF2-40B4-BE49-F238E27FC236}">
              <a16:creationId xmlns:a16="http://schemas.microsoft.com/office/drawing/2014/main" id="{2648FCD0-2D4D-4920-A129-38CF039152F1}"/>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953854FD-DE24-4197-B586-61BB95D554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DBBB0883-A1DF-43D2-8322-45DCEB104F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61E271EC-DA0A-4AE6-A7CD-EFCDDC7F95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40720730-19F1-4EC4-A571-01A56E70C0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79327C81-8111-4FAB-9FC3-BE560ACB8D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17018</xdr:rowOff>
    </xdr:from>
    <xdr:to>
      <xdr:col>116</xdr:col>
      <xdr:colOff>114300</xdr:colOff>
      <xdr:row>63</xdr:row>
      <xdr:rowOff>118618</xdr:rowOff>
    </xdr:to>
    <xdr:sp macro="" textlink="">
      <xdr:nvSpPr>
        <xdr:cNvPr id="517" name="楕円 516">
          <a:extLst>
            <a:ext uri="{FF2B5EF4-FFF2-40B4-BE49-F238E27FC236}">
              <a16:creationId xmlns:a16="http://schemas.microsoft.com/office/drawing/2014/main" id="{3C30C1DC-69F9-43D0-8DAB-95C32E2D5CA4}"/>
            </a:ext>
          </a:extLst>
        </xdr:cNvPr>
        <xdr:cNvSpPr/>
      </xdr:nvSpPr>
      <xdr:spPr>
        <a:xfrm>
          <a:off x="221107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166895</xdr:rowOff>
    </xdr:from>
    <xdr:ext cx="469744" cy="259045"/>
    <xdr:sp macro="" textlink="">
      <xdr:nvSpPr>
        <xdr:cNvPr id="518" name="【保健センター・保健所】&#10;一人当たり面積該当値テキスト">
          <a:extLst>
            <a:ext uri="{FF2B5EF4-FFF2-40B4-BE49-F238E27FC236}">
              <a16:creationId xmlns:a16="http://schemas.microsoft.com/office/drawing/2014/main" id="{5FCE2250-47DB-4DC8-AAA5-DCC2C6A03C2A}"/>
            </a:ext>
          </a:extLst>
        </xdr:cNvPr>
        <xdr:cNvSpPr txBox="1"/>
      </xdr:nvSpPr>
      <xdr:spPr>
        <a:xfrm>
          <a:off x="22199600" y="107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23114</xdr:rowOff>
    </xdr:from>
    <xdr:to>
      <xdr:col>112</xdr:col>
      <xdr:colOff>38100</xdr:colOff>
      <xdr:row>63</xdr:row>
      <xdr:rowOff>124714</xdr:rowOff>
    </xdr:to>
    <xdr:sp macro="" textlink="">
      <xdr:nvSpPr>
        <xdr:cNvPr id="519" name="楕円 518">
          <a:extLst>
            <a:ext uri="{FF2B5EF4-FFF2-40B4-BE49-F238E27FC236}">
              <a16:creationId xmlns:a16="http://schemas.microsoft.com/office/drawing/2014/main" id="{4EDB8E62-53FB-4C2D-8898-FD24B1EE9629}"/>
            </a:ext>
          </a:extLst>
        </xdr:cNvPr>
        <xdr:cNvSpPr/>
      </xdr:nvSpPr>
      <xdr:spPr>
        <a:xfrm>
          <a:off x="212725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67818</xdr:rowOff>
    </xdr:from>
    <xdr:to>
      <xdr:col>116</xdr:col>
      <xdr:colOff>63500</xdr:colOff>
      <xdr:row>63</xdr:row>
      <xdr:rowOff>73914</xdr:rowOff>
    </xdr:to>
    <xdr:cxnSp macro="">
      <xdr:nvCxnSpPr>
        <xdr:cNvPr id="520" name="直線コネクタ 519">
          <a:extLst>
            <a:ext uri="{FF2B5EF4-FFF2-40B4-BE49-F238E27FC236}">
              <a16:creationId xmlns:a16="http://schemas.microsoft.com/office/drawing/2014/main" id="{9F16B6EC-A7CA-406F-BEC3-3A06C81A699C}"/>
            </a:ext>
          </a:extLst>
        </xdr:cNvPr>
        <xdr:cNvCxnSpPr/>
      </xdr:nvCxnSpPr>
      <xdr:spPr>
        <a:xfrm flipV="1">
          <a:off x="21323300" y="1086916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129794</xdr:rowOff>
    </xdr:from>
    <xdr:to>
      <xdr:col>107</xdr:col>
      <xdr:colOff>101600</xdr:colOff>
      <xdr:row>64</xdr:row>
      <xdr:rowOff>59944</xdr:rowOff>
    </xdr:to>
    <xdr:sp macro="" textlink="">
      <xdr:nvSpPr>
        <xdr:cNvPr id="521" name="楕円 520">
          <a:extLst>
            <a:ext uri="{FF2B5EF4-FFF2-40B4-BE49-F238E27FC236}">
              <a16:creationId xmlns:a16="http://schemas.microsoft.com/office/drawing/2014/main" id="{22F93E25-44B7-4D99-986D-806A0504DE16}"/>
            </a:ext>
          </a:extLst>
        </xdr:cNvPr>
        <xdr:cNvSpPr/>
      </xdr:nvSpPr>
      <xdr:spPr>
        <a:xfrm>
          <a:off x="20383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73914</xdr:rowOff>
    </xdr:from>
    <xdr:to>
      <xdr:col>111</xdr:col>
      <xdr:colOff>177800</xdr:colOff>
      <xdr:row>64</xdr:row>
      <xdr:rowOff>9144</xdr:rowOff>
    </xdr:to>
    <xdr:cxnSp macro="">
      <xdr:nvCxnSpPr>
        <xdr:cNvPr id="522" name="直線コネクタ 521">
          <a:extLst>
            <a:ext uri="{FF2B5EF4-FFF2-40B4-BE49-F238E27FC236}">
              <a16:creationId xmlns:a16="http://schemas.microsoft.com/office/drawing/2014/main" id="{9AD53240-7B02-4659-AE64-FA8FF8C78666}"/>
            </a:ext>
          </a:extLst>
        </xdr:cNvPr>
        <xdr:cNvCxnSpPr/>
      </xdr:nvCxnSpPr>
      <xdr:spPr>
        <a:xfrm flipV="1">
          <a:off x="20434300" y="10875264"/>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115841</xdr:rowOff>
    </xdr:from>
    <xdr:ext cx="469744" cy="259045"/>
    <xdr:sp macro="" textlink="">
      <xdr:nvSpPr>
        <xdr:cNvPr id="523" name="n_1mainValue【保健センター・保健所】&#10;一人当たり面積">
          <a:extLst>
            <a:ext uri="{FF2B5EF4-FFF2-40B4-BE49-F238E27FC236}">
              <a16:creationId xmlns:a16="http://schemas.microsoft.com/office/drawing/2014/main" id="{637E59FB-E8E3-4072-9D49-5CFE787F5DA8}"/>
            </a:ext>
          </a:extLst>
        </xdr:cNvPr>
        <xdr:cNvSpPr txBox="1"/>
      </xdr:nvSpPr>
      <xdr:spPr>
        <a:xfrm>
          <a:off x="21075727"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51071</xdr:rowOff>
    </xdr:from>
    <xdr:ext cx="469744" cy="259045"/>
    <xdr:sp macro="" textlink="">
      <xdr:nvSpPr>
        <xdr:cNvPr id="524" name="n_2mainValue【保健センター・保健所】&#10;一人当たり面積">
          <a:extLst>
            <a:ext uri="{FF2B5EF4-FFF2-40B4-BE49-F238E27FC236}">
              <a16:creationId xmlns:a16="http://schemas.microsoft.com/office/drawing/2014/main" id="{7E507E4C-6292-4151-852D-B15975DF5F0C}"/>
            </a:ext>
          </a:extLst>
        </xdr:cNvPr>
        <xdr:cNvSpPr txBox="1"/>
      </xdr:nvSpPr>
      <xdr:spPr>
        <a:xfrm>
          <a:off x="20199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4972984E-CCB9-464C-8201-EF81B65014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3A30F2F1-3ED6-4A38-8688-284B797DDA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7C914B77-BD6F-44ED-9A5E-5F4EC1F0CB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2BC20B1A-93AD-46AC-91BD-CEDB380B61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BB116FEC-B5D5-47AD-9742-FC7E0BA992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425F00C3-EB58-4008-BAC1-8C98BCA2EF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FE93E5D9-844F-4725-AF38-9D09601CFD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582CB83A-690A-49F0-842A-E4B127DB47E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5557865F-7B84-43D0-B504-3E0C023A56B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4F1DD463-D9C2-463E-8C69-1B496B630D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BBE5C472-8FFE-4CE5-909B-74A9504755C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a:extLst>
            <a:ext uri="{FF2B5EF4-FFF2-40B4-BE49-F238E27FC236}">
              <a16:creationId xmlns:a16="http://schemas.microsoft.com/office/drawing/2014/main" id="{5741BC9C-0398-4025-8A07-DBCD10EB279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91238B13-D9AE-44E4-BEE6-F19681A76D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C5E06E6C-C4CC-4E85-AF69-779D31189A0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563BD40B-A97D-447C-9D01-639C5CCBAB1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A7211E28-E7DA-4DB2-8966-048CC243577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AB2C4923-1855-41CB-8329-00C8B21D614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A42A156D-80DA-4D9E-A5AE-E508384B35F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14142405-0FC6-4EDE-98EA-34AB8263BB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7B8EAC79-7AB0-4715-8DD8-787D50F4757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CC317F1E-0A45-4EC7-BAA6-989F0784FB4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a:extLst>
            <a:ext uri="{FF2B5EF4-FFF2-40B4-BE49-F238E27FC236}">
              <a16:creationId xmlns:a16="http://schemas.microsoft.com/office/drawing/2014/main" id="{37FF944A-3355-4520-BAE5-47007D97904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23C68C09-EC87-4791-BF38-14DD77A5260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081CADD5-ED55-438A-8E8A-027EA3F5591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5EB36772-9B69-417F-AE34-877C9D2633E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50" name="直線コネクタ 549">
          <a:extLst>
            <a:ext uri="{FF2B5EF4-FFF2-40B4-BE49-F238E27FC236}">
              <a16:creationId xmlns:a16="http://schemas.microsoft.com/office/drawing/2014/main" id="{0250A551-1191-44DE-83DA-BAA653851079}"/>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51" name="【消防施設】&#10;有形固定資産減価償却率最小値テキスト">
          <a:extLst>
            <a:ext uri="{FF2B5EF4-FFF2-40B4-BE49-F238E27FC236}">
              <a16:creationId xmlns:a16="http://schemas.microsoft.com/office/drawing/2014/main" id="{09E387FB-CBD4-4574-A182-F0A09291C203}"/>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52" name="直線コネクタ 551">
          <a:extLst>
            <a:ext uri="{FF2B5EF4-FFF2-40B4-BE49-F238E27FC236}">
              <a16:creationId xmlns:a16="http://schemas.microsoft.com/office/drawing/2014/main" id="{13CE754E-685B-4BF8-A76F-63871E1784CE}"/>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3" name="【消防施設】&#10;有形固定資産減価償却率最大値テキスト">
          <a:extLst>
            <a:ext uri="{FF2B5EF4-FFF2-40B4-BE49-F238E27FC236}">
              <a16:creationId xmlns:a16="http://schemas.microsoft.com/office/drawing/2014/main" id="{48E8B67B-B386-4959-853E-54F072A7A00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4" name="直線コネクタ 553">
          <a:extLst>
            <a:ext uri="{FF2B5EF4-FFF2-40B4-BE49-F238E27FC236}">
              <a16:creationId xmlns:a16="http://schemas.microsoft.com/office/drawing/2014/main" id="{B3B5E4BD-4318-45A8-8722-0F9407199AF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703893C1-DE95-482F-8ADB-0889378C66CD}"/>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56" name="フローチャート: 判断 555">
          <a:extLst>
            <a:ext uri="{FF2B5EF4-FFF2-40B4-BE49-F238E27FC236}">
              <a16:creationId xmlns:a16="http://schemas.microsoft.com/office/drawing/2014/main" id="{3F54742B-E343-4F29-A86C-60D4648184B8}"/>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57" name="フローチャート: 判断 556">
          <a:extLst>
            <a:ext uri="{FF2B5EF4-FFF2-40B4-BE49-F238E27FC236}">
              <a16:creationId xmlns:a16="http://schemas.microsoft.com/office/drawing/2014/main" id="{BEC24308-4F97-4701-86B3-317861B1298B}"/>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558" name="n_1aveValue【消防施設】&#10;有形固定資産減価償却率">
          <a:extLst>
            <a:ext uri="{FF2B5EF4-FFF2-40B4-BE49-F238E27FC236}">
              <a16:creationId xmlns:a16="http://schemas.microsoft.com/office/drawing/2014/main" id="{5FC8FBAF-74A5-40C2-BF16-CF7F8A1DB047}"/>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59" name="フローチャート: 判断 558">
          <a:extLst>
            <a:ext uri="{FF2B5EF4-FFF2-40B4-BE49-F238E27FC236}">
              <a16:creationId xmlns:a16="http://schemas.microsoft.com/office/drawing/2014/main" id="{80784202-9C74-4322-B882-5C558B12783F}"/>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560" name="n_2aveValue【消防施設】&#10;有形固定資産減価償却率">
          <a:extLst>
            <a:ext uri="{FF2B5EF4-FFF2-40B4-BE49-F238E27FC236}">
              <a16:creationId xmlns:a16="http://schemas.microsoft.com/office/drawing/2014/main" id="{EEAA49D8-EB5B-4F64-B7A1-8FF090C490A8}"/>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CD99D8FD-6BF8-46C8-B8D9-793242B7274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96400F1A-88D2-465A-ADB7-DB02B935672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42A7C35-C8D0-400A-8524-CF231542ED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DD00CF01-200F-44CD-957E-C334038B91D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CFDABC7-D6B6-4D2B-AE98-1A0CE608CD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66" name="楕円 565">
          <a:extLst>
            <a:ext uri="{FF2B5EF4-FFF2-40B4-BE49-F238E27FC236}">
              <a16:creationId xmlns:a16="http://schemas.microsoft.com/office/drawing/2014/main" id="{487F9800-377B-4929-B1BE-4EE54DA9F39A}"/>
            </a:ext>
          </a:extLst>
        </xdr:cNvPr>
        <xdr:cNvSpPr/>
      </xdr:nvSpPr>
      <xdr:spPr>
        <a:xfrm>
          <a:off x="16268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140443</xdr:rowOff>
    </xdr:from>
    <xdr:ext cx="405111" cy="259045"/>
    <xdr:sp macro="" textlink="">
      <xdr:nvSpPr>
        <xdr:cNvPr id="567" name="【消防施設】&#10;有形固定資産減価償却率該当値テキスト">
          <a:extLst>
            <a:ext uri="{FF2B5EF4-FFF2-40B4-BE49-F238E27FC236}">
              <a16:creationId xmlns:a16="http://schemas.microsoft.com/office/drawing/2014/main" id="{2DE4317C-FA83-4779-9C4C-106CB090DDCC}"/>
            </a:ext>
          </a:extLst>
        </xdr:cNvPr>
        <xdr:cNvSpPr txBox="1"/>
      </xdr:nvSpPr>
      <xdr:spPr>
        <a:xfrm>
          <a:off x="16357600" y="1385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49349</xdr:rowOff>
    </xdr:from>
    <xdr:to>
      <xdr:col>81</xdr:col>
      <xdr:colOff>101600</xdr:colOff>
      <xdr:row>81</xdr:row>
      <xdr:rowOff>150949</xdr:rowOff>
    </xdr:to>
    <xdr:sp macro="" textlink="">
      <xdr:nvSpPr>
        <xdr:cNvPr id="568" name="楕円 567">
          <a:extLst>
            <a:ext uri="{FF2B5EF4-FFF2-40B4-BE49-F238E27FC236}">
              <a16:creationId xmlns:a16="http://schemas.microsoft.com/office/drawing/2014/main" id="{F7341A42-274F-4D54-9B1B-8CAC3F3F3430}"/>
            </a:ext>
          </a:extLst>
        </xdr:cNvPr>
        <xdr:cNvSpPr/>
      </xdr:nvSpPr>
      <xdr:spPr>
        <a:xfrm>
          <a:off x="15430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41366</xdr:rowOff>
    </xdr:from>
    <xdr:to>
      <xdr:col>85</xdr:col>
      <xdr:colOff>127000</xdr:colOff>
      <xdr:row>81</xdr:row>
      <xdr:rowOff>100149</xdr:rowOff>
    </xdr:to>
    <xdr:cxnSp macro="">
      <xdr:nvCxnSpPr>
        <xdr:cNvPr id="569" name="直線コネクタ 568">
          <a:extLst>
            <a:ext uri="{FF2B5EF4-FFF2-40B4-BE49-F238E27FC236}">
              <a16:creationId xmlns:a16="http://schemas.microsoft.com/office/drawing/2014/main" id="{5C5B468A-A55F-4F6A-BF91-F105B6369565}"/>
            </a:ext>
          </a:extLst>
        </xdr:cNvPr>
        <xdr:cNvCxnSpPr/>
      </xdr:nvCxnSpPr>
      <xdr:spPr>
        <a:xfrm flipV="1">
          <a:off x="15481300" y="1392881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60779</xdr:rowOff>
    </xdr:from>
    <xdr:to>
      <xdr:col>76</xdr:col>
      <xdr:colOff>165100</xdr:colOff>
      <xdr:row>84</xdr:row>
      <xdr:rowOff>162379</xdr:rowOff>
    </xdr:to>
    <xdr:sp macro="" textlink="">
      <xdr:nvSpPr>
        <xdr:cNvPr id="570" name="楕円 569">
          <a:extLst>
            <a:ext uri="{FF2B5EF4-FFF2-40B4-BE49-F238E27FC236}">
              <a16:creationId xmlns:a16="http://schemas.microsoft.com/office/drawing/2014/main" id="{CB883361-4F77-4614-AE4F-37075BEB8925}"/>
            </a:ext>
          </a:extLst>
        </xdr:cNvPr>
        <xdr:cNvSpPr/>
      </xdr:nvSpPr>
      <xdr:spPr>
        <a:xfrm>
          <a:off x="14541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100149</xdr:rowOff>
    </xdr:from>
    <xdr:to>
      <xdr:col>81</xdr:col>
      <xdr:colOff>50800</xdr:colOff>
      <xdr:row>84</xdr:row>
      <xdr:rowOff>111579</xdr:rowOff>
    </xdr:to>
    <xdr:cxnSp macro="">
      <xdr:nvCxnSpPr>
        <xdr:cNvPr id="571" name="直線コネクタ 570">
          <a:extLst>
            <a:ext uri="{FF2B5EF4-FFF2-40B4-BE49-F238E27FC236}">
              <a16:creationId xmlns:a16="http://schemas.microsoft.com/office/drawing/2014/main" id="{2DE38426-7188-481B-AC10-6EFF51F268C1}"/>
            </a:ext>
          </a:extLst>
        </xdr:cNvPr>
        <xdr:cNvCxnSpPr/>
      </xdr:nvCxnSpPr>
      <xdr:spPr>
        <a:xfrm flipV="1">
          <a:off x="14592300" y="13987599"/>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142076</xdr:rowOff>
    </xdr:from>
    <xdr:ext cx="405111" cy="259045"/>
    <xdr:sp macro="" textlink="">
      <xdr:nvSpPr>
        <xdr:cNvPr id="572" name="n_1mainValue【消防施設】&#10;有形固定資産減価償却率">
          <a:extLst>
            <a:ext uri="{FF2B5EF4-FFF2-40B4-BE49-F238E27FC236}">
              <a16:creationId xmlns:a16="http://schemas.microsoft.com/office/drawing/2014/main" id="{25FFA5D6-2D0D-472F-8F87-37FBA03B7512}"/>
            </a:ext>
          </a:extLst>
        </xdr:cNvPr>
        <xdr:cNvSpPr txBox="1"/>
      </xdr:nvSpPr>
      <xdr:spPr>
        <a:xfrm>
          <a:off x="152660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153506</xdr:rowOff>
    </xdr:from>
    <xdr:ext cx="405111" cy="259045"/>
    <xdr:sp macro="" textlink="">
      <xdr:nvSpPr>
        <xdr:cNvPr id="573" name="n_2mainValue【消防施設】&#10;有形固定資産減価償却率">
          <a:extLst>
            <a:ext uri="{FF2B5EF4-FFF2-40B4-BE49-F238E27FC236}">
              <a16:creationId xmlns:a16="http://schemas.microsoft.com/office/drawing/2014/main" id="{4667751F-6558-41F6-BBB8-57F22124015F}"/>
            </a:ext>
          </a:extLst>
        </xdr:cNvPr>
        <xdr:cNvSpPr txBox="1"/>
      </xdr:nvSpPr>
      <xdr:spPr>
        <a:xfrm>
          <a:off x="14389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B7B6A688-8465-4610-BB4F-737E0C66C0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676D2E0F-E0C9-47EA-8FFF-95A1C7EC1ED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65F0ADB0-ED6B-4FB2-819E-68E7DE26A9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1DA0CD59-8B9E-49B0-97A5-963D079A477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D3BDDDC5-8F4C-4E34-A93A-CD4B1F8471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61E28BA0-F1CB-4816-A6DC-A6E4787FBB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F554BFAE-8ECF-4A58-B368-D68DEE3816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CD3B1A26-DD58-4404-A4D3-8DF9869AE6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13830A44-C8BA-4445-B085-E6CBE18BD9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0B5C521F-7582-40D9-BACB-705960E122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a:extLst>
            <a:ext uri="{FF2B5EF4-FFF2-40B4-BE49-F238E27FC236}">
              <a16:creationId xmlns:a16="http://schemas.microsoft.com/office/drawing/2014/main" id="{689081AD-6601-44FF-AACB-3413EB3EDEA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a:extLst>
            <a:ext uri="{FF2B5EF4-FFF2-40B4-BE49-F238E27FC236}">
              <a16:creationId xmlns:a16="http://schemas.microsoft.com/office/drawing/2014/main" id="{02BB8B39-FC56-47E0-B04A-A11F844F096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a:extLst>
            <a:ext uri="{FF2B5EF4-FFF2-40B4-BE49-F238E27FC236}">
              <a16:creationId xmlns:a16="http://schemas.microsoft.com/office/drawing/2014/main" id="{62F55524-5FCE-4D6F-9D66-2B6115B33A3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a:extLst>
            <a:ext uri="{FF2B5EF4-FFF2-40B4-BE49-F238E27FC236}">
              <a16:creationId xmlns:a16="http://schemas.microsoft.com/office/drawing/2014/main" id="{7566A792-67B5-46C2-8235-4741AE994C8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a:extLst>
            <a:ext uri="{FF2B5EF4-FFF2-40B4-BE49-F238E27FC236}">
              <a16:creationId xmlns:a16="http://schemas.microsoft.com/office/drawing/2014/main" id="{94E9970A-3D06-4BC5-B1F3-BAF6254FA2A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a:extLst>
            <a:ext uri="{FF2B5EF4-FFF2-40B4-BE49-F238E27FC236}">
              <a16:creationId xmlns:a16="http://schemas.microsoft.com/office/drawing/2014/main" id="{20F6336B-7089-42FA-AF01-B47CCAE6C05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a:extLst>
            <a:ext uri="{FF2B5EF4-FFF2-40B4-BE49-F238E27FC236}">
              <a16:creationId xmlns:a16="http://schemas.microsoft.com/office/drawing/2014/main" id="{3FBCFF86-C278-4426-B380-0FF7C68DBE8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a:extLst>
            <a:ext uri="{FF2B5EF4-FFF2-40B4-BE49-F238E27FC236}">
              <a16:creationId xmlns:a16="http://schemas.microsoft.com/office/drawing/2014/main" id="{7E5886BD-6D69-476E-AB9C-D1FAEEFA173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a:extLst>
            <a:ext uri="{FF2B5EF4-FFF2-40B4-BE49-F238E27FC236}">
              <a16:creationId xmlns:a16="http://schemas.microsoft.com/office/drawing/2014/main" id="{1FC942AE-49FA-4609-A6DF-701AAE0910E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a:extLst>
            <a:ext uri="{FF2B5EF4-FFF2-40B4-BE49-F238E27FC236}">
              <a16:creationId xmlns:a16="http://schemas.microsoft.com/office/drawing/2014/main" id="{9AE2A913-D456-4662-824B-76943C81CA7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EEE4491A-AD36-4EAA-A1A4-B1E7081E887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B9A374D8-B837-4EE6-9D87-1B0D4A9044E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a:extLst>
            <a:ext uri="{FF2B5EF4-FFF2-40B4-BE49-F238E27FC236}">
              <a16:creationId xmlns:a16="http://schemas.microsoft.com/office/drawing/2014/main" id="{42773BD9-D80A-4DC8-9BE6-15F8BE41E3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97" name="直線コネクタ 596">
          <a:extLst>
            <a:ext uri="{FF2B5EF4-FFF2-40B4-BE49-F238E27FC236}">
              <a16:creationId xmlns:a16="http://schemas.microsoft.com/office/drawing/2014/main" id="{97F1CC13-B0AB-44BA-9257-1148392DE0C2}"/>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98" name="【消防施設】&#10;一人当たり面積最小値テキスト">
          <a:extLst>
            <a:ext uri="{FF2B5EF4-FFF2-40B4-BE49-F238E27FC236}">
              <a16:creationId xmlns:a16="http://schemas.microsoft.com/office/drawing/2014/main" id="{42A095D3-5ED4-4292-A05C-76E90D349B3C}"/>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99" name="直線コネクタ 598">
          <a:extLst>
            <a:ext uri="{FF2B5EF4-FFF2-40B4-BE49-F238E27FC236}">
              <a16:creationId xmlns:a16="http://schemas.microsoft.com/office/drawing/2014/main" id="{1FA151CE-6366-435D-A06D-9C01697527C3}"/>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600" name="【消防施設】&#10;一人当たり面積最大値テキスト">
          <a:extLst>
            <a:ext uri="{FF2B5EF4-FFF2-40B4-BE49-F238E27FC236}">
              <a16:creationId xmlns:a16="http://schemas.microsoft.com/office/drawing/2014/main" id="{3D855D82-967F-4AE5-8450-6A4DCD8B987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601" name="直線コネクタ 600">
          <a:extLst>
            <a:ext uri="{FF2B5EF4-FFF2-40B4-BE49-F238E27FC236}">
              <a16:creationId xmlns:a16="http://schemas.microsoft.com/office/drawing/2014/main" id="{D15EC40F-1658-49A7-A98C-34D5AE6AE197}"/>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602" name="【消防施設】&#10;一人当たり面積平均値テキスト">
          <a:extLst>
            <a:ext uri="{FF2B5EF4-FFF2-40B4-BE49-F238E27FC236}">
              <a16:creationId xmlns:a16="http://schemas.microsoft.com/office/drawing/2014/main" id="{364CDE7D-E09B-4315-86D5-1B3C65706465}"/>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603" name="フローチャート: 判断 602">
          <a:extLst>
            <a:ext uri="{FF2B5EF4-FFF2-40B4-BE49-F238E27FC236}">
              <a16:creationId xmlns:a16="http://schemas.microsoft.com/office/drawing/2014/main" id="{0B6A73BA-EAB5-48DE-ACFA-8960C0761FA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604" name="フローチャート: 判断 603">
          <a:extLst>
            <a:ext uri="{FF2B5EF4-FFF2-40B4-BE49-F238E27FC236}">
              <a16:creationId xmlns:a16="http://schemas.microsoft.com/office/drawing/2014/main" id="{42B2ECA6-5752-487A-8AF3-1E7DC4E75197}"/>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605" name="n_1aveValue【消防施設】&#10;一人当たり面積">
          <a:extLst>
            <a:ext uri="{FF2B5EF4-FFF2-40B4-BE49-F238E27FC236}">
              <a16:creationId xmlns:a16="http://schemas.microsoft.com/office/drawing/2014/main" id="{70BE8992-BA11-44E0-AA3D-9C090EAE8FAD}"/>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606" name="フローチャート: 判断 605">
          <a:extLst>
            <a:ext uri="{FF2B5EF4-FFF2-40B4-BE49-F238E27FC236}">
              <a16:creationId xmlns:a16="http://schemas.microsoft.com/office/drawing/2014/main" id="{BF8476E8-F967-4061-97E4-BF3D1930649E}"/>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607" name="n_2aveValue【消防施設】&#10;一人当たり面積">
          <a:extLst>
            <a:ext uri="{FF2B5EF4-FFF2-40B4-BE49-F238E27FC236}">
              <a16:creationId xmlns:a16="http://schemas.microsoft.com/office/drawing/2014/main" id="{2A6A716C-53D1-4859-8360-8CF346BEE0C1}"/>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98E5AA23-8E62-4F7D-8DF9-799563BCBA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97CAEEE0-99BC-4C46-BE60-DF533E5439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931A2E42-98C2-4802-AAF2-7A91F7C300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B103C68-5DC9-4FB2-80A4-CAB60DA827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2C6D78A1-B770-457E-8789-14556917FDB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111506</xdr:rowOff>
    </xdr:from>
    <xdr:to>
      <xdr:col>116</xdr:col>
      <xdr:colOff>114300</xdr:colOff>
      <xdr:row>86</xdr:row>
      <xdr:rowOff>41656</xdr:rowOff>
    </xdr:to>
    <xdr:sp macro="" textlink="">
      <xdr:nvSpPr>
        <xdr:cNvPr id="613" name="楕円 612">
          <a:extLst>
            <a:ext uri="{FF2B5EF4-FFF2-40B4-BE49-F238E27FC236}">
              <a16:creationId xmlns:a16="http://schemas.microsoft.com/office/drawing/2014/main" id="{BAD88D7F-44FC-4145-92DC-C1500BC3A527}"/>
            </a:ext>
          </a:extLst>
        </xdr:cNvPr>
        <xdr:cNvSpPr/>
      </xdr:nvSpPr>
      <xdr:spPr>
        <a:xfrm>
          <a:off x="221107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614" name="【消防施設】&#10;一人当たり面積該当値テキスト">
          <a:extLst>
            <a:ext uri="{FF2B5EF4-FFF2-40B4-BE49-F238E27FC236}">
              <a16:creationId xmlns:a16="http://schemas.microsoft.com/office/drawing/2014/main" id="{83284C5F-453F-46E2-8674-D9F636430FC8}"/>
            </a:ext>
          </a:extLst>
        </xdr:cNvPr>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115315</xdr:rowOff>
    </xdr:from>
    <xdr:to>
      <xdr:col>112</xdr:col>
      <xdr:colOff>38100</xdr:colOff>
      <xdr:row>86</xdr:row>
      <xdr:rowOff>45465</xdr:rowOff>
    </xdr:to>
    <xdr:sp macro="" textlink="">
      <xdr:nvSpPr>
        <xdr:cNvPr id="615" name="楕円 614">
          <a:extLst>
            <a:ext uri="{FF2B5EF4-FFF2-40B4-BE49-F238E27FC236}">
              <a16:creationId xmlns:a16="http://schemas.microsoft.com/office/drawing/2014/main" id="{5F329A44-6F60-4E28-B3AF-8FA2E3CDD082}"/>
            </a:ext>
          </a:extLst>
        </xdr:cNvPr>
        <xdr:cNvSpPr/>
      </xdr:nvSpPr>
      <xdr:spPr>
        <a:xfrm>
          <a:off x="21272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162306</xdr:rowOff>
    </xdr:from>
    <xdr:to>
      <xdr:col>116</xdr:col>
      <xdr:colOff>63500</xdr:colOff>
      <xdr:row>85</xdr:row>
      <xdr:rowOff>166115</xdr:rowOff>
    </xdr:to>
    <xdr:cxnSp macro="">
      <xdr:nvCxnSpPr>
        <xdr:cNvPr id="616" name="直線コネクタ 615">
          <a:extLst>
            <a:ext uri="{FF2B5EF4-FFF2-40B4-BE49-F238E27FC236}">
              <a16:creationId xmlns:a16="http://schemas.microsoft.com/office/drawing/2014/main" id="{B1B994E8-D305-435E-8C39-25300F55087F}"/>
            </a:ext>
          </a:extLst>
        </xdr:cNvPr>
        <xdr:cNvCxnSpPr/>
      </xdr:nvCxnSpPr>
      <xdr:spPr>
        <a:xfrm flipV="1">
          <a:off x="21323300" y="1473555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149988</xdr:rowOff>
    </xdr:from>
    <xdr:to>
      <xdr:col>107</xdr:col>
      <xdr:colOff>101600</xdr:colOff>
      <xdr:row>86</xdr:row>
      <xdr:rowOff>80138</xdr:rowOff>
    </xdr:to>
    <xdr:sp macro="" textlink="">
      <xdr:nvSpPr>
        <xdr:cNvPr id="617" name="楕円 616">
          <a:extLst>
            <a:ext uri="{FF2B5EF4-FFF2-40B4-BE49-F238E27FC236}">
              <a16:creationId xmlns:a16="http://schemas.microsoft.com/office/drawing/2014/main" id="{69884D02-1AEE-476F-A9EB-DC25317B0D48}"/>
            </a:ext>
          </a:extLst>
        </xdr:cNvPr>
        <xdr:cNvSpPr/>
      </xdr:nvSpPr>
      <xdr:spPr>
        <a:xfrm>
          <a:off x="20383500" y="14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166115</xdr:rowOff>
    </xdr:from>
    <xdr:to>
      <xdr:col>111</xdr:col>
      <xdr:colOff>177800</xdr:colOff>
      <xdr:row>86</xdr:row>
      <xdr:rowOff>29338</xdr:rowOff>
    </xdr:to>
    <xdr:cxnSp macro="">
      <xdr:nvCxnSpPr>
        <xdr:cNvPr id="618" name="直線コネクタ 617">
          <a:extLst>
            <a:ext uri="{FF2B5EF4-FFF2-40B4-BE49-F238E27FC236}">
              <a16:creationId xmlns:a16="http://schemas.microsoft.com/office/drawing/2014/main" id="{23A6FE50-E7FE-48A3-9C35-2CCD1C5C15B6}"/>
            </a:ext>
          </a:extLst>
        </xdr:cNvPr>
        <xdr:cNvCxnSpPr/>
      </xdr:nvCxnSpPr>
      <xdr:spPr>
        <a:xfrm flipV="1">
          <a:off x="20434300" y="14739365"/>
          <a:ext cx="889000" cy="3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36592</xdr:rowOff>
    </xdr:from>
    <xdr:ext cx="469744" cy="259045"/>
    <xdr:sp macro="" textlink="">
      <xdr:nvSpPr>
        <xdr:cNvPr id="619" name="n_1mainValue【消防施設】&#10;一人当たり面積">
          <a:extLst>
            <a:ext uri="{FF2B5EF4-FFF2-40B4-BE49-F238E27FC236}">
              <a16:creationId xmlns:a16="http://schemas.microsoft.com/office/drawing/2014/main" id="{1C6E2D1A-2F4E-47C8-A60F-DE36CF9ADE8B}"/>
            </a:ext>
          </a:extLst>
        </xdr:cNvPr>
        <xdr:cNvSpPr txBox="1"/>
      </xdr:nvSpPr>
      <xdr:spPr>
        <a:xfrm>
          <a:off x="21075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71265</xdr:rowOff>
    </xdr:from>
    <xdr:ext cx="469744" cy="259045"/>
    <xdr:sp macro="" textlink="">
      <xdr:nvSpPr>
        <xdr:cNvPr id="620" name="n_2mainValue【消防施設】&#10;一人当たり面積">
          <a:extLst>
            <a:ext uri="{FF2B5EF4-FFF2-40B4-BE49-F238E27FC236}">
              <a16:creationId xmlns:a16="http://schemas.microsoft.com/office/drawing/2014/main" id="{BC5DDBA7-BF33-4EA5-93C5-19F793A413DF}"/>
            </a:ext>
          </a:extLst>
        </xdr:cNvPr>
        <xdr:cNvSpPr txBox="1"/>
      </xdr:nvSpPr>
      <xdr:spPr>
        <a:xfrm>
          <a:off x="20199427" y="1481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7CE7A3A-85C1-41A8-9392-12A81C1583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238FDD28-A994-403E-B734-99E223F359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5EA05A4F-FA33-44B5-989A-3F248655EF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B13D581D-733A-4D03-A342-6E689CEE3E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80392215-3476-47A9-B6AC-B6B56E6E01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453E0862-986D-4C1C-A632-387B04CEA8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67003B7D-F5FA-4AC9-B1E0-18696AFA4B7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CE0B80DA-DF06-4524-B98C-B49FB44032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2DB2A6D4-9B25-4EB1-9567-B72717DF4F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D5CACC9E-B4A5-43CF-990C-62290EA810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a:extLst>
            <a:ext uri="{FF2B5EF4-FFF2-40B4-BE49-F238E27FC236}">
              <a16:creationId xmlns:a16="http://schemas.microsoft.com/office/drawing/2014/main" id="{2ED26016-9668-480F-B126-C87F6881A31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a:extLst>
            <a:ext uri="{FF2B5EF4-FFF2-40B4-BE49-F238E27FC236}">
              <a16:creationId xmlns:a16="http://schemas.microsoft.com/office/drawing/2014/main" id="{79B96391-4EAF-4E76-B167-A5BAD715BCD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a:extLst>
            <a:ext uri="{FF2B5EF4-FFF2-40B4-BE49-F238E27FC236}">
              <a16:creationId xmlns:a16="http://schemas.microsoft.com/office/drawing/2014/main" id="{F815EF24-2459-479E-993B-6067BD3536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a:extLst>
            <a:ext uri="{FF2B5EF4-FFF2-40B4-BE49-F238E27FC236}">
              <a16:creationId xmlns:a16="http://schemas.microsoft.com/office/drawing/2014/main" id="{35535138-77A4-4740-961A-E510160A6DF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a:extLst>
            <a:ext uri="{FF2B5EF4-FFF2-40B4-BE49-F238E27FC236}">
              <a16:creationId xmlns:a16="http://schemas.microsoft.com/office/drawing/2014/main" id="{52E8E44E-050B-46C8-B510-6EF1E76C24F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a:extLst>
            <a:ext uri="{FF2B5EF4-FFF2-40B4-BE49-F238E27FC236}">
              <a16:creationId xmlns:a16="http://schemas.microsoft.com/office/drawing/2014/main" id="{DA8E23A0-5E08-40DC-8D8D-347F69302C5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a:extLst>
            <a:ext uri="{FF2B5EF4-FFF2-40B4-BE49-F238E27FC236}">
              <a16:creationId xmlns:a16="http://schemas.microsoft.com/office/drawing/2014/main" id="{29321993-F9AD-4E8E-9D7A-FD72D734B5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a:extLst>
            <a:ext uri="{FF2B5EF4-FFF2-40B4-BE49-F238E27FC236}">
              <a16:creationId xmlns:a16="http://schemas.microsoft.com/office/drawing/2014/main" id="{B3380EFF-742C-4277-A295-E229F506B4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a:extLst>
            <a:ext uri="{FF2B5EF4-FFF2-40B4-BE49-F238E27FC236}">
              <a16:creationId xmlns:a16="http://schemas.microsoft.com/office/drawing/2014/main" id="{79755A00-D4F5-4106-B2F8-3B5F480D210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a:extLst>
            <a:ext uri="{FF2B5EF4-FFF2-40B4-BE49-F238E27FC236}">
              <a16:creationId xmlns:a16="http://schemas.microsoft.com/office/drawing/2014/main" id="{91B554CD-B2A4-4AE4-AD0B-95A83DBD224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a:extLst>
            <a:ext uri="{FF2B5EF4-FFF2-40B4-BE49-F238E27FC236}">
              <a16:creationId xmlns:a16="http://schemas.microsoft.com/office/drawing/2014/main" id="{C2CE4060-5370-41CD-BAC0-0C5FC07DD97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a:extLst>
            <a:ext uri="{FF2B5EF4-FFF2-40B4-BE49-F238E27FC236}">
              <a16:creationId xmlns:a16="http://schemas.microsoft.com/office/drawing/2014/main" id="{B19FE319-DFDB-482A-A333-8307B2B9D5B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3322968B-CAE2-4332-ABC7-01B7ED2567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85C823AC-0C77-4A12-9291-F5A20F36433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a:extLst>
            <a:ext uri="{FF2B5EF4-FFF2-40B4-BE49-F238E27FC236}">
              <a16:creationId xmlns:a16="http://schemas.microsoft.com/office/drawing/2014/main" id="{2EFB3D34-404B-46A2-90AB-D560431317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46" name="直線コネクタ 645">
          <a:extLst>
            <a:ext uri="{FF2B5EF4-FFF2-40B4-BE49-F238E27FC236}">
              <a16:creationId xmlns:a16="http://schemas.microsoft.com/office/drawing/2014/main" id="{C9DA0B53-2C13-4E1D-A549-9F571B9A942C}"/>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47" name="【庁舎】&#10;有形固定資産減価償却率最小値テキスト">
          <a:extLst>
            <a:ext uri="{FF2B5EF4-FFF2-40B4-BE49-F238E27FC236}">
              <a16:creationId xmlns:a16="http://schemas.microsoft.com/office/drawing/2014/main" id="{BD1AB32E-E564-4A9F-9D42-23A32445C74E}"/>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48" name="直線コネクタ 647">
          <a:extLst>
            <a:ext uri="{FF2B5EF4-FFF2-40B4-BE49-F238E27FC236}">
              <a16:creationId xmlns:a16="http://schemas.microsoft.com/office/drawing/2014/main" id="{FD25CD59-EC4A-4577-82D6-3AE4578229D3}"/>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9" name="【庁舎】&#10;有形固定資産減価償却率最大値テキスト">
          <a:extLst>
            <a:ext uri="{FF2B5EF4-FFF2-40B4-BE49-F238E27FC236}">
              <a16:creationId xmlns:a16="http://schemas.microsoft.com/office/drawing/2014/main" id="{CF86662B-D831-4840-B29D-E966030FD61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0" name="直線コネクタ 649">
          <a:extLst>
            <a:ext uri="{FF2B5EF4-FFF2-40B4-BE49-F238E27FC236}">
              <a16:creationId xmlns:a16="http://schemas.microsoft.com/office/drawing/2014/main" id="{D57C582F-3ED8-4C46-9424-B2927D8ADE9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51" name="【庁舎】&#10;有形固定資産減価償却率平均値テキスト">
          <a:extLst>
            <a:ext uri="{FF2B5EF4-FFF2-40B4-BE49-F238E27FC236}">
              <a16:creationId xmlns:a16="http://schemas.microsoft.com/office/drawing/2014/main" id="{987D8569-B59E-422A-BE7A-860A8C7E7ECA}"/>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52" name="フローチャート: 判断 651">
          <a:extLst>
            <a:ext uri="{FF2B5EF4-FFF2-40B4-BE49-F238E27FC236}">
              <a16:creationId xmlns:a16="http://schemas.microsoft.com/office/drawing/2014/main" id="{1E809788-9F9E-4875-8CDD-7D93FF460491}"/>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53" name="フローチャート: 判断 652">
          <a:extLst>
            <a:ext uri="{FF2B5EF4-FFF2-40B4-BE49-F238E27FC236}">
              <a16:creationId xmlns:a16="http://schemas.microsoft.com/office/drawing/2014/main" id="{D8148D97-F924-474E-BDB1-6645E60E2C4D}"/>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654" name="n_1aveValue【庁舎】&#10;有形固定資産減価償却率">
          <a:extLst>
            <a:ext uri="{FF2B5EF4-FFF2-40B4-BE49-F238E27FC236}">
              <a16:creationId xmlns:a16="http://schemas.microsoft.com/office/drawing/2014/main" id="{63082EE9-328E-4AC7-B444-B795A9D2FDD9}"/>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55" name="フローチャート: 判断 654">
          <a:extLst>
            <a:ext uri="{FF2B5EF4-FFF2-40B4-BE49-F238E27FC236}">
              <a16:creationId xmlns:a16="http://schemas.microsoft.com/office/drawing/2014/main" id="{999B2A9D-5E19-4561-8DB7-5619831BF66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56" name="n_2aveValue【庁舎】&#10;有形固定資産減価償却率">
          <a:extLst>
            <a:ext uri="{FF2B5EF4-FFF2-40B4-BE49-F238E27FC236}">
              <a16:creationId xmlns:a16="http://schemas.microsoft.com/office/drawing/2014/main" id="{B35953D4-D3BD-4D49-BE1C-D3010F736056}"/>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38223F-CF11-4FE3-AAB7-A4D16B292E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4C24E612-FB90-4D4E-9BC8-E05DE0C8FA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7AC935BB-DD6A-47E6-81E3-E6D028E699F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7F9AA77A-10AB-4B06-9059-A3B945E96F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606049D6-D6D7-4F2E-83AD-D749BB2439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28666</xdr:rowOff>
    </xdr:from>
    <xdr:to>
      <xdr:col>85</xdr:col>
      <xdr:colOff>177800</xdr:colOff>
      <xdr:row>103</xdr:row>
      <xdr:rowOff>130266</xdr:rowOff>
    </xdr:to>
    <xdr:sp macro="" textlink="">
      <xdr:nvSpPr>
        <xdr:cNvPr id="662" name="楕円 661">
          <a:extLst>
            <a:ext uri="{FF2B5EF4-FFF2-40B4-BE49-F238E27FC236}">
              <a16:creationId xmlns:a16="http://schemas.microsoft.com/office/drawing/2014/main" id="{533CEBD1-F5B5-4002-BE73-4E5D63CD4CD3}"/>
            </a:ext>
          </a:extLst>
        </xdr:cNvPr>
        <xdr:cNvSpPr/>
      </xdr:nvSpPr>
      <xdr:spPr>
        <a:xfrm>
          <a:off x="162687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51543</xdr:rowOff>
    </xdr:from>
    <xdr:ext cx="405111" cy="259045"/>
    <xdr:sp macro="" textlink="">
      <xdr:nvSpPr>
        <xdr:cNvPr id="663" name="【庁舎】&#10;有形固定資産減価償却率該当値テキスト">
          <a:extLst>
            <a:ext uri="{FF2B5EF4-FFF2-40B4-BE49-F238E27FC236}">
              <a16:creationId xmlns:a16="http://schemas.microsoft.com/office/drawing/2014/main" id="{BF3996B5-9131-412A-A13F-616DF11DA118}"/>
            </a:ext>
          </a:extLst>
        </xdr:cNvPr>
        <xdr:cNvSpPr txBox="1"/>
      </xdr:nvSpPr>
      <xdr:spPr>
        <a:xfrm>
          <a:off x="16357600" y="175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664" name="楕円 663">
          <a:extLst>
            <a:ext uri="{FF2B5EF4-FFF2-40B4-BE49-F238E27FC236}">
              <a16:creationId xmlns:a16="http://schemas.microsoft.com/office/drawing/2014/main" id="{EF1644C4-F991-4405-8399-86EB4C91449D}"/>
            </a:ext>
          </a:extLst>
        </xdr:cNvPr>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79466</xdr:rowOff>
    </xdr:from>
    <xdr:to>
      <xdr:col>85</xdr:col>
      <xdr:colOff>127000</xdr:colOff>
      <xdr:row>103</xdr:row>
      <xdr:rowOff>87630</xdr:rowOff>
    </xdr:to>
    <xdr:cxnSp macro="">
      <xdr:nvCxnSpPr>
        <xdr:cNvPr id="665" name="直線コネクタ 664">
          <a:extLst>
            <a:ext uri="{FF2B5EF4-FFF2-40B4-BE49-F238E27FC236}">
              <a16:creationId xmlns:a16="http://schemas.microsoft.com/office/drawing/2014/main" id="{EBE98791-D47A-45CA-B5F9-25FFFD635891}"/>
            </a:ext>
          </a:extLst>
        </xdr:cNvPr>
        <xdr:cNvCxnSpPr/>
      </xdr:nvCxnSpPr>
      <xdr:spPr>
        <a:xfrm flipV="1">
          <a:off x="15481300" y="1773881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66" name="楕円 665">
          <a:extLst>
            <a:ext uri="{FF2B5EF4-FFF2-40B4-BE49-F238E27FC236}">
              <a16:creationId xmlns:a16="http://schemas.microsoft.com/office/drawing/2014/main" id="{3E5C33E7-35AA-45D5-9568-D15D917D1DDE}"/>
            </a:ext>
          </a:extLst>
        </xdr:cNvPr>
        <xdr:cNvSpPr/>
      </xdr:nvSpPr>
      <xdr:spPr>
        <a:xfrm>
          <a:off x="1454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100693</xdr:rowOff>
    </xdr:to>
    <xdr:cxnSp macro="">
      <xdr:nvCxnSpPr>
        <xdr:cNvPr id="667" name="直線コネクタ 666">
          <a:extLst>
            <a:ext uri="{FF2B5EF4-FFF2-40B4-BE49-F238E27FC236}">
              <a16:creationId xmlns:a16="http://schemas.microsoft.com/office/drawing/2014/main" id="{D72C0E42-E3B8-4076-9CDB-2587F2F9E08C}"/>
            </a:ext>
          </a:extLst>
        </xdr:cNvPr>
        <xdr:cNvCxnSpPr/>
      </xdr:nvCxnSpPr>
      <xdr:spPr>
        <a:xfrm flipV="1">
          <a:off x="14592300" y="17746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68" name="n_1mainValue【庁舎】&#10;有形固定資産減価償却率">
          <a:extLst>
            <a:ext uri="{FF2B5EF4-FFF2-40B4-BE49-F238E27FC236}">
              <a16:creationId xmlns:a16="http://schemas.microsoft.com/office/drawing/2014/main" id="{D3E6B7D4-E8BF-41C3-996A-082ACF1A148B}"/>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669" name="n_2mainValue【庁舎】&#10;有形固定資産減価償却率">
          <a:extLst>
            <a:ext uri="{FF2B5EF4-FFF2-40B4-BE49-F238E27FC236}">
              <a16:creationId xmlns:a16="http://schemas.microsoft.com/office/drawing/2014/main" id="{C68A1716-3288-434C-ACA8-F988F20DEC0E}"/>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A11E1256-7F2D-4BE0-B3A2-4857A08660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DD4B6B5F-0D10-45F8-A6B0-CE892B09F27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4A297BAA-7B5C-44DD-A11D-BC0FFD40B1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2A6A8C21-A25B-45C3-90D8-19499B129F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AB480B35-C581-4E79-8409-1C120A8FB3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A570C8FC-653F-4A2E-B136-20929658F3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2B69DF0E-4686-40FF-BB7F-90584EDA96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738EF3CB-F7F4-498F-97B4-282FE0CF0F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A6876549-0271-4D7A-99E3-5AEC76D504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557F1B02-7F7F-491A-9413-6FFDD7C969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0" name="直線コネクタ 679">
          <a:extLst>
            <a:ext uri="{FF2B5EF4-FFF2-40B4-BE49-F238E27FC236}">
              <a16:creationId xmlns:a16="http://schemas.microsoft.com/office/drawing/2014/main" id="{7CBF8AF9-78C3-478F-9A39-9509776011B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1" name="テキスト ボックス 680">
          <a:extLst>
            <a:ext uri="{FF2B5EF4-FFF2-40B4-BE49-F238E27FC236}">
              <a16:creationId xmlns:a16="http://schemas.microsoft.com/office/drawing/2014/main" id="{4443C89E-9C0D-4CC6-9D1E-417333836B8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2" name="直線コネクタ 681">
          <a:extLst>
            <a:ext uri="{FF2B5EF4-FFF2-40B4-BE49-F238E27FC236}">
              <a16:creationId xmlns:a16="http://schemas.microsoft.com/office/drawing/2014/main" id="{31A195D3-DDF6-41C4-B2FD-421412DC876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3" name="テキスト ボックス 682">
          <a:extLst>
            <a:ext uri="{FF2B5EF4-FFF2-40B4-BE49-F238E27FC236}">
              <a16:creationId xmlns:a16="http://schemas.microsoft.com/office/drawing/2014/main" id="{E05FF88F-55DF-49E2-8018-3AAC8EFA19C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4" name="直線コネクタ 683">
          <a:extLst>
            <a:ext uri="{FF2B5EF4-FFF2-40B4-BE49-F238E27FC236}">
              <a16:creationId xmlns:a16="http://schemas.microsoft.com/office/drawing/2014/main" id="{35897998-D433-4394-8F82-8A4BF565C2E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5" name="テキスト ボックス 684">
          <a:extLst>
            <a:ext uri="{FF2B5EF4-FFF2-40B4-BE49-F238E27FC236}">
              <a16:creationId xmlns:a16="http://schemas.microsoft.com/office/drawing/2014/main" id="{0586FDA3-055C-46B9-8FB7-690C30035C0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6" name="直線コネクタ 685">
          <a:extLst>
            <a:ext uri="{FF2B5EF4-FFF2-40B4-BE49-F238E27FC236}">
              <a16:creationId xmlns:a16="http://schemas.microsoft.com/office/drawing/2014/main" id="{FC7B5CBB-518C-44B3-A391-CC4641B4FC4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7" name="テキスト ボックス 686">
          <a:extLst>
            <a:ext uri="{FF2B5EF4-FFF2-40B4-BE49-F238E27FC236}">
              <a16:creationId xmlns:a16="http://schemas.microsoft.com/office/drawing/2014/main" id="{762F05E1-290A-4DC1-9282-992CD8C41CB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2A5CE6D6-A739-486C-A634-207D25C137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4DC0313A-CAAA-4FDF-B492-72C1DB754B9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a:extLst>
            <a:ext uri="{FF2B5EF4-FFF2-40B4-BE49-F238E27FC236}">
              <a16:creationId xmlns:a16="http://schemas.microsoft.com/office/drawing/2014/main" id="{773B60F5-DC5A-4B9C-86CA-F162B4240A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91" name="直線コネクタ 690">
          <a:extLst>
            <a:ext uri="{FF2B5EF4-FFF2-40B4-BE49-F238E27FC236}">
              <a16:creationId xmlns:a16="http://schemas.microsoft.com/office/drawing/2014/main" id="{D6BAEAA1-0FD2-4023-AA0B-A117298D4F99}"/>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92" name="【庁舎】&#10;一人当たり面積最小値テキスト">
          <a:extLst>
            <a:ext uri="{FF2B5EF4-FFF2-40B4-BE49-F238E27FC236}">
              <a16:creationId xmlns:a16="http://schemas.microsoft.com/office/drawing/2014/main" id="{89CB2E7D-B86C-4755-9707-63707F8F1458}"/>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93" name="直線コネクタ 692">
          <a:extLst>
            <a:ext uri="{FF2B5EF4-FFF2-40B4-BE49-F238E27FC236}">
              <a16:creationId xmlns:a16="http://schemas.microsoft.com/office/drawing/2014/main" id="{3E1E8F41-B99F-49E0-B0CE-2D3D2A23EAAE}"/>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94" name="【庁舎】&#10;一人当たり面積最大値テキスト">
          <a:extLst>
            <a:ext uri="{FF2B5EF4-FFF2-40B4-BE49-F238E27FC236}">
              <a16:creationId xmlns:a16="http://schemas.microsoft.com/office/drawing/2014/main" id="{B6E009C2-216E-4393-8763-643D4A1EE447}"/>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95" name="直線コネクタ 694">
          <a:extLst>
            <a:ext uri="{FF2B5EF4-FFF2-40B4-BE49-F238E27FC236}">
              <a16:creationId xmlns:a16="http://schemas.microsoft.com/office/drawing/2014/main" id="{A569870E-D092-4A91-8C56-B19BE8E6BBB3}"/>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96" name="【庁舎】&#10;一人当たり面積平均値テキスト">
          <a:extLst>
            <a:ext uri="{FF2B5EF4-FFF2-40B4-BE49-F238E27FC236}">
              <a16:creationId xmlns:a16="http://schemas.microsoft.com/office/drawing/2014/main" id="{F6C2B0C2-B30C-4DF8-92F3-EB2D505566F4}"/>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97" name="フローチャート: 判断 696">
          <a:extLst>
            <a:ext uri="{FF2B5EF4-FFF2-40B4-BE49-F238E27FC236}">
              <a16:creationId xmlns:a16="http://schemas.microsoft.com/office/drawing/2014/main" id="{61E5ADB9-C1F2-4762-A31F-721F4021C52C}"/>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98" name="フローチャート: 判断 697">
          <a:extLst>
            <a:ext uri="{FF2B5EF4-FFF2-40B4-BE49-F238E27FC236}">
              <a16:creationId xmlns:a16="http://schemas.microsoft.com/office/drawing/2014/main" id="{16CCC135-1833-45AB-84FA-1BD7F41C416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699" name="n_1aveValue【庁舎】&#10;一人当たり面積">
          <a:extLst>
            <a:ext uri="{FF2B5EF4-FFF2-40B4-BE49-F238E27FC236}">
              <a16:creationId xmlns:a16="http://schemas.microsoft.com/office/drawing/2014/main" id="{B141F8B6-07C7-48A4-8483-73540D1B303F}"/>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700" name="フローチャート: 判断 699">
          <a:extLst>
            <a:ext uri="{FF2B5EF4-FFF2-40B4-BE49-F238E27FC236}">
              <a16:creationId xmlns:a16="http://schemas.microsoft.com/office/drawing/2014/main" id="{9C1E9945-04E5-4F69-AE37-F3F64F45F55E}"/>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701" name="n_2aveValue【庁舎】&#10;一人当たり面積">
          <a:extLst>
            <a:ext uri="{FF2B5EF4-FFF2-40B4-BE49-F238E27FC236}">
              <a16:creationId xmlns:a16="http://schemas.microsoft.com/office/drawing/2014/main" id="{D7C29905-F996-4BE2-9C86-B204E7E5E7DC}"/>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E6BE34E5-5F8A-4936-911A-F3E4C3ABD6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287073FF-3DCE-4275-BD7D-A3D0F1A2C2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372588F1-38C3-4B29-A934-5E86407105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EF9C9FF-5865-4B7E-BDF9-5DD48F372F7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98BD2DAC-89C9-4EC9-821C-5EBD0862A7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138785</xdr:rowOff>
    </xdr:from>
    <xdr:to>
      <xdr:col>116</xdr:col>
      <xdr:colOff>114300</xdr:colOff>
      <xdr:row>107</xdr:row>
      <xdr:rowOff>68935</xdr:rowOff>
    </xdr:to>
    <xdr:sp macro="" textlink="">
      <xdr:nvSpPr>
        <xdr:cNvPr id="707" name="楕円 706">
          <a:extLst>
            <a:ext uri="{FF2B5EF4-FFF2-40B4-BE49-F238E27FC236}">
              <a16:creationId xmlns:a16="http://schemas.microsoft.com/office/drawing/2014/main" id="{128DB106-6CF6-4966-8190-9E413F89B644}"/>
            </a:ext>
          </a:extLst>
        </xdr:cNvPr>
        <xdr:cNvSpPr/>
      </xdr:nvSpPr>
      <xdr:spPr>
        <a:xfrm>
          <a:off x="22110700" y="183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161662</xdr:rowOff>
    </xdr:from>
    <xdr:ext cx="469744" cy="259045"/>
    <xdr:sp macro="" textlink="">
      <xdr:nvSpPr>
        <xdr:cNvPr id="708" name="【庁舎】&#10;一人当たり面積該当値テキスト">
          <a:extLst>
            <a:ext uri="{FF2B5EF4-FFF2-40B4-BE49-F238E27FC236}">
              <a16:creationId xmlns:a16="http://schemas.microsoft.com/office/drawing/2014/main" id="{5C25370E-4224-45F1-AED8-980319FD058A}"/>
            </a:ext>
          </a:extLst>
        </xdr:cNvPr>
        <xdr:cNvSpPr txBox="1"/>
      </xdr:nvSpPr>
      <xdr:spPr>
        <a:xfrm>
          <a:off x="22199600" y="181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146101</xdr:rowOff>
    </xdr:from>
    <xdr:to>
      <xdr:col>112</xdr:col>
      <xdr:colOff>38100</xdr:colOff>
      <xdr:row>107</xdr:row>
      <xdr:rowOff>76251</xdr:rowOff>
    </xdr:to>
    <xdr:sp macro="" textlink="">
      <xdr:nvSpPr>
        <xdr:cNvPr id="709" name="楕円 708">
          <a:extLst>
            <a:ext uri="{FF2B5EF4-FFF2-40B4-BE49-F238E27FC236}">
              <a16:creationId xmlns:a16="http://schemas.microsoft.com/office/drawing/2014/main" id="{F6489EEF-0017-4E34-AF14-EF262AF7590A}"/>
            </a:ext>
          </a:extLst>
        </xdr:cNvPr>
        <xdr:cNvSpPr/>
      </xdr:nvSpPr>
      <xdr:spPr>
        <a:xfrm>
          <a:off x="21272500" y="183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18135</xdr:rowOff>
    </xdr:from>
    <xdr:to>
      <xdr:col>116</xdr:col>
      <xdr:colOff>63500</xdr:colOff>
      <xdr:row>107</xdr:row>
      <xdr:rowOff>25451</xdr:rowOff>
    </xdr:to>
    <xdr:cxnSp macro="">
      <xdr:nvCxnSpPr>
        <xdr:cNvPr id="710" name="直線コネクタ 709">
          <a:extLst>
            <a:ext uri="{FF2B5EF4-FFF2-40B4-BE49-F238E27FC236}">
              <a16:creationId xmlns:a16="http://schemas.microsoft.com/office/drawing/2014/main" id="{6B72FB44-4817-4B2C-B43B-9FAA06520BDB}"/>
            </a:ext>
          </a:extLst>
        </xdr:cNvPr>
        <xdr:cNvCxnSpPr/>
      </xdr:nvCxnSpPr>
      <xdr:spPr>
        <a:xfrm flipV="1">
          <a:off x="21323300" y="1836328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153188</xdr:rowOff>
    </xdr:from>
    <xdr:to>
      <xdr:col>107</xdr:col>
      <xdr:colOff>101600</xdr:colOff>
      <xdr:row>107</xdr:row>
      <xdr:rowOff>83338</xdr:rowOff>
    </xdr:to>
    <xdr:sp macro="" textlink="">
      <xdr:nvSpPr>
        <xdr:cNvPr id="711" name="楕円 710">
          <a:extLst>
            <a:ext uri="{FF2B5EF4-FFF2-40B4-BE49-F238E27FC236}">
              <a16:creationId xmlns:a16="http://schemas.microsoft.com/office/drawing/2014/main" id="{5998256C-5E34-4F00-B369-B7C1CBB8E024}"/>
            </a:ext>
          </a:extLst>
        </xdr:cNvPr>
        <xdr:cNvSpPr/>
      </xdr:nvSpPr>
      <xdr:spPr>
        <a:xfrm>
          <a:off x="20383500" y="1832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25451</xdr:rowOff>
    </xdr:from>
    <xdr:to>
      <xdr:col>111</xdr:col>
      <xdr:colOff>177800</xdr:colOff>
      <xdr:row>107</xdr:row>
      <xdr:rowOff>32538</xdr:rowOff>
    </xdr:to>
    <xdr:cxnSp macro="">
      <xdr:nvCxnSpPr>
        <xdr:cNvPr id="712" name="直線コネクタ 711">
          <a:extLst>
            <a:ext uri="{FF2B5EF4-FFF2-40B4-BE49-F238E27FC236}">
              <a16:creationId xmlns:a16="http://schemas.microsoft.com/office/drawing/2014/main" id="{C7209279-F8AD-465B-8535-4C2DDD488BC5}"/>
            </a:ext>
          </a:extLst>
        </xdr:cNvPr>
        <xdr:cNvCxnSpPr/>
      </xdr:nvCxnSpPr>
      <xdr:spPr>
        <a:xfrm flipV="1">
          <a:off x="20434300" y="1837060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92778</xdr:rowOff>
    </xdr:from>
    <xdr:ext cx="469744" cy="259045"/>
    <xdr:sp macro="" textlink="">
      <xdr:nvSpPr>
        <xdr:cNvPr id="713" name="n_1mainValue【庁舎】&#10;一人当たり面積">
          <a:extLst>
            <a:ext uri="{FF2B5EF4-FFF2-40B4-BE49-F238E27FC236}">
              <a16:creationId xmlns:a16="http://schemas.microsoft.com/office/drawing/2014/main" id="{AFFAB1BB-FD64-4F0C-9983-646A23D1B25A}"/>
            </a:ext>
          </a:extLst>
        </xdr:cNvPr>
        <xdr:cNvSpPr txBox="1"/>
      </xdr:nvSpPr>
      <xdr:spPr>
        <a:xfrm>
          <a:off x="21075727" y="1809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99865</xdr:rowOff>
    </xdr:from>
    <xdr:ext cx="469744" cy="259045"/>
    <xdr:sp macro="" textlink="">
      <xdr:nvSpPr>
        <xdr:cNvPr id="714" name="n_2mainValue【庁舎】&#10;一人当たり面積">
          <a:extLst>
            <a:ext uri="{FF2B5EF4-FFF2-40B4-BE49-F238E27FC236}">
              <a16:creationId xmlns:a16="http://schemas.microsoft.com/office/drawing/2014/main" id="{5225A11D-6EC7-4BD1-88E7-126D64F1E656}"/>
            </a:ext>
          </a:extLst>
        </xdr:cNvPr>
        <xdr:cNvSpPr txBox="1"/>
      </xdr:nvSpPr>
      <xdr:spPr>
        <a:xfrm>
          <a:off x="20199427" y="1810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BBDFBC26-72B8-49DF-8961-BD0AD67EC38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A1476BF1-9492-4155-9428-DE050AE93A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D6B22EE4-E980-488B-A608-D6990884C6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原価償却率は県、全国平均と同程度、類似団体内平均値よりは高い状況である。住民一人あたりの償却資産額は類似団体内の平均値の４分の１しかなく、県、全国平均よりもかなり少ないため、今後は個別施設計画に従い、所要経費を見極めながら施設の機能、規模を検討していく。</a:t>
          </a:r>
        </a:p>
        <a:p>
          <a:r>
            <a:rPr kumimoji="1" lang="ja-JP" altLang="en-US" sz="1300">
              <a:latin typeface="ＭＳ Ｐゴシック" panose="020B0600070205080204" pitchFamily="50" charset="-128"/>
              <a:ea typeface="ＭＳ Ｐゴシック" panose="020B0600070205080204" pitchFamily="50" charset="-128"/>
            </a:rPr>
            <a:t>　保健センター・保健所、庁舎の有形固定資産原価償却率も県、全国平均、類似団体内平均よりもやや高くなっている。</a:t>
          </a:r>
        </a:p>
        <a:p>
          <a:r>
            <a:rPr kumimoji="1" lang="ja-JP" altLang="en-US" sz="1300">
              <a:latin typeface="ＭＳ Ｐゴシック" panose="020B0600070205080204" pitchFamily="50" charset="-128"/>
              <a:ea typeface="ＭＳ Ｐゴシック" panose="020B0600070205080204" pitchFamily="50" charset="-128"/>
            </a:rPr>
            <a:t>　これらの施設についても一般廃棄物処理施設と同様に、個別施設計画に従い、所要経費を見極めながら必要な措置を検討する必要がある。</a:t>
          </a:r>
        </a:p>
        <a:p>
          <a:r>
            <a:rPr kumimoji="1" lang="ja-JP" altLang="en-US" sz="1300">
              <a:latin typeface="ＭＳ Ｐゴシック" panose="020B0600070205080204" pitchFamily="50" charset="-128"/>
              <a:ea typeface="ＭＳ Ｐゴシック" panose="020B0600070205080204" pitchFamily="50" charset="-128"/>
            </a:rPr>
            <a:t>　ただ、当町の場合、有形固定資産減価償却率が比較的高い、一般処理廃棄物処理施設と保健センター・保健所の機能について、優先的に検証、検討が必要である。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年度現年度分の税徴収率は</a:t>
          </a:r>
          <a:r>
            <a:rPr kumimoji="1" lang="en-US" altLang="ja-JP" sz="1300">
              <a:latin typeface="ＭＳ Ｐゴシック" panose="020B0600070205080204" pitchFamily="50" charset="-128"/>
              <a:ea typeface="ＭＳ Ｐゴシック" panose="020B0600070205080204" pitchFamily="50" charset="-128"/>
            </a:rPr>
            <a:t>98.56</a:t>
          </a:r>
          <a:r>
            <a:rPr kumimoji="1" lang="ja-JP" altLang="en-US" sz="1300">
              <a:latin typeface="ＭＳ Ｐゴシック" panose="020B0600070205080204" pitchFamily="50" charset="-128"/>
              <a:ea typeface="ＭＳ Ｐゴシック" panose="020B0600070205080204" pitchFamily="50" charset="-128"/>
            </a:rPr>
            <a:t>％で、高い徴収率を維持しているものの、人口減少や全国平均を大きく上回る高齢化率（</a:t>
          </a:r>
          <a:r>
            <a:rPr kumimoji="1" lang="en-US" altLang="ja-JP" sz="1300">
              <a:latin typeface="ＭＳ Ｐゴシック" panose="020B0600070205080204" pitchFamily="50" charset="-128"/>
              <a:ea typeface="ＭＳ Ｐゴシック" panose="020B0600070205080204" pitchFamily="50" charset="-128"/>
            </a:rPr>
            <a:t>H30.3.31…48.39</a:t>
          </a:r>
          <a:r>
            <a:rPr kumimoji="1" lang="ja-JP" altLang="en-US" sz="1300">
              <a:latin typeface="ＭＳ Ｐゴシック" panose="020B0600070205080204" pitchFamily="50" charset="-128"/>
              <a:ea typeface="ＭＳ Ｐゴシック" panose="020B0600070205080204" pitchFamily="50" charset="-128"/>
            </a:rPr>
            <a:t>％）に加え、町内に大きな事業所もないことから、税収も伸びず財政力指数も類似団体平均とほぼ同じであるが、全国平均、山口県平均をを大きく下回っている。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UJI</a:t>
          </a:r>
          <a:r>
            <a:rPr kumimoji="1" lang="ja-JP" altLang="en-US" sz="1300">
              <a:latin typeface="ＭＳ Ｐゴシック" panose="020B0600070205080204" pitchFamily="50" charset="-128"/>
              <a:ea typeface="ＭＳ Ｐゴシック" panose="020B0600070205080204" pitchFamily="50" charset="-128"/>
            </a:rPr>
            <a:t>ターン者の受入れをはじめとする各種定住対策に積極的に取り組むとともに、町出身者のネットワークを活用した企業誘致を促進する等財政力の向上に努める。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年ぶりに</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た。歳入面で普通交付税の減額があるほか、歳出面でも職員１名増による人件費の増額や住民情報システムの単独クラウド化やマイナンバー制度関係経費の増による物件費の増額等によるものが主な要因であるが、それでも全国平均、山口県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ただし、今後も経常的経費は増加傾向で推移することが懸念されることから、更なる事務事業の徹底した見直しや施策の重点化を図りながら健全財政を維持する。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128088</xdr:rowOff>
    </xdr:from>
    <xdr:to>
      <xdr:col>23</xdr:col>
      <xdr:colOff>133350</xdr:colOff>
      <xdr:row>64</xdr:row>
      <xdr:rowOff>80735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29438"/>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107406</xdr:rowOff>
    </xdr:from>
    <xdr:to>
      <xdr:col>19</xdr:col>
      <xdr:colOff>133350</xdr:colOff>
      <xdr:row>63</xdr:row>
      <xdr:rowOff>128088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0875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107406</xdr:rowOff>
    </xdr:from>
    <xdr:to>
      <xdr:col>15</xdr:col>
      <xdr:colOff>82550</xdr:colOff>
      <xdr:row>63</xdr:row>
      <xdr:rowOff>107406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08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14333</xdr:rowOff>
    </xdr:from>
    <xdr:to>
      <xdr:col>11</xdr:col>
      <xdr:colOff>31750</xdr:colOff>
      <xdr:row>63</xdr:row>
      <xdr:rowOff>107406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1568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29935</xdr:rowOff>
    </xdr:from>
    <xdr:to>
      <xdr:col>23</xdr:col>
      <xdr:colOff>184150</xdr:colOff>
      <xdr:row>64</xdr:row>
      <xdr:rowOff>131535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46462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77288</xdr:rowOff>
    </xdr:from>
    <xdr:to>
      <xdr:col>19</xdr:col>
      <xdr:colOff>184150</xdr:colOff>
      <xdr:row>64</xdr:row>
      <xdr:rowOff>7438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17615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4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56606</xdr:rowOff>
    </xdr:from>
    <xdr:to>
      <xdr:col>15</xdr:col>
      <xdr:colOff>133350</xdr:colOff>
      <xdr:row>63</xdr:row>
      <xdr:rowOff>158206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168383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56606</xdr:rowOff>
    </xdr:from>
    <xdr:to>
      <xdr:col>11</xdr:col>
      <xdr:colOff>82550</xdr:colOff>
      <xdr:row>63</xdr:row>
      <xdr:rowOff>158206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168383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75310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これまでの職員や議員の削減等をはじめとする行財政対策の効果により類似団体平均より低く推移しているものの、人件費、物件費とも年々増加傾向にある。人件費については、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人を超える退職があることから、計画的に人員確保を行っていることによるもので、物件費については、マイナンバー制度導入や住民情報システムのクラウド化等電算経費の増加が主な要因である。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今後、人件費は、退職者の増により若干減少する見込みであり、物件費は、住民情報システムの単独クラウドから共同利用への移行による電算経費の削減等を図る。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12491</xdr:rowOff>
    </xdr:from>
    <xdr:to>
      <xdr:col>23</xdr:col>
      <xdr:colOff>133350</xdr:colOff>
      <xdr:row>82</xdr:row>
      <xdr:rowOff>37793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1391"/>
          <a:ext cx="8382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5232</xdr:rowOff>
    </xdr:from>
    <xdr:to>
      <xdr:col>19</xdr:col>
      <xdr:colOff>133350</xdr:colOff>
      <xdr:row>82</xdr:row>
      <xdr:rowOff>12491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4132"/>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149101</xdr:rowOff>
    </xdr:from>
    <xdr:to>
      <xdr:col>15</xdr:col>
      <xdr:colOff>82550</xdr:colOff>
      <xdr:row>82</xdr:row>
      <xdr:rowOff>5232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655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132083</xdr:rowOff>
    </xdr:from>
    <xdr:to>
      <xdr:col>11</xdr:col>
      <xdr:colOff>31750</xdr:colOff>
      <xdr:row>81</xdr:row>
      <xdr:rowOff>149101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9533"/>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158443</xdr:rowOff>
    </xdr:from>
    <xdr:to>
      <xdr:col>23</xdr:col>
      <xdr:colOff>184150</xdr:colOff>
      <xdr:row>82</xdr:row>
      <xdr:rowOff>88593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3520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133141</xdr:rowOff>
    </xdr:from>
    <xdr:to>
      <xdr:col>19</xdr:col>
      <xdr:colOff>184150</xdr:colOff>
      <xdr:row>82</xdr:row>
      <xdr:rowOff>63291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73468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8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125882</xdr:rowOff>
    </xdr:from>
    <xdr:to>
      <xdr:col>15</xdr:col>
      <xdr:colOff>133350</xdr:colOff>
      <xdr:row>82</xdr:row>
      <xdr:rowOff>56032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66209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98301</xdr:rowOff>
    </xdr:from>
    <xdr:to>
      <xdr:col>11</xdr:col>
      <xdr:colOff>82550</xdr:colOff>
      <xdr:row>82</xdr:row>
      <xdr:rowOff>28451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38628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81283</xdr:rowOff>
    </xdr:from>
    <xdr:to>
      <xdr:col>7</xdr:col>
      <xdr:colOff>31750</xdr:colOff>
      <xdr:row>82</xdr:row>
      <xdr:rowOff>11433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21610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給与制度は類似団体平均より若干高いが、山口県下では低い水準である。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当町、の給与制度は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級制を用いており制度的に給与水準を低く抑えている。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級制、県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級制）</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30163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1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88</xdr:row>
      <xdr:rowOff>30163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574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93027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3075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150813</xdr:rowOff>
    </xdr:from>
    <xdr:to>
      <xdr:col>77</xdr:col>
      <xdr:colOff>95250</xdr:colOff>
      <xdr:row>88</xdr:row>
      <xdr:rowOff>80963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65740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これまで取り組んできた職員や議員の削減等行財政改革の効果により、千人当たり職員数は類似団体平均より低い。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人を超える退職が見込まれることから、計画的な職員補充を行う等適切な定員管理に努める。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162458</xdr:rowOff>
    </xdr:from>
    <xdr:to>
      <xdr:col>81</xdr:col>
      <xdr:colOff>44450</xdr:colOff>
      <xdr:row>61</xdr:row>
      <xdr:rowOff>3315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49458"/>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162458</xdr:rowOff>
    </xdr:from>
    <xdr:to>
      <xdr:col>77</xdr:col>
      <xdr:colOff>44450</xdr:colOff>
      <xdr:row>60</xdr:row>
      <xdr:rowOff>168249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4945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134709</xdr:rowOff>
    </xdr:from>
    <xdr:to>
      <xdr:col>72</xdr:col>
      <xdr:colOff>203200</xdr:colOff>
      <xdr:row>60</xdr:row>
      <xdr:rowOff>168249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2170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109131</xdr:rowOff>
    </xdr:from>
    <xdr:to>
      <xdr:col>68</xdr:col>
      <xdr:colOff>152400</xdr:colOff>
      <xdr:row>60</xdr:row>
      <xdr:rowOff>134709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96131"/>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123965</xdr:rowOff>
    </xdr:from>
    <xdr:to>
      <xdr:col>81</xdr:col>
      <xdr:colOff>95250</xdr:colOff>
      <xdr:row>61</xdr:row>
      <xdr:rowOff>54115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140492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5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111658</xdr:rowOff>
    </xdr:from>
    <xdr:to>
      <xdr:col>77</xdr:col>
      <xdr:colOff>95250</xdr:colOff>
      <xdr:row>61</xdr:row>
      <xdr:rowOff>41808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51985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6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117449</xdr:rowOff>
    </xdr:from>
    <xdr:to>
      <xdr:col>73</xdr:col>
      <xdr:colOff>44450</xdr:colOff>
      <xdr:row>61</xdr:row>
      <xdr:rowOff>47599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57776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83909</xdr:rowOff>
    </xdr:from>
    <xdr:to>
      <xdr:col>68</xdr:col>
      <xdr:colOff>203200</xdr:colOff>
      <xdr:row>61</xdr:row>
      <xdr:rowOff>14059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24236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58331</xdr:rowOff>
    </xdr:from>
    <xdr:to>
      <xdr:col>64</xdr:col>
      <xdr:colOff>152400</xdr:colOff>
      <xdr:row>60</xdr:row>
      <xdr:rowOff>159931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170108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可能な限りの繰上償還や新規借入の抑制、また、起債する際は交付税措置率の高いもの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過疎債等）を活用してきたことにより、ここ数年減少傾向で推移しており、実質公債費比率は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今後とも、実施事業を厳選するとともに、大きく起債に頼ることのない財政運営に努める。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156210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58283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73237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713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105410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75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人件費は、類似団体平均より若干高いが、今後数年間で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人を超える退職が見込まれていることから、計画的な人員補充をしていることが主な要因である。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今後とも引き続き適切な人員管理に努める。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斎場業務、消防救急業務を萩市に、可燃ゴミ処理業務を萩・長門清掃一部事務組合にそれぞれ委託しているほか、マイナンバー制度導入にや住民情報システム単独クラウドによる電算経費の増等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電算経費は今後さらに増加傾向にあることから、住民情報システムの共同利用への移行等の取り組みにより経費節減を図る。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141696</xdr:rowOff>
    </xdr:from>
    <xdr:to>
      <xdr:col>82</xdr:col>
      <xdr:colOff>107950</xdr:colOff>
      <xdr:row>18</xdr:row>
      <xdr:rowOff>146594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5634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141696</xdr:rowOff>
    </xdr:from>
    <xdr:to>
      <xdr:col>78</xdr:col>
      <xdr:colOff>69850</xdr:colOff>
      <xdr:row>17</xdr:row>
      <xdr:rowOff>154759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563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154759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302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106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95794</xdr:rowOff>
    </xdr:from>
    <xdr:to>
      <xdr:col>82</xdr:col>
      <xdr:colOff>158750</xdr:colOff>
      <xdr:row>19</xdr:row>
      <xdr:rowOff>25944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67871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90896</xdr:rowOff>
    </xdr:from>
    <xdr:to>
      <xdr:col>78</xdr:col>
      <xdr:colOff>120650</xdr:colOff>
      <xdr:row>18</xdr:row>
      <xdr:rowOff>21046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5823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9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103959</xdr:rowOff>
    </xdr:from>
    <xdr:to>
      <xdr:col>74</xdr:col>
      <xdr:colOff>31750</xdr:colOff>
      <xdr:row>18</xdr:row>
      <xdr:rowOff>34109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18886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当町は、高齢化比率が平成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48.39</a:t>
          </a:r>
          <a:r>
            <a:rPr kumimoji="1" lang="ja-JP" altLang="en-US" sz="1300">
              <a:latin typeface="ＭＳ Ｐゴシック" panose="020B0600070205080204" pitchFamily="50" charset="-128"/>
              <a:ea typeface="ＭＳ Ｐゴシック" panose="020B0600070205080204" pitchFamily="50" charset="-128"/>
            </a:rPr>
            <a:t>％と全国平均に比べかなり高く、老人福祉施設への措置者数も平成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人と人口に対する割合が高く、また、養護老人ホーム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、特別養護老人ホーム</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入所者のうち、障害者自立支援制度による介護給付を受ける方の割合が高く、類似団体平均を上回っている。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今後とも、健康づくり事業や疾病予防事業等に力の入れ、扶助費の抑制に努める。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公営事業会計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会計及び公営企業会計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会計への一般会計からの繰出金が、前年度より減額となったものの、類似団体平均より若干高い。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引き続き、特に公営企業会計については、独立採算制の原則に立ち返り、経費の節減はもとより使用料の改定等も図りながら経営改善を進める。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56</xdr:row>
      <xdr:rowOff>159004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46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56</xdr:row>
      <xdr:rowOff>159004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60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5842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5842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斎場業務や消防救急業務を萩市に、可燃ゴミ処理業務を萩・長門清掃一部事務組合にそれぞれ委託しており、類似団体平均を下回っている。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今後、補助金の見直しを含め更なる経費節減に努める。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159004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983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154432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51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124731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地方債の繰上償還や償還満了、新規借入の抑制等により類似団体平均より低い。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今後とも大きく起債に頼ることのない財政運営に努める。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51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107950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66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ただ、今後も扶助費、物件費、補助費等はいずれも増加傾向で推移することが懸念されることから、更なる事務事業の見直しや事業の厳選、補助金等の見直し等により経費節減を図る。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78</xdr:row>
      <xdr:rowOff>91077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43345"/>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112305</xdr:rowOff>
    </xdr:from>
    <xdr:to>
      <xdr:col>78</xdr:col>
      <xdr:colOff>69850</xdr:colOff>
      <xdr:row>77</xdr:row>
      <xdr:rowOff>141695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139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76381</xdr:rowOff>
    </xdr:from>
    <xdr:to>
      <xdr:col>73</xdr:col>
      <xdr:colOff>180975</xdr:colOff>
      <xdr:row>77</xdr:row>
      <xdr:rowOff>112305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78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77</xdr:row>
      <xdr:rowOff>76381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931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40277</xdr:rowOff>
    </xdr:from>
    <xdr:to>
      <xdr:col>82</xdr:col>
      <xdr:colOff>158750</xdr:colOff>
      <xdr:row>78</xdr:row>
      <xdr:rowOff>141877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12354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5822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61505</xdr:rowOff>
    </xdr:from>
    <xdr:to>
      <xdr:col>74</xdr:col>
      <xdr:colOff>31750</xdr:colOff>
      <xdr:row>77</xdr:row>
      <xdr:rowOff>163105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25581</xdr:rowOff>
    </xdr:from>
    <xdr:to>
      <xdr:col>69</xdr:col>
      <xdr:colOff>142875</xdr:colOff>
      <xdr:row>77</xdr:row>
      <xdr:rowOff>127181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111958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122337</xdr:rowOff>
    </xdr:from>
    <xdr:to>
      <xdr:col>29</xdr:col>
      <xdr:colOff>127000</xdr:colOff>
      <xdr:row>18</xdr:row>
      <xdr:rowOff>144918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56062"/>
          <a:ext cx="6477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144918</xdr:rowOff>
    </xdr:from>
    <xdr:to>
      <xdr:col>26</xdr:col>
      <xdr:colOff>50800</xdr:colOff>
      <xdr:row>18</xdr:row>
      <xdr:rowOff>147536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78643"/>
          <a:ext cx="698500" cy="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147536</xdr:rowOff>
    </xdr:from>
    <xdr:to>
      <xdr:col>22</xdr:col>
      <xdr:colOff>114300</xdr:colOff>
      <xdr:row>18</xdr:row>
      <xdr:rowOff>164077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81261"/>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164077</xdr:rowOff>
    </xdr:from>
    <xdr:to>
      <xdr:col>18</xdr:col>
      <xdr:colOff>177800</xdr:colOff>
      <xdr:row>19</xdr:row>
      <xdr:rowOff>8768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97802"/>
          <a:ext cx="698500" cy="16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71537</xdr:rowOff>
    </xdr:from>
    <xdr:to>
      <xdr:col>29</xdr:col>
      <xdr:colOff>177800</xdr:colOff>
      <xdr:row>19</xdr:row>
      <xdr:rowOff>1687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151564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94118</xdr:rowOff>
    </xdr:from>
    <xdr:to>
      <xdr:col>26</xdr:col>
      <xdr:colOff>101600</xdr:colOff>
      <xdr:row>19</xdr:row>
      <xdr:rowOff>24268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2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9045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1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96736</xdr:rowOff>
    </xdr:from>
    <xdr:to>
      <xdr:col>22</xdr:col>
      <xdr:colOff>165100</xdr:colOff>
      <xdr:row>19</xdr:row>
      <xdr:rowOff>26886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3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11663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113277</xdr:rowOff>
    </xdr:from>
    <xdr:to>
      <xdr:col>19</xdr:col>
      <xdr:colOff>38100</xdr:colOff>
      <xdr:row>19</xdr:row>
      <xdr:rowOff>43427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28204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129418</xdr:rowOff>
    </xdr:from>
    <xdr:to>
      <xdr:col>15</xdr:col>
      <xdr:colOff>101600</xdr:colOff>
      <xdr:row>19</xdr:row>
      <xdr:rowOff>59568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6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44345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81924</xdr:rowOff>
    </xdr:from>
    <xdr:to>
      <xdr:col>29</xdr:col>
      <xdr:colOff>127000</xdr:colOff>
      <xdr:row>36</xdr:row>
      <xdr:rowOff>100812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35174"/>
          <a:ext cx="647700" cy="1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30398</xdr:rowOff>
    </xdr:from>
    <xdr:to>
      <xdr:col>26</xdr:col>
      <xdr:colOff>50800</xdr:colOff>
      <xdr:row>36</xdr:row>
      <xdr:rowOff>81924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83648"/>
          <a:ext cx="698500" cy="5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23225</xdr:rowOff>
    </xdr:from>
    <xdr:to>
      <xdr:col>22</xdr:col>
      <xdr:colOff>114300</xdr:colOff>
      <xdr:row>36</xdr:row>
      <xdr:rowOff>30398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76475"/>
          <a:ext cx="698500" cy="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9092</xdr:rowOff>
    </xdr:from>
    <xdr:to>
      <xdr:col>18</xdr:col>
      <xdr:colOff>177800</xdr:colOff>
      <xdr:row>36</xdr:row>
      <xdr:rowOff>23225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62342"/>
          <a:ext cx="698500" cy="1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50012</xdr:rowOff>
    </xdr:from>
    <xdr:to>
      <xdr:col>29</xdr:col>
      <xdr:colOff>177800</xdr:colOff>
      <xdr:row>36</xdr:row>
      <xdr:rowOff>151612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0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22089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7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31124</xdr:rowOff>
    </xdr:from>
    <xdr:to>
      <xdr:col>26</xdr:col>
      <xdr:colOff>101600</xdr:colOff>
      <xdr:row>36</xdr:row>
      <xdr:rowOff>132724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117501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70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322498</xdr:rowOff>
    </xdr:from>
    <xdr:to>
      <xdr:col>22</xdr:col>
      <xdr:colOff>165100</xdr:colOff>
      <xdr:row>36</xdr:row>
      <xdr:rowOff>81198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65975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315325</xdr:rowOff>
    </xdr:from>
    <xdr:to>
      <xdr:col>19</xdr:col>
      <xdr:colOff>38100</xdr:colOff>
      <xdr:row>36</xdr:row>
      <xdr:rowOff>74025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58802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301192</xdr:rowOff>
    </xdr:from>
    <xdr:to>
      <xdr:col>15</xdr:col>
      <xdr:colOff>101600</xdr:colOff>
      <xdr:row>36</xdr:row>
      <xdr:rowOff>59892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1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44669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128631</xdr:rowOff>
    </xdr:from>
    <xdr:to>
      <xdr:col>24</xdr:col>
      <xdr:colOff>63500</xdr:colOff>
      <xdr:row>36</xdr:row>
      <xdr:rowOff>152915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00831"/>
          <a:ext cx="838200" cy="2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152915</xdr:rowOff>
    </xdr:from>
    <xdr:to>
      <xdr:col>19</xdr:col>
      <xdr:colOff>177800</xdr:colOff>
      <xdr:row>36</xdr:row>
      <xdr:rowOff>158406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25115"/>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158406</xdr:rowOff>
    </xdr:from>
    <xdr:to>
      <xdr:col>15</xdr:col>
      <xdr:colOff>50800</xdr:colOff>
      <xdr:row>37</xdr:row>
      <xdr:rowOff>7420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0606"/>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7420</xdr:rowOff>
    </xdr:from>
    <xdr:to>
      <xdr:col>10</xdr:col>
      <xdr:colOff>114300</xdr:colOff>
      <xdr:row>37</xdr:row>
      <xdr:rowOff>25834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1070"/>
          <a:ext cx="8890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77831</xdr:rowOff>
    </xdr:from>
    <xdr:to>
      <xdr:col>24</xdr:col>
      <xdr:colOff>114300</xdr:colOff>
      <xdr:row>37</xdr:row>
      <xdr:rowOff>7981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56258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2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102115</xdr:rowOff>
    </xdr:from>
    <xdr:to>
      <xdr:col>20</xdr:col>
      <xdr:colOff>38100</xdr:colOff>
      <xdr:row>37</xdr:row>
      <xdr:rowOff>32265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23392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6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107606</xdr:rowOff>
    </xdr:from>
    <xdr:to>
      <xdr:col>15</xdr:col>
      <xdr:colOff>101600</xdr:colOff>
      <xdr:row>37</xdr:row>
      <xdr:rowOff>37756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28883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7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128070</xdr:rowOff>
    </xdr:from>
    <xdr:to>
      <xdr:col>10</xdr:col>
      <xdr:colOff>165100</xdr:colOff>
      <xdr:row>37</xdr:row>
      <xdr:rowOff>58220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49347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146484</xdr:rowOff>
    </xdr:from>
    <xdr:to>
      <xdr:col>6</xdr:col>
      <xdr:colOff>38100</xdr:colOff>
      <xdr:row>37</xdr:row>
      <xdr:rowOff>76634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67761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1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168208</xdr:rowOff>
    </xdr:from>
    <xdr:to>
      <xdr:col>24</xdr:col>
      <xdr:colOff>63500</xdr:colOff>
      <xdr:row>58</xdr:row>
      <xdr:rowOff>17958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0858"/>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17958</xdr:rowOff>
    </xdr:from>
    <xdr:to>
      <xdr:col>19</xdr:col>
      <xdr:colOff>177800</xdr:colOff>
      <xdr:row>58</xdr:row>
      <xdr:rowOff>23362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6205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23362</xdr:rowOff>
    </xdr:from>
    <xdr:to>
      <xdr:col>15</xdr:col>
      <xdr:colOff>50800</xdr:colOff>
      <xdr:row>58</xdr:row>
      <xdr:rowOff>48634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7462"/>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48634</xdr:rowOff>
    </xdr:from>
    <xdr:to>
      <xdr:col>10</xdr:col>
      <xdr:colOff>114300</xdr:colOff>
      <xdr:row>58</xdr:row>
      <xdr:rowOff>58759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2734"/>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117408</xdr:rowOff>
    </xdr:from>
    <xdr:to>
      <xdr:col>24</xdr:col>
      <xdr:colOff>114300</xdr:colOff>
      <xdr:row>58</xdr:row>
      <xdr:rowOff>47558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32335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138608</xdr:rowOff>
    </xdr:from>
    <xdr:to>
      <xdr:col>20</xdr:col>
      <xdr:colOff>38100</xdr:colOff>
      <xdr:row>58</xdr:row>
      <xdr:rowOff>68758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59885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0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144012</xdr:rowOff>
    </xdr:from>
    <xdr:to>
      <xdr:col>15</xdr:col>
      <xdr:colOff>101600</xdr:colOff>
      <xdr:row>58</xdr:row>
      <xdr:rowOff>74162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65289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169284</xdr:rowOff>
    </xdr:from>
    <xdr:to>
      <xdr:col>10</xdr:col>
      <xdr:colOff>165100</xdr:colOff>
      <xdr:row>58</xdr:row>
      <xdr:rowOff>99434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90561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7959</xdr:rowOff>
    </xdr:from>
    <xdr:to>
      <xdr:col>6</xdr:col>
      <xdr:colOff>38100</xdr:colOff>
      <xdr:row>58</xdr:row>
      <xdr:rowOff>109559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100686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4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8534</xdr:rowOff>
    </xdr:from>
    <xdr:to>
      <xdr:col>24</xdr:col>
      <xdr:colOff>63500</xdr:colOff>
      <xdr:row>78</xdr:row>
      <xdr:rowOff>14621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81634"/>
          <a:ext cx="8382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8534</xdr:rowOff>
    </xdr:from>
    <xdr:to>
      <xdr:col>19</xdr:col>
      <xdr:colOff>177800</xdr:colOff>
      <xdr:row>78</xdr:row>
      <xdr:rowOff>13895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81634"/>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13164</xdr:rowOff>
    </xdr:from>
    <xdr:to>
      <xdr:col>15</xdr:col>
      <xdr:colOff>50800</xdr:colOff>
      <xdr:row>78</xdr:row>
      <xdr:rowOff>13895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8626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13164</xdr:rowOff>
    </xdr:from>
    <xdr:to>
      <xdr:col>10</xdr:col>
      <xdr:colOff>114300</xdr:colOff>
      <xdr:row>78</xdr:row>
      <xdr:rowOff>17856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86264"/>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135271</xdr:rowOff>
    </xdr:from>
    <xdr:to>
      <xdr:col>24</xdr:col>
      <xdr:colOff>114300</xdr:colOff>
      <xdr:row>78</xdr:row>
      <xdr:rowOff>65421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50198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129184</xdr:rowOff>
    </xdr:from>
    <xdr:to>
      <xdr:col>20</xdr:col>
      <xdr:colOff>38100</xdr:colOff>
      <xdr:row>78</xdr:row>
      <xdr:rowOff>59334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50461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134545</xdr:rowOff>
    </xdr:from>
    <xdr:to>
      <xdr:col>15</xdr:col>
      <xdr:colOff>101600</xdr:colOff>
      <xdr:row>78</xdr:row>
      <xdr:rowOff>64695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55822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133814</xdr:rowOff>
    </xdr:from>
    <xdr:to>
      <xdr:col>10</xdr:col>
      <xdr:colOff>165100</xdr:colOff>
      <xdr:row>78</xdr:row>
      <xdr:rowOff>63964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55091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2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138506</xdr:rowOff>
    </xdr:from>
    <xdr:to>
      <xdr:col>6</xdr:col>
      <xdr:colOff>38100</xdr:colOff>
      <xdr:row>78</xdr:row>
      <xdr:rowOff>68656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59783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86103</xdr:rowOff>
    </xdr:from>
    <xdr:to>
      <xdr:col>24</xdr:col>
      <xdr:colOff>63500</xdr:colOff>
      <xdr:row>95</xdr:row>
      <xdr:rowOff>92608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73853"/>
          <a:ext cx="8382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86103</xdr:rowOff>
    </xdr:from>
    <xdr:to>
      <xdr:col>19</xdr:col>
      <xdr:colOff>177800</xdr:colOff>
      <xdr:row>96</xdr:row>
      <xdr:rowOff>31077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73853"/>
          <a:ext cx="889000" cy="1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31077</xdr:rowOff>
    </xdr:from>
    <xdr:to>
      <xdr:col>15</xdr:col>
      <xdr:colOff>50800</xdr:colOff>
      <xdr:row>96</xdr:row>
      <xdr:rowOff>49898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9027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49898</xdr:rowOff>
    </xdr:from>
    <xdr:to>
      <xdr:col>10</xdr:col>
      <xdr:colOff>114300</xdr:colOff>
      <xdr:row>96</xdr:row>
      <xdr:rowOff>107335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09098"/>
          <a:ext cx="889000" cy="5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41808</xdr:rowOff>
    </xdr:from>
    <xdr:to>
      <xdr:col>24</xdr:col>
      <xdr:colOff>114300</xdr:colOff>
      <xdr:row>95</xdr:row>
      <xdr:rowOff>143408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64685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35303</xdr:rowOff>
    </xdr:from>
    <xdr:to>
      <xdr:col>20</xdr:col>
      <xdr:colOff>38100</xdr:colOff>
      <xdr:row>95</xdr:row>
      <xdr:rowOff>136903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153430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151727</xdr:rowOff>
    </xdr:from>
    <xdr:to>
      <xdr:col>15</xdr:col>
      <xdr:colOff>101600</xdr:colOff>
      <xdr:row>96</xdr:row>
      <xdr:rowOff>81877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98404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170548</xdr:rowOff>
    </xdr:from>
    <xdr:to>
      <xdr:col>10</xdr:col>
      <xdr:colOff>165100</xdr:colOff>
      <xdr:row>96</xdr:row>
      <xdr:rowOff>100698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56535</xdr:rowOff>
    </xdr:from>
    <xdr:to>
      <xdr:col>6</xdr:col>
      <xdr:colOff>38100</xdr:colOff>
      <xdr:row>96</xdr:row>
      <xdr:rowOff>158135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142420</xdr:rowOff>
    </xdr:from>
    <xdr:to>
      <xdr:col>55</xdr:col>
      <xdr:colOff>0</xdr:colOff>
      <xdr:row>38</xdr:row>
      <xdr:rowOff>159288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57520"/>
          <a:ext cx="8382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137633</xdr:rowOff>
    </xdr:from>
    <xdr:to>
      <xdr:col>50</xdr:col>
      <xdr:colOff>114300</xdr:colOff>
      <xdr:row>38</xdr:row>
      <xdr:rowOff>159288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52733"/>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137633</xdr:rowOff>
    </xdr:from>
    <xdr:to>
      <xdr:col>45</xdr:col>
      <xdr:colOff>177800</xdr:colOff>
      <xdr:row>38</xdr:row>
      <xdr:rowOff>165457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52733"/>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165457</xdr:rowOff>
    </xdr:from>
    <xdr:to>
      <xdr:col>41</xdr:col>
      <xdr:colOff>50800</xdr:colOff>
      <xdr:row>39</xdr:row>
      <xdr:rowOff>2873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80557"/>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91620</xdr:rowOff>
    </xdr:from>
    <xdr:to>
      <xdr:col>55</xdr:col>
      <xdr:colOff>50800</xdr:colOff>
      <xdr:row>39</xdr:row>
      <xdr:rowOff>21770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6547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108488</xdr:rowOff>
    </xdr:from>
    <xdr:to>
      <xdr:col>50</xdr:col>
      <xdr:colOff>165100</xdr:colOff>
      <xdr:row>39</xdr:row>
      <xdr:rowOff>38638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29765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86833</xdr:rowOff>
    </xdr:from>
    <xdr:to>
      <xdr:col>46</xdr:col>
      <xdr:colOff>38100</xdr:colOff>
      <xdr:row>39</xdr:row>
      <xdr:rowOff>16983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8110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9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114657</xdr:rowOff>
    </xdr:from>
    <xdr:to>
      <xdr:col>41</xdr:col>
      <xdr:colOff>101600</xdr:colOff>
      <xdr:row>39</xdr:row>
      <xdr:rowOff>44807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35934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123523</xdr:rowOff>
    </xdr:from>
    <xdr:to>
      <xdr:col>36</xdr:col>
      <xdr:colOff>165100</xdr:colOff>
      <xdr:row>39</xdr:row>
      <xdr:rowOff>53673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44800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44176</xdr:rowOff>
    </xdr:from>
    <xdr:to>
      <xdr:col>55</xdr:col>
      <xdr:colOff>0</xdr:colOff>
      <xdr:row>58</xdr:row>
      <xdr:rowOff>67829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88276"/>
          <a:ext cx="8382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44176</xdr:rowOff>
    </xdr:from>
    <xdr:to>
      <xdr:col>50</xdr:col>
      <xdr:colOff>114300</xdr:colOff>
      <xdr:row>58</xdr:row>
      <xdr:rowOff>61557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88276"/>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45903</xdr:rowOff>
    </xdr:from>
    <xdr:to>
      <xdr:col>45</xdr:col>
      <xdr:colOff>177800</xdr:colOff>
      <xdr:row>58</xdr:row>
      <xdr:rowOff>61557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90003"/>
          <a:ext cx="889000" cy="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142546</xdr:rowOff>
    </xdr:from>
    <xdr:to>
      <xdr:col>41</xdr:col>
      <xdr:colOff>50800</xdr:colOff>
      <xdr:row>58</xdr:row>
      <xdr:rowOff>45903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15196"/>
          <a:ext cx="889000" cy="7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17029</xdr:rowOff>
    </xdr:from>
    <xdr:to>
      <xdr:col>55</xdr:col>
      <xdr:colOff>50800</xdr:colOff>
      <xdr:row>58</xdr:row>
      <xdr:rowOff>118629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164826</xdr:rowOff>
    </xdr:from>
    <xdr:to>
      <xdr:col>50</xdr:col>
      <xdr:colOff>165100</xdr:colOff>
      <xdr:row>58</xdr:row>
      <xdr:rowOff>94976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86103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3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10757</xdr:rowOff>
    </xdr:from>
    <xdr:to>
      <xdr:col>46</xdr:col>
      <xdr:colOff>38100</xdr:colOff>
      <xdr:row>58</xdr:row>
      <xdr:rowOff>112357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103484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166553</xdr:rowOff>
    </xdr:from>
    <xdr:to>
      <xdr:col>41</xdr:col>
      <xdr:colOff>101600</xdr:colOff>
      <xdr:row>58</xdr:row>
      <xdr:rowOff>96703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87830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3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91746</xdr:rowOff>
    </xdr:from>
    <xdr:to>
      <xdr:col>36</xdr:col>
      <xdr:colOff>165100</xdr:colOff>
      <xdr:row>58</xdr:row>
      <xdr:rowOff>21896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38423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3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64190</xdr:rowOff>
    </xdr:from>
    <xdr:to>
      <xdr:col>55</xdr:col>
      <xdr:colOff>0</xdr:colOff>
      <xdr:row>78</xdr:row>
      <xdr:rowOff>113131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37290"/>
          <a:ext cx="838200" cy="4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64190</xdr:rowOff>
    </xdr:from>
    <xdr:to>
      <xdr:col>50</xdr:col>
      <xdr:colOff>114300</xdr:colOff>
      <xdr:row>78</xdr:row>
      <xdr:rowOff>121926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37290"/>
          <a:ext cx="889000" cy="5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121926</xdr:rowOff>
    </xdr:from>
    <xdr:to>
      <xdr:col>45</xdr:col>
      <xdr:colOff>177800</xdr:colOff>
      <xdr:row>78</xdr:row>
      <xdr:rowOff>152394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95026"/>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62331</xdr:rowOff>
    </xdr:from>
    <xdr:to>
      <xdr:col>55</xdr:col>
      <xdr:colOff>50800</xdr:colOff>
      <xdr:row>78</xdr:row>
      <xdr:rowOff>163931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85208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8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13390</xdr:rowOff>
    </xdr:from>
    <xdr:to>
      <xdr:col>50</xdr:col>
      <xdr:colOff>165100</xdr:colOff>
      <xdr:row>78</xdr:row>
      <xdr:rowOff>114990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131517</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16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71126</xdr:rowOff>
    </xdr:from>
    <xdr:to>
      <xdr:col>46</xdr:col>
      <xdr:colOff>38100</xdr:colOff>
      <xdr:row>79</xdr:row>
      <xdr:rowOff>1276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163853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101594</xdr:rowOff>
    </xdr:from>
    <xdr:to>
      <xdr:col>41</xdr:col>
      <xdr:colOff>101600</xdr:colOff>
      <xdr:row>79</xdr:row>
      <xdr:rowOff>31744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22871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161851</xdr:rowOff>
    </xdr:from>
    <xdr:to>
      <xdr:col>55</xdr:col>
      <xdr:colOff>0</xdr:colOff>
      <xdr:row>97</xdr:row>
      <xdr:rowOff>168900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92501"/>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155679</xdr:rowOff>
    </xdr:from>
    <xdr:to>
      <xdr:col>50</xdr:col>
      <xdr:colOff>114300</xdr:colOff>
      <xdr:row>97</xdr:row>
      <xdr:rowOff>161851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8632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126510</xdr:rowOff>
    </xdr:from>
    <xdr:to>
      <xdr:col>45</xdr:col>
      <xdr:colOff>177800</xdr:colOff>
      <xdr:row>97</xdr:row>
      <xdr:rowOff>155679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57160"/>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118100</xdr:rowOff>
    </xdr:from>
    <xdr:to>
      <xdr:col>55</xdr:col>
      <xdr:colOff>50800</xdr:colOff>
      <xdr:row>98</xdr:row>
      <xdr:rowOff>48250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111051</xdr:rowOff>
    </xdr:from>
    <xdr:to>
      <xdr:col>50</xdr:col>
      <xdr:colOff>165100</xdr:colOff>
      <xdr:row>98</xdr:row>
      <xdr:rowOff>41201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32328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104879</xdr:rowOff>
    </xdr:from>
    <xdr:to>
      <xdr:col>46</xdr:col>
      <xdr:colOff>38100</xdr:colOff>
      <xdr:row>98</xdr:row>
      <xdr:rowOff>35029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26156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75710</xdr:rowOff>
    </xdr:from>
    <xdr:to>
      <xdr:col>41</xdr:col>
      <xdr:colOff>101600</xdr:colOff>
      <xdr:row>98</xdr:row>
      <xdr:rowOff>5860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168437</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79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33386</xdr:rowOff>
    </xdr:from>
    <xdr:to>
      <xdr:col>85</xdr:col>
      <xdr:colOff>127000</xdr:colOff>
      <xdr:row>39</xdr:row>
      <xdr:rowOff>43917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19936"/>
          <a:ext cx="8382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157104</xdr:rowOff>
    </xdr:from>
    <xdr:to>
      <xdr:col>81</xdr:col>
      <xdr:colOff>50800</xdr:colOff>
      <xdr:row>39</xdr:row>
      <xdr:rowOff>33386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672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96312</xdr:rowOff>
    </xdr:from>
    <xdr:to>
      <xdr:col>76</xdr:col>
      <xdr:colOff>114300</xdr:colOff>
      <xdr:row>38</xdr:row>
      <xdr:rowOff>157104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11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96312</xdr:rowOff>
    </xdr:from>
    <xdr:to>
      <xdr:col>71</xdr:col>
      <xdr:colOff>177800</xdr:colOff>
      <xdr:row>38</xdr:row>
      <xdr:rowOff>116394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11412"/>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164567</xdr:rowOff>
    </xdr:from>
    <xdr:to>
      <xdr:col>85</xdr:col>
      <xdr:colOff>177800</xdr:colOff>
      <xdr:row>39</xdr:row>
      <xdr:rowOff>94717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79494</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154036</xdr:rowOff>
    </xdr:from>
    <xdr:to>
      <xdr:col>81</xdr:col>
      <xdr:colOff>101600</xdr:colOff>
      <xdr:row>39</xdr:row>
      <xdr:rowOff>84186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75313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106304</xdr:rowOff>
    </xdr:from>
    <xdr:to>
      <xdr:col>76</xdr:col>
      <xdr:colOff>165100</xdr:colOff>
      <xdr:row>39</xdr:row>
      <xdr:rowOff>36454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52981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45512</xdr:rowOff>
    </xdr:from>
    <xdr:to>
      <xdr:col>72</xdr:col>
      <xdr:colOff>38100</xdr:colOff>
      <xdr:row>38</xdr:row>
      <xdr:rowOff>147112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163639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65594</xdr:rowOff>
    </xdr:from>
    <xdr:to>
      <xdr:col>67</xdr:col>
      <xdr:colOff>101600</xdr:colOff>
      <xdr:row>38</xdr:row>
      <xdr:rowOff>167194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12271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81735</xdr:rowOff>
    </xdr:from>
    <xdr:to>
      <xdr:col>85</xdr:col>
      <xdr:colOff>127000</xdr:colOff>
      <xdr:row>78</xdr:row>
      <xdr:rowOff>81921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54835"/>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78451</xdr:rowOff>
    </xdr:from>
    <xdr:to>
      <xdr:col>81</xdr:col>
      <xdr:colOff>50800</xdr:colOff>
      <xdr:row>78</xdr:row>
      <xdr:rowOff>81735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51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70758</xdr:rowOff>
    </xdr:from>
    <xdr:to>
      <xdr:col>76</xdr:col>
      <xdr:colOff>114300</xdr:colOff>
      <xdr:row>78</xdr:row>
      <xdr:rowOff>78451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43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66808</xdr:rowOff>
    </xdr:from>
    <xdr:to>
      <xdr:col>71</xdr:col>
      <xdr:colOff>177800</xdr:colOff>
      <xdr:row>78</xdr:row>
      <xdr:rowOff>70758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3990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31121</xdr:rowOff>
    </xdr:from>
    <xdr:to>
      <xdr:col>85</xdr:col>
      <xdr:colOff>177800</xdr:colOff>
      <xdr:row>78</xdr:row>
      <xdr:rowOff>132721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9548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30935</xdr:rowOff>
    </xdr:from>
    <xdr:to>
      <xdr:col>81</xdr:col>
      <xdr:colOff>101600</xdr:colOff>
      <xdr:row>78</xdr:row>
      <xdr:rowOff>132535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123662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27651</xdr:rowOff>
    </xdr:from>
    <xdr:to>
      <xdr:col>76</xdr:col>
      <xdr:colOff>165100</xdr:colOff>
      <xdr:row>78</xdr:row>
      <xdr:rowOff>129251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120378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19958</xdr:rowOff>
    </xdr:from>
    <xdr:to>
      <xdr:col>72</xdr:col>
      <xdr:colOff>38100</xdr:colOff>
      <xdr:row>78</xdr:row>
      <xdr:rowOff>121558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112685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16008</xdr:rowOff>
    </xdr:from>
    <xdr:to>
      <xdr:col>67</xdr:col>
      <xdr:colOff>101600</xdr:colOff>
      <xdr:row>78</xdr:row>
      <xdr:rowOff>117608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108735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136897</xdr:rowOff>
    </xdr:from>
    <xdr:to>
      <xdr:col>85</xdr:col>
      <xdr:colOff>127000</xdr:colOff>
      <xdr:row>98</xdr:row>
      <xdr:rowOff>137082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938997"/>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99588</xdr:rowOff>
    </xdr:from>
    <xdr:to>
      <xdr:col>81</xdr:col>
      <xdr:colOff>50800</xdr:colOff>
      <xdr:row>98</xdr:row>
      <xdr:rowOff>136897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01688"/>
          <a:ext cx="889000" cy="3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99588</xdr:rowOff>
    </xdr:from>
    <xdr:to>
      <xdr:col>76</xdr:col>
      <xdr:colOff>114300</xdr:colOff>
      <xdr:row>98</xdr:row>
      <xdr:rowOff>138765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01688"/>
          <a:ext cx="8890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138765</xdr:rowOff>
    </xdr:from>
    <xdr:to>
      <xdr:col>71</xdr:col>
      <xdr:colOff>177800</xdr:colOff>
      <xdr:row>98</xdr:row>
      <xdr:rowOff>139205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40865"/>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86282</xdr:rowOff>
    </xdr:from>
    <xdr:to>
      <xdr:col>85</xdr:col>
      <xdr:colOff>177800</xdr:colOff>
      <xdr:row>99</xdr:row>
      <xdr:rowOff>16432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1209</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0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86097</xdr:rowOff>
    </xdr:from>
    <xdr:to>
      <xdr:col>81</xdr:col>
      <xdr:colOff>101600</xdr:colOff>
      <xdr:row>99</xdr:row>
      <xdr:rowOff>16247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7374</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8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48788</xdr:rowOff>
    </xdr:from>
    <xdr:to>
      <xdr:col>76</xdr:col>
      <xdr:colOff>165100</xdr:colOff>
      <xdr:row>98</xdr:row>
      <xdr:rowOff>150388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141515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87965</xdr:rowOff>
    </xdr:from>
    <xdr:to>
      <xdr:col>72</xdr:col>
      <xdr:colOff>38100</xdr:colOff>
      <xdr:row>99</xdr:row>
      <xdr:rowOff>18115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9242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88405</xdr:rowOff>
    </xdr:from>
    <xdr:to>
      <xdr:col>67</xdr:col>
      <xdr:colOff>101600</xdr:colOff>
      <xdr:row>99</xdr:row>
      <xdr:rowOff>18555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9682</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5017" y="1698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42723</xdr:rowOff>
    </xdr:from>
    <xdr:to>
      <xdr:col>116</xdr:col>
      <xdr:colOff>63500</xdr:colOff>
      <xdr:row>59</xdr:row>
      <xdr:rowOff>42749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58273"/>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42723</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58273"/>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163399</xdr:rowOff>
    </xdr:from>
    <xdr:to>
      <xdr:col>116</xdr:col>
      <xdr:colOff>114300</xdr:colOff>
      <xdr:row>59</xdr:row>
      <xdr:rowOff>93549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78326</xdr:rowOff>
    </xdr:from>
    <xdr:ext cx="378565"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2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163373</xdr:rowOff>
    </xdr:from>
    <xdr:to>
      <xdr:col>112</xdr:col>
      <xdr:colOff>38100</xdr:colOff>
      <xdr:row>59</xdr:row>
      <xdr:rowOff>93523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84650</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4017" y="1020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23008</xdr:rowOff>
    </xdr:from>
    <xdr:to>
      <xdr:col>116</xdr:col>
      <xdr:colOff>63500</xdr:colOff>
      <xdr:row>77</xdr:row>
      <xdr:rowOff>23808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24658"/>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23808</xdr:rowOff>
    </xdr:from>
    <xdr:to>
      <xdr:col>111</xdr:col>
      <xdr:colOff>177800</xdr:colOff>
      <xdr:row>77</xdr:row>
      <xdr:rowOff>49665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225458"/>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49665</xdr:rowOff>
    </xdr:from>
    <xdr:to>
      <xdr:col>107</xdr:col>
      <xdr:colOff>50800</xdr:colOff>
      <xdr:row>77</xdr:row>
      <xdr:rowOff>61367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51315"/>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61367</xdr:rowOff>
    </xdr:from>
    <xdr:to>
      <xdr:col>102</xdr:col>
      <xdr:colOff>114300</xdr:colOff>
      <xdr:row>77</xdr:row>
      <xdr:rowOff>81304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263017"/>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143658</xdr:rowOff>
    </xdr:from>
    <xdr:to>
      <xdr:col>116</xdr:col>
      <xdr:colOff>114300</xdr:colOff>
      <xdr:row>77</xdr:row>
      <xdr:rowOff>73808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1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122085</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144458</xdr:rowOff>
    </xdr:from>
    <xdr:to>
      <xdr:col>112</xdr:col>
      <xdr:colOff>38100</xdr:colOff>
      <xdr:row>77</xdr:row>
      <xdr:rowOff>74608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1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65735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170315</xdr:rowOff>
    </xdr:from>
    <xdr:to>
      <xdr:col>107</xdr:col>
      <xdr:colOff>101600</xdr:colOff>
      <xdr:row>77</xdr:row>
      <xdr:rowOff>100465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91592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10567</xdr:rowOff>
    </xdr:from>
    <xdr:to>
      <xdr:col>102</xdr:col>
      <xdr:colOff>165100</xdr:colOff>
      <xdr:row>77</xdr:row>
      <xdr:rowOff>112167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103294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30504</xdr:rowOff>
    </xdr:from>
    <xdr:to>
      <xdr:col>98</xdr:col>
      <xdr:colOff>38100</xdr:colOff>
      <xdr:row>77</xdr:row>
      <xdr:rowOff>132104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123231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・人件費は、類似団体平均より低いが、年々増加傾向で推移している。これは、数年後に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名を超える退職者が見込まれることから計画的に人員を補充しているためである。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・扶助費は、類似団体平均より若干高い。老人福祉施設への措置者数が増えている一方、年金生活者等支援臨時給付金給付事業の完了等により昨年度より若干減少している。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・公債費は、類似団体平均より大きく下回り、減少傾向で推移している。これは、繰上償還や新規借入の抑制等地方債残高の縮減に努めている事による効果である。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・物件費は、類似団体平均より若干下回っているが、年々増加傾向で推移している。これは、マイナンバー制度導入や住民情報システムの単独クラウド化等による電算経費の増が主な要因である。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全体では類似団体平均より低い。今年度においては、福賀地区高齢者福祉複合施設新築事業の実施による新規整備分の増加がある一方、公営住宅建設事業の事業完了等による減額があり、全体でも減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104191</xdr:rowOff>
    </xdr:from>
    <xdr:to>
      <xdr:col>24</xdr:col>
      <xdr:colOff>63500</xdr:colOff>
      <xdr:row>37</xdr:row>
      <xdr:rowOff>148539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7841"/>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133376</xdr:rowOff>
    </xdr:from>
    <xdr:to>
      <xdr:col>19</xdr:col>
      <xdr:colOff>177800</xdr:colOff>
      <xdr:row>37</xdr:row>
      <xdr:rowOff>148539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7026"/>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133376</xdr:rowOff>
    </xdr:from>
    <xdr:to>
      <xdr:col>15</xdr:col>
      <xdr:colOff>50800</xdr:colOff>
      <xdr:row>38</xdr:row>
      <xdr:rowOff>7721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7026"/>
          <a:ext cx="8890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7721</xdr:rowOff>
    </xdr:from>
    <xdr:to>
      <xdr:col>10</xdr:col>
      <xdr:colOff>114300</xdr:colOff>
      <xdr:row>38</xdr:row>
      <xdr:rowOff>30829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22821"/>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53391</xdr:rowOff>
    </xdr:from>
    <xdr:to>
      <xdr:col>24</xdr:col>
      <xdr:colOff>114300</xdr:colOff>
      <xdr:row>37</xdr:row>
      <xdr:rowOff>154991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31818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97739</xdr:rowOff>
    </xdr:from>
    <xdr:to>
      <xdr:col>20</xdr:col>
      <xdr:colOff>38100</xdr:colOff>
      <xdr:row>38</xdr:row>
      <xdr:rowOff>27890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19016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82576</xdr:rowOff>
    </xdr:from>
    <xdr:to>
      <xdr:col>15</xdr:col>
      <xdr:colOff>101600</xdr:colOff>
      <xdr:row>38</xdr:row>
      <xdr:rowOff>12726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128372</xdr:rowOff>
    </xdr:from>
    <xdr:to>
      <xdr:col>10</xdr:col>
      <xdr:colOff>165100</xdr:colOff>
      <xdr:row>38</xdr:row>
      <xdr:rowOff>58522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49648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151479</xdr:rowOff>
    </xdr:from>
    <xdr:to>
      <xdr:col>6</xdr:col>
      <xdr:colOff>38100</xdr:colOff>
      <xdr:row>38</xdr:row>
      <xdr:rowOff>81629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72756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8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63880</xdr:rowOff>
    </xdr:from>
    <xdr:to>
      <xdr:col>24</xdr:col>
      <xdr:colOff>63500</xdr:colOff>
      <xdr:row>58</xdr:row>
      <xdr:rowOff>66167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798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50419</xdr:rowOff>
    </xdr:from>
    <xdr:to>
      <xdr:col>19</xdr:col>
      <xdr:colOff>177800</xdr:colOff>
      <xdr:row>58</xdr:row>
      <xdr:rowOff>63880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94519"/>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50419</xdr:rowOff>
    </xdr:from>
    <xdr:to>
      <xdr:col>15</xdr:col>
      <xdr:colOff>50800</xdr:colOff>
      <xdr:row>58</xdr:row>
      <xdr:rowOff>87468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4519"/>
          <a:ext cx="8890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86856</xdr:rowOff>
    </xdr:from>
    <xdr:to>
      <xdr:col>10</xdr:col>
      <xdr:colOff>114300</xdr:colOff>
      <xdr:row>58</xdr:row>
      <xdr:rowOff>87468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30956"/>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15367</xdr:rowOff>
    </xdr:from>
    <xdr:to>
      <xdr:col>24</xdr:col>
      <xdr:colOff>114300</xdr:colOff>
      <xdr:row>58</xdr:row>
      <xdr:rowOff>116967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13080</xdr:rowOff>
    </xdr:from>
    <xdr:to>
      <xdr:col>20</xdr:col>
      <xdr:colOff>38100</xdr:colOff>
      <xdr:row>58</xdr:row>
      <xdr:rowOff>114680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105807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171069</xdr:rowOff>
    </xdr:from>
    <xdr:to>
      <xdr:col>15</xdr:col>
      <xdr:colOff>101600</xdr:colOff>
      <xdr:row>58</xdr:row>
      <xdr:rowOff>101219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92346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36668</xdr:rowOff>
    </xdr:from>
    <xdr:to>
      <xdr:col>10</xdr:col>
      <xdr:colOff>165100</xdr:colOff>
      <xdr:row>58</xdr:row>
      <xdr:rowOff>138268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129395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36056</xdr:rowOff>
    </xdr:from>
    <xdr:to>
      <xdr:col>6</xdr:col>
      <xdr:colOff>38100</xdr:colOff>
      <xdr:row>58</xdr:row>
      <xdr:rowOff>137656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128783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131585</xdr:rowOff>
    </xdr:from>
    <xdr:to>
      <xdr:col>24</xdr:col>
      <xdr:colOff>63500</xdr:colOff>
      <xdr:row>76</xdr:row>
      <xdr:rowOff>16762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990335"/>
          <a:ext cx="8382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16762</xdr:rowOff>
    </xdr:from>
    <xdr:to>
      <xdr:col>19</xdr:col>
      <xdr:colOff>177800</xdr:colOff>
      <xdr:row>76</xdr:row>
      <xdr:rowOff>27978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46962"/>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27978</xdr:rowOff>
    </xdr:from>
    <xdr:to>
      <xdr:col>15</xdr:col>
      <xdr:colOff>50800</xdr:colOff>
      <xdr:row>76</xdr:row>
      <xdr:rowOff>93929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5817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93929</xdr:rowOff>
    </xdr:from>
    <xdr:to>
      <xdr:col>10</xdr:col>
      <xdr:colOff>114300</xdr:colOff>
      <xdr:row>76</xdr:row>
      <xdr:rowOff>138246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24129"/>
          <a:ext cx="889000" cy="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80785</xdr:rowOff>
    </xdr:from>
    <xdr:to>
      <xdr:col>24</xdr:col>
      <xdr:colOff>114300</xdr:colOff>
      <xdr:row>76</xdr:row>
      <xdr:rowOff>10936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39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103662</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79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137411</xdr:rowOff>
    </xdr:from>
    <xdr:to>
      <xdr:col>20</xdr:col>
      <xdr:colOff>38100</xdr:colOff>
      <xdr:row>76</xdr:row>
      <xdr:rowOff>67562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96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58689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0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148628</xdr:rowOff>
    </xdr:from>
    <xdr:to>
      <xdr:col>15</xdr:col>
      <xdr:colOff>101600</xdr:colOff>
      <xdr:row>76</xdr:row>
      <xdr:rowOff>78778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69905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0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43129</xdr:rowOff>
    </xdr:from>
    <xdr:to>
      <xdr:col>10</xdr:col>
      <xdr:colOff>165100</xdr:colOff>
      <xdr:row>76</xdr:row>
      <xdr:rowOff>144729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135856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6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87446</xdr:rowOff>
    </xdr:from>
    <xdr:to>
      <xdr:col>6</xdr:col>
      <xdr:colOff>38100</xdr:colOff>
      <xdr:row>77</xdr:row>
      <xdr:rowOff>17596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21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151698</xdr:rowOff>
    </xdr:from>
    <xdr:to>
      <xdr:col>24</xdr:col>
      <xdr:colOff>63500</xdr:colOff>
      <xdr:row>98</xdr:row>
      <xdr:rowOff>61626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82348"/>
          <a:ext cx="838200" cy="8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151698</xdr:rowOff>
    </xdr:from>
    <xdr:to>
      <xdr:col>19</xdr:col>
      <xdr:colOff>177800</xdr:colOff>
      <xdr:row>97</xdr:row>
      <xdr:rowOff>165154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82348"/>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9136</xdr:rowOff>
    </xdr:from>
    <xdr:to>
      <xdr:col>15</xdr:col>
      <xdr:colOff>50800</xdr:colOff>
      <xdr:row>97</xdr:row>
      <xdr:rowOff>165154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39786"/>
          <a:ext cx="889000" cy="1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9136</xdr:rowOff>
    </xdr:from>
    <xdr:to>
      <xdr:col>10</xdr:col>
      <xdr:colOff>114300</xdr:colOff>
      <xdr:row>97</xdr:row>
      <xdr:rowOff>161654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39786"/>
          <a:ext cx="889000" cy="1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10826</xdr:rowOff>
    </xdr:from>
    <xdr:to>
      <xdr:col>24</xdr:col>
      <xdr:colOff>114300</xdr:colOff>
      <xdr:row>98</xdr:row>
      <xdr:rowOff>112426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97203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100898</xdr:rowOff>
    </xdr:from>
    <xdr:to>
      <xdr:col>20</xdr:col>
      <xdr:colOff>38100</xdr:colOff>
      <xdr:row>98</xdr:row>
      <xdr:rowOff>31048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22175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114354</xdr:rowOff>
    </xdr:from>
    <xdr:to>
      <xdr:col>15</xdr:col>
      <xdr:colOff>101600</xdr:colOff>
      <xdr:row>98</xdr:row>
      <xdr:rowOff>44504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35631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129786</xdr:rowOff>
    </xdr:from>
    <xdr:to>
      <xdr:col>10</xdr:col>
      <xdr:colOff>165100</xdr:colOff>
      <xdr:row>97</xdr:row>
      <xdr:rowOff>59936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51063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6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110854</xdr:rowOff>
    </xdr:from>
    <xdr:to>
      <xdr:col>6</xdr:col>
      <xdr:colOff>38100</xdr:colOff>
      <xdr:row>98</xdr:row>
      <xdr:rowOff>41004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32131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24257</xdr:rowOff>
    </xdr:from>
    <xdr:to>
      <xdr:col>55</xdr:col>
      <xdr:colOff>0</xdr:colOff>
      <xdr:row>39</xdr:row>
      <xdr:rowOff>24333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1080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27877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1080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27877</xdr:rowOff>
    </xdr:from>
    <xdr:to>
      <xdr:col>45</xdr:col>
      <xdr:colOff>177800</xdr:colOff>
      <xdr:row>39</xdr:row>
      <xdr:rowOff>28715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1442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28715</xdr:rowOff>
    </xdr:from>
    <xdr:to>
      <xdr:col>41</xdr:col>
      <xdr:colOff>50800</xdr:colOff>
      <xdr:row>39</xdr:row>
      <xdr:rowOff>28715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1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144983</xdr:rowOff>
    </xdr:from>
    <xdr:to>
      <xdr:col>55</xdr:col>
      <xdr:colOff>50800</xdr:colOff>
      <xdr:row>39</xdr:row>
      <xdr:rowOff>75133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144907</xdr:rowOff>
    </xdr:from>
    <xdr:to>
      <xdr:col>50</xdr:col>
      <xdr:colOff>165100</xdr:colOff>
      <xdr:row>39</xdr:row>
      <xdr:rowOff>75057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66184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148527</xdr:rowOff>
    </xdr:from>
    <xdr:to>
      <xdr:col>46</xdr:col>
      <xdr:colOff>38100</xdr:colOff>
      <xdr:row>39</xdr:row>
      <xdr:rowOff>78677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69804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149365</xdr:rowOff>
    </xdr:from>
    <xdr:to>
      <xdr:col>41</xdr:col>
      <xdr:colOff>101600</xdr:colOff>
      <xdr:row>39</xdr:row>
      <xdr:rowOff>79515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70642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5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149365</xdr:rowOff>
    </xdr:from>
    <xdr:to>
      <xdr:col>36</xdr:col>
      <xdr:colOff>165100</xdr:colOff>
      <xdr:row>39</xdr:row>
      <xdr:rowOff>79515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70642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5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97800</xdr:rowOff>
    </xdr:from>
    <xdr:to>
      <xdr:col>55</xdr:col>
      <xdr:colOff>0</xdr:colOff>
      <xdr:row>58</xdr:row>
      <xdr:rowOff>105600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1900"/>
          <a:ext cx="8382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99601</xdr:rowOff>
    </xdr:from>
    <xdr:to>
      <xdr:col>50</xdr:col>
      <xdr:colOff>114300</xdr:colOff>
      <xdr:row>58</xdr:row>
      <xdr:rowOff>105600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43701"/>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89631</xdr:rowOff>
    </xdr:from>
    <xdr:to>
      <xdr:col>45</xdr:col>
      <xdr:colOff>177800</xdr:colOff>
      <xdr:row>58</xdr:row>
      <xdr:rowOff>99601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3731"/>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89631</xdr:rowOff>
    </xdr:from>
    <xdr:to>
      <xdr:col>41</xdr:col>
      <xdr:colOff>50800</xdr:colOff>
      <xdr:row>58</xdr:row>
      <xdr:rowOff>97421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3731"/>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47000</xdr:rowOff>
    </xdr:from>
    <xdr:to>
      <xdr:col>55</xdr:col>
      <xdr:colOff>50800</xdr:colOff>
      <xdr:row>58</xdr:row>
      <xdr:rowOff>148600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54800</xdr:rowOff>
    </xdr:from>
    <xdr:to>
      <xdr:col>50</xdr:col>
      <xdr:colOff>165100</xdr:colOff>
      <xdr:row>58</xdr:row>
      <xdr:rowOff>156400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48801</xdr:rowOff>
    </xdr:from>
    <xdr:to>
      <xdr:col>46</xdr:col>
      <xdr:colOff>38100</xdr:colOff>
      <xdr:row>58</xdr:row>
      <xdr:rowOff>150401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141528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38831</xdr:rowOff>
    </xdr:from>
    <xdr:to>
      <xdr:col>41</xdr:col>
      <xdr:colOff>101600</xdr:colOff>
      <xdr:row>58</xdr:row>
      <xdr:rowOff>140431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131558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46621</xdr:rowOff>
    </xdr:from>
    <xdr:to>
      <xdr:col>36</xdr:col>
      <xdr:colOff>165100</xdr:colOff>
      <xdr:row>58</xdr:row>
      <xdr:rowOff>148221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139348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168041</xdr:rowOff>
    </xdr:from>
    <xdr:to>
      <xdr:col>55</xdr:col>
      <xdr:colOff>0</xdr:colOff>
      <xdr:row>79</xdr:row>
      <xdr:rowOff>15883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41141"/>
          <a:ext cx="8382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168041</xdr:rowOff>
    </xdr:from>
    <xdr:to>
      <xdr:col>50</xdr:col>
      <xdr:colOff>114300</xdr:colOff>
      <xdr:row>79</xdr:row>
      <xdr:rowOff>15984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41141"/>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3308</xdr:rowOff>
    </xdr:from>
    <xdr:to>
      <xdr:col>45</xdr:col>
      <xdr:colOff>177800</xdr:colOff>
      <xdr:row>79</xdr:row>
      <xdr:rowOff>15984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547858"/>
          <a:ext cx="889000" cy="1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95231</xdr:rowOff>
    </xdr:from>
    <xdr:to>
      <xdr:col>41</xdr:col>
      <xdr:colOff>50800</xdr:colOff>
      <xdr:row>79</xdr:row>
      <xdr:rowOff>3308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125431"/>
          <a:ext cx="889000" cy="4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136533</xdr:rowOff>
    </xdr:from>
    <xdr:to>
      <xdr:col>55</xdr:col>
      <xdr:colOff>50800</xdr:colOff>
      <xdr:row>79</xdr:row>
      <xdr:rowOff>66683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117241</xdr:rowOff>
    </xdr:from>
    <xdr:to>
      <xdr:col>50</xdr:col>
      <xdr:colOff>165100</xdr:colOff>
      <xdr:row>79</xdr:row>
      <xdr:rowOff>47391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38518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136634</xdr:rowOff>
    </xdr:from>
    <xdr:to>
      <xdr:col>46</xdr:col>
      <xdr:colOff>38100</xdr:colOff>
      <xdr:row>79</xdr:row>
      <xdr:rowOff>66784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57911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6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123958</xdr:rowOff>
    </xdr:from>
    <xdr:to>
      <xdr:col>41</xdr:col>
      <xdr:colOff>101600</xdr:colOff>
      <xdr:row>79</xdr:row>
      <xdr:rowOff>54108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45235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44431</xdr:rowOff>
    </xdr:from>
    <xdr:to>
      <xdr:col>36</xdr:col>
      <xdr:colOff>165100</xdr:colOff>
      <xdr:row>76</xdr:row>
      <xdr:rowOff>146031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0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162558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72795" y="1284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43183</xdr:rowOff>
    </xdr:from>
    <xdr:to>
      <xdr:col>55</xdr:col>
      <xdr:colOff>0</xdr:colOff>
      <xdr:row>98</xdr:row>
      <xdr:rowOff>73831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45283"/>
          <a:ext cx="8382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43183</xdr:rowOff>
    </xdr:from>
    <xdr:to>
      <xdr:col>50</xdr:col>
      <xdr:colOff>114300</xdr:colOff>
      <xdr:row>98</xdr:row>
      <xdr:rowOff>62793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45283"/>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62793</xdr:rowOff>
    </xdr:from>
    <xdr:to>
      <xdr:col>45</xdr:col>
      <xdr:colOff>177800</xdr:colOff>
      <xdr:row>98</xdr:row>
      <xdr:rowOff>78659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64893"/>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69879</xdr:rowOff>
    </xdr:from>
    <xdr:to>
      <xdr:col>41</xdr:col>
      <xdr:colOff>50800</xdr:colOff>
      <xdr:row>98</xdr:row>
      <xdr:rowOff>78659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71979"/>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23031</xdr:rowOff>
    </xdr:from>
    <xdr:to>
      <xdr:col>55</xdr:col>
      <xdr:colOff>50800</xdr:colOff>
      <xdr:row>98</xdr:row>
      <xdr:rowOff>124631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109408</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163833</xdr:rowOff>
    </xdr:from>
    <xdr:to>
      <xdr:col>50</xdr:col>
      <xdr:colOff>165100</xdr:colOff>
      <xdr:row>98</xdr:row>
      <xdr:rowOff>93983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85110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8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11993</xdr:rowOff>
    </xdr:from>
    <xdr:to>
      <xdr:col>46</xdr:col>
      <xdr:colOff>38100</xdr:colOff>
      <xdr:row>98</xdr:row>
      <xdr:rowOff>113593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104720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27859</xdr:rowOff>
    </xdr:from>
    <xdr:to>
      <xdr:col>41</xdr:col>
      <xdr:colOff>101600</xdr:colOff>
      <xdr:row>98</xdr:row>
      <xdr:rowOff>129459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120586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19079</xdr:rowOff>
    </xdr:from>
    <xdr:to>
      <xdr:col>36</xdr:col>
      <xdr:colOff>165100</xdr:colOff>
      <xdr:row>98</xdr:row>
      <xdr:rowOff>120679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111806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123911</xdr:rowOff>
    </xdr:from>
    <xdr:to>
      <xdr:col>85</xdr:col>
      <xdr:colOff>127000</xdr:colOff>
      <xdr:row>37</xdr:row>
      <xdr:rowOff>128689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67561"/>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59903</xdr:rowOff>
    </xdr:from>
    <xdr:to>
      <xdr:col>81</xdr:col>
      <xdr:colOff>50800</xdr:colOff>
      <xdr:row>37</xdr:row>
      <xdr:rowOff>128689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403553"/>
          <a:ext cx="8890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59903</xdr:rowOff>
    </xdr:from>
    <xdr:to>
      <xdr:col>76</xdr:col>
      <xdr:colOff>114300</xdr:colOff>
      <xdr:row>38</xdr:row>
      <xdr:rowOff>3187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403553"/>
          <a:ext cx="889000" cy="1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126997</xdr:rowOff>
    </xdr:from>
    <xdr:to>
      <xdr:col>71</xdr:col>
      <xdr:colOff>177800</xdr:colOff>
      <xdr:row>38</xdr:row>
      <xdr:rowOff>3187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470647"/>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73111</xdr:rowOff>
    </xdr:from>
    <xdr:to>
      <xdr:col>85</xdr:col>
      <xdr:colOff>177800</xdr:colOff>
      <xdr:row>38</xdr:row>
      <xdr:rowOff>3262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167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51538</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77889</xdr:rowOff>
    </xdr:from>
    <xdr:to>
      <xdr:col>81</xdr:col>
      <xdr:colOff>101600</xdr:colOff>
      <xdr:row>38</xdr:row>
      <xdr:rowOff>8039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170616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9103</xdr:rowOff>
    </xdr:from>
    <xdr:to>
      <xdr:col>76</xdr:col>
      <xdr:colOff>165100</xdr:colOff>
      <xdr:row>37</xdr:row>
      <xdr:rowOff>110703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101830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4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123838</xdr:rowOff>
    </xdr:from>
    <xdr:to>
      <xdr:col>72</xdr:col>
      <xdr:colOff>38100</xdr:colOff>
      <xdr:row>38</xdr:row>
      <xdr:rowOff>53987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67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45114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76197</xdr:rowOff>
    </xdr:from>
    <xdr:to>
      <xdr:col>67</xdr:col>
      <xdr:colOff>101600</xdr:colOff>
      <xdr:row>38</xdr:row>
      <xdr:rowOff>6347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168925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91384</xdr:rowOff>
    </xdr:from>
    <xdr:to>
      <xdr:col>85</xdr:col>
      <xdr:colOff>127000</xdr:colOff>
      <xdr:row>58</xdr:row>
      <xdr:rowOff>97933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035484"/>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91384</xdr:rowOff>
    </xdr:from>
    <xdr:to>
      <xdr:col>81</xdr:col>
      <xdr:colOff>50800</xdr:colOff>
      <xdr:row>58</xdr:row>
      <xdr:rowOff>127598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35484"/>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126479</xdr:rowOff>
    </xdr:from>
    <xdr:to>
      <xdr:col>76</xdr:col>
      <xdr:colOff>114300</xdr:colOff>
      <xdr:row>58</xdr:row>
      <xdr:rowOff>127598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70579"/>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126479</xdr:rowOff>
    </xdr:from>
    <xdr:to>
      <xdr:col>71</xdr:col>
      <xdr:colOff>177800</xdr:colOff>
      <xdr:row>58</xdr:row>
      <xdr:rowOff>151380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70579"/>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47133</xdr:rowOff>
    </xdr:from>
    <xdr:to>
      <xdr:col>85</xdr:col>
      <xdr:colOff>177800</xdr:colOff>
      <xdr:row>58</xdr:row>
      <xdr:rowOff>148733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133510</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9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40584</xdr:rowOff>
    </xdr:from>
    <xdr:to>
      <xdr:col>81</xdr:col>
      <xdr:colOff>101600</xdr:colOff>
      <xdr:row>58</xdr:row>
      <xdr:rowOff>142184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133311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76798</xdr:rowOff>
    </xdr:from>
    <xdr:to>
      <xdr:col>76</xdr:col>
      <xdr:colOff>165100</xdr:colOff>
      <xdr:row>59</xdr:row>
      <xdr:rowOff>6948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169525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75679</xdr:rowOff>
    </xdr:from>
    <xdr:to>
      <xdr:col>72</xdr:col>
      <xdr:colOff>38100</xdr:colOff>
      <xdr:row>59</xdr:row>
      <xdr:rowOff>5829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168406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100580</xdr:rowOff>
    </xdr:from>
    <xdr:to>
      <xdr:col>67</xdr:col>
      <xdr:colOff>101600</xdr:colOff>
      <xdr:row>59</xdr:row>
      <xdr:rowOff>30730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21857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33386</xdr:rowOff>
    </xdr:from>
    <xdr:to>
      <xdr:col>85</xdr:col>
      <xdr:colOff>127000</xdr:colOff>
      <xdr:row>79</xdr:row>
      <xdr:rowOff>43917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77936"/>
          <a:ext cx="8382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157104</xdr:rowOff>
    </xdr:from>
    <xdr:to>
      <xdr:col>81</xdr:col>
      <xdr:colOff>50800</xdr:colOff>
      <xdr:row>79</xdr:row>
      <xdr:rowOff>33386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30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96312</xdr:rowOff>
    </xdr:from>
    <xdr:to>
      <xdr:col>76</xdr:col>
      <xdr:colOff>114300</xdr:colOff>
      <xdr:row>78</xdr:row>
      <xdr:rowOff>157104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69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96312</xdr:rowOff>
    </xdr:from>
    <xdr:to>
      <xdr:col>71</xdr:col>
      <xdr:colOff>177800</xdr:colOff>
      <xdr:row>78</xdr:row>
      <xdr:rowOff>116394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69412"/>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164567</xdr:rowOff>
    </xdr:from>
    <xdr:to>
      <xdr:col>85</xdr:col>
      <xdr:colOff>177800</xdr:colOff>
      <xdr:row>79</xdr:row>
      <xdr:rowOff>94717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79494</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154036</xdr:rowOff>
    </xdr:from>
    <xdr:to>
      <xdr:col>81</xdr:col>
      <xdr:colOff>101600</xdr:colOff>
      <xdr:row>79</xdr:row>
      <xdr:rowOff>84186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75313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1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106304</xdr:rowOff>
    </xdr:from>
    <xdr:to>
      <xdr:col>76</xdr:col>
      <xdr:colOff>165100</xdr:colOff>
      <xdr:row>79</xdr:row>
      <xdr:rowOff>36454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52981</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45512</xdr:rowOff>
    </xdr:from>
    <xdr:to>
      <xdr:col>72</xdr:col>
      <xdr:colOff>38100</xdr:colOff>
      <xdr:row>78</xdr:row>
      <xdr:rowOff>147112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163639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1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65594</xdr:rowOff>
    </xdr:from>
    <xdr:to>
      <xdr:col>67</xdr:col>
      <xdr:colOff>101600</xdr:colOff>
      <xdr:row>78</xdr:row>
      <xdr:rowOff>167194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12271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21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81735</xdr:rowOff>
    </xdr:from>
    <xdr:to>
      <xdr:col>85</xdr:col>
      <xdr:colOff>127000</xdr:colOff>
      <xdr:row>98</xdr:row>
      <xdr:rowOff>81921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883835"/>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78451</xdr:rowOff>
    </xdr:from>
    <xdr:to>
      <xdr:col>81</xdr:col>
      <xdr:colOff>50800</xdr:colOff>
      <xdr:row>98</xdr:row>
      <xdr:rowOff>81735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880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70758</xdr:rowOff>
    </xdr:from>
    <xdr:to>
      <xdr:col>76</xdr:col>
      <xdr:colOff>114300</xdr:colOff>
      <xdr:row>98</xdr:row>
      <xdr:rowOff>78451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872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66808</xdr:rowOff>
    </xdr:from>
    <xdr:to>
      <xdr:col>71</xdr:col>
      <xdr:colOff>177800</xdr:colOff>
      <xdr:row>98</xdr:row>
      <xdr:rowOff>70758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86890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31121</xdr:rowOff>
    </xdr:from>
    <xdr:to>
      <xdr:col>85</xdr:col>
      <xdr:colOff>177800</xdr:colOff>
      <xdr:row>98</xdr:row>
      <xdr:rowOff>132721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9548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81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30935</xdr:rowOff>
    </xdr:from>
    <xdr:to>
      <xdr:col>81</xdr:col>
      <xdr:colOff>101600</xdr:colOff>
      <xdr:row>98</xdr:row>
      <xdr:rowOff>132535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123662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27651</xdr:rowOff>
    </xdr:from>
    <xdr:to>
      <xdr:col>76</xdr:col>
      <xdr:colOff>165100</xdr:colOff>
      <xdr:row>98</xdr:row>
      <xdr:rowOff>129251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120378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19958</xdr:rowOff>
    </xdr:from>
    <xdr:to>
      <xdr:col>72</xdr:col>
      <xdr:colOff>38100</xdr:colOff>
      <xdr:row>98</xdr:row>
      <xdr:rowOff>121558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112685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16008</xdr:rowOff>
    </xdr:from>
    <xdr:to>
      <xdr:col>67</xdr:col>
      <xdr:colOff>101600</xdr:colOff>
      <xdr:row>98</xdr:row>
      <xdr:rowOff>117608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108735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9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161531</xdr:rowOff>
    </xdr:from>
    <xdr:to>
      <xdr:col>116</xdr:col>
      <xdr:colOff>63500</xdr:colOff>
      <xdr:row>37</xdr:row>
      <xdr:rowOff>165989</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323300" y="6162281"/>
          <a:ext cx="838200" cy="3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165989</xdr:rowOff>
    </xdr:from>
    <xdr:to>
      <xdr:col>111</xdr:col>
      <xdr:colOff>177800</xdr:colOff>
      <xdr:row>38</xdr:row>
      <xdr:rowOff>107582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6509639"/>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41631</xdr:rowOff>
    </xdr:from>
    <xdr:to>
      <xdr:col>107</xdr:col>
      <xdr:colOff>50800</xdr:colOff>
      <xdr:row>38</xdr:row>
      <xdr:rowOff>107582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5870931"/>
          <a:ext cx="889000" cy="75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41631</xdr:rowOff>
    </xdr:from>
    <xdr:to>
      <xdr:col>102</xdr:col>
      <xdr:colOff>114300</xdr:colOff>
      <xdr:row>37</xdr:row>
      <xdr:rowOff>168466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8656300" y="5870931"/>
          <a:ext cx="889000" cy="6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167264</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68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74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110731</xdr:rowOff>
    </xdr:from>
    <xdr:to>
      <xdr:col>116</xdr:col>
      <xdr:colOff>114300</xdr:colOff>
      <xdr:row>36</xdr:row>
      <xdr:rowOff>40881</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133608</xdr:rowOff>
    </xdr:from>
    <xdr:ext cx="534377"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59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115189</xdr:rowOff>
    </xdr:from>
    <xdr:to>
      <xdr:col>112</xdr:col>
      <xdr:colOff>38100</xdr:colOff>
      <xdr:row>38</xdr:row>
      <xdr:rowOff>45339</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61866</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56782</xdr:rowOff>
    </xdr:from>
    <xdr:to>
      <xdr:col>107</xdr:col>
      <xdr:colOff>101600</xdr:colOff>
      <xdr:row>38</xdr:row>
      <xdr:rowOff>158382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5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3459</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34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162281</xdr:rowOff>
    </xdr:from>
    <xdr:to>
      <xdr:col>102</xdr:col>
      <xdr:colOff>165100</xdr:colOff>
      <xdr:row>34</xdr:row>
      <xdr:rowOff>92431</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5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108958</xdr:rowOff>
    </xdr:from>
    <xdr:ext cx="534377"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278111" y="55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117666</xdr:rowOff>
    </xdr:from>
    <xdr:to>
      <xdr:col>98</xdr:col>
      <xdr:colOff>38100</xdr:colOff>
      <xdr:row>38</xdr:row>
      <xdr:rowOff>47816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64343</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2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平均より低く、前年度より減少している。これは、住民情報システム単独クラウド化による増加がある一方、情報システムセキュリティ強化対策事業や奈古駐在所移転建築事業の完了による減少があり、全体でも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・民生費は、類似団体平均より若干高く、前年度より増加している。これは、福賀高齢者福祉複合施設建築事業の実施によるものが主な要因である。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・衛生費は、類似団体平均より低く、前年度より減少している。これは、太陽光発電施設設置整備事業の完了によるものが主な要因である。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・農林水産業費は、類似団体平均より低いが、前年度より増加している。これは、農地集積・集約化対策事業や水産物供給基盤整備事業の実施によるものが主な要因である。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類似団体平均より低く、前年度より減少している。これは、一般単独道路事業の事業量増による増加がある一方、公営住宅建設事業の完了や過疎対策道路整備事業の事業量減による減少があり、全体でも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・教育費は、類似団体平均より低く、前年度より減少している。これは、福賀中学校校舎解体事業や福賀小学校渡り廊下新設事業の完了によるものが主な要因である。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財政調整基金は、平成１９年度に１億円を積み立てて以降、取崩しも積立もせず、現在の残高を維持している。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により、ここ数年大規模な施設整備等もなく、経常的経費についても、経費節減に努めていることから、２桁の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今後も、事務事業の見直しや事業の厳選等により健全財政を維持する。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一般会計に３つの公営企業会計を含めた７つの特別会計を合わせた連結実質赤字比率は、平成２３年度以降いずれも黒字決算で推移しているため、赤字比率は算出されない。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今後とも、引き続き健全財政を維持するとともに、３つの公営企業会計については、独立採算制を基本とし、経費の節減はもとより使用料の改定等により経営改善に努める。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16" workbookViewId="0">
      <selection activeCell="E41" sqref="E41:S41"/>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3143579</v>
      </c>
      <c r="BO4" s="410"/>
      <c r="BP4" s="410"/>
      <c r="BQ4" s="410"/>
      <c r="BR4" s="410"/>
      <c r="BS4" s="410"/>
      <c r="BT4" s="410"/>
      <c r="BU4" s="411"/>
      <c r="BV4" s="409">
        <v>3336817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16.8</v>
      </c>
      <c r="CU4" s="416"/>
      <c r="CV4" s="416"/>
      <c r="CW4" s="416"/>
      <c r="CX4" s="416"/>
      <c r="CY4" s="416"/>
      <c r="CZ4" s="416"/>
      <c r="DA4" s="417"/>
      <c r="DB4" s="415">
        <v>12.2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2737433</v>
      </c>
      <c r="BO5" s="447"/>
      <c r="BP5" s="447"/>
      <c r="BQ5" s="447"/>
      <c r="BR5" s="447"/>
      <c r="BS5" s="447"/>
      <c r="BT5" s="447"/>
      <c r="BU5" s="448"/>
      <c r="BV5" s="446">
        <v>2904645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82.5</v>
      </c>
      <c r="CU5" s="444"/>
      <c r="CV5" s="444"/>
      <c r="CW5" s="444"/>
      <c r="CX5" s="444"/>
      <c r="CY5" s="444"/>
      <c r="CZ5" s="444"/>
      <c r="DA5" s="445"/>
      <c r="DB5" s="443">
        <v>78.900000000000006</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406146</v>
      </c>
      <c r="BO6" s="447"/>
      <c r="BP6" s="447"/>
      <c r="BQ6" s="447"/>
      <c r="BR6" s="447"/>
      <c r="BS6" s="447"/>
      <c r="BT6" s="447"/>
      <c r="BU6" s="448"/>
      <c r="BV6" s="446">
        <v>432172</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82.5</v>
      </c>
      <c r="CU6" s="484"/>
      <c r="CV6" s="484"/>
      <c r="CW6" s="484"/>
      <c r="CX6" s="484"/>
      <c r="CY6" s="484"/>
      <c r="CZ6" s="484"/>
      <c r="DA6" s="485"/>
      <c r="DB6" s="483">
        <v>78.900000000000006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64633</v>
      </c>
      <c r="BO7" s="447"/>
      <c r="BP7" s="447"/>
      <c r="BQ7" s="447"/>
      <c r="BR7" s="447"/>
      <c r="BS7" s="447"/>
      <c r="BT7" s="447"/>
      <c r="BU7" s="448"/>
      <c r="BV7" s="446">
        <v>179035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2031984</v>
      </c>
      <c r="CU7" s="447"/>
      <c r="CV7" s="447"/>
      <c r="CW7" s="447"/>
      <c r="CX7" s="447"/>
      <c r="CY7" s="447"/>
      <c r="CZ7" s="447"/>
      <c r="DA7" s="448"/>
      <c r="DB7" s="446">
        <v>2071542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341513</v>
      </c>
      <c r="BO8" s="447"/>
      <c r="BP8" s="447"/>
      <c r="BQ8" s="447"/>
      <c r="BR8" s="447"/>
      <c r="BS8" s="447"/>
      <c r="BT8" s="447"/>
      <c r="BU8" s="448"/>
      <c r="BV8" s="446">
        <v>253137</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0.17</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3463</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87</v>
      </c>
      <c r="AV9" s="479"/>
      <c r="AW9" s="479"/>
      <c r="AX9" s="479"/>
      <c r="AY9" s="480" t="s">
        <v>107</v>
      </c>
      <c r="AZ9" s="481"/>
      <c r="BA9" s="481"/>
      <c r="BB9" s="481"/>
      <c r="BC9" s="481"/>
      <c r="BD9" s="481"/>
      <c r="BE9" s="481"/>
      <c r="BF9" s="481"/>
      <c r="BG9" s="481"/>
      <c r="BH9" s="481"/>
      <c r="BI9" s="481"/>
      <c r="BJ9" s="481"/>
      <c r="BK9" s="481"/>
      <c r="BL9" s="481"/>
      <c r="BM9" s="482"/>
      <c r="BN9" s="446">
        <v>88376</v>
      </c>
      <c r="BO9" s="447"/>
      <c r="BP9" s="447"/>
      <c r="BQ9" s="447"/>
      <c r="BR9" s="447"/>
      <c r="BS9" s="447"/>
      <c r="BT9" s="447"/>
      <c r="BU9" s="448"/>
      <c r="BV9" s="446">
        <v>-70268</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9.3000000000000007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3743</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38</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3397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3373</v>
      </c>
      <c r="S13" s="528"/>
      <c r="T13" s="528"/>
      <c r="U13" s="528"/>
      <c r="V13" s="529"/>
      <c r="W13" s="462" t="s">
        <v>133</v>
      </c>
      <c r="X13" s="463"/>
      <c r="Y13" s="463"/>
      <c r="Z13" s="463"/>
      <c r="AA13" s="463"/>
      <c r="AB13" s="453"/>
      <c r="AC13" s="497">
        <v>438</v>
      </c>
      <c r="AD13" s="498"/>
      <c r="AE13" s="498"/>
      <c r="AF13" s="498"/>
      <c r="AG13" s="537"/>
      <c r="AH13" s="497">
        <v>496</v>
      </c>
      <c r="AI13" s="498"/>
      <c r="AJ13" s="498"/>
      <c r="AK13" s="498"/>
      <c r="AL13" s="499"/>
      <c r="AM13" s="475" t="s">
        <v>134</v>
      </c>
      <c r="AN13" s="476"/>
      <c r="AO13" s="476"/>
      <c r="AP13" s="476"/>
      <c r="AQ13" s="476"/>
      <c r="AR13" s="476"/>
      <c r="AS13" s="476"/>
      <c r="AT13" s="477"/>
      <c r="AU13" s="478" t="s">
        <v>111</v>
      </c>
      <c r="AV13" s="479"/>
      <c r="AW13" s="479"/>
      <c r="AX13" s="479"/>
      <c r="AY13" s="480" t="s">
        <v>135</v>
      </c>
      <c r="AZ13" s="481"/>
      <c r="BA13" s="481"/>
      <c r="BB13" s="481"/>
      <c r="BC13" s="481"/>
      <c r="BD13" s="481"/>
      <c r="BE13" s="481"/>
      <c r="BF13" s="481"/>
      <c r="BG13" s="481"/>
      <c r="BH13" s="481"/>
      <c r="BI13" s="481"/>
      <c r="BJ13" s="481"/>
      <c r="BK13" s="481"/>
      <c r="BL13" s="481"/>
      <c r="BM13" s="482"/>
      <c r="BN13" s="446">
        <v>88376</v>
      </c>
      <c r="BO13" s="447"/>
      <c r="BP13" s="447"/>
      <c r="BQ13" s="447"/>
      <c r="BR13" s="447"/>
      <c r="BS13" s="447"/>
      <c r="BT13" s="447"/>
      <c r="BU13" s="448"/>
      <c r="BV13" s="446">
        <v>-70230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0</v>
      </c>
      <c r="CU13" s="444"/>
      <c r="CV13" s="444"/>
      <c r="CW13" s="444"/>
      <c r="CX13" s="444"/>
      <c r="CY13" s="444"/>
      <c r="CZ13" s="444"/>
      <c r="DA13" s="445"/>
      <c r="DB13" s="443">
        <v>1.1000000000000001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3507</v>
      </c>
      <c r="S14" s="528"/>
      <c r="T14" s="528"/>
      <c r="U14" s="528"/>
      <c r="V14" s="529"/>
      <c r="W14" s="436"/>
      <c r="X14" s="437"/>
      <c r="Y14" s="437"/>
      <c r="Z14" s="437"/>
      <c r="AA14" s="437"/>
      <c r="AB14" s="426"/>
      <c r="AC14" s="530">
        <v>26.6</v>
      </c>
      <c r="AD14" s="531"/>
      <c r="AE14" s="531"/>
      <c r="AF14" s="531"/>
      <c r="AG14" s="532"/>
      <c r="AH14" s="530">
        <v>27.6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3479</v>
      </c>
      <c r="S15" s="528"/>
      <c r="T15" s="528"/>
      <c r="U15" s="528"/>
      <c r="V15" s="529"/>
      <c r="W15" s="462" t="s">
        <v>140</v>
      </c>
      <c r="X15" s="463"/>
      <c r="Y15" s="463"/>
      <c r="Z15" s="463"/>
      <c r="AA15" s="463"/>
      <c r="AB15" s="453"/>
      <c r="AC15" s="497">
        <v>359</v>
      </c>
      <c r="AD15" s="498"/>
      <c r="AE15" s="498"/>
      <c r="AF15" s="498"/>
      <c r="AG15" s="537"/>
      <c r="AH15" s="497">
        <v>407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316990</v>
      </c>
      <c r="BO15" s="410"/>
      <c r="BP15" s="410"/>
      <c r="BQ15" s="410"/>
      <c r="BR15" s="410"/>
      <c r="BS15" s="410"/>
      <c r="BT15" s="410"/>
      <c r="BU15" s="411"/>
      <c r="BV15" s="409">
        <v>313680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21.8</v>
      </c>
      <c r="AD16" s="531"/>
      <c r="AE16" s="531"/>
      <c r="AF16" s="531"/>
      <c r="AG16" s="532"/>
      <c r="AH16" s="530">
        <v>22.7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1873690</v>
      </c>
      <c r="BO16" s="447"/>
      <c r="BP16" s="447"/>
      <c r="BQ16" s="447"/>
      <c r="BR16" s="447"/>
      <c r="BS16" s="447"/>
      <c r="BT16" s="447"/>
      <c r="BU16" s="448"/>
      <c r="BV16" s="446">
        <v>1917267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847</v>
      </c>
      <c r="AD17" s="498"/>
      <c r="AE17" s="498"/>
      <c r="AF17" s="498"/>
      <c r="AG17" s="537"/>
      <c r="AH17" s="497">
        <v>891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395715</v>
      </c>
      <c r="BO17" s="447"/>
      <c r="BP17" s="447"/>
      <c r="BQ17" s="447"/>
      <c r="BR17" s="447"/>
      <c r="BS17" s="447"/>
      <c r="BT17" s="447"/>
      <c r="BU17" s="448"/>
      <c r="BV17" s="446">
        <v>390140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115.95</v>
      </c>
      <c r="M18" s="559"/>
      <c r="N18" s="559"/>
      <c r="O18" s="559"/>
      <c r="P18" s="559"/>
      <c r="Q18" s="559"/>
      <c r="R18" s="560"/>
      <c r="S18" s="560"/>
      <c r="T18" s="560"/>
      <c r="U18" s="560"/>
      <c r="V18" s="561"/>
      <c r="W18" s="464"/>
      <c r="X18" s="465"/>
      <c r="Y18" s="465"/>
      <c r="Z18" s="465"/>
      <c r="AA18" s="465"/>
      <c r="AB18" s="456"/>
      <c r="AC18" s="562">
        <v>51.5</v>
      </c>
      <c r="AD18" s="563"/>
      <c r="AE18" s="563"/>
      <c r="AF18" s="563"/>
      <c r="AG18" s="564"/>
      <c r="AH18" s="562">
        <v>49.7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1623824</v>
      </c>
      <c r="BO18" s="447"/>
      <c r="BP18" s="447"/>
      <c r="BQ18" s="447"/>
      <c r="BR18" s="447"/>
      <c r="BS18" s="447"/>
      <c r="BT18" s="447"/>
      <c r="BU18" s="448"/>
      <c r="BV18" s="446">
        <v>1584997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2394922</v>
      </c>
      <c r="BO19" s="447"/>
      <c r="BP19" s="447"/>
      <c r="BQ19" s="447"/>
      <c r="BR19" s="447"/>
      <c r="BS19" s="447"/>
      <c r="BT19" s="447"/>
      <c r="BU19" s="448"/>
      <c r="BV19" s="446">
        <v>2507684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1492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1851333</v>
      </c>
      <c r="BO23" s="447"/>
      <c r="BP23" s="447"/>
      <c r="BQ23" s="447"/>
      <c r="BR23" s="447"/>
      <c r="BS23" s="447"/>
      <c r="BT23" s="447"/>
      <c r="BU23" s="448"/>
      <c r="BV23" s="446">
        <v>2001629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7030</v>
      </c>
      <c r="R24" s="498"/>
      <c r="S24" s="498"/>
      <c r="T24" s="498"/>
      <c r="U24" s="498"/>
      <c r="V24" s="537"/>
      <c r="W24" s="596"/>
      <c r="X24" s="584"/>
      <c r="Y24" s="585"/>
      <c r="Z24" s="496" t="s">
        <v>164</v>
      </c>
      <c r="AA24" s="476"/>
      <c r="AB24" s="476"/>
      <c r="AC24" s="476"/>
      <c r="AD24" s="476"/>
      <c r="AE24" s="476"/>
      <c r="AF24" s="476"/>
      <c r="AG24" s="477"/>
      <c r="AH24" s="497">
        <v>55</v>
      </c>
      <c r="AI24" s="498"/>
      <c r="AJ24" s="498"/>
      <c r="AK24" s="498"/>
      <c r="AL24" s="537"/>
      <c r="AM24" s="497">
        <v>179685</v>
      </c>
      <c r="AN24" s="498"/>
      <c r="AO24" s="498"/>
      <c r="AP24" s="498"/>
      <c r="AQ24" s="498"/>
      <c r="AR24" s="537"/>
      <c r="AS24" s="497">
        <v>3267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1455475</v>
      </c>
      <c r="BO24" s="447"/>
      <c r="BP24" s="447"/>
      <c r="BQ24" s="447"/>
      <c r="BR24" s="447"/>
      <c r="BS24" s="447"/>
      <c r="BT24" s="447"/>
      <c r="BU24" s="448"/>
      <c r="BV24" s="446">
        <v>1563467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t="s">
        <v>131</v>
      </c>
      <c r="M25" s="498"/>
      <c r="N25" s="498"/>
      <c r="O25" s="498"/>
      <c r="P25" s="537"/>
      <c r="Q25" s="497" t="s">
        <v>131</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245218</v>
      </c>
      <c r="BO25" s="410"/>
      <c r="BP25" s="410"/>
      <c r="BQ25" s="410"/>
      <c r="BR25" s="410"/>
      <c r="BS25" s="410"/>
      <c r="BT25" s="410"/>
      <c r="BU25" s="411"/>
      <c r="BV25" s="409">
        <v>291836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5320</v>
      </c>
      <c r="R26" s="498"/>
      <c r="S26" s="498"/>
      <c r="T26" s="498"/>
      <c r="U26" s="498"/>
      <c r="V26" s="537"/>
      <c r="W26" s="596"/>
      <c r="X26" s="584"/>
      <c r="Y26" s="585"/>
      <c r="Z26" s="496" t="s">
        <v>170</v>
      </c>
      <c r="AA26" s="606"/>
      <c r="AB26" s="606"/>
      <c r="AC26" s="606"/>
      <c r="AD26" s="606"/>
      <c r="AE26" s="606"/>
      <c r="AF26" s="606"/>
      <c r="AG26" s="607"/>
      <c r="AH26" s="497">
        <v>1</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2580</v>
      </c>
      <c r="R27" s="498"/>
      <c r="S27" s="498"/>
      <c r="T27" s="498"/>
      <c r="U27" s="498"/>
      <c r="V27" s="537"/>
      <c r="W27" s="596"/>
      <c r="X27" s="584"/>
      <c r="Y27" s="585"/>
      <c r="Z27" s="496" t="s">
        <v>175</v>
      </c>
      <c r="AA27" s="476"/>
      <c r="AB27" s="476"/>
      <c r="AC27" s="476"/>
      <c r="AD27" s="476"/>
      <c r="AE27" s="476"/>
      <c r="AF27" s="476"/>
      <c r="AG27" s="477"/>
      <c r="AH27" s="497" t="s">
        <v>130</v>
      </c>
      <c r="AI27" s="498"/>
      <c r="AJ27" s="498"/>
      <c r="AK27" s="498"/>
      <c r="AL27" s="537"/>
      <c r="AM27" s="497" t="s">
        <v>130</v>
      </c>
      <c r="AN27" s="498"/>
      <c r="AO27" s="498"/>
      <c r="AP27" s="498"/>
      <c r="AQ27" s="498"/>
      <c r="AR27" s="537"/>
      <c r="AS27" s="497" t="s">
        <v>121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126163</v>
      </c>
      <c r="BO27" s="620"/>
      <c r="BP27" s="620"/>
      <c r="BQ27" s="620"/>
      <c r="BR27" s="620"/>
      <c r="BS27" s="620"/>
      <c r="BT27" s="620"/>
      <c r="BU27" s="621"/>
      <c r="BV27" s="619">
        <v>126163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2100</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130</v>
      </c>
      <c r="AN28" s="498"/>
      <c r="AO28" s="498"/>
      <c r="AP28" s="498"/>
      <c r="AQ28" s="498"/>
      <c r="AR28" s="537"/>
      <c r="AS28" s="497" t="s">
        <v>131</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304128</v>
      </c>
      <c r="BO28" s="410"/>
      <c r="BP28" s="410"/>
      <c r="BQ28" s="410"/>
      <c r="BR28" s="410"/>
      <c r="BS28" s="410"/>
      <c r="BT28" s="410"/>
      <c r="BU28" s="411"/>
      <c r="BV28" s="409">
        <v>304128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6</v>
      </c>
      <c r="M29" s="498"/>
      <c r="N29" s="498"/>
      <c r="O29" s="498"/>
      <c r="P29" s="537"/>
      <c r="Q29" s="497">
        <v>1900</v>
      </c>
      <c r="R29" s="498"/>
      <c r="S29" s="498"/>
      <c r="T29" s="498"/>
      <c r="U29" s="498"/>
      <c r="V29" s="537"/>
      <c r="W29" s="597"/>
      <c r="X29" s="598"/>
      <c r="Y29" s="599"/>
      <c r="Z29" s="496" t="s">
        <v>181</v>
      </c>
      <c r="AA29" s="476"/>
      <c r="AB29" s="476"/>
      <c r="AC29" s="476"/>
      <c r="AD29" s="476"/>
      <c r="AE29" s="476"/>
      <c r="AF29" s="476"/>
      <c r="AG29" s="477"/>
      <c r="AH29" s="497">
        <v>55</v>
      </c>
      <c r="AI29" s="498"/>
      <c r="AJ29" s="498"/>
      <c r="AK29" s="498"/>
      <c r="AL29" s="537"/>
      <c r="AM29" s="497">
        <v>179685</v>
      </c>
      <c r="AN29" s="498"/>
      <c r="AO29" s="498"/>
      <c r="AP29" s="498"/>
      <c r="AQ29" s="498"/>
      <c r="AR29" s="537"/>
      <c r="AS29" s="497">
        <v>3267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819</v>
      </c>
      <c r="BO29" s="447"/>
      <c r="BP29" s="447"/>
      <c r="BQ29" s="447"/>
      <c r="BR29" s="447"/>
      <c r="BS29" s="447"/>
      <c r="BT29" s="447"/>
      <c r="BU29" s="448"/>
      <c r="BV29" s="446">
        <v>819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1591082</v>
      </c>
      <c r="BO30" s="620"/>
      <c r="BP30" s="620"/>
      <c r="BQ30" s="620"/>
      <c r="BR30" s="620"/>
      <c r="BS30" s="620"/>
      <c r="BT30" s="620"/>
      <c r="BU30" s="621"/>
      <c r="BV30" s="619">
        <v>1581382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国民健康保険事業（事業勘定）特別会計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山口県市町総合事務組合一般会計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ドリームファーム阿武</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国民健康保険事業（直診勘定）特別会計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山口県市町総合事務組合退職手当特別会計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無角和種振興公社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漁業集落排水事業特別会計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山口県市町総合事務組合消防団員補償等特別会計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あぶクリエイション</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山口県市町総合事務組合非常勤職員公務災害補償特別会計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山口県市町総合事務組合山口県市町公平委員会特別会計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山口県市町総合事務組合交通災害共済特別会計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山口県市町総合事務組合山口県自治会館管理特別会計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山口県後期高齢者医療広域連合一般会計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山口県後期高齢者医療広域連合後期高齢者医療特別会計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1BpljMUdUWH1xTNMEKWM1E+P+Gnn37koPH5a2h9oBzLkLxHpnworiRbemktZ+0tW1IFmVBFoUdsqQplaGZ9Gw==" saltValue="Obw1pBzLVqX3uXCKJcPM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562</v>
      </c>
      <c r="D34" s="1224"/>
      <c r="E34" s="1225"/>
      <c r="F34" s="32">
        <v>14.33</v>
      </c>
      <c r="G34" s="33">
        <v>17.010000000000002</v>
      </c>
      <c r="H34" s="33">
        <v>15.42</v>
      </c>
      <c r="I34" s="33">
        <v>12.21</v>
      </c>
      <c r="J34" s="34">
        <v>16.8</v>
      </c>
      <c r="K34" s="22"/>
      <c r="L34" s="22"/>
      <c r="M34" s="22"/>
      <c r="N34" s="22"/>
      <c r="O34" s="22"/>
      <c r="P34" s="22"/>
    </row>
    <row r="35" spans="1:16" ht="39" customHeight="1" x14ac:dyDescent="0.15">
      <c r="A35" s="22"/>
      <c r="B35" s="35"/>
      <c r="C35" s="1218" t="s">
        <v>563</v>
      </c>
      <c r="D35" s="1219"/>
      <c r="E35" s="1220"/>
      <c r="F35" s="36">
        <v>3.14</v>
      </c>
      <c r="G35" s="37">
        <v>3.46</v>
      </c>
      <c r="H35" s="37">
        <v>2.82</v>
      </c>
      <c r="I35" s="37">
        <v>2.83</v>
      </c>
      <c r="J35" s="38">
        <v>4.88</v>
      </c>
      <c r="K35" s="22"/>
      <c r="L35" s="22"/>
      <c r="M35" s="22"/>
      <c r="N35" s="22"/>
      <c r="O35" s="22"/>
      <c r="P35" s="22"/>
    </row>
    <row r="36" spans="1:16" ht="39" customHeight="1" x14ac:dyDescent="0.15">
      <c r="A36" s="22"/>
      <c r="B36" s="35"/>
      <c r="C36" s="1218" t="s">
        <v>564</v>
      </c>
      <c r="D36" s="1219"/>
      <c r="E36" s="1220"/>
      <c r="F36" s="36">
        <v>1.63</v>
      </c>
      <c r="G36" s="37">
        <v>0.84</v>
      </c>
      <c r="H36" s="37">
        <v>0.22</v>
      </c>
      <c r="I36" s="37">
        <v>0.04</v>
      </c>
      <c r="J36" s="38">
        <v>0.23</v>
      </c>
      <c r="K36" s="22"/>
      <c r="L36" s="22"/>
      <c r="M36" s="22"/>
      <c r="N36" s="22"/>
      <c r="O36" s="22"/>
      <c r="P36" s="22"/>
    </row>
    <row r="37" spans="1:16" ht="39" customHeight="1" x14ac:dyDescent="0.15">
      <c r="A37" s="22"/>
      <c r="B37" s="35"/>
      <c r="C37" s="1218" t="s">
        <v>565</v>
      </c>
      <c r="D37" s="1219"/>
      <c r="E37" s="1220"/>
      <c r="F37" s="36">
        <v>0</v>
      </c>
      <c r="G37" s="37">
        <v>0</v>
      </c>
      <c r="H37" s="37">
        <v>0</v>
      </c>
      <c r="I37" s="37">
        <v>0</v>
      </c>
      <c r="J37" s="38">
        <v>0.02</v>
      </c>
      <c r="K37" s="22"/>
      <c r="L37" s="22"/>
      <c r="M37" s="22"/>
      <c r="N37" s="22"/>
      <c r="O37" s="22"/>
      <c r="P37" s="22"/>
    </row>
    <row r="38" spans="1:16" ht="39" customHeight="1" x14ac:dyDescent="0.15">
      <c r="A38" s="22"/>
      <c r="B38" s="35"/>
      <c r="C38" s="1218" t="s">
        <v>566</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567</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568</v>
      </c>
      <c r="D40" s="1219"/>
      <c r="E40" s="1220"/>
      <c r="F40" s="36">
        <v>0</v>
      </c>
      <c r="G40" s="37">
        <v>0.01</v>
      </c>
      <c r="H40" s="37">
        <v>0</v>
      </c>
      <c r="I40" s="37">
        <v>0</v>
      </c>
      <c r="J40" s="38">
        <v>0</v>
      </c>
      <c r="K40" s="22"/>
      <c r="L40" s="22"/>
      <c r="M40" s="22"/>
      <c r="N40" s="22"/>
      <c r="O40" s="22"/>
      <c r="P40" s="22"/>
    </row>
    <row r="41" spans="1:16" ht="39" customHeight="1" x14ac:dyDescent="0.15">
      <c r="A41" s="22"/>
      <c r="B41" s="35"/>
      <c r="C41" s="1218" t="s">
        <v>569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570</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571</v>
      </c>
      <c r="D43" s="1222"/>
      <c r="E43" s="122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ZMF5833vPy+KG1h6y6R7Owurlcw55nqwXrPBjuIGPZDQjisYS88S1B4lfkcEsbGsQGrDE9sYUgkDeYilVU1tw==" saltValue="1nHRyBMTjPy25itj+d13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H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291</v>
      </c>
      <c r="L45" s="60">
        <v>278</v>
      </c>
      <c r="M45" s="60">
        <v>258</v>
      </c>
      <c r="N45" s="60">
        <v>247</v>
      </c>
      <c r="O45" s="61">
        <v>239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51</v>
      </c>
      <c r="L48" s="64">
        <v>49</v>
      </c>
      <c r="M48" s="64">
        <v>49</v>
      </c>
      <c r="N48" s="64">
        <v>50</v>
      </c>
      <c r="O48" s="65">
        <v>39</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512</v>
      </c>
      <c r="L49" s="64" t="s">
        <v>512</v>
      </c>
      <c r="M49" s="64" t="s">
        <v>512</v>
      </c>
      <c r="N49" s="64" t="s">
        <v>512</v>
      </c>
      <c r="O49" s="65" t="s">
        <v>512</v>
      </c>
      <c r="P49" s="48"/>
      <c r="Q49" s="48"/>
      <c r="R49" s="48"/>
      <c r="S49" s="48"/>
      <c r="T49" s="48"/>
      <c r="U49" s="48"/>
    </row>
    <row r="50" spans="1:21" ht="30.75" customHeight="1" x14ac:dyDescent="0.15">
      <c r="A50" s="48"/>
      <c r="B50" s="1236"/>
      <c r="C50" s="1237"/>
      <c r="D50" s="62"/>
      <c r="E50" s="1228" t="s">
        <v>17</v>
      </c>
      <c r="F50" s="1228"/>
      <c r="G50" s="1228"/>
      <c r="H50" s="1228"/>
      <c r="I50" s="1228"/>
      <c r="J50" s="1229"/>
      <c r="K50" s="63">
        <v>51</v>
      </c>
      <c r="L50" s="64">
        <v>51</v>
      </c>
      <c r="M50" s="64">
        <v>51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344</v>
      </c>
      <c r="L52" s="64">
        <v>341</v>
      </c>
      <c r="M52" s="64">
        <v>327</v>
      </c>
      <c r="N52" s="64">
        <v>307</v>
      </c>
      <c r="O52" s="65">
        <v>302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49</v>
      </c>
      <c r="L53" s="69">
        <v>37</v>
      </c>
      <c r="M53" s="69">
        <v>31</v>
      </c>
      <c r="N53" s="69">
        <v>-9</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yX+Hp6ur57bTVwn7S2X2tX3ZuyVhRVJq3WdlvS74ZQZNuj1CAxD8aigzLlZZJHsHeNvaKudowxsjMAxFHvcBA==" saltValue="+KZhvvSJJ2sk8jPPaNauO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2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42" t="s">
        <v>24</v>
      </c>
      <c r="C41" s="1243"/>
      <c r="D41" s="81"/>
      <c r="E41" s="1248" t="s">
        <v>25</v>
      </c>
      <c r="F41" s="1248"/>
      <c r="G41" s="1248"/>
      <c r="H41" s="1249"/>
      <c r="I41" s="82">
        <v>2259</v>
      </c>
      <c r="J41" s="83">
        <v>2150</v>
      </c>
      <c r="K41" s="83">
        <v>2059</v>
      </c>
      <c r="L41" s="83">
        <v>2002</v>
      </c>
      <c r="M41" s="84">
        <v>1851</v>
      </c>
    </row>
    <row r="42" spans="2:13" ht="27.75" customHeight="1" x14ac:dyDescent="0.15">
      <c r="B42" s="1244"/>
      <c r="C42" s="1245"/>
      <c r="D42" s="85"/>
      <c r="E42" s="1250" t="s">
        <v>26</v>
      </c>
      <c r="F42" s="1250"/>
      <c r="G42" s="1250"/>
      <c r="H42" s="1251"/>
      <c r="I42" s="86">
        <v>93</v>
      </c>
      <c r="J42" s="87">
        <v>48</v>
      </c>
      <c r="K42" s="87" t="s">
        <v>512</v>
      </c>
      <c r="L42" s="87" t="s">
        <v>512</v>
      </c>
      <c r="M42" s="88" t="s">
        <v>512</v>
      </c>
    </row>
    <row r="43" spans="2:13" ht="27.75" customHeight="1" x14ac:dyDescent="0.15">
      <c r="B43" s="1244"/>
      <c r="C43" s="1245"/>
      <c r="D43" s="85"/>
      <c r="E43" s="1250" t="s">
        <v>27</v>
      </c>
      <c r="F43" s="1250"/>
      <c r="G43" s="1250"/>
      <c r="H43" s="1251"/>
      <c r="I43" s="86">
        <v>476</v>
      </c>
      <c r="J43" s="87">
        <v>422</v>
      </c>
      <c r="K43" s="87">
        <v>399</v>
      </c>
      <c r="L43" s="87">
        <v>368</v>
      </c>
      <c r="M43" s="88">
        <v>322</v>
      </c>
    </row>
    <row r="44" spans="2:13" ht="27.75" customHeight="1" x14ac:dyDescent="0.15">
      <c r="B44" s="1244"/>
      <c r="C44" s="1245"/>
      <c r="D44" s="85"/>
      <c r="E44" s="1250" t="s">
        <v>28</v>
      </c>
      <c r="F44" s="1250"/>
      <c r="G44" s="1250"/>
      <c r="H44" s="1251"/>
      <c r="I44" s="86" t="s">
        <v>512</v>
      </c>
      <c r="J44" s="87" t="s">
        <v>512</v>
      </c>
      <c r="K44" s="87" t="s">
        <v>512</v>
      </c>
      <c r="L44" s="87" t="s">
        <v>512</v>
      </c>
      <c r="M44" s="88" t="s">
        <v>512</v>
      </c>
    </row>
    <row r="45" spans="2:13" ht="27.75" customHeight="1" x14ac:dyDescent="0.15">
      <c r="B45" s="1244"/>
      <c r="C45" s="1245"/>
      <c r="D45" s="85"/>
      <c r="E45" s="1250" t="s">
        <v>29</v>
      </c>
      <c r="F45" s="1250"/>
      <c r="G45" s="1250"/>
      <c r="H45" s="1251"/>
      <c r="I45" s="86">
        <v>471</v>
      </c>
      <c r="J45" s="87">
        <v>423</v>
      </c>
      <c r="K45" s="87">
        <v>416</v>
      </c>
      <c r="L45" s="87">
        <v>352</v>
      </c>
      <c r="M45" s="88">
        <v>498</v>
      </c>
    </row>
    <row r="46" spans="2:13" ht="27.75" customHeight="1" x14ac:dyDescent="0.15">
      <c r="B46" s="1244"/>
      <c r="C46" s="1245"/>
      <c r="D46" s="89"/>
      <c r="E46" s="1250" t="s">
        <v>30</v>
      </c>
      <c r="F46" s="1250"/>
      <c r="G46" s="1250"/>
      <c r="H46" s="1251"/>
      <c r="I46" s="86" t="s">
        <v>512</v>
      </c>
      <c r="J46" s="87" t="s">
        <v>512</v>
      </c>
      <c r="K46" s="87" t="s">
        <v>512</v>
      </c>
      <c r="L46" s="87" t="s">
        <v>512</v>
      </c>
      <c r="M46" s="88" t="s">
        <v>512</v>
      </c>
    </row>
    <row r="47" spans="2:13" ht="27.75" customHeight="1" x14ac:dyDescent="0.15">
      <c r="B47" s="1244"/>
      <c r="C47" s="1245"/>
      <c r="D47" s="90"/>
      <c r="E47" s="1252" t="s">
        <v>31</v>
      </c>
      <c r="F47" s="1253"/>
      <c r="G47" s="1253"/>
      <c r="H47" s="1254"/>
      <c r="I47" s="86" t="s">
        <v>512</v>
      </c>
      <c r="J47" s="87" t="s">
        <v>512</v>
      </c>
      <c r="K47" s="87" t="s">
        <v>512</v>
      </c>
      <c r="L47" s="87" t="s">
        <v>512</v>
      </c>
      <c r="M47" s="88" t="s">
        <v>512</v>
      </c>
    </row>
    <row r="48" spans="2:13" ht="27.75" customHeight="1" x14ac:dyDescent="0.15">
      <c r="B48" s="1244"/>
      <c r="C48" s="1245"/>
      <c r="D48" s="85"/>
      <c r="E48" s="1250" t="s">
        <v>32</v>
      </c>
      <c r="F48" s="1250"/>
      <c r="G48" s="1250"/>
      <c r="H48" s="1251"/>
      <c r="I48" s="86" t="s">
        <v>512</v>
      </c>
      <c r="J48" s="87" t="s">
        <v>512</v>
      </c>
      <c r="K48" s="87" t="s">
        <v>512</v>
      </c>
      <c r="L48" s="87" t="s">
        <v>512</v>
      </c>
      <c r="M48" s="88" t="s">
        <v>512</v>
      </c>
    </row>
    <row r="49" spans="2:13" ht="27.75" customHeight="1" x14ac:dyDescent="0.15">
      <c r="B49" s="1246"/>
      <c r="C49" s="1247"/>
      <c r="D49" s="85"/>
      <c r="E49" s="1250" t="s">
        <v>33</v>
      </c>
      <c r="F49" s="1250"/>
      <c r="G49" s="1250"/>
      <c r="H49" s="1251"/>
      <c r="I49" s="86" t="s">
        <v>512</v>
      </c>
      <c r="J49" s="87" t="s">
        <v>512</v>
      </c>
      <c r="K49" s="87" t="s">
        <v>512</v>
      </c>
      <c r="L49" s="87" t="s">
        <v>512</v>
      </c>
      <c r="M49" s="88" t="s">
        <v>512</v>
      </c>
    </row>
    <row r="50" spans="2:13" ht="27.75" customHeight="1" x14ac:dyDescent="0.15">
      <c r="B50" s="1255" t="s">
        <v>34</v>
      </c>
      <c r="C50" s="1256"/>
      <c r="D50" s="91"/>
      <c r="E50" s="1250" t="s">
        <v>35</v>
      </c>
      <c r="F50" s="1250"/>
      <c r="G50" s="1250"/>
      <c r="H50" s="1251"/>
      <c r="I50" s="86">
        <v>1986</v>
      </c>
      <c r="J50" s="87">
        <v>1984</v>
      </c>
      <c r="K50" s="87">
        <v>2162</v>
      </c>
      <c r="L50" s="87">
        <v>2189</v>
      </c>
      <c r="M50" s="88">
        <v>2192</v>
      </c>
    </row>
    <row r="51" spans="2:13" ht="27.75" customHeight="1" x14ac:dyDescent="0.15">
      <c r="B51" s="1244"/>
      <c r="C51" s="1245"/>
      <c r="D51" s="85"/>
      <c r="E51" s="1250" t="s">
        <v>36</v>
      </c>
      <c r="F51" s="1250"/>
      <c r="G51" s="1250"/>
      <c r="H51" s="1251"/>
      <c r="I51" s="86">
        <v>108</v>
      </c>
      <c r="J51" s="87">
        <v>85</v>
      </c>
      <c r="K51" s="87">
        <v>68</v>
      </c>
      <c r="L51" s="87">
        <v>57</v>
      </c>
      <c r="M51" s="88">
        <v>48</v>
      </c>
    </row>
    <row r="52" spans="2:13" ht="27.75" customHeight="1" x14ac:dyDescent="0.15">
      <c r="B52" s="1246"/>
      <c r="C52" s="1247"/>
      <c r="D52" s="85"/>
      <c r="E52" s="1250" t="s">
        <v>37</v>
      </c>
      <c r="F52" s="1250"/>
      <c r="G52" s="1250"/>
      <c r="H52" s="1251"/>
      <c r="I52" s="86">
        <v>2830</v>
      </c>
      <c r="J52" s="87">
        <v>2659</v>
      </c>
      <c r="K52" s="87">
        <v>2712</v>
      </c>
      <c r="L52" s="87">
        <v>2652</v>
      </c>
      <c r="M52" s="88">
        <v>2527</v>
      </c>
    </row>
    <row r="53" spans="2:13" ht="27.75" customHeight="1" thickBot="1" x14ac:dyDescent="0.2">
      <c r="B53" s="1257" t="s">
        <v>38</v>
      </c>
      <c r="C53" s="1258"/>
      <c r="D53" s="92"/>
      <c r="E53" s="1259" t="s">
        <v>39</v>
      </c>
      <c r="F53" s="1259"/>
      <c r="G53" s="1259"/>
      <c r="H53" s="1260"/>
      <c r="I53" s="93">
        <v>-1624</v>
      </c>
      <c r="J53" s="94">
        <v>-1686</v>
      </c>
      <c r="K53" s="94">
        <v>-2068</v>
      </c>
      <c r="L53" s="94">
        <v>-2176</v>
      </c>
      <c r="M53" s="95">
        <v>-2095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MVyKMSsNyAXoi7yGLSI0NPJM8Iy3rgRo7pFz65nmoEwmgwHyIC0zchJFTNYjnqlb30V7ZrlOEqGoQYFjinTmg==" saltValue="kHug/nsZ8qJRg0cUCDe4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G104857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42</v>
      </c>
      <c r="D55" s="1269"/>
      <c r="E55" s="1270"/>
      <c r="F55" s="107">
        <v>304</v>
      </c>
      <c r="G55" s="107">
        <v>304</v>
      </c>
      <c r="H55" s="108">
        <v>304</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1572</v>
      </c>
      <c r="G57" s="112">
        <v>1581</v>
      </c>
      <c r="H57" s="113">
        <v>1591</v>
      </c>
    </row>
    <row r="58" spans="2:8" ht="45.75" customHeight="1" x14ac:dyDescent="0.15">
      <c r="B58" s="114"/>
      <c r="C58" s="1261" t="s">
        <v>572</v>
      </c>
      <c r="D58" s="1262"/>
      <c r="E58" s="1263"/>
      <c r="F58" s="115">
        <v>1369</v>
      </c>
      <c r="G58" s="115">
        <v>1370</v>
      </c>
      <c r="H58" s="116">
        <v>1371</v>
      </c>
    </row>
    <row r="59" spans="2:8" ht="45.75" customHeight="1" x14ac:dyDescent="0.15">
      <c r="B59" s="114"/>
      <c r="C59" s="1261" t="s">
        <v>573</v>
      </c>
      <c r="D59" s="1262"/>
      <c r="E59" s="1263"/>
      <c r="F59" s="115">
        <v>150</v>
      </c>
      <c r="G59" s="115">
        <v>150</v>
      </c>
      <c r="H59" s="116">
        <v>150</v>
      </c>
    </row>
    <row r="60" spans="2:8" ht="45.75" customHeight="1" x14ac:dyDescent="0.15">
      <c r="B60" s="114"/>
      <c r="C60" s="1261" t="s">
        <v>574</v>
      </c>
      <c r="D60" s="1262"/>
      <c r="E60" s="1263"/>
      <c r="F60" s="115">
        <v>39</v>
      </c>
      <c r="G60" s="115">
        <v>46</v>
      </c>
      <c r="H60" s="116">
        <v>52</v>
      </c>
    </row>
    <row r="61" spans="2:8" ht="45.75" customHeight="1" x14ac:dyDescent="0.15">
      <c r="B61" s="114"/>
      <c r="C61" s="1261" t="s">
        <v>575</v>
      </c>
      <c r="D61" s="1262"/>
      <c r="E61" s="1263"/>
      <c r="F61" s="115">
        <v>11</v>
      </c>
      <c r="G61" s="115">
        <v>11</v>
      </c>
      <c r="H61" s="116">
        <v>11</v>
      </c>
    </row>
    <row r="62" spans="2:8" ht="45.75" customHeight="1" thickBot="1" x14ac:dyDescent="0.2">
      <c r="B62" s="117"/>
      <c r="C62" s="1264" t="s">
        <v>576</v>
      </c>
      <c r="D62" s="1265"/>
      <c r="E62" s="1266"/>
      <c r="F62" s="118">
        <v>4</v>
      </c>
      <c r="G62" s="118">
        <v>6</v>
      </c>
      <c r="H62" s="119">
        <v>8</v>
      </c>
    </row>
    <row r="63" spans="2:8" ht="52.5" customHeight="1" thickBot="1" x14ac:dyDescent="0.2">
      <c r="B63" s="120"/>
      <c r="C63" s="1267" t="s">
        <v>45</v>
      </c>
      <c r="D63" s="1267"/>
      <c r="E63" s="1268"/>
      <c r="F63" s="121">
        <v>1877</v>
      </c>
      <c r="G63" s="121">
        <v>1886</v>
      </c>
      <c r="H63" s="122">
        <v>1896</v>
      </c>
    </row>
    <row r="64" spans="2:8" ht="15" customHeight="1" x14ac:dyDescent="0.15"/>
    <row r="65" ht="0" hidden="1" customHeight="1" x14ac:dyDescent="0.15"/>
    <row r="66" ht="0" hidden="1" customHeight="1" x14ac:dyDescent="0.15"/>
  </sheetData>
  <sheetProtection algorithmName="SHA-512" hashValue="qB0fBsR6qvLRkM1hDF/J2RIomgBZqDPkfbc5R5LqT4H5jB3KbyqSp3G40PL74S6gu0jkxpC1yjRlj8q5uWt5sQ==" saltValue="+32bm53RTD/W6av71xZu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928BD-D8D8-4884-9581-F61C66288FAF}">
  <sheetPr>
    <pageSetUpPr fitToPage="1"/>
  </sheetPr>
  <dimension ref="A1:WZM191"/>
  <sheetViews>
    <sheetView showGridLines="0" topLeftCell="S16" zoomScaleNormal="100" zoomScaleSheetLayoutView="55" workbookViewId="0">
      <selection activeCell="AN70" sqref="AN7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595</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53.1</v>
      </c>
      <c r="CG53" s="1275"/>
      <c r="CH53" s="1275"/>
      <c r="CI53" s="1275"/>
      <c r="CJ53" s="1275"/>
      <c r="CK53" s="1275"/>
      <c r="CL53" s="1275"/>
      <c r="CM53" s="1275"/>
      <c r="CN53" s="1275">
        <v>52.3</v>
      </c>
      <c r="CO53" s="1275"/>
      <c r="CP53" s="1275"/>
      <c r="CQ53" s="1275"/>
      <c r="CR53" s="1275"/>
      <c r="CS53" s="1275"/>
      <c r="CT53" s="1275"/>
      <c r="CU53" s="1275"/>
      <c r="CV53" s="1275">
        <v>54.2</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598</v>
      </c>
      <c r="AO55" s="1280"/>
      <c r="AP55" s="1280"/>
      <c r="AQ55" s="1280"/>
      <c r="AR55" s="1280"/>
      <c r="AS55" s="1280"/>
      <c r="AT55" s="1280"/>
      <c r="AU55" s="1280"/>
      <c r="AV55" s="1280"/>
      <c r="AW55" s="1280"/>
      <c r="AX55" s="1280"/>
      <c r="AY55" s="1280"/>
      <c r="AZ55" s="1280"/>
      <c r="BA55" s="1280"/>
      <c r="BB55" s="1278" t="s">
        <v>596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595</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601</v>
      </c>
      <c r="BC75" s="1278"/>
      <c r="BD75" s="1278"/>
      <c r="BE75" s="1278"/>
      <c r="BF75" s="1278"/>
      <c r="BG75" s="1278"/>
      <c r="BH75" s="1278"/>
      <c r="BI75" s="1278"/>
      <c r="BJ75" s="1278"/>
      <c r="BK75" s="1278"/>
      <c r="BL75" s="1278"/>
      <c r="BM75" s="1278"/>
      <c r="BN75" s="1278"/>
      <c r="BO75" s="1278"/>
      <c r="BP75" s="1275">
        <v>3.2</v>
      </c>
      <c r="BQ75" s="1275"/>
      <c r="BR75" s="1275"/>
      <c r="BS75" s="1275"/>
      <c r="BT75" s="1275"/>
      <c r="BU75" s="1275"/>
      <c r="BV75" s="1275"/>
      <c r="BW75" s="1275"/>
      <c r="BX75" s="1275">
        <v>2.6</v>
      </c>
      <c r="BY75" s="1275"/>
      <c r="BZ75" s="1275"/>
      <c r="CA75" s="1275"/>
      <c r="CB75" s="1275"/>
      <c r="CC75" s="1275"/>
      <c r="CD75" s="1275"/>
      <c r="CE75" s="1275"/>
      <c r="CF75" s="1275">
        <v>2.2000000000000002</v>
      </c>
      <c r="CG75" s="1275"/>
      <c r="CH75" s="1275"/>
      <c r="CI75" s="1275"/>
      <c r="CJ75" s="1275"/>
      <c r="CK75" s="1275"/>
      <c r="CL75" s="1275"/>
      <c r="CM75" s="1275"/>
      <c r="CN75" s="1275">
        <v>1.1000000000000001</v>
      </c>
      <c r="CO75" s="1275"/>
      <c r="CP75" s="1275"/>
      <c r="CQ75" s="1275"/>
      <c r="CR75" s="1275"/>
      <c r="CS75" s="1275"/>
      <c r="CT75" s="1275"/>
      <c r="CU75" s="1275"/>
      <c r="CV75" s="1275">
        <v>0</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598</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601</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Np0eWFZTGfwhVB4/CCewEpyBjiaQut56io9vnlY+6r5W/HlnjVR0I0m+H8uy718EOOxvGuQ1MYULOigwStFgA==" saltValue="hyXVoDFW6SZnoeJJ1qyn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EE4E7-1E02-4458-82FB-DE6F665815B1}">
  <sheetPr>
    <pageSetUpPr fitToPage="1"/>
  </sheetPr>
  <dimension ref="A1:DR135"/>
  <sheetViews>
    <sheetView showGridLines="0" topLeftCell="A85" zoomScaleNormal="10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0WWnzAZ7siQ64toIYEK82R+VRvO6EOQpket09tDXWDWL68w85OS4CU4p8NiB6Ep6HTlDXAOEQW7xNSsAS0aJQ==" saltValue="FjUnvu222DjcF0b9knDe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EB199-5990-48A7-A63B-2EC1425C96B6}">
  <sheetPr>
    <pageSetUpPr fitToPage="1"/>
  </sheetPr>
  <dimension ref="A1:DR135"/>
  <sheetViews>
    <sheetView showGridLines="0" tabSelected="1" topLeftCell="A88" zoomScaleNormal="10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1Y+ZsSK0u+HtYn820po9V5AXIGgQ+ckOGegvnNK/HA3PuZkrxxkKlqJgOWqrjVxpP04Mjvphh6+BsunUeyWwQ==" saltValue="PRfhZy3Tn88JLVUrsJSN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368775</v>
      </c>
      <c r="E3" s="141"/>
      <c r="F3" s="142">
        <v>316331</v>
      </c>
      <c r="G3" s="143"/>
      <c r="H3" s="144"/>
    </row>
    <row r="4" spans="1:8" x14ac:dyDescent="0.15">
      <c r="A4" s="145"/>
      <c r="B4" s="146"/>
      <c r="C4" s="147"/>
      <c r="D4" s="148">
        <v>62698</v>
      </c>
      <c r="E4" s="149"/>
      <c r="F4" s="150">
        <v>106387</v>
      </c>
      <c r="G4" s="151"/>
      <c r="H4" s="152"/>
    </row>
    <row r="5" spans="1:8" x14ac:dyDescent="0.15">
      <c r="A5" s="133" t="s">
        <v>547</v>
      </c>
      <c r="B5" s="138"/>
      <c r="C5" s="139"/>
      <c r="D5" s="140">
        <v>205156</v>
      </c>
      <c r="E5" s="141"/>
      <c r="F5" s="142">
        <v>333013</v>
      </c>
      <c r="G5" s="143"/>
      <c r="H5" s="144"/>
    </row>
    <row r="6" spans="1:8" x14ac:dyDescent="0.15">
      <c r="A6" s="145"/>
      <c r="B6" s="146"/>
      <c r="C6" s="147"/>
      <c r="D6" s="148">
        <v>134964</v>
      </c>
      <c r="E6" s="149"/>
      <c r="F6" s="150">
        <v>126732</v>
      </c>
      <c r="G6" s="151"/>
      <c r="H6" s="152"/>
    </row>
    <row r="7" spans="1:8" x14ac:dyDescent="0.15">
      <c r="A7" s="133" t="s">
        <v>548</v>
      </c>
      <c r="B7" s="138"/>
      <c r="C7" s="139"/>
      <c r="D7" s="140">
        <v>170915</v>
      </c>
      <c r="E7" s="141"/>
      <c r="F7" s="142">
        <v>280458</v>
      </c>
      <c r="G7" s="143"/>
      <c r="H7" s="144"/>
    </row>
    <row r="8" spans="1:8" x14ac:dyDescent="0.15">
      <c r="A8" s="145"/>
      <c r="B8" s="146"/>
      <c r="C8" s="147"/>
      <c r="D8" s="148">
        <v>93765</v>
      </c>
      <c r="E8" s="149"/>
      <c r="F8" s="150">
        <v>127286</v>
      </c>
      <c r="G8" s="151"/>
      <c r="H8" s="152"/>
    </row>
    <row r="9" spans="1:8" x14ac:dyDescent="0.15">
      <c r="A9" s="133" t="s">
        <v>549</v>
      </c>
      <c r="B9" s="138"/>
      <c r="C9" s="139"/>
      <c r="D9" s="140">
        <v>208931</v>
      </c>
      <c r="E9" s="141"/>
      <c r="F9" s="142">
        <v>291945</v>
      </c>
      <c r="G9" s="143"/>
      <c r="H9" s="144"/>
    </row>
    <row r="10" spans="1:8" x14ac:dyDescent="0.15">
      <c r="A10" s="145"/>
      <c r="B10" s="146"/>
      <c r="C10" s="147"/>
      <c r="D10" s="148">
        <v>89873</v>
      </c>
      <c r="E10" s="149"/>
      <c r="F10" s="150">
        <v>127651</v>
      </c>
      <c r="G10" s="151"/>
      <c r="H10" s="152"/>
    </row>
    <row r="11" spans="1:8" x14ac:dyDescent="0.15">
      <c r="A11" s="133" t="s">
        <v>550</v>
      </c>
      <c r="B11" s="138"/>
      <c r="C11" s="139"/>
      <c r="D11" s="140">
        <v>157198</v>
      </c>
      <c r="E11" s="141"/>
      <c r="F11" s="142">
        <v>291173</v>
      </c>
      <c r="G11" s="143"/>
      <c r="H11" s="144"/>
    </row>
    <row r="12" spans="1:8" x14ac:dyDescent="0.15">
      <c r="A12" s="145"/>
      <c r="B12" s="146"/>
      <c r="C12" s="153"/>
      <c r="D12" s="148">
        <v>85319</v>
      </c>
      <c r="E12" s="149"/>
      <c r="F12" s="150">
        <v>119071</v>
      </c>
      <c r="G12" s="151"/>
      <c r="H12" s="152"/>
    </row>
    <row r="13" spans="1:8" x14ac:dyDescent="0.15">
      <c r="A13" s="133"/>
      <c r="B13" s="138"/>
      <c r="C13" s="154"/>
      <c r="D13" s="155">
        <v>222195</v>
      </c>
      <c r="E13" s="156"/>
      <c r="F13" s="157">
        <v>302584</v>
      </c>
      <c r="G13" s="158"/>
      <c r="H13" s="144"/>
    </row>
    <row r="14" spans="1:8" x14ac:dyDescent="0.15">
      <c r="A14" s="145"/>
      <c r="B14" s="146"/>
      <c r="C14" s="147"/>
      <c r="D14" s="148">
        <v>93324</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14.34</v>
      </c>
      <c r="C19" s="159">
        <f>ROUND(VALUE(SUBSTITUTE(実質収支比率等に係る経年分析!G$48,"▲","-")),2)</f>
        <v>17.02</v>
      </c>
      <c r="D19" s="159">
        <f>ROUND(VALUE(SUBSTITUTE(実質収支比率等に係る経年分析!H$48,"▲","-")),2)</f>
        <v>15.43</v>
      </c>
      <c r="E19" s="159">
        <f>ROUND(VALUE(SUBSTITUTE(実質収支比率等に係る経年分析!I$48,"▲","-")),2)</f>
        <v>12.22</v>
      </c>
      <c r="F19" s="159">
        <f>ROUND(VALUE(SUBSTITUTE(実質収支比率等に係る経年分析!J$48,"▲","-")),2)</f>
        <v>16.809999999999999</v>
      </c>
    </row>
    <row r="20" spans="1:11" x14ac:dyDescent="0.15">
      <c r="A20" s="159" t="s">
        <v>49</v>
      </c>
      <c r="B20" s="159">
        <f>ROUND(VALUE(SUBSTITUTE(実質収支比率等に係る経年分析!F$47,"▲","-")),2)</f>
        <v>14.81</v>
      </c>
      <c r="C20" s="159">
        <f>ROUND(VALUE(SUBSTITUTE(実質収支比率等に係る経年分析!G$47,"▲","-")),2)</f>
        <v>14.95</v>
      </c>
      <c r="D20" s="159">
        <f>ROUND(VALUE(SUBSTITUTE(実質収支比率等に係る経年分析!H$47,"▲","-")),2)</f>
        <v>14.5</v>
      </c>
      <c r="E20" s="159">
        <f>ROUND(VALUE(SUBSTITUTE(実質収支比率等に係る経年分析!I$47,"▲","-")),2)</f>
        <v>14.68</v>
      </c>
      <c r="F20" s="159">
        <f>ROUND(VALUE(SUBSTITUTE(実質収支比率等に係る経年分析!J$47,"▲","-")),2)</f>
        <v>14.97</v>
      </c>
    </row>
    <row r="21" spans="1:11" x14ac:dyDescent="0.15">
      <c r="A21" s="159" t="s">
        <v>50</v>
      </c>
      <c r="B21" s="159">
        <f>IF(ISNUMBER(VALUE(SUBSTITUTE(実質収支比率等に係る経年分析!F$49,"▲","-"))),ROUND(VALUE(SUBSTITUTE(実質収支比率等に係る経年分析!F$49,"▲","-")),2),NA())</f>
        <v>0.92</v>
      </c>
      <c r="C21" s="159">
        <f>IF(ISNUMBER(VALUE(SUBSTITUTE(実質収支比率等に係る経年分析!G$49,"▲","-"))),ROUND(VALUE(SUBSTITUTE(実質収支比率等に係る経年分析!G$49,"▲","-")),2),NA())</f>
        <v>2.54</v>
      </c>
      <c r="D21" s="159">
        <f>IF(ISNUMBER(VALUE(SUBSTITUTE(実質収支比率等に係る経年分析!H$49,"▲","-"))),ROUND(VALUE(SUBSTITUTE(実質収支比率等に係る経年分析!H$49,"▲","-")),2),NA())</f>
        <v>-1.08</v>
      </c>
      <c r="E21" s="159">
        <f>IF(ISNUMBER(VALUE(SUBSTITUTE(実質収支比率等に係る経年分析!I$49,"▲","-"))),ROUND(VALUE(SUBSTITUTE(実質収支比率等に係る経年分析!I$49,"▲","-")),2),NA())</f>
        <v>-3.39</v>
      </c>
      <c r="F21" s="159">
        <f>IF(ISNUMBER(VALUE(SUBSTITUTE(実質収支比率等に係る経年分析!J$49,"▲","-"))),ROUND(VALUE(SUBSTITUTE(実質収支比率等に係る経年分析!J$49,"▲","-")),2),NA())</f>
        <v>4.3499999999999996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国民健康保険事業（直診勘定）特別会計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漁業集落排水事業特別会計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0.23</v>
      </c>
    </row>
    <row r="35" spans="1:16" x14ac:dyDescent="0.15">
      <c r="A35" s="160" t="str">
        <f>IF(連結実質赤字比率に係る赤字・黒字の構成分析!C$35="",NA(),連結実質赤字比率に係る赤字・黒字の構成分析!C$35)</f>
        <v>国民健康保険事業（事業勘定）特別会計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17.010000000000002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344</v>
      </c>
      <c r="E42" s="161"/>
      <c r="F42" s="161"/>
      <c r="G42" s="161">
        <f>'実質公債費比率（分子）の構造'!L$52</f>
        <v>341</v>
      </c>
      <c r="H42" s="161"/>
      <c r="I42" s="161"/>
      <c r="J42" s="161">
        <f>'実質公債費比率（分子）の構造'!M$52</f>
        <v>327</v>
      </c>
      <c r="K42" s="161"/>
      <c r="L42" s="161"/>
      <c r="M42" s="161">
        <f>'実質公債費比率（分子）の構造'!N$52</f>
        <v>307</v>
      </c>
      <c r="N42" s="161"/>
      <c r="O42" s="161"/>
      <c r="P42" s="161">
        <f>'実質公債費比率（分子）の構造'!O$52</f>
        <v>302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51</v>
      </c>
      <c r="C44" s="161"/>
      <c r="D44" s="161"/>
      <c r="E44" s="161">
        <f>'実質公債費比率（分子）の構造'!L$50</f>
        <v>51</v>
      </c>
      <c r="F44" s="161"/>
      <c r="G44" s="161"/>
      <c r="H44" s="161">
        <f>'実質公債費比率（分子）の構造'!M$50</f>
        <v>51</v>
      </c>
      <c r="I44" s="161"/>
      <c r="J44" s="161"/>
      <c r="K44" s="161">
        <f>'実質公債費比率（分子）の構造'!N$50</f>
        <v>1</v>
      </c>
      <c r="L44" s="161"/>
      <c r="M44" s="161"/>
      <c r="N44" s="161">
        <f>'実質公債費比率（分子）の構造'!O$50</f>
        <v>1</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51</v>
      </c>
      <c r="C46" s="161"/>
      <c r="D46" s="161"/>
      <c r="E46" s="161">
        <f>'実質公債費比率（分子）の構造'!L$48</f>
        <v>49</v>
      </c>
      <c r="F46" s="161"/>
      <c r="G46" s="161"/>
      <c r="H46" s="161">
        <f>'実質公債費比率（分子）の構造'!M$48</f>
        <v>49</v>
      </c>
      <c r="I46" s="161"/>
      <c r="J46" s="161"/>
      <c r="K46" s="161">
        <f>'実質公債費比率（分子）の構造'!N$48</f>
        <v>50</v>
      </c>
      <c r="L46" s="161"/>
      <c r="M46" s="161"/>
      <c r="N46" s="161">
        <f>'実質公債費比率（分子）の構造'!O$48</f>
        <v>39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291</v>
      </c>
      <c r="C49" s="161"/>
      <c r="D49" s="161"/>
      <c r="E49" s="161">
        <f>'実質公債費比率（分子）の構造'!L$45</f>
        <v>278</v>
      </c>
      <c r="F49" s="161"/>
      <c r="G49" s="161"/>
      <c r="H49" s="161">
        <f>'実質公債費比率（分子）の構造'!M$45</f>
        <v>258</v>
      </c>
      <c r="I49" s="161"/>
      <c r="J49" s="161"/>
      <c r="K49" s="161">
        <f>'実質公債費比率（分子）の構造'!N$45</f>
        <v>247</v>
      </c>
      <c r="L49" s="161"/>
      <c r="M49" s="161"/>
      <c r="N49" s="161">
        <f>'実質公債費比率（分子）の構造'!O$45</f>
        <v>239</v>
      </c>
      <c r="O49" s="161"/>
      <c r="P49" s="161"/>
    </row>
    <row r="50" spans="1:16" x14ac:dyDescent="0.15">
      <c r="A50" s="161" t="s">
        <v>64</v>
      </c>
      <c r="B50" s="161" t="e">
        <f>NA()</f>
        <v>#N/A</v>
      </c>
      <c r="C50" s="161">
        <f>IF(ISNUMBER('実質公債費比率（分子）の構造'!K$53),'実質公債費比率（分子）の構造'!K$53,NA())</f>
        <v>49</v>
      </c>
      <c r="D50" s="161" t="e">
        <f>NA()</f>
        <v>#N/A</v>
      </c>
      <c r="E50" s="161" t="e">
        <f>NA()</f>
        <v>#N/A</v>
      </c>
      <c r="F50" s="161">
        <f>IF(ISNUMBER('実質公債費比率（分子）の構造'!L$53),'実質公債費比率（分子）の構造'!L$53,NA())</f>
        <v>37</v>
      </c>
      <c r="G50" s="161" t="e">
        <f>NA()</f>
        <v>#N/A</v>
      </c>
      <c r="H50" s="161" t="e">
        <f>NA()</f>
        <v>#N/A</v>
      </c>
      <c r="I50" s="161">
        <f>IF(ISNUMBER('実質公債費比率（分子）の構造'!M$53),'実質公債費比率（分子）の構造'!M$53,NA())</f>
        <v>31</v>
      </c>
      <c r="J50" s="161" t="e">
        <f>NA()</f>
        <v>#N/A</v>
      </c>
      <c r="K50" s="161" t="e">
        <f>NA()</f>
        <v>#N/A</v>
      </c>
      <c r="L50" s="161">
        <f>IF(ISNUMBER('実質公債費比率（分子）の構造'!N$53),'実質公債費比率（分子）の構造'!N$53,NA())</f>
        <v>-9</v>
      </c>
      <c r="M50" s="161" t="e">
        <f>NA()</f>
        <v>#N/A</v>
      </c>
      <c r="N50" s="161" t="e">
        <f>NA()</f>
        <v>#N/A</v>
      </c>
      <c r="O50" s="161">
        <f>IF(ISNUMBER('実質公債費比率（分子）の構造'!O$53),'実質公債費比率（分子）の構造'!O$53,NA())</f>
        <v>-23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2830</v>
      </c>
      <c r="E56" s="160"/>
      <c r="F56" s="160"/>
      <c r="G56" s="160">
        <f>'将来負担比率（分子）の構造'!J$52</f>
        <v>2659</v>
      </c>
      <c r="H56" s="160"/>
      <c r="I56" s="160"/>
      <c r="J56" s="160">
        <f>'将来負担比率（分子）の構造'!K$52</f>
        <v>2712</v>
      </c>
      <c r="K56" s="160"/>
      <c r="L56" s="160"/>
      <c r="M56" s="160">
        <f>'将来負担比率（分子）の構造'!L$52</f>
        <v>2652</v>
      </c>
      <c r="N56" s="160"/>
      <c r="O56" s="160"/>
      <c r="P56" s="160">
        <f>'将来負担比率（分子）の構造'!M$52</f>
        <v>2527</v>
      </c>
    </row>
    <row r="57" spans="1:16" x14ac:dyDescent="0.15">
      <c r="A57" s="160" t="s">
        <v>36</v>
      </c>
      <c r="B57" s="160"/>
      <c r="C57" s="160"/>
      <c r="D57" s="160">
        <f>'将来負担比率（分子）の構造'!I$51</f>
        <v>108</v>
      </c>
      <c r="E57" s="160"/>
      <c r="F57" s="160"/>
      <c r="G57" s="160">
        <f>'将来負担比率（分子）の構造'!J$51</f>
        <v>85</v>
      </c>
      <c r="H57" s="160"/>
      <c r="I57" s="160"/>
      <c r="J57" s="160">
        <f>'将来負担比率（分子）の構造'!K$51</f>
        <v>68</v>
      </c>
      <c r="K57" s="160"/>
      <c r="L57" s="160"/>
      <c r="M57" s="160">
        <f>'将来負担比率（分子）の構造'!L$51</f>
        <v>57</v>
      </c>
      <c r="N57" s="160"/>
      <c r="O57" s="160"/>
      <c r="P57" s="160">
        <f>'将来負担比率（分子）の構造'!M$51</f>
        <v>48</v>
      </c>
    </row>
    <row r="58" spans="1:16" x14ac:dyDescent="0.15">
      <c r="A58" s="160" t="s">
        <v>35</v>
      </c>
      <c r="B58" s="160"/>
      <c r="C58" s="160"/>
      <c r="D58" s="160">
        <f>'将来負担比率（分子）の構造'!I$50</f>
        <v>1986</v>
      </c>
      <c r="E58" s="160"/>
      <c r="F58" s="160"/>
      <c r="G58" s="160">
        <f>'将来負担比率（分子）の構造'!J$50</f>
        <v>1984</v>
      </c>
      <c r="H58" s="160"/>
      <c r="I58" s="160"/>
      <c r="J58" s="160">
        <f>'将来負担比率（分子）の構造'!K$50</f>
        <v>2162</v>
      </c>
      <c r="K58" s="160"/>
      <c r="L58" s="160"/>
      <c r="M58" s="160">
        <f>'将来負担比率（分子）の構造'!L$50</f>
        <v>2189</v>
      </c>
      <c r="N58" s="160"/>
      <c r="O58" s="160"/>
      <c r="P58" s="160">
        <f>'将来負担比率（分子）の構造'!M$50</f>
        <v>2192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471</v>
      </c>
      <c r="C62" s="160"/>
      <c r="D62" s="160"/>
      <c r="E62" s="160">
        <f>'将来負担比率（分子）の構造'!J$45</f>
        <v>423</v>
      </c>
      <c r="F62" s="160"/>
      <c r="G62" s="160"/>
      <c r="H62" s="160">
        <f>'将来負担比率（分子）の構造'!K$45</f>
        <v>416</v>
      </c>
      <c r="I62" s="160"/>
      <c r="J62" s="160"/>
      <c r="K62" s="160">
        <f>'将来負担比率（分子）の構造'!L$45</f>
        <v>352</v>
      </c>
      <c r="L62" s="160"/>
      <c r="M62" s="160"/>
      <c r="N62" s="160">
        <f>'将来負担比率（分子）の構造'!M$45</f>
        <v>498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476</v>
      </c>
      <c r="C64" s="160"/>
      <c r="D64" s="160"/>
      <c r="E64" s="160">
        <f>'将来負担比率（分子）の構造'!J$43</f>
        <v>422</v>
      </c>
      <c r="F64" s="160"/>
      <c r="G64" s="160"/>
      <c r="H64" s="160">
        <f>'将来負担比率（分子）の構造'!K$43</f>
        <v>399</v>
      </c>
      <c r="I64" s="160"/>
      <c r="J64" s="160"/>
      <c r="K64" s="160">
        <f>'将来負担比率（分子）の構造'!L$43</f>
        <v>368</v>
      </c>
      <c r="L64" s="160"/>
      <c r="M64" s="160"/>
      <c r="N64" s="160">
        <f>'将来負担比率（分子）の構造'!M$43</f>
        <v>322</v>
      </c>
      <c r="O64" s="160"/>
      <c r="P64" s="160"/>
    </row>
    <row r="65" spans="1:16" x14ac:dyDescent="0.15">
      <c r="A65" s="160" t="s">
        <v>26</v>
      </c>
      <c r="B65" s="160">
        <f>'将来負担比率（分子）の構造'!I$42</f>
        <v>93</v>
      </c>
      <c r="C65" s="160"/>
      <c r="D65" s="160"/>
      <c r="E65" s="160">
        <f>'将来負担比率（分子）の構造'!J$42</f>
        <v>48</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2259</v>
      </c>
      <c r="C66" s="160"/>
      <c r="D66" s="160"/>
      <c r="E66" s="160">
        <f>'将来負担比率（分子）の構造'!J$41</f>
        <v>2150</v>
      </c>
      <c r="F66" s="160"/>
      <c r="G66" s="160"/>
      <c r="H66" s="160">
        <f>'将来負担比率（分子）の構造'!K$41</f>
        <v>2059</v>
      </c>
      <c r="I66" s="160"/>
      <c r="J66" s="160"/>
      <c r="K66" s="160">
        <f>'将来負担比率（分子）の構造'!L$41</f>
        <v>2002</v>
      </c>
      <c r="L66" s="160"/>
      <c r="M66" s="160"/>
      <c r="N66" s="160">
        <f>'将来負担比率（分子）の構造'!M$41</f>
        <v>1851</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304</v>
      </c>
      <c r="C72" s="164">
        <f>基金残高に係る経年分析!G55</f>
        <v>304</v>
      </c>
      <c r="D72" s="164">
        <f>基金残高に係る経年分析!H55</f>
        <v>304</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1572</v>
      </c>
      <c r="C74" s="164">
        <f>基金残高に係る経年分析!G57</f>
        <v>1581</v>
      </c>
      <c r="D74" s="164">
        <f>基金残高に係る経年分析!H57</f>
        <v>1591</v>
      </c>
    </row>
  </sheetData>
  <sheetProtection algorithmName="SHA-512" hashValue="J9jAHKE3fsWG6mI7qW5yw10nlUo/yF39QkR08s77BaeBKdkcTTQe3SOWpT2Dkvv5CGs5gfWFKVpSJn6/djXIyA==" saltValue="AJeSOoRKLUrvAfttAkwu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299491</v>
      </c>
      <c r="S5" s="649"/>
      <c r="T5" s="649"/>
      <c r="U5" s="649"/>
      <c r="V5" s="649"/>
      <c r="W5" s="649"/>
      <c r="X5" s="649"/>
      <c r="Y5" s="650"/>
      <c r="Z5" s="651">
        <v>9.5</v>
      </c>
      <c r="AA5" s="651"/>
      <c r="AB5" s="651"/>
      <c r="AC5" s="651"/>
      <c r="AD5" s="652">
        <v>299491</v>
      </c>
      <c r="AE5" s="652"/>
      <c r="AF5" s="652"/>
      <c r="AG5" s="652"/>
      <c r="AH5" s="652"/>
      <c r="AI5" s="652"/>
      <c r="AJ5" s="652"/>
      <c r="AK5" s="652"/>
      <c r="AL5" s="653">
        <v>15.2</v>
      </c>
      <c r="AM5" s="654"/>
      <c r="AN5" s="654"/>
      <c r="AO5" s="655"/>
      <c r="AP5" s="645" t="s">
        <v>221</v>
      </c>
      <c r="AQ5" s="646"/>
      <c r="AR5" s="646"/>
      <c r="AS5" s="646"/>
      <c r="AT5" s="646"/>
      <c r="AU5" s="646"/>
      <c r="AV5" s="646"/>
      <c r="AW5" s="646"/>
      <c r="AX5" s="646"/>
      <c r="AY5" s="646"/>
      <c r="AZ5" s="646"/>
      <c r="BA5" s="646"/>
      <c r="BB5" s="646"/>
      <c r="BC5" s="646"/>
      <c r="BD5" s="646"/>
      <c r="BE5" s="646"/>
      <c r="BF5" s="647"/>
      <c r="BG5" s="659">
        <v>297664</v>
      </c>
      <c r="BH5" s="660"/>
      <c r="BI5" s="660"/>
      <c r="BJ5" s="660"/>
      <c r="BK5" s="660"/>
      <c r="BL5" s="660"/>
      <c r="BM5" s="660"/>
      <c r="BN5" s="661"/>
      <c r="BO5" s="662">
        <v>99.4</v>
      </c>
      <c r="BP5" s="662"/>
      <c r="BQ5" s="662"/>
      <c r="BR5" s="662"/>
      <c r="BS5" s="663">
        <v>2669</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33103</v>
      </c>
      <c r="S6" s="660"/>
      <c r="T6" s="660"/>
      <c r="U6" s="660"/>
      <c r="V6" s="660"/>
      <c r="W6" s="660"/>
      <c r="X6" s="660"/>
      <c r="Y6" s="661"/>
      <c r="Z6" s="662">
        <v>1.1000000000000001</v>
      </c>
      <c r="AA6" s="662"/>
      <c r="AB6" s="662"/>
      <c r="AC6" s="662"/>
      <c r="AD6" s="663">
        <v>33103</v>
      </c>
      <c r="AE6" s="663"/>
      <c r="AF6" s="663"/>
      <c r="AG6" s="663"/>
      <c r="AH6" s="663"/>
      <c r="AI6" s="663"/>
      <c r="AJ6" s="663"/>
      <c r="AK6" s="663"/>
      <c r="AL6" s="664">
        <v>1.7</v>
      </c>
      <c r="AM6" s="665"/>
      <c r="AN6" s="665"/>
      <c r="AO6" s="666"/>
      <c r="AP6" s="656" t="s">
        <v>226</v>
      </c>
      <c r="AQ6" s="657"/>
      <c r="AR6" s="657"/>
      <c r="AS6" s="657"/>
      <c r="AT6" s="657"/>
      <c r="AU6" s="657"/>
      <c r="AV6" s="657"/>
      <c r="AW6" s="657"/>
      <c r="AX6" s="657"/>
      <c r="AY6" s="657"/>
      <c r="AZ6" s="657"/>
      <c r="BA6" s="657"/>
      <c r="BB6" s="657"/>
      <c r="BC6" s="657"/>
      <c r="BD6" s="657"/>
      <c r="BE6" s="657"/>
      <c r="BF6" s="658"/>
      <c r="BG6" s="659">
        <v>297664</v>
      </c>
      <c r="BH6" s="660"/>
      <c r="BI6" s="660"/>
      <c r="BJ6" s="660"/>
      <c r="BK6" s="660"/>
      <c r="BL6" s="660"/>
      <c r="BM6" s="660"/>
      <c r="BN6" s="661"/>
      <c r="BO6" s="662">
        <v>99.4</v>
      </c>
      <c r="BP6" s="662"/>
      <c r="BQ6" s="662"/>
      <c r="BR6" s="662"/>
      <c r="BS6" s="663">
        <v>2669</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50493</v>
      </c>
      <c r="CS6" s="660"/>
      <c r="CT6" s="660"/>
      <c r="CU6" s="660"/>
      <c r="CV6" s="660"/>
      <c r="CW6" s="660"/>
      <c r="CX6" s="660"/>
      <c r="CY6" s="661"/>
      <c r="CZ6" s="653">
        <v>1.8</v>
      </c>
      <c r="DA6" s="654"/>
      <c r="DB6" s="654"/>
      <c r="DC6" s="673"/>
      <c r="DD6" s="668">
        <v>6290</v>
      </c>
      <c r="DE6" s="660"/>
      <c r="DF6" s="660"/>
      <c r="DG6" s="660"/>
      <c r="DH6" s="660"/>
      <c r="DI6" s="660"/>
      <c r="DJ6" s="660"/>
      <c r="DK6" s="660"/>
      <c r="DL6" s="660"/>
      <c r="DM6" s="660"/>
      <c r="DN6" s="660"/>
      <c r="DO6" s="660"/>
      <c r="DP6" s="661"/>
      <c r="DQ6" s="668">
        <v>50493</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694</v>
      </c>
      <c r="S7" s="660"/>
      <c r="T7" s="660"/>
      <c r="U7" s="660"/>
      <c r="V7" s="660"/>
      <c r="W7" s="660"/>
      <c r="X7" s="660"/>
      <c r="Y7" s="661"/>
      <c r="Z7" s="662">
        <v>0</v>
      </c>
      <c r="AA7" s="662"/>
      <c r="AB7" s="662"/>
      <c r="AC7" s="662"/>
      <c r="AD7" s="663">
        <v>694</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115186</v>
      </c>
      <c r="BH7" s="660"/>
      <c r="BI7" s="660"/>
      <c r="BJ7" s="660"/>
      <c r="BK7" s="660"/>
      <c r="BL7" s="660"/>
      <c r="BM7" s="660"/>
      <c r="BN7" s="661"/>
      <c r="BO7" s="662">
        <v>38.5</v>
      </c>
      <c r="BP7" s="662"/>
      <c r="BQ7" s="662"/>
      <c r="BR7" s="662"/>
      <c r="BS7" s="663">
        <v>2669</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546358</v>
      </c>
      <c r="CS7" s="660"/>
      <c r="CT7" s="660"/>
      <c r="CU7" s="660"/>
      <c r="CV7" s="660"/>
      <c r="CW7" s="660"/>
      <c r="CX7" s="660"/>
      <c r="CY7" s="661"/>
      <c r="CZ7" s="662">
        <v>20</v>
      </c>
      <c r="DA7" s="662"/>
      <c r="DB7" s="662"/>
      <c r="DC7" s="662"/>
      <c r="DD7" s="668">
        <v>37062</v>
      </c>
      <c r="DE7" s="660"/>
      <c r="DF7" s="660"/>
      <c r="DG7" s="660"/>
      <c r="DH7" s="660"/>
      <c r="DI7" s="660"/>
      <c r="DJ7" s="660"/>
      <c r="DK7" s="660"/>
      <c r="DL7" s="660"/>
      <c r="DM7" s="660"/>
      <c r="DN7" s="660"/>
      <c r="DO7" s="660"/>
      <c r="DP7" s="661"/>
      <c r="DQ7" s="668">
        <v>434001</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1277</v>
      </c>
      <c r="S8" s="660"/>
      <c r="T8" s="660"/>
      <c r="U8" s="660"/>
      <c r="V8" s="660"/>
      <c r="W8" s="660"/>
      <c r="X8" s="660"/>
      <c r="Y8" s="661"/>
      <c r="Z8" s="662">
        <v>0</v>
      </c>
      <c r="AA8" s="662"/>
      <c r="AB8" s="662"/>
      <c r="AC8" s="662"/>
      <c r="AD8" s="663">
        <v>1277</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5347</v>
      </c>
      <c r="BH8" s="660"/>
      <c r="BI8" s="660"/>
      <c r="BJ8" s="660"/>
      <c r="BK8" s="660"/>
      <c r="BL8" s="660"/>
      <c r="BM8" s="660"/>
      <c r="BN8" s="661"/>
      <c r="BO8" s="662">
        <v>1.8</v>
      </c>
      <c r="BP8" s="662"/>
      <c r="BQ8" s="662"/>
      <c r="BR8" s="662"/>
      <c r="BS8" s="668" t="s">
        <v>131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776384</v>
      </c>
      <c r="CS8" s="660"/>
      <c r="CT8" s="660"/>
      <c r="CU8" s="660"/>
      <c r="CV8" s="660"/>
      <c r="CW8" s="660"/>
      <c r="CX8" s="660"/>
      <c r="CY8" s="661"/>
      <c r="CZ8" s="662">
        <v>28.4</v>
      </c>
      <c r="DA8" s="662"/>
      <c r="DB8" s="662"/>
      <c r="DC8" s="662"/>
      <c r="DD8" s="668">
        <v>117078</v>
      </c>
      <c r="DE8" s="660"/>
      <c r="DF8" s="660"/>
      <c r="DG8" s="660"/>
      <c r="DH8" s="660"/>
      <c r="DI8" s="660"/>
      <c r="DJ8" s="660"/>
      <c r="DK8" s="660"/>
      <c r="DL8" s="660"/>
      <c r="DM8" s="660"/>
      <c r="DN8" s="660"/>
      <c r="DO8" s="660"/>
      <c r="DP8" s="661"/>
      <c r="DQ8" s="668">
        <v>548626</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1357</v>
      </c>
      <c r="S9" s="660"/>
      <c r="T9" s="660"/>
      <c r="U9" s="660"/>
      <c r="V9" s="660"/>
      <c r="W9" s="660"/>
      <c r="X9" s="660"/>
      <c r="Y9" s="661"/>
      <c r="Z9" s="662">
        <v>0</v>
      </c>
      <c r="AA9" s="662"/>
      <c r="AB9" s="662"/>
      <c r="AC9" s="662"/>
      <c r="AD9" s="663">
        <v>1357</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89268</v>
      </c>
      <c r="BH9" s="660"/>
      <c r="BI9" s="660"/>
      <c r="BJ9" s="660"/>
      <c r="BK9" s="660"/>
      <c r="BL9" s="660"/>
      <c r="BM9" s="660"/>
      <c r="BN9" s="661"/>
      <c r="BO9" s="662">
        <v>29.8</v>
      </c>
      <c r="BP9" s="662"/>
      <c r="BQ9" s="662"/>
      <c r="BR9" s="662"/>
      <c r="BS9" s="668" t="s">
        <v>131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137550</v>
      </c>
      <c r="CS9" s="660"/>
      <c r="CT9" s="660"/>
      <c r="CU9" s="660"/>
      <c r="CV9" s="660"/>
      <c r="CW9" s="660"/>
      <c r="CX9" s="660"/>
      <c r="CY9" s="661"/>
      <c r="CZ9" s="662">
        <v>5</v>
      </c>
      <c r="DA9" s="662"/>
      <c r="DB9" s="662"/>
      <c r="DC9" s="662"/>
      <c r="DD9" s="668">
        <v>2520</v>
      </c>
      <c r="DE9" s="660"/>
      <c r="DF9" s="660"/>
      <c r="DG9" s="660"/>
      <c r="DH9" s="660"/>
      <c r="DI9" s="660"/>
      <c r="DJ9" s="660"/>
      <c r="DK9" s="660"/>
      <c r="DL9" s="660"/>
      <c r="DM9" s="660"/>
      <c r="DN9" s="660"/>
      <c r="DO9" s="660"/>
      <c r="DP9" s="661"/>
      <c r="DQ9" s="668">
        <v>126040</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238</v>
      </c>
      <c r="AA10" s="662"/>
      <c r="AB10" s="662"/>
      <c r="AC10" s="662"/>
      <c r="AD10" s="663" t="s">
        <v>238</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7114</v>
      </c>
      <c r="BH10" s="660"/>
      <c r="BI10" s="660"/>
      <c r="BJ10" s="660"/>
      <c r="BK10" s="660"/>
      <c r="BL10" s="660"/>
      <c r="BM10" s="660"/>
      <c r="BN10" s="661"/>
      <c r="BO10" s="662">
        <v>2.4</v>
      </c>
      <c r="BP10" s="662"/>
      <c r="BQ10" s="662"/>
      <c r="BR10" s="662"/>
      <c r="BS10" s="668" t="s">
        <v>131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1793</v>
      </c>
      <c r="CS10" s="660"/>
      <c r="CT10" s="660"/>
      <c r="CU10" s="660"/>
      <c r="CV10" s="660"/>
      <c r="CW10" s="660"/>
      <c r="CX10" s="660"/>
      <c r="CY10" s="661"/>
      <c r="CZ10" s="662">
        <v>0.1</v>
      </c>
      <c r="DA10" s="662"/>
      <c r="DB10" s="662"/>
      <c r="DC10" s="662"/>
      <c r="DD10" s="668" t="s">
        <v>131</v>
      </c>
      <c r="DE10" s="660"/>
      <c r="DF10" s="660"/>
      <c r="DG10" s="660"/>
      <c r="DH10" s="660"/>
      <c r="DI10" s="660"/>
      <c r="DJ10" s="660"/>
      <c r="DK10" s="660"/>
      <c r="DL10" s="660"/>
      <c r="DM10" s="660"/>
      <c r="DN10" s="660"/>
      <c r="DO10" s="660"/>
      <c r="DP10" s="661"/>
      <c r="DQ10" s="668">
        <v>1339</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238</v>
      </c>
      <c r="AA11" s="662"/>
      <c r="AB11" s="662"/>
      <c r="AC11" s="662"/>
      <c r="AD11" s="663" t="s">
        <v>238</v>
      </c>
      <c r="AE11" s="663"/>
      <c r="AF11" s="663"/>
      <c r="AG11" s="663"/>
      <c r="AH11" s="663"/>
      <c r="AI11" s="663"/>
      <c r="AJ11" s="663"/>
      <c r="AK11" s="663"/>
      <c r="AL11" s="664" t="s">
        <v>131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13457</v>
      </c>
      <c r="BH11" s="660"/>
      <c r="BI11" s="660"/>
      <c r="BJ11" s="660"/>
      <c r="BK11" s="660"/>
      <c r="BL11" s="660"/>
      <c r="BM11" s="660"/>
      <c r="BN11" s="661"/>
      <c r="BO11" s="662">
        <v>4.5</v>
      </c>
      <c r="BP11" s="662"/>
      <c r="BQ11" s="662"/>
      <c r="BR11" s="662"/>
      <c r="BS11" s="668">
        <v>2669</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311318</v>
      </c>
      <c r="CS11" s="660"/>
      <c r="CT11" s="660"/>
      <c r="CU11" s="660"/>
      <c r="CV11" s="660"/>
      <c r="CW11" s="660"/>
      <c r="CX11" s="660"/>
      <c r="CY11" s="661"/>
      <c r="CZ11" s="662">
        <v>11.4</v>
      </c>
      <c r="DA11" s="662"/>
      <c r="DB11" s="662"/>
      <c r="DC11" s="662"/>
      <c r="DD11" s="668">
        <v>50325</v>
      </c>
      <c r="DE11" s="660"/>
      <c r="DF11" s="660"/>
      <c r="DG11" s="660"/>
      <c r="DH11" s="660"/>
      <c r="DI11" s="660"/>
      <c r="DJ11" s="660"/>
      <c r="DK11" s="660"/>
      <c r="DL11" s="660"/>
      <c r="DM11" s="660"/>
      <c r="DN11" s="660"/>
      <c r="DO11" s="660"/>
      <c r="DP11" s="661"/>
      <c r="DQ11" s="668">
        <v>173148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55859</v>
      </c>
      <c r="S12" s="660"/>
      <c r="T12" s="660"/>
      <c r="U12" s="660"/>
      <c r="V12" s="660"/>
      <c r="W12" s="660"/>
      <c r="X12" s="660"/>
      <c r="Y12" s="661"/>
      <c r="Z12" s="662">
        <v>1.8</v>
      </c>
      <c r="AA12" s="662"/>
      <c r="AB12" s="662"/>
      <c r="AC12" s="662"/>
      <c r="AD12" s="663">
        <v>55859</v>
      </c>
      <c r="AE12" s="663"/>
      <c r="AF12" s="663"/>
      <c r="AG12" s="663"/>
      <c r="AH12" s="663"/>
      <c r="AI12" s="663"/>
      <c r="AJ12" s="663"/>
      <c r="AK12" s="663"/>
      <c r="AL12" s="664">
        <v>2.8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162671</v>
      </c>
      <c r="BH12" s="660"/>
      <c r="BI12" s="660"/>
      <c r="BJ12" s="660"/>
      <c r="BK12" s="660"/>
      <c r="BL12" s="660"/>
      <c r="BM12" s="660"/>
      <c r="BN12" s="661"/>
      <c r="BO12" s="662">
        <v>54.3</v>
      </c>
      <c r="BP12" s="662"/>
      <c r="BQ12" s="662"/>
      <c r="BR12" s="662"/>
      <c r="BS12" s="668" t="s">
        <v>238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50942</v>
      </c>
      <c r="CS12" s="660"/>
      <c r="CT12" s="660"/>
      <c r="CU12" s="660"/>
      <c r="CV12" s="660"/>
      <c r="CW12" s="660"/>
      <c r="CX12" s="660"/>
      <c r="CY12" s="661"/>
      <c r="CZ12" s="662">
        <v>1.9</v>
      </c>
      <c r="DA12" s="662"/>
      <c r="DB12" s="662"/>
      <c r="DC12" s="662"/>
      <c r="DD12" s="668">
        <v>10005</v>
      </c>
      <c r="DE12" s="660"/>
      <c r="DF12" s="660"/>
      <c r="DG12" s="660"/>
      <c r="DH12" s="660"/>
      <c r="DI12" s="660"/>
      <c r="DJ12" s="660"/>
      <c r="DK12" s="660"/>
      <c r="DL12" s="660"/>
      <c r="DM12" s="660"/>
      <c r="DN12" s="660"/>
      <c r="DO12" s="660"/>
      <c r="DP12" s="661"/>
      <c r="DQ12" s="668">
        <v>43542</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238</v>
      </c>
      <c r="AA13" s="662"/>
      <c r="AB13" s="662"/>
      <c r="AC13" s="662"/>
      <c r="AD13" s="663" t="s">
        <v>131</v>
      </c>
      <c r="AE13" s="663"/>
      <c r="AF13" s="663"/>
      <c r="AG13" s="663"/>
      <c r="AH13" s="663"/>
      <c r="AI13" s="663"/>
      <c r="AJ13" s="663"/>
      <c r="AK13" s="663"/>
      <c r="AL13" s="664" t="s">
        <v>130</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161089</v>
      </c>
      <c r="BH13" s="660"/>
      <c r="BI13" s="660"/>
      <c r="BJ13" s="660"/>
      <c r="BK13" s="660"/>
      <c r="BL13" s="660"/>
      <c r="BM13" s="660"/>
      <c r="BN13" s="661"/>
      <c r="BO13" s="662">
        <v>53.8</v>
      </c>
      <c r="BP13" s="662"/>
      <c r="BQ13" s="662"/>
      <c r="BR13" s="662"/>
      <c r="BS13" s="668" t="s">
        <v>238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244703</v>
      </c>
      <c r="CS13" s="660"/>
      <c r="CT13" s="660"/>
      <c r="CU13" s="660"/>
      <c r="CV13" s="660"/>
      <c r="CW13" s="660"/>
      <c r="CX13" s="660"/>
      <c r="CY13" s="661"/>
      <c r="CZ13" s="662">
        <v>8.9</v>
      </c>
      <c r="DA13" s="662"/>
      <c r="DB13" s="662"/>
      <c r="DC13" s="662"/>
      <c r="DD13" s="668">
        <v>188772</v>
      </c>
      <c r="DE13" s="660"/>
      <c r="DF13" s="660"/>
      <c r="DG13" s="660"/>
      <c r="DH13" s="660"/>
      <c r="DI13" s="660"/>
      <c r="DJ13" s="660"/>
      <c r="DK13" s="660"/>
      <c r="DL13" s="660"/>
      <c r="DM13" s="660"/>
      <c r="DN13" s="660"/>
      <c r="DO13" s="660"/>
      <c r="DP13" s="661"/>
      <c r="DQ13" s="668">
        <v>106584</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238</v>
      </c>
      <c r="AA14" s="662"/>
      <c r="AB14" s="662"/>
      <c r="AC14" s="662"/>
      <c r="AD14" s="663" t="s">
        <v>130</v>
      </c>
      <c r="AE14" s="663"/>
      <c r="AF14" s="663"/>
      <c r="AG14" s="663"/>
      <c r="AH14" s="663"/>
      <c r="AI14" s="663"/>
      <c r="AJ14" s="663"/>
      <c r="AK14" s="663"/>
      <c r="AL14" s="664" t="s">
        <v>131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12007</v>
      </c>
      <c r="BH14" s="660"/>
      <c r="BI14" s="660"/>
      <c r="BJ14" s="660"/>
      <c r="BK14" s="660"/>
      <c r="BL14" s="660"/>
      <c r="BM14" s="660"/>
      <c r="BN14" s="661"/>
      <c r="BO14" s="662">
        <v>4</v>
      </c>
      <c r="BP14" s="662"/>
      <c r="BQ14" s="662"/>
      <c r="BR14" s="662"/>
      <c r="BS14" s="668" t="s">
        <v>238</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117441</v>
      </c>
      <c r="CS14" s="660"/>
      <c r="CT14" s="660"/>
      <c r="CU14" s="660"/>
      <c r="CV14" s="660"/>
      <c r="CW14" s="660"/>
      <c r="CX14" s="660"/>
      <c r="CY14" s="661"/>
      <c r="CZ14" s="662">
        <v>4.3</v>
      </c>
      <c r="DA14" s="662"/>
      <c r="DB14" s="662"/>
      <c r="DC14" s="662"/>
      <c r="DD14" s="668">
        <v>9777</v>
      </c>
      <c r="DE14" s="660"/>
      <c r="DF14" s="660"/>
      <c r="DG14" s="660"/>
      <c r="DH14" s="660"/>
      <c r="DI14" s="660"/>
      <c r="DJ14" s="660"/>
      <c r="DK14" s="660"/>
      <c r="DL14" s="660"/>
      <c r="DM14" s="660"/>
      <c r="DN14" s="660"/>
      <c r="DO14" s="660"/>
      <c r="DP14" s="661"/>
      <c r="DQ14" s="668">
        <v>116020</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10745</v>
      </c>
      <c r="S15" s="660"/>
      <c r="T15" s="660"/>
      <c r="U15" s="660"/>
      <c r="V15" s="660"/>
      <c r="W15" s="660"/>
      <c r="X15" s="660"/>
      <c r="Y15" s="661"/>
      <c r="Z15" s="662">
        <v>0.3</v>
      </c>
      <c r="AA15" s="662"/>
      <c r="AB15" s="662"/>
      <c r="AC15" s="662"/>
      <c r="AD15" s="663">
        <v>10745</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7800</v>
      </c>
      <c r="BH15" s="660"/>
      <c r="BI15" s="660"/>
      <c r="BJ15" s="660"/>
      <c r="BK15" s="660"/>
      <c r="BL15" s="660"/>
      <c r="BM15" s="660"/>
      <c r="BN15" s="661"/>
      <c r="BO15" s="662">
        <v>2.6</v>
      </c>
      <c r="BP15" s="662"/>
      <c r="BQ15" s="662"/>
      <c r="BR15" s="662"/>
      <c r="BS15" s="668" t="s">
        <v>238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210359</v>
      </c>
      <c r="CS15" s="660"/>
      <c r="CT15" s="660"/>
      <c r="CU15" s="660"/>
      <c r="CV15" s="660"/>
      <c r="CW15" s="660"/>
      <c r="CX15" s="660"/>
      <c r="CY15" s="661"/>
      <c r="CZ15" s="662">
        <v>7.7</v>
      </c>
      <c r="DA15" s="662"/>
      <c r="DB15" s="662"/>
      <c r="DC15" s="662"/>
      <c r="DD15" s="668">
        <v>62528</v>
      </c>
      <c r="DE15" s="660"/>
      <c r="DF15" s="660"/>
      <c r="DG15" s="660"/>
      <c r="DH15" s="660"/>
      <c r="DI15" s="660"/>
      <c r="DJ15" s="660"/>
      <c r="DK15" s="660"/>
      <c r="DL15" s="660"/>
      <c r="DM15" s="660"/>
      <c r="DN15" s="660"/>
      <c r="DO15" s="660"/>
      <c r="DP15" s="661"/>
      <c r="DQ15" s="668">
        <v>141643</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238</v>
      </c>
      <c r="AA16" s="662"/>
      <c r="AB16" s="662"/>
      <c r="AC16" s="662"/>
      <c r="AD16" s="663" t="s">
        <v>131</v>
      </c>
      <c r="AE16" s="663"/>
      <c r="AF16" s="663"/>
      <c r="AG16" s="663"/>
      <c r="AH16" s="663"/>
      <c r="AI16" s="663"/>
      <c r="AJ16" s="663"/>
      <c r="AK16" s="663"/>
      <c r="AL16" s="664" t="s">
        <v>130</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238</v>
      </c>
      <c r="BP16" s="662"/>
      <c r="BQ16" s="662"/>
      <c r="BR16" s="662"/>
      <c r="BS16" s="668" t="s">
        <v>131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475</v>
      </c>
      <c r="CS16" s="660"/>
      <c r="CT16" s="660"/>
      <c r="CU16" s="660"/>
      <c r="CV16" s="660"/>
      <c r="CW16" s="660"/>
      <c r="CX16" s="660"/>
      <c r="CY16" s="661"/>
      <c r="CZ16" s="662">
        <v>0</v>
      </c>
      <c r="DA16" s="662"/>
      <c r="DB16" s="662"/>
      <c r="DC16" s="662"/>
      <c r="DD16" s="668" t="s">
        <v>238</v>
      </c>
      <c r="DE16" s="660"/>
      <c r="DF16" s="660"/>
      <c r="DG16" s="660"/>
      <c r="DH16" s="660"/>
      <c r="DI16" s="660"/>
      <c r="DJ16" s="660"/>
      <c r="DK16" s="660"/>
      <c r="DL16" s="660"/>
      <c r="DM16" s="660"/>
      <c r="DN16" s="660"/>
      <c r="DO16" s="660"/>
      <c r="DP16" s="661"/>
      <c r="DQ16" s="668" t="s">
        <v>131</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734</v>
      </c>
      <c r="S17" s="660"/>
      <c r="T17" s="660"/>
      <c r="U17" s="660"/>
      <c r="V17" s="660"/>
      <c r="W17" s="660"/>
      <c r="X17" s="660"/>
      <c r="Y17" s="661"/>
      <c r="Z17" s="662">
        <v>0</v>
      </c>
      <c r="AA17" s="662"/>
      <c r="AB17" s="662"/>
      <c r="AC17" s="662"/>
      <c r="AD17" s="663">
        <v>734</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238</v>
      </c>
      <c r="BP17" s="662"/>
      <c r="BQ17" s="662"/>
      <c r="BR17" s="662"/>
      <c r="BS17" s="668" t="s">
        <v>131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238910</v>
      </c>
      <c r="CS17" s="660"/>
      <c r="CT17" s="660"/>
      <c r="CU17" s="660"/>
      <c r="CV17" s="660"/>
      <c r="CW17" s="660"/>
      <c r="CX17" s="660"/>
      <c r="CY17" s="661"/>
      <c r="CZ17" s="662">
        <v>8.6999999999999993</v>
      </c>
      <c r="DA17" s="662"/>
      <c r="DB17" s="662"/>
      <c r="DC17" s="662"/>
      <c r="DD17" s="668" t="s">
        <v>238</v>
      </c>
      <c r="DE17" s="660"/>
      <c r="DF17" s="660"/>
      <c r="DG17" s="660"/>
      <c r="DH17" s="660"/>
      <c r="DI17" s="660"/>
      <c r="DJ17" s="660"/>
      <c r="DK17" s="660"/>
      <c r="DL17" s="660"/>
      <c r="DM17" s="660"/>
      <c r="DN17" s="660"/>
      <c r="DO17" s="660"/>
      <c r="DP17" s="661"/>
      <c r="DQ17" s="668">
        <v>228978</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1684856</v>
      </c>
      <c r="S18" s="660"/>
      <c r="T18" s="660"/>
      <c r="U18" s="660"/>
      <c r="V18" s="660"/>
      <c r="W18" s="660"/>
      <c r="X18" s="660"/>
      <c r="Y18" s="661"/>
      <c r="Z18" s="662">
        <v>53.6</v>
      </c>
      <c r="AA18" s="662"/>
      <c r="AB18" s="662"/>
      <c r="AC18" s="662"/>
      <c r="AD18" s="663">
        <v>1555222</v>
      </c>
      <c r="AE18" s="663"/>
      <c r="AF18" s="663"/>
      <c r="AG18" s="663"/>
      <c r="AH18" s="663"/>
      <c r="AI18" s="663"/>
      <c r="AJ18" s="663"/>
      <c r="AK18" s="663"/>
      <c r="AL18" s="664">
        <v>79</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130</v>
      </c>
      <c r="BP18" s="662"/>
      <c r="BQ18" s="662"/>
      <c r="BR18" s="662"/>
      <c r="BS18" s="668" t="s">
        <v>131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v>50707</v>
      </c>
      <c r="CS18" s="660"/>
      <c r="CT18" s="660"/>
      <c r="CU18" s="660"/>
      <c r="CV18" s="660"/>
      <c r="CW18" s="660"/>
      <c r="CX18" s="660"/>
      <c r="CY18" s="661"/>
      <c r="CZ18" s="662">
        <v>1.9</v>
      </c>
      <c r="DA18" s="662"/>
      <c r="DB18" s="662"/>
      <c r="DC18" s="662"/>
      <c r="DD18" s="668">
        <v>49645</v>
      </c>
      <c r="DE18" s="660"/>
      <c r="DF18" s="660"/>
      <c r="DG18" s="660"/>
      <c r="DH18" s="660"/>
      <c r="DI18" s="660"/>
      <c r="DJ18" s="660"/>
      <c r="DK18" s="660"/>
      <c r="DL18" s="660"/>
      <c r="DM18" s="660"/>
      <c r="DN18" s="660"/>
      <c r="DO18" s="660"/>
      <c r="DP18" s="661"/>
      <c r="DQ18" s="668">
        <v>18362</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1555222</v>
      </c>
      <c r="S19" s="660"/>
      <c r="T19" s="660"/>
      <c r="U19" s="660"/>
      <c r="V19" s="660"/>
      <c r="W19" s="660"/>
      <c r="X19" s="660"/>
      <c r="Y19" s="661"/>
      <c r="Z19" s="662">
        <v>49.5</v>
      </c>
      <c r="AA19" s="662"/>
      <c r="AB19" s="662"/>
      <c r="AC19" s="662"/>
      <c r="AD19" s="663">
        <v>1555222</v>
      </c>
      <c r="AE19" s="663"/>
      <c r="AF19" s="663"/>
      <c r="AG19" s="663"/>
      <c r="AH19" s="663"/>
      <c r="AI19" s="663"/>
      <c r="AJ19" s="663"/>
      <c r="AK19" s="663"/>
      <c r="AL19" s="664">
        <v>79</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1827</v>
      </c>
      <c r="BH19" s="660"/>
      <c r="BI19" s="660"/>
      <c r="BJ19" s="660"/>
      <c r="BK19" s="660"/>
      <c r="BL19" s="660"/>
      <c r="BM19" s="660"/>
      <c r="BN19" s="661"/>
      <c r="BO19" s="662">
        <v>0.6</v>
      </c>
      <c r="BP19" s="662"/>
      <c r="BQ19" s="662"/>
      <c r="BR19" s="662"/>
      <c r="BS19" s="668" t="s">
        <v>130</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238</v>
      </c>
      <c r="CS19" s="660"/>
      <c r="CT19" s="660"/>
      <c r="CU19" s="660"/>
      <c r="CV19" s="660"/>
      <c r="CW19" s="660"/>
      <c r="CX19" s="660"/>
      <c r="CY19" s="661"/>
      <c r="CZ19" s="662" t="s">
        <v>131</v>
      </c>
      <c r="DA19" s="662"/>
      <c r="DB19" s="662"/>
      <c r="DC19" s="662"/>
      <c r="DD19" s="668" t="s">
        <v>131</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129634</v>
      </c>
      <c r="S20" s="660"/>
      <c r="T20" s="660"/>
      <c r="U20" s="660"/>
      <c r="V20" s="660"/>
      <c r="W20" s="660"/>
      <c r="X20" s="660"/>
      <c r="Y20" s="661"/>
      <c r="Z20" s="662">
        <v>4.0999999999999996</v>
      </c>
      <c r="AA20" s="662"/>
      <c r="AB20" s="662"/>
      <c r="AC20" s="662"/>
      <c r="AD20" s="663" t="s">
        <v>130</v>
      </c>
      <c r="AE20" s="663"/>
      <c r="AF20" s="663"/>
      <c r="AG20" s="663"/>
      <c r="AH20" s="663"/>
      <c r="AI20" s="663"/>
      <c r="AJ20" s="663"/>
      <c r="AK20" s="663"/>
      <c r="AL20" s="664" t="s">
        <v>238</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1827</v>
      </c>
      <c r="BH20" s="660"/>
      <c r="BI20" s="660"/>
      <c r="BJ20" s="660"/>
      <c r="BK20" s="660"/>
      <c r="BL20" s="660"/>
      <c r="BM20" s="660"/>
      <c r="BN20" s="661"/>
      <c r="BO20" s="662">
        <v>0.6</v>
      </c>
      <c r="BP20" s="662"/>
      <c r="BQ20" s="662"/>
      <c r="BR20" s="662"/>
      <c r="BS20" s="668" t="s">
        <v>238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2737433</v>
      </c>
      <c r="CS20" s="660"/>
      <c r="CT20" s="660"/>
      <c r="CU20" s="660"/>
      <c r="CV20" s="660"/>
      <c r="CW20" s="660"/>
      <c r="CX20" s="660"/>
      <c r="CY20" s="661"/>
      <c r="CZ20" s="662">
        <v>100</v>
      </c>
      <c r="DA20" s="662"/>
      <c r="DB20" s="662"/>
      <c r="DC20" s="662"/>
      <c r="DD20" s="668">
        <v>534002</v>
      </c>
      <c r="DE20" s="660"/>
      <c r="DF20" s="660"/>
      <c r="DG20" s="660"/>
      <c r="DH20" s="660"/>
      <c r="DI20" s="660"/>
      <c r="DJ20" s="660"/>
      <c r="DK20" s="660"/>
      <c r="DL20" s="660"/>
      <c r="DM20" s="660"/>
      <c r="DN20" s="660"/>
      <c r="DO20" s="660"/>
      <c r="DP20" s="661"/>
      <c r="DQ20" s="668">
        <v>1988776</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131</v>
      </c>
      <c r="AA21" s="662"/>
      <c r="AB21" s="662"/>
      <c r="AC21" s="662"/>
      <c r="AD21" s="663" t="s">
        <v>131</v>
      </c>
      <c r="AE21" s="663"/>
      <c r="AF21" s="663"/>
      <c r="AG21" s="663"/>
      <c r="AH21" s="663"/>
      <c r="AI21" s="663"/>
      <c r="AJ21" s="663"/>
      <c r="AK21" s="663"/>
      <c r="AL21" s="664" t="s">
        <v>238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1827</v>
      </c>
      <c r="BH21" s="660"/>
      <c r="BI21" s="660"/>
      <c r="BJ21" s="660"/>
      <c r="BK21" s="660"/>
      <c r="BL21" s="660"/>
      <c r="BM21" s="660"/>
      <c r="BN21" s="661"/>
      <c r="BO21" s="662">
        <v>0.6</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2088116</v>
      </c>
      <c r="S22" s="660"/>
      <c r="T22" s="660"/>
      <c r="U22" s="660"/>
      <c r="V22" s="660"/>
      <c r="W22" s="660"/>
      <c r="X22" s="660"/>
      <c r="Y22" s="661"/>
      <c r="Z22" s="662">
        <v>66.400000000000006</v>
      </c>
      <c r="AA22" s="662"/>
      <c r="AB22" s="662"/>
      <c r="AC22" s="662"/>
      <c r="AD22" s="663">
        <v>1958482</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130</v>
      </c>
      <c r="BH22" s="660"/>
      <c r="BI22" s="660"/>
      <c r="BJ22" s="660"/>
      <c r="BK22" s="660"/>
      <c r="BL22" s="660"/>
      <c r="BM22" s="660"/>
      <c r="BN22" s="661"/>
      <c r="BO22" s="662" t="s">
        <v>131</v>
      </c>
      <c r="BP22" s="662"/>
      <c r="BQ22" s="662"/>
      <c r="BR22" s="662"/>
      <c r="BS22" s="668" t="s">
        <v>238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829</v>
      </c>
      <c r="S23" s="660"/>
      <c r="T23" s="660"/>
      <c r="U23" s="660"/>
      <c r="V23" s="660"/>
      <c r="W23" s="660"/>
      <c r="X23" s="660"/>
      <c r="Y23" s="661"/>
      <c r="Z23" s="662">
        <v>0</v>
      </c>
      <c r="AA23" s="662"/>
      <c r="AB23" s="662"/>
      <c r="AC23" s="662"/>
      <c r="AD23" s="663">
        <v>829</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238</v>
      </c>
      <c r="BH23" s="660"/>
      <c r="BI23" s="660"/>
      <c r="BJ23" s="660"/>
      <c r="BK23" s="660"/>
      <c r="BL23" s="660"/>
      <c r="BM23" s="660"/>
      <c r="BN23" s="661"/>
      <c r="BO23" s="662" t="s">
        <v>238</v>
      </c>
      <c r="BP23" s="662"/>
      <c r="BQ23" s="662"/>
      <c r="BR23" s="662"/>
      <c r="BS23" s="668" t="s">
        <v>238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23021</v>
      </c>
      <c r="S24" s="660"/>
      <c r="T24" s="660"/>
      <c r="U24" s="660"/>
      <c r="V24" s="660"/>
      <c r="W24" s="660"/>
      <c r="X24" s="660"/>
      <c r="Y24" s="661"/>
      <c r="Z24" s="662">
        <v>0.7</v>
      </c>
      <c r="AA24" s="662"/>
      <c r="AB24" s="662"/>
      <c r="AC24" s="662"/>
      <c r="AD24" s="663" t="s">
        <v>238</v>
      </c>
      <c r="AE24" s="663"/>
      <c r="AF24" s="663"/>
      <c r="AG24" s="663"/>
      <c r="AH24" s="663"/>
      <c r="AI24" s="663"/>
      <c r="AJ24" s="663"/>
      <c r="AK24" s="663"/>
      <c r="AL24" s="664" t="s">
        <v>131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131</v>
      </c>
      <c r="BH24" s="660"/>
      <c r="BI24" s="660"/>
      <c r="BJ24" s="660"/>
      <c r="BK24" s="660"/>
      <c r="BL24" s="660"/>
      <c r="BM24" s="660"/>
      <c r="BN24" s="661"/>
      <c r="BO24" s="662" t="s">
        <v>131</v>
      </c>
      <c r="BP24" s="662"/>
      <c r="BQ24" s="662"/>
      <c r="BR24" s="662"/>
      <c r="BS24" s="668" t="s">
        <v>238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1026286</v>
      </c>
      <c r="CS24" s="649"/>
      <c r="CT24" s="649"/>
      <c r="CU24" s="649"/>
      <c r="CV24" s="649"/>
      <c r="CW24" s="649"/>
      <c r="CX24" s="649"/>
      <c r="CY24" s="650"/>
      <c r="CZ24" s="653">
        <v>37.5</v>
      </c>
      <c r="DA24" s="654"/>
      <c r="DB24" s="654"/>
      <c r="DC24" s="673"/>
      <c r="DD24" s="694">
        <v>841700</v>
      </c>
      <c r="DE24" s="649"/>
      <c r="DF24" s="649"/>
      <c r="DG24" s="649"/>
      <c r="DH24" s="649"/>
      <c r="DI24" s="649"/>
      <c r="DJ24" s="649"/>
      <c r="DK24" s="650"/>
      <c r="DL24" s="694">
        <v>839996</v>
      </c>
      <c r="DM24" s="649"/>
      <c r="DN24" s="649"/>
      <c r="DO24" s="649"/>
      <c r="DP24" s="649"/>
      <c r="DQ24" s="649"/>
      <c r="DR24" s="649"/>
      <c r="DS24" s="649"/>
      <c r="DT24" s="649"/>
      <c r="DU24" s="649"/>
      <c r="DV24" s="650"/>
      <c r="DW24" s="653">
        <v>42.7</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59712</v>
      </c>
      <c r="S25" s="660"/>
      <c r="T25" s="660"/>
      <c r="U25" s="660"/>
      <c r="V25" s="660"/>
      <c r="W25" s="660"/>
      <c r="X25" s="660"/>
      <c r="Y25" s="661"/>
      <c r="Z25" s="662">
        <v>1.9</v>
      </c>
      <c r="AA25" s="662"/>
      <c r="AB25" s="662"/>
      <c r="AC25" s="662"/>
      <c r="AD25" s="663">
        <v>2769</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238</v>
      </c>
      <c r="BP25" s="662"/>
      <c r="BQ25" s="662"/>
      <c r="BR25" s="662"/>
      <c r="BS25" s="668" t="s">
        <v>238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525997</v>
      </c>
      <c r="CS25" s="695"/>
      <c r="CT25" s="695"/>
      <c r="CU25" s="695"/>
      <c r="CV25" s="695"/>
      <c r="CW25" s="695"/>
      <c r="CX25" s="695"/>
      <c r="CY25" s="696"/>
      <c r="CZ25" s="664">
        <v>19.2</v>
      </c>
      <c r="DA25" s="692"/>
      <c r="DB25" s="692"/>
      <c r="DC25" s="697"/>
      <c r="DD25" s="668">
        <v>510400</v>
      </c>
      <c r="DE25" s="695"/>
      <c r="DF25" s="695"/>
      <c r="DG25" s="695"/>
      <c r="DH25" s="695"/>
      <c r="DI25" s="695"/>
      <c r="DJ25" s="695"/>
      <c r="DK25" s="696"/>
      <c r="DL25" s="668">
        <v>508696</v>
      </c>
      <c r="DM25" s="695"/>
      <c r="DN25" s="695"/>
      <c r="DO25" s="695"/>
      <c r="DP25" s="695"/>
      <c r="DQ25" s="695"/>
      <c r="DR25" s="695"/>
      <c r="DS25" s="695"/>
      <c r="DT25" s="695"/>
      <c r="DU25" s="695"/>
      <c r="DV25" s="696"/>
      <c r="DW25" s="664">
        <v>25.8</v>
      </c>
      <c r="DX25" s="692"/>
      <c r="DY25" s="692"/>
      <c r="DZ25" s="692"/>
      <c r="EA25" s="692"/>
      <c r="EB25" s="692"/>
      <c r="EC25" s="693"/>
    </row>
    <row r="26" spans="2:133" ht="11.25" customHeight="1" x14ac:dyDescent="0.15">
      <c r="B26" s="656" t="s">
        <v>289</v>
      </c>
      <c r="C26" s="657"/>
      <c r="D26" s="657"/>
      <c r="E26" s="657"/>
      <c r="F26" s="657"/>
      <c r="G26" s="657"/>
      <c r="H26" s="657"/>
      <c r="I26" s="657"/>
      <c r="J26" s="657"/>
      <c r="K26" s="657"/>
      <c r="L26" s="657"/>
      <c r="M26" s="657"/>
      <c r="N26" s="657"/>
      <c r="O26" s="657"/>
      <c r="P26" s="657"/>
      <c r="Q26" s="658"/>
      <c r="R26" s="659">
        <v>10100</v>
      </c>
      <c r="S26" s="660"/>
      <c r="T26" s="660"/>
      <c r="U26" s="660"/>
      <c r="V26" s="660"/>
      <c r="W26" s="660"/>
      <c r="X26" s="660"/>
      <c r="Y26" s="661"/>
      <c r="Z26" s="662">
        <v>0.3</v>
      </c>
      <c r="AA26" s="662"/>
      <c r="AB26" s="662"/>
      <c r="AC26" s="662"/>
      <c r="AD26" s="663" t="s">
        <v>130</v>
      </c>
      <c r="AE26" s="663"/>
      <c r="AF26" s="663"/>
      <c r="AG26" s="663"/>
      <c r="AH26" s="663"/>
      <c r="AI26" s="663"/>
      <c r="AJ26" s="663"/>
      <c r="AK26" s="663"/>
      <c r="AL26" s="664" t="s">
        <v>238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238</v>
      </c>
      <c r="BP26" s="662"/>
      <c r="BQ26" s="662"/>
      <c r="BR26" s="662"/>
      <c r="BS26" s="668" t="s">
        <v>238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317731</v>
      </c>
      <c r="CS26" s="660"/>
      <c r="CT26" s="660"/>
      <c r="CU26" s="660"/>
      <c r="CV26" s="660"/>
      <c r="CW26" s="660"/>
      <c r="CX26" s="660"/>
      <c r="CY26" s="661"/>
      <c r="CZ26" s="664">
        <v>11.6</v>
      </c>
      <c r="DA26" s="692"/>
      <c r="DB26" s="692"/>
      <c r="DC26" s="697"/>
      <c r="DD26" s="668">
        <v>304556</v>
      </c>
      <c r="DE26" s="660"/>
      <c r="DF26" s="660"/>
      <c r="DG26" s="660"/>
      <c r="DH26" s="660"/>
      <c r="DI26" s="660"/>
      <c r="DJ26" s="660"/>
      <c r="DK26" s="661"/>
      <c r="DL26" s="668" t="s">
        <v>131</v>
      </c>
      <c r="DM26" s="660"/>
      <c r="DN26" s="660"/>
      <c r="DO26" s="660"/>
      <c r="DP26" s="660"/>
      <c r="DQ26" s="660"/>
      <c r="DR26" s="660"/>
      <c r="DS26" s="660"/>
      <c r="DT26" s="660"/>
      <c r="DU26" s="660"/>
      <c r="DV26" s="661"/>
      <c r="DW26" s="664" t="s">
        <v>131</v>
      </c>
      <c r="DX26" s="692"/>
      <c r="DY26" s="692"/>
      <c r="DZ26" s="692"/>
      <c r="EA26" s="692"/>
      <c r="EB26" s="692"/>
      <c r="EC26" s="693"/>
    </row>
    <row r="27" spans="2:133" ht="11.25" customHeight="1" x14ac:dyDescent="0.15">
      <c r="B27" s="656" t="s">
        <v>292</v>
      </c>
      <c r="C27" s="657"/>
      <c r="D27" s="657"/>
      <c r="E27" s="657"/>
      <c r="F27" s="657"/>
      <c r="G27" s="657"/>
      <c r="H27" s="657"/>
      <c r="I27" s="657"/>
      <c r="J27" s="657"/>
      <c r="K27" s="657"/>
      <c r="L27" s="657"/>
      <c r="M27" s="657"/>
      <c r="N27" s="657"/>
      <c r="O27" s="657"/>
      <c r="P27" s="657"/>
      <c r="Q27" s="658"/>
      <c r="R27" s="659">
        <v>182700</v>
      </c>
      <c r="S27" s="660"/>
      <c r="T27" s="660"/>
      <c r="U27" s="660"/>
      <c r="V27" s="660"/>
      <c r="W27" s="660"/>
      <c r="X27" s="660"/>
      <c r="Y27" s="661"/>
      <c r="Z27" s="662">
        <v>5.8</v>
      </c>
      <c r="AA27" s="662"/>
      <c r="AB27" s="662"/>
      <c r="AC27" s="662"/>
      <c r="AD27" s="663" t="s">
        <v>238</v>
      </c>
      <c r="AE27" s="663"/>
      <c r="AF27" s="663"/>
      <c r="AG27" s="663"/>
      <c r="AH27" s="663"/>
      <c r="AI27" s="663"/>
      <c r="AJ27" s="663"/>
      <c r="AK27" s="663"/>
      <c r="AL27" s="664" t="s">
        <v>238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299491</v>
      </c>
      <c r="BH27" s="660"/>
      <c r="BI27" s="660"/>
      <c r="BJ27" s="660"/>
      <c r="BK27" s="660"/>
      <c r="BL27" s="660"/>
      <c r="BM27" s="660"/>
      <c r="BN27" s="661"/>
      <c r="BO27" s="662">
        <v>100</v>
      </c>
      <c r="BP27" s="662"/>
      <c r="BQ27" s="662"/>
      <c r="BR27" s="662"/>
      <c r="BS27" s="668">
        <v>2669</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261379</v>
      </c>
      <c r="CS27" s="695"/>
      <c r="CT27" s="695"/>
      <c r="CU27" s="695"/>
      <c r="CV27" s="695"/>
      <c r="CW27" s="695"/>
      <c r="CX27" s="695"/>
      <c r="CY27" s="696"/>
      <c r="CZ27" s="664">
        <v>9.5</v>
      </c>
      <c r="DA27" s="692"/>
      <c r="DB27" s="692"/>
      <c r="DC27" s="697"/>
      <c r="DD27" s="668">
        <v>102322</v>
      </c>
      <c r="DE27" s="695"/>
      <c r="DF27" s="695"/>
      <c r="DG27" s="695"/>
      <c r="DH27" s="695"/>
      <c r="DI27" s="695"/>
      <c r="DJ27" s="695"/>
      <c r="DK27" s="696"/>
      <c r="DL27" s="668">
        <v>102322</v>
      </c>
      <c r="DM27" s="695"/>
      <c r="DN27" s="695"/>
      <c r="DO27" s="695"/>
      <c r="DP27" s="695"/>
      <c r="DQ27" s="695"/>
      <c r="DR27" s="695"/>
      <c r="DS27" s="695"/>
      <c r="DT27" s="695"/>
      <c r="DU27" s="695"/>
      <c r="DV27" s="696"/>
      <c r="DW27" s="664">
        <v>5.2</v>
      </c>
      <c r="DX27" s="692"/>
      <c r="DY27" s="692"/>
      <c r="DZ27" s="692"/>
      <c r="EA27" s="692"/>
      <c r="EB27" s="692"/>
      <c r="EC27" s="693"/>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238</v>
      </c>
      <c r="AA28" s="662"/>
      <c r="AB28" s="662"/>
      <c r="AC28" s="662"/>
      <c r="AD28" s="663" t="s">
        <v>130</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238910</v>
      </c>
      <c r="CS28" s="660"/>
      <c r="CT28" s="660"/>
      <c r="CU28" s="660"/>
      <c r="CV28" s="660"/>
      <c r="CW28" s="660"/>
      <c r="CX28" s="660"/>
      <c r="CY28" s="661"/>
      <c r="CZ28" s="664">
        <v>8.6999999999999993</v>
      </c>
      <c r="DA28" s="692"/>
      <c r="DB28" s="692"/>
      <c r="DC28" s="697"/>
      <c r="DD28" s="668">
        <v>228978</v>
      </c>
      <c r="DE28" s="660"/>
      <c r="DF28" s="660"/>
      <c r="DG28" s="660"/>
      <c r="DH28" s="660"/>
      <c r="DI28" s="660"/>
      <c r="DJ28" s="660"/>
      <c r="DK28" s="661"/>
      <c r="DL28" s="668">
        <v>228978</v>
      </c>
      <c r="DM28" s="660"/>
      <c r="DN28" s="660"/>
      <c r="DO28" s="660"/>
      <c r="DP28" s="660"/>
      <c r="DQ28" s="660"/>
      <c r="DR28" s="660"/>
      <c r="DS28" s="660"/>
      <c r="DT28" s="660"/>
      <c r="DU28" s="660"/>
      <c r="DV28" s="661"/>
      <c r="DW28" s="664">
        <v>11.6</v>
      </c>
      <c r="DX28" s="692"/>
      <c r="DY28" s="692"/>
      <c r="DZ28" s="692"/>
      <c r="EA28" s="692"/>
      <c r="EB28" s="692"/>
      <c r="EC28" s="693"/>
    </row>
    <row r="29" spans="2:133" ht="11.25" customHeight="1" x14ac:dyDescent="0.15">
      <c r="B29" s="656" t="s">
        <v>297</v>
      </c>
      <c r="C29" s="657"/>
      <c r="D29" s="657"/>
      <c r="E29" s="657"/>
      <c r="F29" s="657"/>
      <c r="G29" s="657"/>
      <c r="H29" s="657"/>
      <c r="I29" s="657"/>
      <c r="J29" s="657"/>
      <c r="K29" s="657"/>
      <c r="L29" s="657"/>
      <c r="M29" s="657"/>
      <c r="N29" s="657"/>
      <c r="O29" s="657"/>
      <c r="P29" s="657"/>
      <c r="Q29" s="658"/>
      <c r="R29" s="659">
        <v>222765</v>
      </c>
      <c r="S29" s="660"/>
      <c r="T29" s="660"/>
      <c r="U29" s="660"/>
      <c r="V29" s="660"/>
      <c r="W29" s="660"/>
      <c r="X29" s="660"/>
      <c r="Y29" s="661"/>
      <c r="Z29" s="662">
        <v>7.1</v>
      </c>
      <c r="AA29" s="662"/>
      <c r="AB29" s="662"/>
      <c r="AC29" s="662"/>
      <c r="AD29" s="663" t="s">
        <v>238</v>
      </c>
      <c r="AE29" s="663"/>
      <c r="AF29" s="663"/>
      <c r="AG29" s="663"/>
      <c r="AH29" s="663"/>
      <c r="AI29" s="663"/>
      <c r="AJ29" s="663"/>
      <c r="AK29" s="663"/>
      <c r="AL29" s="664" t="s">
        <v>131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238910</v>
      </c>
      <c r="CS29" s="695"/>
      <c r="CT29" s="695"/>
      <c r="CU29" s="695"/>
      <c r="CV29" s="695"/>
      <c r="CW29" s="695"/>
      <c r="CX29" s="695"/>
      <c r="CY29" s="696"/>
      <c r="CZ29" s="664">
        <v>8.6999999999999993</v>
      </c>
      <c r="DA29" s="692"/>
      <c r="DB29" s="692"/>
      <c r="DC29" s="697"/>
      <c r="DD29" s="668">
        <v>228978</v>
      </c>
      <c r="DE29" s="695"/>
      <c r="DF29" s="695"/>
      <c r="DG29" s="695"/>
      <c r="DH29" s="695"/>
      <c r="DI29" s="695"/>
      <c r="DJ29" s="695"/>
      <c r="DK29" s="696"/>
      <c r="DL29" s="668">
        <v>228978</v>
      </c>
      <c r="DM29" s="695"/>
      <c r="DN29" s="695"/>
      <c r="DO29" s="695"/>
      <c r="DP29" s="695"/>
      <c r="DQ29" s="695"/>
      <c r="DR29" s="695"/>
      <c r="DS29" s="695"/>
      <c r="DT29" s="695"/>
      <c r="DU29" s="695"/>
      <c r="DV29" s="696"/>
      <c r="DW29" s="664">
        <v>11.6</v>
      </c>
      <c r="DX29" s="692"/>
      <c r="DY29" s="692"/>
      <c r="DZ29" s="692"/>
      <c r="EA29" s="692"/>
      <c r="EB29" s="692"/>
      <c r="EC29" s="693"/>
    </row>
    <row r="30" spans="2:133" ht="11.25" customHeight="1" x14ac:dyDescent="0.15">
      <c r="B30" s="656" t="s">
        <v>302</v>
      </c>
      <c r="C30" s="657"/>
      <c r="D30" s="657"/>
      <c r="E30" s="657"/>
      <c r="F30" s="657"/>
      <c r="G30" s="657"/>
      <c r="H30" s="657"/>
      <c r="I30" s="657"/>
      <c r="J30" s="657"/>
      <c r="K30" s="657"/>
      <c r="L30" s="657"/>
      <c r="M30" s="657"/>
      <c r="N30" s="657"/>
      <c r="O30" s="657"/>
      <c r="P30" s="657"/>
      <c r="Q30" s="658"/>
      <c r="R30" s="659">
        <v>13106</v>
      </c>
      <c r="S30" s="660"/>
      <c r="T30" s="660"/>
      <c r="U30" s="660"/>
      <c r="V30" s="660"/>
      <c r="W30" s="660"/>
      <c r="X30" s="660"/>
      <c r="Y30" s="661"/>
      <c r="Z30" s="662">
        <v>0.4</v>
      </c>
      <c r="AA30" s="662"/>
      <c r="AB30" s="662"/>
      <c r="AC30" s="662"/>
      <c r="AD30" s="663">
        <v>6092</v>
      </c>
      <c r="AE30" s="663"/>
      <c r="AF30" s="663"/>
      <c r="AG30" s="663"/>
      <c r="AH30" s="663"/>
      <c r="AI30" s="663"/>
      <c r="AJ30" s="663"/>
      <c r="AK30" s="663"/>
      <c r="AL30" s="664">
        <v>0.3</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98.6</v>
      </c>
      <c r="BH30" s="720"/>
      <c r="BI30" s="720"/>
      <c r="BJ30" s="720"/>
      <c r="BK30" s="720"/>
      <c r="BL30" s="720"/>
      <c r="BM30" s="654">
        <v>96.6</v>
      </c>
      <c r="BN30" s="720"/>
      <c r="BO30" s="720"/>
      <c r="BP30" s="720"/>
      <c r="BQ30" s="721"/>
      <c r="BR30" s="719">
        <v>98.7</v>
      </c>
      <c r="BS30" s="720"/>
      <c r="BT30" s="720"/>
      <c r="BU30" s="720"/>
      <c r="BV30" s="720"/>
      <c r="BW30" s="720"/>
      <c r="BX30" s="654">
        <v>97.1</v>
      </c>
      <c r="BY30" s="720"/>
      <c r="BZ30" s="720"/>
      <c r="CA30" s="720"/>
      <c r="CB30" s="721"/>
      <c r="CD30" s="724"/>
      <c r="CE30" s="725"/>
      <c r="CF30" s="674" t="s">
        <v>305</v>
      </c>
      <c r="CG30" s="675"/>
      <c r="CH30" s="675"/>
      <c r="CI30" s="675"/>
      <c r="CJ30" s="675"/>
      <c r="CK30" s="675"/>
      <c r="CL30" s="675"/>
      <c r="CM30" s="675"/>
      <c r="CN30" s="675"/>
      <c r="CO30" s="675"/>
      <c r="CP30" s="675"/>
      <c r="CQ30" s="676"/>
      <c r="CR30" s="659">
        <v>221596</v>
      </c>
      <c r="CS30" s="660"/>
      <c r="CT30" s="660"/>
      <c r="CU30" s="660"/>
      <c r="CV30" s="660"/>
      <c r="CW30" s="660"/>
      <c r="CX30" s="660"/>
      <c r="CY30" s="661"/>
      <c r="CZ30" s="664">
        <v>8.1</v>
      </c>
      <c r="DA30" s="692"/>
      <c r="DB30" s="692"/>
      <c r="DC30" s="697"/>
      <c r="DD30" s="668">
        <v>212655</v>
      </c>
      <c r="DE30" s="660"/>
      <c r="DF30" s="660"/>
      <c r="DG30" s="660"/>
      <c r="DH30" s="660"/>
      <c r="DI30" s="660"/>
      <c r="DJ30" s="660"/>
      <c r="DK30" s="661"/>
      <c r="DL30" s="668">
        <v>212655</v>
      </c>
      <c r="DM30" s="660"/>
      <c r="DN30" s="660"/>
      <c r="DO30" s="660"/>
      <c r="DP30" s="660"/>
      <c r="DQ30" s="660"/>
      <c r="DR30" s="660"/>
      <c r="DS30" s="660"/>
      <c r="DT30" s="660"/>
      <c r="DU30" s="660"/>
      <c r="DV30" s="661"/>
      <c r="DW30" s="664">
        <v>10.8</v>
      </c>
      <c r="DX30" s="692"/>
      <c r="DY30" s="692"/>
      <c r="DZ30" s="692"/>
      <c r="EA30" s="692"/>
      <c r="EB30" s="692"/>
      <c r="EC30" s="693"/>
    </row>
    <row r="31" spans="2:133" ht="11.25" customHeight="1" x14ac:dyDescent="0.15">
      <c r="B31" s="656" t="s">
        <v>306</v>
      </c>
      <c r="C31" s="657"/>
      <c r="D31" s="657"/>
      <c r="E31" s="657"/>
      <c r="F31" s="657"/>
      <c r="G31" s="657"/>
      <c r="H31" s="657"/>
      <c r="I31" s="657"/>
      <c r="J31" s="657"/>
      <c r="K31" s="657"/>
      <c r="L31" s="657"/>
      <c r="M31" s="657"/>
      <c r="N31" s="657"/>
      <c r="O31" s="657"/>
      <c r="P31" s="657"/>
      <c r="Q31" s="658"/>
      <c r="R31" s="659">
        <v>10111</v>
      </c>
      <c r="S31" s="660"/>
      <c r="T31" s="660"/>
      <c r="U31" s="660"/>
      <c r="V31" s="660"/>
      <c r="W31" s="660"/>
      <c r="X31" s="660"/>
      <c r="Y31" s="661"/>
      <c r="Z31" s="662">
        <v>0.3</v>
      </c>
      <c r="AA31" s="662"/>
      <c r="AB31" s="662"/>
      <c r="AC31" s="662"/>
      <c r="AD31" s="663" t="s">
        <v>130</v>
      </c>
      <c r="AE31" s="663"/>
      <c r="AF31" s="663"/>
      <c r="AG31" s="663"/>
      <c r="AH31" s="663"/>
      <c r="AI31" s="663"/>
      <c r="AJ31" s="663"/>
      <c r="AK31" s="663"/>
      <c r="AL31" s="664" t="s">
        <v>131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98.9</v>
      </c>
      <c r="BH31" s="695"/>
      <c r="BI31" s="695"/>
      <c r="BJ31" s="695"/>
      <c r="BK31" s="695"/>
      <c r="BL31" s="695"/>
      <c r="BM31" s="665">
        <v>97.7</v>
      </c>
      <c r="BN31" s="717"/>
      <c r="BO31" s="717"/>
      <c r="BP31" s="717"/>
      <c r="BQ31" s="718"/>
      <c r="BR31" s="716">
        <v>98.7</v>
      </c>
      <c r="BS31" s="695"/>
      <c r="BT31" s="695"/>
      <c r="BU31" s="695"/>
      <c r="BV31" s="695"/>
      <c r="BW31" s="695"/>
      <c r="BX31" s="665">
        <v>97.6</v>
      </c>
      <c r="BY31" s="717"/>
      <c r="BZ31" s="717"/>
      <c r="CA31" s="717"/>
      <c r="CB31" s="718"/>
      <c r="CD31" s="724"/>
      <c r="CE31" s="725"/>
      <c r="CF31" s="674" t="s">
        <v>309</v>
      </c>
      <c r="CG31" s="675"/>
      <c r="CH31" s="675"/>
      <c r="CI31" s="675"/>
      <c r="CJ31" s="675"/>
      <c r="CK31" s="675"/>
      <c r="CL31" s="675"/>
      <c r="CM31" s="675"/>
      <c r="CN31" s="675"/>
      <c r="CO31" s="675"/>
      <c r="CP31" s="675"/>
      <c r="CQ31" s="676"/>
      <c r="CR31" s="659">
        <v>17314</v>
      </c>
      <c r="CS31" s="695"/>
      <c r="CT31" s="695"/>
      <c r="CU31" s="695"/>
      <c r="CV31" s="695"/>
      <c r="CW31" s="695"/>
      <c r="CX31" s="695"/>
      <c r="CY31" s="696"/>
      <c r="CZ31" s="664">
        <v>0.6</v>
      </c>
      <c r="DA31" s="692"/>
      <c r="DB31" s="692"/>
      <c r="DC31" s="697"/>
      <c r="DD31" s="668">
        <v>16323</v>
      </c>
      <c r="DE31" s="695"/>
      <c r="DF31" s="695"/>
      <c r="DG31" s="695"/>
      <c r="DH31" s="695"/>
      <c r="DI31" s="695"/>
      <c r="DJ31" s="695"/>
      <c r="DK31" s="696"/>
      <c r="DL31" s="668">
        <v>16323</v>
      </c>
      <c r="DM31" s="695"/>
      <c r="DN31" s="695"/>
      <c r="DO31" s="695"/>
      <c r="DP31" s="695"/>
      <c r="DQ31" s="695"/>
      <c r="DR31" s="695"/>
      <c r="DS31" s="695"/>
      <c r="DT31" s="695"/>
      <c r="DU31" s="695"/>
      <c r="DV31" s="696"/>
      <c r="DW31" s="664">
        <v>0.8</v>
      </c>
      <c r="DX31" s="692"/>
      <c r="DY31" s="692"/>
      <c r="DZ31" s="692"/>
      <c r="EA31" s="692"/>
      <c r="EB31" s="692"/>
      <c r="EC31" s="693"/>
    </row>
    <row r="32" spans="2:133" ht="11.25" customHeight="1" x14ac:dyDescent="0.15">
      <c r="B32" s="656" t="s">
        <v>310</v>
      </c>
      <c r="C32" s="657"/>
      <c r="D32" s="657"/>
      <c r="E32" s="657"/>
      <c r="F32" s="657"/>
      <c r="G32" s="657"/>
      <c r="H32" s="657"/>
      <c r="I32" s="657"/>
      <c r="J32" s="657"/>
      <c r="K32" s="657"/>
      <c r="L32" s="657"/>
      <c r="M32" s="657"/>
      <c r="N32" s="657"/>
      <c r="O32" s="657"/>
      <c r="P32" s="657"/>
      <c r="Q32" s="658"/>
      <c r="R32" s="659">
        <v>25</v>
      </c>
      <c r="S32" s="660"/>
      <c r="T32" s="660"/>
      <c r="U32" s="660"/>
      <c r="V32" s="660"/>
      <c r="W32" s="660"/>
      <c r="X32" s="660"/>
      <c r="Y32" s="661"/>
      <c r="Z32" s="662">
        <v>0</v>
      </c>
      <c r="AA32" s="662"/>
      <c r="AB32" s="662"/>
      <c r="AC32" s="662"/>
      <c r="AD32" s="663" t="s">
        <v>131</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98.2</v>
      </c>
      <c r="BH32" s="729"/>
      <c r="BI32" s="729"/>
      <c r="BJ32" s="729"/>
      <c r="BK32" s="729"/>
      <c r="BL32" s="729"/>
      <c r="BM32" s="730">
        <v>95.6</v>
      </c>
      <c r="BN32" s="729"/>
      <c r="BO32" s="729"/>
      <c r="BP32" s="729"/>
      <c r="BQ32" s="731"/>
      <c r="BR32" s="728">
        <v>98.6</v>
      </c>
      <c r="BS32" s="729"/>
      <c r="BT32" s="729"/>
      <c r="BU32" s="729"/>
      <c r="BV32" s="729"/>
      <c r="BW32" s="729"/>
      <c r="BX32" s="730">
        <v>96.4</v>
      </c>
      <c r="BY32" s="729"/>
      <c r="BZ32" s="729"/>
      <c r="CA32" s="729"/>
      <c r="CB32" s="731"/>
      <c r="CD32" s="726"/>
      <c r="CE32" s="727"/>
      <c r="CF32" s="674" t="s">
        <v>312</v>
      </c>
      <c r="CG32" s="675"/>
      <c r="CH32" s="675"/>
      <c r="CI32" s="675"/>
      <c r="CJ32" s="675"/>
      <c r="CK32" s="675"/>
      <c r="CL32" s="675"/>
      <c r="CM32" s="675"/>
      <c r="CN32" s="675"/>
      <c r="CO32" s="675"/>
      <c r="CP32" s="675"/>
      <c r="CQ32" s="676"/>
      <c r="CR32" s="659" t="s">
        <v>131</v>
      </c>
      <c r="CS32" s="660"/>
      <c r="CT32" s="660"/>
      <c r="CU32" s="660"/>
      <c r="CV32" s="660"/>
      <c r="CW32" s="660"/>
      <c r="CX32" s="660"/>
      <c r="CY32" s="661"/>
      <c r="CZ32" s="664" t="s">
        <v>131</v>
      </c>
      <c r="DA32" s="692"/>
      <c r="DB32" s="692"/>
      <c r="DC32" s="697"/>
      <c r="DD32" s="668" t="s">
        <v>131</v>
      </c>
      <c r="DE32" s="660"/>
      <c r="DF32" s="660"/>
      <c r="DG32" s="660"/>
      <c r="DH32" s="660"/>
      <c r="DI32" s="660"/>
      <c r="DJ32" s="660"/>
      <c r="DK32" s="661"/>
      <c r="DL32" s="668" t="s">
        <v>131</v>
      </c>
      <c r="DM32" s="660"/>
      <c r="DN32" s="660"/>
      <c r="DO32" s="660"/>
      <c r="DP32" s="660"/>
      <c r="DQ32" s="660"/>
      <c r="DR32" s="660"/>
      <c r="DS32" s="660"/>
      <c r="DT32" s="660"/>
      <c r="DU32" s="660"/>
      <c r="DV32" s="661"/>
      <c r="DW32" s="664" t="s">
        <v>238</v>
      </c>
      <c r="DX32" s="692"/>
      <c r="DY32" s="692"/>
      <c r="DZ32" s="692"/>
      <c r="EA32" s="692"/>
      <c r="EB32" s="692"/>
      <c r="EC32" s="693"/>
    </row>
    <row r="33" spans="2:133" ht="11.25" customHeight="1" x14ac:dyDescent="0.15">
      <c r="B33" s="656" t="s">
        <v>313</v>
      </c>
      <c r="C33" s="657"/>
      <c r="D33" s="657"/>
      <c r="E33" s="657"/>
      <c r="F33" s="657"/>
      <c r="G33" s="657"/>
      <c r="H33" s="657"/>
      <c r="I33" s="657"/>
      <c r="J33" s="657"/>
      <c r="K33" s="657"/>
      <c r="L33" s="657"/>
      <c r="M33" s="657"/>
      <c r="N33" s="657"/>
      <c r="O33" s="657"/>
      <c r="P33" s="657"/>
      <c r="Q33" s="658"/>
      <c r="R33" s="659">
        <v>432172</v>
      </c>
      <c r="S33" s="660"/>
      <c r="T33" s="660"/>
      <c r="U33" s="660"/>
      <c r="V33" s="660"/>
      <c r="W33" s="660"/>
      <c r="X33" s="660"/>
      <c r="Y33" s="661"/>
      <c r="Z33" s="662">
        <v>13.7</v>
      </c>
      <c r="AA33" s="662"/>
      <c r="AB33" s="662"/>
      <c r="AC33" s="662"/>
      <c r="AD33" s="663" t="s">
        <v>131</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1176670</v>
      </c>
      <c r="CS33" s="695"/>
      <c r="CT33" s="695"/>
      <c r="CU33" s="695"/>
      <c r="CV33" s="695"/>
      <c r="CW33" s="695"/>
      <c r="CX33" s="695"/>
      <c r="CY33" s="696"/>
      <c r="CZ33" s="664">
        <v>43</v>
      </c>
      <c r="DA33" s="692"/>
      <c r="DB33" s="692"/>
      <c r="DC33" s="697"/>
      <c r="DD33" s="668">
        <v>889152</v>
      </c>
      <c r="DE33" s="695"/>
      <c r="DF33" s="695"/>
      <c r="DG33" s="695"/>
      <c r="DH33" s="695"/>
      <c r="DI33" s="695"/>
      <c r="DJ33" s="695"/>
      <c r="DK33" s="696"/>
      <c r="DL33" s="668">
        <v>783828</v>
      </c>
      <c r="DM33" s="695"/>
      <c r="DN33" s="695"/>
      <c r="DO33" s="695"/>
      <c r="DP33" s="695"/>
      <c r="DQ33" s="695"/>
      <c r="DR33" s="695"/>
      <c r="DS33" s="695"/>
      <c r="DT33" s="695"/>
      <c r="DU33" s="695"/>
      <c r="DV33" s="696"/>
      <c r="DW33" s="664">
        <v>39.799999999999997</v>
      </c>
      <c r="DX33" s="692"/>
      <c r="DY33" s="692"/>
      <c r="DZ33" s="692"/>
      <c r="EA33" s="692"/>
      <c r="EB33" s="692"/>
      <c r="EC33" s="693"/>
    </row>
    <row r="34" spans="2:133" ht="11.25" customHeight="1" x14ac:dyDescent="0.15">
      <c r="B34" s="656" t="s">
        <v>315</v>
      </c>
      <c r="C34" s="657"/>
      <c r="D34" s="657"/>
      <c r="E34" s="657"/>
      <c r="F34" s="657"/>
      <c r="G34" s="657"/>
      <c r="H34" s="657"/>
      <c r="I34" s="657"/>
      <c r="J34" s="657"/>
      <c r="K34" s="657"/>
      <c r="L34" s="657"/>
      <c r="M34" s="657"/>
      <c r="N34" s="657"/>
      <c r="O34" s="657"/>
      <c r="P34" s="657"/>
      <c r="Q34" s="658"/>
      <c r="R34" s="659">
        <v>29622</v>
      </c>
      <c r="S34" s="660"/>
      <c r="T34" s="660"/>
      <c r="U34" s="660"/>
      <c r="V34" s="660"/>
      <c r="W34" s="660"/>
      <c r="X34" s="660"/>
      <c r="Y34" s="661"/>
      <c r="Z34" s="662">
        <v>0.9</v>
      </c>
      <c r="AA34" s="662"/>
      <c r="AB34" s="662"/>
      <c r="AC34" s="662"/>
      <c r="AD34" s="663" t="s">
        <v>238</v>
      </c>
      <c r="AE34" s="663"/>
      <c r="AF34" s="663"/>
      <c r="AG34" s="663"/>
      <c r="AH34" s="663"/>
      <c r="AI34" s="663"/>
      <c r="AJ34" s="663"/>
      <c r="AK34" s="663"/>
      <c r="AL34" s="664" t="s">
        <v>238</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569137</v>
      </c>
      <c r="CS34" s="660"/>
      <c r="CT34" s="660"/>
      <c r="CU34" s="660"/>
      <c r="CV34" s="660"/>
      <c r="CW34" s="660"/>
      <c r="CX34" s="660"/>
      <c r="CY34" s="661"/>
      <c r="CZ34" s="664">
        <v>20.8</v>
      </c>
      <c r="DA34" s="692"/>
      <c r="DB34" s="692"/>
      <c r="DC34" s="697"/>
      <c r="DD34" s="668">
        <v>476909</v>
      </c>
      <c r="DE34" s="660"/>
      <c r="DF34" s="660"/>
      <c r="DG34" s="660"/>
      <c r="DH34" s="660"/>
      <c r="DI34" s="660"/>
      <c r="DJ34" s="660"/>
      <c r="DK34" s="661"/>
      <c r="DL34" s="668">
        <v>418819</v>
      </c>
      <c r="DM34" s="660"/>
      <c r="DN34" s="660"/>
      <c r="DO34" s="660"/>
      <c r="DP34" s="660"/>
      <c r="DQ34" s="660"/>
      <c r="DR34" s="660"/>
      <c r="DS34" s="660"/>
      <c r="DT34" s="660"/>
      <c r="DU34" s="660"/>
      <c r="DV34" s="661"/>
      <c r="DW34" s="664">
        <v>21.3</v>
      </c>
      <c r="DX34" s="692"/>
      <c r="DY34" s="692"/>
      <c r="DZ34" s="692"/>
      <c r="EA34" s="692"/>
      <c r="EB34" s="692"/>
      <c r="EC34" s="693"/>
    </row>
    <row r="35" spans="2:133" ht="11.25" customHeight="1" x14ac:dyDescent="0.15">
      <c r="B35" s="656" t="s">
        <v>319</v>
      </c>
      <c r="C35" s="657"/>
      <c r="D35" s="657"/>
      <c r="E35" s="657"/>
      <c r="F35" s="657"/>
      <c r="G35" s="657"/>
      <c r="H35" s="657"/>
      <c r="I35" s="657"/>
      <c r="J35" s="657"/>
      <c r="K35" s="657"/>
      <c r="L35" s="657"/>
      <c r="M35" s="657"/>
      <c r="N35" s="657"/>
      <c r="O35" s="657"/>
      <c r="P35" s="657"/>
      <c r="Q35" s="658"/>
      <c r="R35" s="659">
        <v>71300</v>
      </c>
      <c r="S35" s="660"/>
      <c r="T35" s="660"/>
      <c r="U35" s="660"/>
      <c r="V35" s="660"/>
      <c r="W35" s="660"/>
      <c r="X35" s="660"/>
      <c r="Y35" s="661"/>
      <c r="Z35" s="662">
        <v>2.2999999999999998</v>
      </c>
      <c r="AA35" s="662"/>
      <c r="AB35" s="662"/>
      <c r="AC35" s="662"/>
      <c r="AD35" s="663" t="s">
        <v>238</v>
      </c>
      <c r="AE35" s="663"/>
      <c r="AF35" s="663"/>
      <c r="AG35" s="663"/>
      <c r="AH35" s="663"/>
      <c r="AI35" s="663"/>
      <c r="AJ35" s="663"/>
      <c r="AK35" s="663"/>
      <c r="AL35" s="664" t="s">
        <v>131</v>
      </c>
      <c r="AM35" s="665"/>
      <c r="AN35" s="665"/>
      <c r="AO35" s="666"/>
      <c r="AP35" s="214"/>
      <c r="AQ35" s="732" t="s">
        <v>320</v>
      </c>
      <c r="AR35" s="733"/>
      <c r="AS35" s="733"/>
      <c r="AT35" s="733"/>
      <c r="AU35" s="733"/>
      <c r="AV35" s="733"/>
      <c r="AW35" s="733"/>
      <c r="AX35" s="733"/>
      <c r="AY35" s="734"/>
      <c r="AZ35" s="648">
        <v>324847</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99317</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6407</v>
      </c>
      <c r="CS35" s="695"/>
      <c r="CT35" s="695"/>
      <c r="CU35" s="695"/>
      <c r="CV35" s="695"/>
      <c r="CW35" s="695"/>
      <c r="CX35" s="695"/>
      <c r="CY35" s="696"/>
      <c r="CZ35" s="664">
        <v>0.2</v>
      </c>
      <c r="DA35" s="692"/>
      <c r="DB35" s="692"/>
      <c r="DC35" s="697"/>
      <c r="DD35" s="668">
        <v>864</v>
      </c>
      <c r="DE35" s="695"/>
      <c r="DF35" s="695"/>
      <c r="DG35" s="695"/>
      <c r="DH35" s="695"/>
      <c r="DI35" s="695"/>
      <c r="DJ35" s="695"/>
      <c r="DK35" s="696"/>
      <c r="DL35" s="668">
        <v>864</v>
      </c>
      <c r="DM35" s="695"/>
      <c r="DN35" s="695"/>
      <c r="DO35" s="695"/>
      <c r="DP35" s="695"/>
      <c r="DQ35" s="695"/>
      <c r="DR35" s="695"/>
      <c r="DS35" s="695"/>
      <c r="DT35" s="695"/>
      <c r="DU35" s="695"/>
      <c r="DV35" s="696"/>
      <c r="DW35" s="664">
        <v>0</v>
      </c>
      <c r="DX35" s="692"/>
      <c r="DY35" s="692"/>
      <c r="DZ35" s="692"/>
      <c r="EA35" s="692"/>
      <c r="EB35" s="692"/>
      <c r="EC35" s="693"/>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131</v>
      </c>
      <c r="AA36" s="662"/>
      <c r="AB36" s="662"/>
      <c r="AC36" s="662"/>
      <c r="AD36" s="663" t="s">
        <v>131</v>
      </c>
      <c r="AE36" s="663"/>
      <c r="AF36" s="663"/>
      <c r="AG36" s="663"/>
      <c r="AH36" s="663"/>
      <c r="AI36" s="663"/>
      <c r="AJ36" s="663"/>
      <c r="AK36" s="663"/>
      <c r="AL36" s="664" t="s">
        <v>131</v>
      </c>
      <c r="AM36" s="665"/>
      <c r="AN36" s="665"/>
      <c r="AO36" s="666"/>
      <c r="AQ36" s="736" t="s">
        <v>324</v>
      </c>
      <c r="AR36" s="737"/>
      <c r="AS36" s="737"/>
      <c r="AT36" s="737"/>
      <c r="AU36" s="737"/>
      <c r="AV36" s="737"/>
      <c r="AW36" s="737"/>
      <c r="AX36" s="737"/>
      <c r="AY36" s="738"/>
      <c r="AZ36" s="659">
        <v>49010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97861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266100</v>
      </c>
      <c r="CS36" s="660"/>
      <c r="CT36" s="660"/>
      <c r="CU36" s="660"/>
      <c r="CV36" s="660"/>
      <c r="CW36" s="660"/>
      <c r="CX36" s="660"/>
      <c r="CY36" s="661"/>
      <c r="CZ36" s="664">
        <v>9.6999999999999993</v>
      </c>
      <c r="DA36" s="692"/>
      <c r="DB36" s="692"/>
      <c r="DC36" s="697"/>
      <c r="DD36" s="668">
        <v>125669</v>
      </c>
      <c r="DE36" s="660"/>
      <c r="DF36" s="660"/>
      <c r="DG36" s="660"/>
      <c r="DH36" s="660"/>
      <c r="DI36" s="660"/>
      <c r="DJ36" s="660"/>
      <c r="DK36" s="661"/>
      <c r="DL36" s="668">
        <v>111302</v>
      </c>
      <c r="DM36" s="660"/>
      <c r="DN36" s="660"/>
      <c r="DO36" s="660"/>
      <c r="DP36" s="660"/>
      <c r="DQ36" s="660"/>
      <c r="DR36" s="660"/>
      <c r="DS36" s="660"/>
      <c r="DT36" s="660"/>
      <c r="DU36" s="660"/>
      <c r="DV36" s="661"/>
      <c r="DW36" s="664">
        <v>5.7</v>
      </c>
      <c r="DX36" s="692"/>
      <c r="DY36" s="692"/>
      <c r="DZ36" s="692"/>
      <c r="EA36" s="692"/>
      <c r="EB36" s="692"/>
      <c r="EC36" s="693"/>
    </row>
    <row r="37" spans="2:133" ht="11.25" customHeight="1" x14ac:dyDescent="0.15">
      <c r="B37" s="656" t="s">
        <v>327</v>
      </c>
      <c r="C37" s="657"/>
      <c r="D37" s="657"/>
      <c r="E37" s="657"/>
      <c r="F37" s="657"/>
      <c r="G37" s="657"/>
      <c r="H37" s="657"/>
      <c r="I37" s="657"/>
      <c r="J37" s="657"/>
      <c r="K37" s="657"/>
      <c r="L37" s="657"/>
      <c r="M37" s="657"/>
      <c r="N37" s="657"/>
      <c r="O37" s="657"/>
      <c r="P37" s="657"/>
      <c r="Q37" s="658"/>
      <c r="R37" s="659" t="s">
        <v>238</v>
      </c>
      <c r="S37" s="660"/>
      <c r="T37" s="660"/>
      <c r="U37" s="660"/>
      <c r="V37" s="660"/>
      <c r="W37" s="660"/>
      <c r="X37" s="660"/>
      <c r="Y37" s="661"/>
      <c r="Z37" s="662" t="s">
        <v>238</v>
      </c>
      <c r="AA37" s="662"/>
      <c r="AB37" s="662"/>
      <c r="AC37" s="662"/>
      <c r="AD37" s="663" t="s">
        <v>238</v>
      </c>
      <c r="AE37" s="663"/>
      <c r="AF37" s="663"/>
      <c r="AG37" s="663"/>
      <c r="AH37" s="663"/>
      <c r="AI37" s="663"/>
      <c r="AJ37" s="663"/>
      <c r="AK37" s="663"/>
      <c r="AL37" s="664" t="s">
        <v>131</v>
      </c>
      <c r="AM37" s="665"/>
      <c r="AN37" s="665"/>
      <c r="AO37" s="666"/>
      <c r="AQ37" s="736" t="s">
        <v>328</v>
      </c>
      <c r="AR37" s="737"/>
      <c r="AS37" s="737"/>
      <c r="AT37" s="737"/>
      <c r="AU37" s="737"/>
      <c r="AV37" s="737"/>
      <c r="AW37" s="737"/>
      <c r="AX37" s="737"/>
      <c r="AY37" s="738"/>
      <c r="AZ37" s="659">
        <v>6803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666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5138</v>
      </c>
      <c r="CS37" s="695"/>
      <c r="CT37" s="695"/>
      <c r="CU37" s="695"/>
      <c r="CV37" s="695"/>
      <c r="CW37" s="695"/>
      <c r="CX37" s="695"/>
      <c r="CY37" s="696"/>
      <c r="CZ37" s="664">
        <v>0.2</v>
      </c>
      <c r="DA37" s="692"/>
      <c r="DB37" s="692"/>
      <c r="DC37" s="697"/>
      <c r="DD37" s="668">
        <v>5138</v>
      </c>
      <c r="DE37" s="695"/>
      <c r="DF37" s="695"/>
      <c r="DG37" s="695"/>
      <c r="DH37" s="695"/>
      <c r="DI37" s="695"/>
      <c r="DJ37" s="695"/>
      <c r="DK37" s="696"/>
      <c r="DL37" s="668">
        <v>5138</v>
      </c>
      <c r="DM37" s="695"/>
      <c r="DN37" s="695"/>
      <c r="DO37" s="695"/>
      <c r="DP37" s="695"/>
      <c r="DQ37" s="695"/>
      <c r="DR37" s="695"/>
      <c r="DS37" s="695"/>
      <c r="DT37" s="695"/>
      <c r="DU37" s="695"/>
      <c r="DV37" s="696"/>
      <c r="DW37" s="664">
        <v>0.3</v>
      </c>
      <c r="DX37" s="692"/>
      <c r="DY37" s="692"/>
      <c r="DZ37" s="692"/>
      <c r="EA37" s="692"/>
      <c r="EB37" s="692"/>
      <c r="EC37" s="693"/>
    </row>
    <row r="38" spans="2:133" ht="11.25" customHeight="1" x14ac:dyDescent="0.15">
      <c r="B38" s="704" t="s">
        <v>331</v>
      </c>
      <c r="C38" s="705"/>
      <c r="D38" s="705"/>
      <c r="E38" s="705"/>
      <c r="F38" s="705"/>
      <c r="G38" s="705"/>
      <c r="H38" s="705"/>
      <c r="I38" s="705"/>
      <c r="J38" s="705"/>
      <c r="K38" s="705"/>
      <c r="L38" s="705"/>
      <c r="M38" s="705"/>
      <c r="N38" s="705"/>
      <c r="O38" s="705"/>
      <c r="P38" s="705"/>
      <c r="Q38" s="706"/>
      <c r="R38" s="739">
        <v>3143579</v>
      </c>
      <c r="S38" s="740"/>
      <c r="T38" s="740"/>
      <c r="U38" s="740"/>
      <c r="V38" s="740"/>
      <c r="W38" s="740"/>
      <c r="X38" s="740"/>
      <c r="Y38" s="741"/>
      <c r="Z38" s="742">
        <v>100</v>
      </c>
      <c r="AA38" s="742"/>
      <c r="AB38" s="742"/>
      <c r="AC38" s="742"/>
      <c r="AD38" s="743">
        <v>1968172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131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1047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324847</v>
      </c>
      <c r="CS38" s="660"/>
      <c r="CT38" s="660"/>
      <c r="CU38" s="660"/>
      <c r="CV38" s="660"/>
      <c r="CW38" s="660"/>
      <c r="CX38" s="660"/>
      <c r="CY38" s="661"/>
      <c r="CZ38" s="664">
        <v>11.9</v>
      </c>
      <c r="DA38" s="692"/>
      <c r="DB38" s="692"/>
      <c r="DC38" s="697"/>
      <c r="DD38" s="668">
        <v>283883</v>
      </c>
      <c r="DE38" s="660"/>
      <c r="DF38" s="660"/>
      <c r="DG38" s="660"/>
      <c r="DH38" s="660"/>
      <c r="DI38" s="660"/>
      <c r="DJ38" s="660"/>
      <c r="DK38" s="661"/>
      <c r="DL38" s="668">
        <v>252843</v>
      </c>
      <c r="DM38" s="660"/>
      <c r="DN38" s="660"/>
      <c r="DO38" s="660"/>
      <c r="DP38" s="660"/>
      <c r="DQ38" s="660"/>
      <c r="DR38" s="660"/>
      <c r="DS38" s="660"/>
      <c r="DT38" s="660"/>
      <c r="DU38" s="660"/>
      <c r="DV38" s="661"/>
      <c r="DW38" s="664">
        <v>12.8</v>
      </c>
      <c r="DX38" s="692"/>
      <c r="DY38" s="692"/>
      <c r="DZ38" s="692"/>
      <c r="EA38" s="692"/>
      <c r="EB38" s="692"/>
      <c r="EC38" s="693"/>
    </row>
    <row r="39" spans="2:133" ht="11.25" customHeight="1" x14ac:dyDescent="0.15">
      <c r="AQ39" s="736" t="s">
        <v>335</v>
      </c>
      <c r="AR39" s="737"/>
      <c r="AS39" s="737"/>
      <c r="AT39" s="737"/>
      <c r="AU39" s="737"/>
      <c r="AV39" s="737"/>
      <c r="AW39" s="737"/>
      <c r="AX39" s="737"/>
      <c r="AY39" s="738"/>
      <c r="AZ39" s="659" t="s">
        <v>131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100</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9725</v>
      </c>
      <c r="CS39" s="695"/>
      <c r="CT39" s="695"/>
      <c r="CU39" s="695"/>
      <c r="CV39" s="695"/>
      <c r="CW39" s="695"/>
      <c r="CX39" s="695"/>
      <c r="CY39" s="696"/>
      <c r="CZ39" s="664">
        <v>0.4</v>
      </c>
      <c r="DA39" s="692"/>
      <c r="DB39" s="692"/>
      <c r="DC39" s="697"/>
      <c r="DD39" s="668">
        <v>1827</v>
      </c>
      <c r="DE39" s="695"/>
      <c r="DF39" s="695"/>
      <c r="DG39" s="695"/>
      <c r="DH39" s="695"/>
      <c r="DI39" s="695"/>
      <c r="DJ39" s="695"/>
      <c r="DK39" s="696"/>
      <c r="DL39" s="668" t="s">
        <v>131</v>
      </c>
      <c r="DM39" s="695"/>
      <c r="DN39" s="695"/>
      <c r="DO39" s="695"/>
      <c r="DP39" s="695"/>
      <c r="DQ39" s="695"/>
      <c r="DR39" s="695"/>
      <c r="DS39" s="695"/>
      <c r="DT39" s="695"/>
      <c r="DU39" s="695"/>
      <c r="DV39" s="696"/>
      <c r="DW39" s="664" t="s">
        <v>131</v>
      </c>
      <c r="DX39" s="692"/>
      <c r="DY39" s="692"/>
      <c r="DZ39" s="692"/>
      <c r="EA39" s="692"/>
      <c r="EB39" s="692"/>
      <c r="EC39" s="693"/>
    </row>
    <row r="40" spans="2:133" ht="11.25" customHeight="1" x14ac:dyDescent="0.15">
      <c r="AQ40" s="736" t="s">
        <v>339</v>
      </c>
      <c r="AR40" s="737"/>
      <c r="AS40" s="737"/>
      <c r="AT40" s="737"/>
      <c r="AU40" s="737"/>
      <c r="AV40" s="737"/>
      <c r="AW40" s="737"/>
      <c r="AX40" s="737"/>
      <c r="AY40" s="738"/>
      <c r="AZ40" s="659">
        <v>65775</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177</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454</v>
      </c>
      <c r="CS40" s="660"/>
      <c r="CT40" s="660"/>
      <c r="CU40" s="660"/>
      <c r="CV40" s="660"/>
      <c r="CW40" s="660"/>
      <c r="CX40" s="660"/>
      <c r="CY40" s="661"/>
      <c r="CZ40" s="664">
        <v>0</v>
      </c>
      <c r="DA40" s="692"/>
      <c r="DB40" s="692"/>
      <c r="DC40" s="697"/>
      <c r="DD40" s="668" t="s">
        <v>130</v>
      </c>
      <c r="DE40" s="660"/>
      <c r="DF40" s="660"/>
      <c r="DG40" s="660"/>
      <c r="DH40" s="660"/>
      <c r="DI40" s="660"/>
      <c r="DJ40" s="660"/>
      <c r="DK40" s="661"/>
      <c r="DL40" s="668" t="s">
        <v>131</v>
      </c>
      <c r="DM40" s="660"/>
      <c r="DN40" s="660"/>
      <c r="DO40" s="660"/>
      <c r="DP40" s="660"/>
      <c r="DQ40" s="660"/>
      <c r="DR40" s="660"/>
      <c r="DS40" s="660"/>
      <c r="DT40" s="660"/>
      <c r="DU40" s="660"/>
      <c r="DV40" s="661"/>
      <c r="DW40" s="664" t="s">
        <v>131</v>
      </c>
      <c r="DX40" s="692"/>
      <c r="DY40" s="692"/>
      <c r="DZ40" s="692"/>
      <c r="EA40" s="692"/>
      <c r="EB40" s="692"/>
      <c r="EC40" s="693"/>
    </row>
    <row r="41" spans="2:133" ht="11.25" customHeight="1" x14ac:dyDescent="0.15">
      <c r="AQ41" s="746" t="s">
        <v>342</v>
      </c>
      <c r="AR41" s="747"/>
      <c r="AS41" s="747"/>
      <c r="AT41" s="747"/>
      <c r="AU41" s="747"/>
      <c r="AV41" s="747"/>
      <c r="AW41" s="747"/>
      <c r="AX41" s="747"/>
      <c r="AY41" s="748"/>
      <c r="AZ41" s="739">
        <v>203259</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401</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131</v>
      </c>
      <c r="DA41" s="692"/>
      <c r="DB41" s="692"/>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534477</v>
      </c>
      <c r="CS42" s="660"/>
      <c r="CT42" s="660"/>
      <c r="CU42" s="660"/>
      <c r="CV42" s="660"/>
      <c r="CW42" s="660"/>
      <c r="CX42" s="660"/>
      <c r="CY42" s="661"/>
      <c r="CZ42" s="664">
        <v>19.5</v>
      </c>
      <c r="DA42" s="665"/>
      <c r="DB42" s="665"/>
      <c r="DC42" s="760"/>
      <c r="DD42" s="668">
        <v>257924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130</v>
      </c>
      <c r="CS43" s="695"/>
      <c r="CT43" s="695"/>
      <c r="CU43" s="695"/>
      <c r="CV43" s="695"/>
      <c r="CW43" s="695"/>
      <c r="CX43" s="695"/>
      <c r="CY43" s="696"/>
      <c r="CZ43" s="664" t="s">
        <v>131</v>
      </c>
      <c r="DA43" s="692"/>
      <c r="DB43" s="692"/>
      <c r="DC43" s="697"/>
      <c r="DD43" s="668" t="s">
        <v>130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534002</v>
      </c>
      <c r="CS44" s="660"/>
      <c r="CT44" s="660"/>
      <c r="CU44" s="660"/>
      <c r="CV44" s="660"/>
      <c r="CW44" s="660"/>
      <c r="CX44" s="660"/>
      <c r="CY44" s="661"/>
      <c r="CZ44" s="664">
        <v>19.5</v>
      </c>
      <c r="DA44" s="665"/>
      <c r="DB44" s="665"/>
      <c r="DC44" s="760"/>
      <c r="DD44" s="668">
        <v>257924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221589</v>
      </c>
      <c r="CS45" s="695"/>
      <c r="CT45" s="695"/>
      <c r="CU45" s="695"/>
      <c r="CV45" s="695"/>
      <c r="CW45" s="695"/>
      <c r="CX45" s="695"/>
      <c r="CY45" s="696"/>
      <c r="CZ45" s="664">
        <v>8.1</v>
      </c>
      <c r="DA45" s="692"/>
      <c r="DB45" s="692"/>
      <c r="DC45" s="697"/>
      <c r="DD45" s="668">
        <v>105099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289827</v>
      </c>
      <c r="CS46" s="660"/>
      <c r="CT46" s="660"/>
      <c r="CU46" s="660"/>
      <c r="CV46" s="660"/>
      <c r="CW46" s="660"/>
      <c r="CX46" s="660"/>
      <c r="CY46" s="661"/>
      <c r="CZ46" s="664">
        <v>10.6</v>
      </c>
      <c r="DA46" s="665"/>
      <c r="DB46" s="665"/>
      <c r="DC46" s="760"/>
      <c r="DD46" s="668">
        <v>137470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475</v>
      </c>
      <c r="CS47" s="695"/>
      <c r="CT47" s="695"/>
      <c r="CU47" s="695"/>
      <c r="CV47" s="695"/>
      <c r="CW47" s="695"/>
      <c r="CX47" s="695"/>
      <c r="CY47" s="696"/>
      <c r="CZ47" s="664">
        <v>0</v>
      </c>
      <c r="DA47" s="692"/>
      <c r="DB47" s="692"/>
      <c r="DC47" s="697"/>
      <c r="DD47" s="668" t="s">
        <v>131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131</v>
      </c>
      <c r="CS48" s="660"/>
      <c r="CT48" s="660"/>
      <c r="CU48" s="660"/>
      <c r="CV48" s="660"/>
      <c r="CW48" s="660"/>
      <c r="CX48" s="660"/>
      <c r="CY48" s="661"/>
      <c r="CZ48" s="664" t="s">
        <v>131</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2737433</v>
      </c>
      <c r="CS49" s="729"/>
      <c r="CT49" s="729"/>
      <c r="CU49" s="729"/>
      <c r="CV49" s="729"/>
      <c r="CW49" s="729"/>
      <c r="CX49" s="729"/>
      <c r="CY49" s="761"/>
      <c r="CZ49" s="744">
        <v>100</v>
      </c>
      <c r="DA49" s="762"/>
      <c r="DB49" s="762"/>
      <c r="DC49" s="763"/>
      <c r="DD49" s="764">
        <v>1988776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PVXt8t9W0LLvkzgLE/pwQZt9fa77iawByBXoFil3Yw7j82zJtHRJUgDOjxqfHmEKoU2uBdAiH0lSHIG9FbEEA==" saltValue="i8nJQmLfOWKKj72pLTht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BE1"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3144</v>
      </c>
      <c r="R7" s="795"/>
      <c r="S7" s="795"/>
      <c r="T7" s="795"/>
      <c r="U7" s="795"/>
      <c r="V7" s="795">
        <v>2737</v>
      </c>
      <c r="W7" s="795"/>
      <c r="X7" s="795"/>
      <c r="Y7" s="795"/>
      <c r="Z7" s="795"/>
      <c r="AA7" s="795">
        <v>406</v>
      </c>
      <c r="AB7" s="795"/>
      <c r="AC7" s="795"/>
      <c r="AD7" s="795"/>
      <c r="AE7" s="796"/>
      <c r="AF7" s="797">
        <v>342</v>
      </c>
      <c r="AG7" s="798"/>
      <c r="AH7" s="798"/>
      <c r="AI7" s="798"/>
      <c r="AJ7" s="799"/>
      <c r="AK7" s="834">
        <v>0</v>
      </c>
      <c r="AL7" s="835"/>
      <c r="AM7" s="835"/>
      <c r="AN7" s="835"/>
      <c r="AO7" s="835"/>
      <c r="AP7" s="835">
        <v>1851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1</v>
      </c>
      <c r="CI7" s="832"/>
      <c r="CJ7" s="832"/>
      <c r="CK7" s="832"/>
      <c r="CL7" s="833"/>
      <c r="CM7" s="831">
        <v>13</v>
      </c>
      <c r="CN7" s="832"/>
      <c r="CO7" s="832"/>
      <c r="CP7" s="832"/>
      <c r="CQ7" s="833"/>
      <c r="CR7" s="831">
        <v>5</v>
      </c>
      <c r="CS7" s="832"/>
      <c r="CT7" s="832"/>
      <c r="CU7" s="832"/>
      <c r="CV7" s="833"/>
      <c r="CW7" s="831" t="s">
        <v>580</v>
      </c>
      <c r="CX7" s="832"/>
      <c r="CY7" s="832"/>
      <c r="CZ7" s="832"/>
      <c r="DA7" s="833"/>
      <c r="DB7" s="831" t="s">
        <v>580</v>
      </c>
      <c r="DC7" s="832"/>
      <c r="DD7" s="832"/>
      <c r="DE7" s="832"/>
      <c r="DF7" s="833"/>
      <c r="DG7" s="831" t="s">
        <v>580</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-4</v>
      </c>
      <c r="CI8" s="842"/>
      <c r="CJ8" s="842"/>
      <c r="CK8" s="842"/>
      <c r="CL8" s="843"/>
      <c r="CM8" s="841">
        <v>194</v>
      </c>
      <c r="CN8" s="842"/>
      <c r="CO8" s="842"/>
      <c r="CP8" s="842"/>
      <c r="CQ8" s="843"/>
      <c r="CR8" s="841">
        <v>12</v>
      </c>
      <c r="CS8" s="842"/>
      <c r="CT8" s="842"/>
      <c r="CU8" s="842"/>
      <c r="CV8" s="843"/>
      <c r="CW8" s="841">
        <v>2</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579</v>
      </c>
      <c r="BT9" s="829"/>
      <c r="BU9" s="829"/>
      <c r="BV9" s="829"/>
      <c r="BW9" s="829"/>
      <c r="BX9" s="829"/>
      <c r="BY9" s="829"/>
      <c r="BZ9" s="829"/>
      <c r="CA9" s="829"/>
      <c r="CB9" s="829"/>
      <c r="CC9" s="829"/>
      <c r="CD9" s="829"/>
      <c r="CE9" s="829"/>
      <c r="CF9" s="829"/>
      <c r="CG9" s="830"/>
      <c r="CH9" s="841">
        <v>1</v>
      </c>
      <c r="CI9" s="842"/>
      <c r="CJ9" s="842"/>
      <c r="CK9" s="842"/>
      <c r="CL9" s="843"/>
      <c r="CM9" s="841">
        <v>26</v>
      </c>
      <c r="CN9" s="842"/>
      <c r="CO9" s="842"/>
      <c r="CP9" s="842"/>
      <c r="CQ9" s="843"/>
      <c r="CR9" s="841">
        <v>20</v>
      </c>
      <c r="CS9" s="842"/>
      <c r="CT9" s="842"/>
      <c r="CU9" s="842"/>
      <c r="CV9" s="843"/>
      <c r="CW9" s="841" t="s">
        <v>580</v>
      </c>
      <c r="CX9" s="842"/>
      <c r="CY9" s="842"/>
      <c r="CZ9" s="842"/>
      <c r="DA9" s="843"/>
      <c r="DB9" s="841" t="s">
        <v>580</v>
      </c>
      <c r="DC9" s="842"/>
      <c r="DD9" s="842"/>
      <c r="DE9" s="842"/>
      <c r="DF9" s="843"/>
      <c r="DG9" s="841" t="s">
        <v>580</v>
      </c>
      <c r="DH9" s="842"/>
      <c r="DI9" s="842"/>
      <c r="DJ9" s="842"/>
      <c r="DK9" s="843"/>
      <c r="DL9" s="841" t="s">
        <v>580</v>
      </c>
      <c r="DM9" s="842"/>
      <c r="DN9" s="842"/>
      <c r="DO9" s="842"/>
      <c r="DP9" s="843"/>
      <c r="DQ9" s="841" t="s">
        <v>580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3144</v>
      </c>
      <c r="R23" s="854"/>
      <c r="S23" s="854"/>
      <c r="T23" s="854"/>
      <c r="U23" s="854"/>
      <c r="V23" s="854">
        <v>2737</v>
      </c>
      <c r="W23" s="854"/>
      <c r="X23" s="854"/>
      <c r="Y23" s="854"/>
      <c r="Z23" s="854"/>
      <c r="AA23" s="854">
        <v>406</v>
      </c>
      <c r="AB23" s="854"/>
      <c r="AC23" s="854"/>
      <c r="AD23" s="854"/>
      <c r="AE23" s="855"/>
      <c r="AF23" s="856">
        <v>342</v>
      </c>
      <c r="AG23" s="854"/>
      <c r="AH23" s="854"/>
      <c r="AI23" s="854"/>
      <c r="AJ23" s="857"/>
      <c r="AK23" s="858"/>
      <c r="AL23" s="859"/>
      <c r="AM23" s="859"/>
      <c r="AN23" s="859"/>
      <c r="AO23" s="859"/>
      <c r="AP23" s="854">
        <v>1851</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782</v>
      </c>
      <c r="R28" s="883"/>
      <c r="S28" s="883"/>
      <c r="T28" s="883"/>
      <c r="U28" s="883"/>
      <c r="V28" s="883">
        <v>683</v>
      </c>
      <c r="W28" s="883"/>
      <c r="X28" s="883"/>
      <c r="Y28" s="883"/>
      <c r="Z28" s="883"/>
      <c r="AA28" s="883">
        <v>99</v>
      </c>
      <c r="AB28" s="883"/>
      <c r="AC28" s="883"/>
      <c r="AD28" s="883"/>
      <c r="AE28" s="884"/>
      <c r="AF28" s="885">
        <v>99</v>
      </c>
      <c r="AG28" s="883"/>
      <c r="AH28" s="883"/>
      <c r="AI28" s="883"/>
      <c r="AJ28" s="886"/>
      <c r="AK28" s="887">
        <v>56</v>
      </c>
      <c r="AL28" s="878"/>
      <c r="AM28" s="878"/>
      <c r="AN28" s="878"/>
      <c r="AO28" s="878"/>
      <c r="AP28" s="878" t="s">
        <v>580</v>
      </c>
      <c r="AQ28" s="878"/>
      <c r="AR28" s="878"/>
      <c r="AS28" s="878"/>
      <c r="AT28" s="878"/>
      <c r="AU28" s="878" t="s">
        <v>580</v>
      </c>
      <c r="AV28" s="878"/>
      <c r="AW28" s="878"/>
      <c r="AX28" s="878"/>
      <c r="AY28" s="878"/>
      <c r="AZ28" s="879" t="s">
        <v>120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60</v>
      </c>
      <c r="R29" s="819"/>
      <c r="S29" s="819"/>
      <c r="T29" s="819"/>
      <c r="U29" s="819"/>
      <c r="V29" s="819">
        <v>60</v>
      </c>
      <c r="W29" s="819"/>
      <c r="X29" s="819"/>
      <c r="Y29" s="819"/>
      <c r="Z29" s="819"/>
      <c r="AA29" s="819">
        <v>0</v>
      </c>
      <c r="AB29" s="819"/>
      <c r="AC29" s="819"/>
      <c r="AD29" s="819"/>
      <c r="AE29" s="820"/>
      <c r="AF29" s="821">
        <v>0</v>
      </c>
      <c r="AG29" s="822"/>
      <c r="AH29" s="822"/>
      <c r="AI29" s="822"/>
      <c r="AJ29" s="823"/>
      <c r="AK29" s="890">
        <v>23</v>
      </c>
      <c r="AL29" s="891"/>
      <c r="AM29" s="891"/>
      <c r="AN29" s="891"/>
      <c r="AO29" s="891"/>
      <c r="AP29" s="891" t="s">
        <v>580</v>
      </c>
      <c r="AQ29" s="891"/>
      <c r="AR29" s="891"/>
      <c r="AS29" s="891"/>
      <c r="AT29" s="891"/>
      <c r="AU29" s="891" t="s">
        <v>580</v>
      </c>
      <c r="AV29" s="891"/>
      <c r="AW29" s="891"/>
      <c r="AX29" s="891"/>
      <c r="AY29" s="891"/>
      <c r="AZ29" s="892" t="s">
        <v>120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615</v>
      </c>
      <c r="R30" s="819"/>
      <c r="S30" s="819"/>
      <c r="T30" s="819"/>
      <c r="U30" s="819"/>
      <c r="V30" s="819">
        <v>610</v>
      </c>
      <c r="W30" s="819"/>
      <c r="X30" s="819"/>
      <c r="Y30" s="819"/>
      <c r="Z30" s="819"/>
      <c r="AA30" s="819">
        <v>5</v>
      </c>
      <c r="AB30" s="819"/>
      <c r="AC30" s="819"/>
      <c r="AD30" s="819"/>
      <c r="AE30" s="820"/>
      <c r="AF30" s="821">
        <v>5</v>
      </c>
      <c r="AG30" s="822"/>
      <c r="AH30" s="822"/>
      <c r="AI30" s="822"/>
      <c r="AJ30" s="823"/>
      <c r="AK30" s="890">
        <v>92</v>
      </c>
      <c r="AL30" s="891"/>
      <c r="AM30" s="891"/>
      <c r="AN30" s="891"/>
      <c r="AO30" s="891"/>
      <c r="AP30" s="891" t="s">
        <v>580</v>
      </c>
      <c r="AQ30" s="891"/>
      <c r="AR30" s="891"/>
      <c r="AS30" s="891"/>
      <c r="AT30" s="891"/>
      <c r="AU30" s="891" t="s">
        <v>580</v>
      </c>
      <c r="AV30" s="891"/>
      <c r="AW30" s="891"/>
      <c r="AX30" s="891"/>
      <c r="AY30" s="891"/>
      <c r="AZ30" s="892" t="s">
        <v>120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74</v>
      </c>
      <c r="R31" s="819"/>
      <c r="S31" s="819"/>
      <c r="T31" s="819"/>
      <c r="U31" s="819"/>
      <c r="V31" s="819">
        <v>74</v>
      </c>
      <c r="W31" s="819"/>
      <c r="X31" s="819"/>
      <c r="Y31" s="819"/>
      <c r="Z31" s="819"/>
      <c r="AA31" s="819">
        <v>0</v>
      </c>
      <c r="AB31" s="819"/>
      <c r="AC31" s="819"/>
      <c r="AD31" s="819"/>
      <c r="AE31" s="820"/>
      <c r="AF31" s="821">
        <v>0</v>
      </c>
      <c r="AG31" s="822"/>
      <c r="AH31" s="822"/>
      <c r="AI31" s="822"/>
      <c r="AJ31" s="823"/>
      <c r="AK31" s="890">
        <v>31</v>
      </c>
      <c r="AL31" s="891"/>
      <c r="AM31" s="891"/>
      <c r="AN31" s="891"/>
      <c r="AO31" s="891"/>
      <c r="AP31" s="891" t="s">
        <v>580</v>
      </c>
      <c r="AQ31" s="891"/>
      <c r="AR31" s="891"/>
      <c r="AS31" s="891"/>
      <c r="AT31" s="891"/>
      <c r="AU31" s="891" t="s">
        <v>580</v>
      </c>
      <c r="AV31" s="891"/>
      <c r="AW31" s="891"/>
      <c r="AX31" s="891"/>
      <c r="AY31" s="891"/>
      <c r="AZ31" s="892" t="s">
        <v>120</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52</v>
      </c>
      <c r="R32" s="819"/>
      <c r="S32" s="819"/>
      <c r="T32" s="819"/>
      <c r="U32" s="819"/>
      <c r="V32" s="819">
        <v>52</v>
      </c>
      <c r="W32" s="819"/>
      <c r="X32" s="819"/>
      <c r="Y32" s="819"/>
      <c r="Z32" s="819"/>
      <c r="AA32" s="819">
        <v>0</v>
      </c>
      <c r="AB32" s="819"/>
      <c r="AC32" s="819"/>
      <c r="AD32" s="819"/>
      <c r="AE32" s="820"/>
      <c r="AF32" s="821">
        <v>0</v>
      </c>
      <c r="AG32" s="822"/>
      <c r="AH32" s="822"/>
      <c r="AI32" s="822"/>
      <c r="AJ32" s="823"/>
      <c r="AK32" s="890">
        <v>7</v>
      </c>
      <c r="AL32" s="891"/>
      <c r="AM32" s="891"/>
      <c r="AN32" s="891"/>
      <c r="AO32" s="891"/>
      <c r="AP32" s="891">
        <v>165</v>
      </c>
      <c r="AQ32" s="891"/>
      <c r="AR32" s="891"/>
      <c r="AS32" s="891"/>
      <c r="AT32" s="891"/>
      <c r="AU32" s="891">
        <v>72</v>
      </c>
      <c r="AV32" s="891"/>
      <c r="AW32" s="891"/>
      <c r="AX32" s="891"/>
      <c r="AY32" s="891"/>
      <c r="AZ32" s="892" t="s">
        <v>120</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80</v>
      </c>
      <c r="R33" s="819"/>
      <c r="S33" s="819"/>
      <c r="T33" s="819"/>
      <c r="U33" s="819"/>
      <c r="V33" s="819">
        <v>80</v>
      </c>
      <c r="W33" s="819"/>
      <c r="X33" s="819"/>
      <c r="Y33" s="819"/>
      <c r="Z33" s="819"/>
      <c r="AA33" s="819">
        <v>0</v>
      </c>
      <c r="AB33" s="819"/>
      <c r="AC33" s="819"/>
      <c r="AD33" s="819"/>
      <c r="AE33" s="820"/>
      <c r="AF33" s="821">
        <v>0</v>
      </c>
      <c r="AG33" s="822"/>
      <c r="AH33" s="822"/>
      <c r="AI33" s="822"/>
      <c r="AJ33" s="823"/>
      <c r="AK33" s="890">
        <v>40</v>
      </c>
      <c r="AL33" s="891"/>
      <c r="AM33" s="891"/>
      <c r="AN33" s="891"/>
      <c r="AO33" s="891"/>
      <c r="AP33" s="891">
        <v>298</v>
      </c>
      <c r="AQ33" s="891"/>
      <c r="AR33" s="891"/>
      <c r="AS33" s="891"/>
      <c r="AT33" s="891"/>
      <c r="AU33" s="891">
        <v>204</v>
      </c>
      <c r="AV33" s="891"/>
      <c r="AW33" s="891"/>
      <c r="AX33" s="891"/>
      <c r="AY33" s="891"/>
      <c r="AZ33" s="892" t="s">
        <v>120</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69</v>
      </c>
      <c r="R34" s="819"/>
      <c r="S34" s="819"/>
      <c r="T34" s="819"/>
      <c r="U34" s="819"/>
      <c r="V34" s="819">
        <v>68</v>
      </c>
      <c r="W34" s="819"/>
      <c r="X34" s="819"/>
      <c r="Y34" s="819"/>
      <c r="Z34" s="819"/>
      <c r="AA34" s="819">
        <v>0</v>
      </c>
      <c r="AB34" s="819"/>
      <c r="AC34" s="819"/>
      <c r="AD34" s="819"/>
      <c r="AE34" s="820"/>
      <c r="AF34" s="821">
        <v>0</v>
      </c>
      <c r="AG34" s="822"/>
      <c r="AH34" s="822"/>
      <c r="AI34" s="822"/>
      <c r="AJ34" s="823"/>
      <c r="AK34" s="890">
        <v>9</v>
      </c>
      <c r="AL34" s="891"/>
      <c r="AM34" s="891"/>
      <c r="AN34" s="891"/>
      <c r="AO34" s="891"/>
      <c r="AP34" s="891">
        <v>58</v>
      </c>
      <c r="AQ34" s="891"/>
      <c r="AR34" s="891"/>
      <c r="AS34" s="891"/>
      <c r="AT34" s="891"/>
      <c r="AU34" s="891">
        <v>45</v>
      </c>
      <c r="AV34" s="891"/>
      <c r="AW34" s="891"/>
      <c r="AX34" s="891"/>
      <c r="AY34" s="891"/>
      <c r="AZ34" s="892" t="s">
        <v>120</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105</v>
      </c>
      <c r="AG63" s="902"/>
      <c r="AH63" s="902"/>
      <c r="AI63" s="902"/>
      <c r="AJ63" s="903"/>
      <c r="AK63" s="904"/>
      <c r="AL63" s="899"/>
      <c r="AM63" s="899"/>
      <c r="AN63" s="899"/>
      <c r="AO63" s="899"/>
      <c r="AP63" s="902">
        <v>521</v>
      </c>
      <c r="AQ63" s="902"/>
      <c r="AR63" s="902"/>
      <c r="AS63" s="902"/>
      <c r="AT63" s="902"/>
      <c r="AU63" s="902">
        <v>321</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386</v>
      </c>
      <c r="W66" s="778"/>
      <c r="X66" s="778"/>
      <c r="Y66" s="778"/>
      <c r="Z66" s="779"/>
      <c r="AA66" s="777" t="s">
        <v>408</v>
      </c>
      <c r="AB66" s="778"/>
      <c r="AC66" s="778"/>
      <c r="AD66" s="778"/>
      <c r="AE66" s="779"/>
      <c r="AF66" s="912" t="s">
        <v>388</v>
      </c>
      <c r="AG66" s="873"/>
      <c r="AH66" s="873"/>
      <c r="AI66" s="873"/>
      <c r="AJ66" s="913"/>
      <c r="AK66" s="777" t="s">
        <v>389</v>
      </c>
      <c r="AL66" s="801"/>
      <c r="AM66" s="801"/>
      <c r="AN66" s="801"/>
      <c r="AO66" s="802"/>
      <c r="AP66" s="777" t="s">
        <v>409</v>
      </c>
      <c r="AQ66" s="778"/>
      <c r="AR66" s="778"/>
      <c r="AS66" s="778"/>
      <c r="AT66" s="779"/>
      <c r="AU66" s="777" t="s">
        <v>410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581</v>
      </c>
      <c r="C68" s="930"/>
      <c r="D68" s="930"/>
      <c r="E68" s="930"/>
      <c r="F68" s="930"/>
      <c r="G68" s="930"/>
      <c r="H68" s="930"/>
      <c r="I68" s="930"/>
      <c r="J68" s="930"/>
      <c r="K68" s="930"/>
      <c r="L68" s="930"/>
      <c r="M68" s="930"/>
      <c r="N68" s="930"/>
      <c r="O68" s="930"/>
      <c r="P68" s="931"/>
      <c r="Q68" s="932">
        <v>843</v>
      </c>
      <c r="R68" s="926"/>
      <c r="S68" s="926"/>
      <c r="T68" s="926"/>
      <c r="U68" s="926"/>
      <c r="V68" s="926">
        <v>839</v>
      </c>
      <c r="W68" s="926"/>
      <c r="X68" s="926"/>
      <c r="Y68" s="926"/>
      <c r="Z68" s="926"/>
      <c r="AA68" s="926">
        <v>4</v>
      </c>
      <c r="AB68" s="926"/>
      <c r="AC68" s="926"/>
      <c r="AD68" s="926"/>
      <c r="AE68" s="926"/>
      <c r="AF68" s="926">
        <v>4</v>
      </c>
      <c r="AG68" s="926"/>
      <c r="AH68" s="926"/>
      <c r="AI68" s="926"/>
      <c r="AJ68" s="926"/>
      <c r="AK68" s="926">
        <v>406</v>
      </c>
      <c r="AL68" s="926"/>
      <c r="AM68" s="926"/>
      <c r="AN68" s="926"/>
      <c r="AO68" s="926"/>
      <c r="AP68" s="926" t="s">
        <v>580</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582</v>
      </c>
      <c r="C69" s="934"/>
      <c r="D69" s="934"/>
      <c r="E69" s="934"/>
      <c r="F69" s="934"/>
      <c r="G69" s="934"/>
      <c r="H69" s="934"/>
      <c r="I69" s="934"/>
      <c r="J69" s="934"/>
      <c r="K69" s="934"/>
      <c r="L69" s="934"/>
      <c r="M69" s="934"/>
      <c r="N69" s="934"/>
      <c r="O69" s="934"/>
      <c r="P69" s="935"/>
      <c r="Q69" s="936">
        <v>902</v>
      </c>
      <c r="R69" s="891"/>
      <c r="S69" s="891"/>
      <c r="T69" s="891"/>
      <c r="U69" s="891"/>
      <c r="V69" s="891">
        <v>844</v>
      </c>
      <c r="W69" s="891"/>
      <c r="X69" s="891"/>
      <c r="Y69" s="891"/>
      <c r="Z69" s="891"/>
      <c r="AA69" s="891">
        <v>58</v>
      </c>
      <c r="AB69" s="891"/>
      <c r="AC69" s="891"/>
      <c r="AD69" s="891"/>
      <c r="AE69" s="891"/>
      <c r="AF69" s="891">
        <v>58</v>
      </c>
      <c r="AG69" s="891"/>
      <c r="AH69" s="891"/>
      <c r="AI69" s="891"/>
      <c r="AJ69" s="891"/>
      <c r="AK69" s="891">
        <v>5</v>
      </c>
      <c r="AL69" s="891"/>
      <c r="AM69" s="891"/>
      <c r="AN69" s="891"/>
      <c r="AO69" s="891"/>
      <c r="AP69" s="891" t="s">
        <v>580</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583</v>
      </c>
      <c r="C70" s="934"/>
      <c r="D70" s="934"/>
      <c r="E70" s="934"/>
      <c r="F70" s="934"/>
      <c r="G70" s="934"/>
      <c r="H70" s="934"/>
      <c r="I70" s="934"/>
      <c r="J70" s="934"/>
      <c r="K70" s="934"/>
      <c r="L70" s="934"/>
      <c r="M70" s="934"/>
      <c r="N70" s="934"/>
      <c r="O70" s="934"/>
      <c r="P70" s="935"/>
      <c r="Q70" s="936">
        <v>201</v>
      </c>
      <c r="R70" s="891"/>
      <c r="S70" s="891"/>
      <c r="T70" s="891"/>
      <c r="U70" s="891"/>
      <c r="V70" s="891">
        <v>199</v>
      </c>
      <c r="W70" s="891"/>
      <c r="X70" s="891"/>
      <c r="Y70" s="891"/>
      <c r="Z70" s="891"/>
      <c r="AA70" s="891">
        <v>2</v>
      </c>
      <c r="AB70" s="891"/>
      <c r="AC70" s="891"/>
      <c r="AD70" s="891"/>
      <c r="AE70" s="891"/>
      <c r="AF70" s="891">
        <v>2</v>
      </c>
      <c r="AG70" s="891"/>
      <c r="AH70" s="891"/>
      <c r="AI70" s="891"/>
      <c r="AJ70" s="891"/>
      <c r="AK70" s="891" t="s">
        <v>580</v>
      </c>
      <c r="AL70" s="891"/>
      <c r="AM70" s="891"/>
      <c r="AN70" s="891"/>
      <c r="AO70" s="891"/>
      <c r="AP70" s="891" t="s">
        <v>580</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584</v>
      </c>
      <c r="C71" s="934"/>
      <c r="D71" s="934"/>
      <c r="E71" s="934"/>
      <c r="F71" s="934"/>
      <c r="G71" s="934"/>
      <c r="H71" s="934"/>
      <c r="I71" s="934"/>
      <c r="J71" s="934"/>
      <c r="K71" s="934"/>
      <c r="L71" s="934"/>
      <c r="M71" s="934"/>
      <c r="N71" s="934"/>
      <c r="O71" s="934"/>
      <c r="P71" s="935"/>
      <c r="Q71" s="936">
        <v>18</v>
      </c>
      <c r="R71" s="891"/>
      <c r="S71" s="891"/>
      <c r="T71" s="891"/>
      <c r="U71" s="891"/>
      <c r="V71" s="891">
        <v>17</v>
      </c>
      <c r="W71" s="891"/>
      <c r="X71" s="891"/>
      <c r="Y71" s="891"/>
      <c r="Z71" s="891"/>
      <c r="AA71" s="891">
        <v>1</v>
      </c>
      <c r="AB71" s="891"/>
      <c r="AC71" s="891"/>
      <c r="AD71" s="891"/>
      <c r="AE71" s="891"/>
      <c r="AF71" s="891">
        <v>1</v>
      </c>
      <c r="AG71" s="891"/>
      <c r="AH71" s="891"/>
      <c r="AI71" s="891"/>
      <c r="AJ71" s="891"/>
      <c r="AK71" s="891">
        <v>3</v>
      </c>
      <c r="AL71" s="891"/>
      <c r="AM71" s="891"/>
      <c r="AN71" s="891"/>
      <c r="AO71" s="891"/>
      <c r="AP71" s="891" t="s">
        <v>580</v>
      </c>
      <c r="AQ71" s="891"/>
      <c r="AR71" s="891"/>
      <c r="AS71" s="891"/>
      <c r="AT71" s="891"/>
      <c r="AU71" s="891" t="s">
        <v>580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585</v>
      </c>
      <c r="C72" s="934"/>
      <c r="D72" s="934"/>
      <c r="E72" s="934"/>
      <c r="F72" s="934"/>
      <c r="G72" s="934"/>
      <c r="H72" s="934"/>
      <c r="I72" s="934"/>
      <c r="J72" s="934"/>
      <c r="K72" s="934"/>
      <c r="L72" s="934"/>
      <c r="M72" s="934"/>
      <c r="N72" s="934"/>
      <c r="O72" s="934"/>
      <c r="P72" s="935"/>
      <c r="Q72" s="936">
        <v>14</v>
      </c>
      <c r="R72" s="891"/>
      <c r="S72" s="891"/>
      <c r="T72" s="891"/>
      <c r="U72" s="891"/>
      <c r="V72" s="891">
        <v>10</v>
      </c>
      <c r="W72" s="891"/>
      <c r="X72" s="891"/>
      <c r="Y72" s="891"/>
      <c r="Z72" s="891"/>
      <c r="AA72" s="891">
        <v>4</v>
      </c>
      <c r="AB72" s="891"/>
      <c r="AC72" s="891"/>
      <c r="AD72" s="891"/>
      <c r="AE72" s="891"/>
      <c r="AF72" s="891">
        <v>4</v>
      </c>
      <c r="AG72" s="891"/>
      <c r="AH72" s="891"/>
      <c r="AI72" s="891"/>
      <c r="AJ72" s="891"/>
      <c r="AK72" s="891" t="s">
        <v>580</v>
      </c>
      <c r="AL72" s="891"/>
      <c r="AM72" s="891"/>
      <c r="AN72" s="891"/>
      <c r="AO72" s="891"/>
      <c r="AP72" s="891" t="s">
        <v>580</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586</v>
      </c>
      <c r="C73" s="934"/>
      <c r="D73" s="934"/>
      <c r="E73" s="934"/>
      <c r="F73" s="934"/>
      <c r="G73" s="934"/>
      <c r="H73" s="934"/>
      <c r="I73" s="934"/>
      <c r="J73" s="934"/>
      <c r="K73" s="934"/>
      <c r="L73" s="934"/>
      <c r="M73" s="934"/>
      <c r="N73" s="934"/>
      <c r="O73" s="934"/>
      <c r="P73" s="935"/>
      <c r="Q73" s="936">
        <v>38</v>
      </c>
      <c r="R73" s="891"/>
      <c r="S73" s="891"/>
      <c r="T73" s="891"/>
      <c r="U73" s="891"/>
      <c r="V73" s="891">
        <v>36</v>
      </c>
      <c r="W73" s="891"/>
      <c r="X73" s="891"/>
      <c r="Y73" s="891"/>
      <c r="Z73" s="891"/>
      <c r="AA73" s="891">
        <v>2</v>
      </c>
      <c r="AB73" s="891"/>
      <c r="AC73" s="891"/>
      <c r="AD73" s="891"/>
      <c r="AE73" s="891"/>
      <c r="AF73" s="891">
        <v>2</v>
      </c>
      <c r="AG73" s="891"/>
      <c r="AH73" s="891"/>
      <c r="AI73" s="891"/>
      <c r="AJ73" s="891"/>
      <c r="AK73" s="891" t="s">
        <v>580</v>
      </c>
      <c r="AL73" s="891"/>
      <c r="AM73" s="891"/>
      <c r="AN73" s="891"/>
      <c r="AO73" s="891"/>
      <c r="AP73" s="891" t="s">
        <v>580</v>
      </c>
      <c r="AQ73" s="891"/>
      <c r="AR73" s="891"/>
      <c r="AS73" s="891"/>
      <c r="AT73" s="891"/>
      <c r="AU73" s="891" t="s">
        <v>580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587</v>
      </c>
      <c r="C74" s="934"/>
      <c r="D74" s="934"/>
      <c r="E74" s="934"/>
      <c r="F74" s="934"/>
      <c r="G74" s="934"/>
      <c r="H74" s="934"/>
      <c r="I74" s="934"/>
      <c r="J74" s="934"/>
      <c r="K74" s="934"/>
      <c r="L74" s="934"/>
      <c r="M74" s="934"/>
      <c r="N74" s="934"/>
      <c r="O74" s="934"/>
      <c r="P74" s="935"/>
      <c r="Q74" s="936">
        <v>38</v>
      </c>
      <c r="R74" s="891"/>
      <c r="S74" s="891"/>
      <c r="T74" s="891"/>
      <c r="U74" s="891"/>
      <c r="V74" s="891">
        <v>31</v>
      </c>
      <c r="W74" s="891"/>
      <c r="X74" s="891"/>
      <c r="Y74" s="891"/>
      <c r="Z74" s="891"/>
      <c r="AA74" s="891">
        <v>7</v>
      </c>
      <c r="AB74" s="891"/>
      <c r="AC74" s="891"/>
      <c r="AD74" s="891"/>
      <c r="AE74" s="891"/>
      <c r="AF74" s="891">
        <v>7</v>
      </c>
      <c r="AG74" s="891"/>
      <c r="AH74" s="891"/>
      <c r="AI74" s="891"/>
      <c r="AJ74" s="891"/>
      <c r="AK74" s="891" t="s">
        <v>580</v>
      </c>
      <c r="AL74" s="891"/>
      <c r="AM74" s="891"/>
      <c r="AN74" s="891"/>
      <c r="AO74" s="891"/>
      <c r="AP74" s="891" t="s">
        <v>580</v>
      </c>
      <c r="AQ74" s="891"/>
      <c r="AR74" s="891"/>
      <c r="AS74" s="891"/>
      <c r="AT74" s="891"/>
      <c r="AU74" s="891" t="s">
        <v>580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588</v>
      </c>
      <c r="C75" s="934"/>
      <c r="D75" s="934"/>
      <c r="E75" s="934"/>
      <c r="F75" s="934"/>
      <c r="G75" s="934"/>
      <c r="H75" s="934"/>
      <c r="I75" s="934"/>
      <c r="J75" s="934"/>
      <c r="K75" s="934"/>
      <c r="L75" s="934"/>
      <c r="M75" s="934"/>
      <c r="N75" s="934"/>
      <c r="O75" s="934"/>
      <c r="P75" s="935"/>
      <c r="Q75" s="939">
        <v>86</v>
      </c>
      <c r="R75" s="940"/>
      <c r="S75" s="940"/>
      <c r="T75" s="940"/>
      <c r="U75" s="890"/>
      <c r="V75" s="941">
        <v>84</v>
      </c>
      <c r="W75" s="940"/>
      <c r="X75" s="940"/>
      <c r="Y75" s="940"/>
      <c r="Z75" s="890"/>
      <c r="AA75" s="941">
        <v>2</v>
      </c>
      <c r="AB75" s="940"/>
      <c r="AC75" s="940"/>
      <c r="AD75" s="940"/>
      <c r="AE75" s="890"/>
      <c r="AF75" s="941">
        <v>2</v>
      </c>
      <c r="AG75" s="940"/>
      <c r="AH75" s="940"/>
      <c r="AI75" s="940"/>
      <c r="AJ75" s="890"/>
      <c r="AK75" s="941">
        <v>3</v>
      </c>
      <c r="AL75" s="940"/>
      <c r="AM75" s="940"/>
      <c r="AN75" s="940"/>
      <c r="AO75" s="890"/>
      <c r="AP75" s="941" t="s">
        <v>580</v>
      </c>
      <c r="AQ75" s="940"/>
      <c r="AR75" s="940"/>
      <c r="AS75" s="940"/>
      <c r="AT75" s="890"/>
      <c r="AU75" s="941" t="s">
        <v>580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589</v>
      </c>
      <c r="C76" s="934"/>
      <c r="D76" s="934"/>
      <c r="E76" s="934"/>
      <c r="F76" s="934"/>
      <c r="G76" s="934"/>
      <c r="H76" s="934"/>
      <c r="I76" s="934"/>
      <c r="J76" s="934"/>
      <c r="K76" s="934"/>
      <c r="L76" s="934"/>
      <c r="M76" s="934"/>
      <c r="N76" s="934"/>
      <c r="O76" s="934"/>
      <c r="P76" s="935"/>
      <c r="Q76" s="939">
        <v>238110</v>
      </c>
      <c r="R76" s="940"/>
      <c r="S76" s="940"/>
      <c r="T76" s="940"/>
      <c r="U76" s="890"/>
      <c r="V76" s="941">
        <v>233075</v>
      </c>
      <c r="W76" s="940"/>
      <c r="X76" s="940"/>
      <c r="Y76" s="940"/>
      <c r="Z76" s="890"/>
      <c r="AA76" s="941">
        <v>5035</v>
      </c>
      <c r="AB76" s="940"/>
      <c r="AC76" s="940"/>
      <c r="AD76" s="940"/>
      <c r="AE76" s="890"/>
      <c r="AF76" s="941">
        <v>5035</v>
      </c>
      <c r="AG76" s="940"/>
      <c r="AH76" s="940"/>
      <c r="AI76" s="940"/>
      <c r="AJ76" s="890"/>
      <c r="AK76" s="941" t="s">
        <v>580</v>
      </c>
      <c r="AL76" s="940"/>
      <c r="AM76" s="940"/>
      <c r="AN76" s="940"/>
      <c r="AO76" s="890"/>
      <c r="AP76" s="941" t="s">
        <v>580</v>
      </c>
      <c r="AQ76" s="940"/>
      <c r="AR76" s="940"/>
      <c r="AS76" s="940"/>
      <c r="AT76" s="890"/>
      <c r="AU76" s="941" t="s">
        <v>580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5115</v>
      </c>
      <c r="AG88" s="902"/>
      <c r="AH88" s="902"/>
      <c r="AI88" s="902"/>
      <c r="AJ88" s="902"/>
      <c r="AK88" s="899"/>
      <c r="AL88" s="899"/>
      <c r="AM88" s="899"/>
      <c r="AN88" s="899"/>
      <c r="AO88" s="899"/>
      <c r="AP88" s="902" t="s">
        <v>580</v>
      </c>
      <c r="AQ88" s="902"/>
      <c r="AR88" s="902"/>
      <c r="AS88" s="902"/>
      <c r="AT88" s="902"/>
      <c r="AU88" s="902" t="s">
        <v>580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37</v>
      </c>
      <c r="CS102" s="910"/>
      <c r="CT102" s="910"/>
      <c r="CU102" s="910"/>
      <c r="CV102" s="953"/>
      <c r="CW102" s="952">
        <v>2</v>
      </c>
      <c r="CX102" s="910"/>
      <c r="CY102" s="910"/>
      <c r="CZ102" s="910"/>
      <c r="DA102" s="953"/>
      <c r="DB102" s="952" t="s">
        <v>580</v>
      </c>
      <c r="DC102" s="910"/>
      <c r="DD102" s="910"/>
      <c r="DE102" s="910"/>
      <c r="DF102" s="953"/>
      <c r="DG102" s="952" t="s">
        <v>580</v>
      </c>
      <c r="DH102" s="910"/>
      <c r="DI102" s="910"/>
      <c r="DJ102" s="910"/>
      <c r="DK102" s="953"/>
      <c r="DL102" s="952" t="s">
        <v>580</v>
      </c>
      <c r="DM102" s="910"/>
      <c r="DN102" s="910"/>
      <c r="DO102" s="910"/>
      <c r="DP102" s="953"/>
      <c r="DQ102" s="952" t="s">
        <v>580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299</v>
      </c>
      <c r="AG109" s="955"/>
      <c r="AH109" s="955"/>
      <c r="AI109" s="955"/>
      <c r="AJ109" s="956"/>
      <c r="AK109" s="954" t="s">
        <v>298</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299</v>
      </c>
      <c r="BW109" s="955"/>
      <c r="BX109" s="955"/>
      <c r="BY109" s="955"/>
      <c r="BZ109" s="956"/>
      <c r="CA109" s="954" t="s">
        <v>298</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299</v>
      </c>
      <c r="DM109" s="955"/>
      <c r="DN109" s="955"/>
      <c r="DO109" s="955"/>
      <c r="DP109" s="956"/>
      <c r="DQ109" s="954" t="s">
        <v>298</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258377</v>
      </c>
      <c r="AB110" s="962"/>
      <c r="AC110" s="962"/>
      <c r="AD110" s="962"/>
      <c r="AE110" s="963"/>
      <c r="AF110" s="964">
        <v>246991</v>
      </c>
      <c r="AG110" s="962"/>
      <c r="AH110" s="962"/>
      <c r="AI110" s="962"/>
      <c r="AJ110" s="963"/>
      <c r="AK110" s="964">
        <v>238910</v>
      </c>
      <c r="AL110" s="962"/>
      <c r="AM110" s="962"/>
      <c r="AN110" s="962"/>
      <c r="AO110" s="963"/>
      <c r="AP110" s="965">
        <v>13.7</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2059351</v>
      </c>
      <c r="BR110" s="997"/>
      <c r="BS110" s="997"/>
      <c r="BT110" s="997"/>
      <c r="BU110" s="997"/>
      <c r="BV110" s="997">
        <v>2001629</v>
      </c>
      <c r="BW110" s="997"/>
      <c r="BX110" s="997"/>
      <c r="BY110" s="997"/>
      <c r="BZ110" s="997"/>
      <c r="CA110" s="997">
        <v>1851333</v>
      </c>
      <c r="CB110" s="997"/>
      <c r="CC110" s="997"/>
      <c r="CD110" s="997"/>
      <c r="CE110" s="997"/>
      <c r="CF110" s="1011">
        <v>106.4</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382</v>
      </c>
      <c r="DH110" s="997"/>
      <c r="DI110" s="997"/>
      <c r="DJ110" s="997"/>
      <c r="DK110" s="997"/>
      <c r="DL110" s="997" t="s">
        <v>382</v>
      </c>
      <c r="DM110" s="997"/>
      <c r="DN110" s="997"/>
      <c r="DO110" s="997"/>
      <c r="DP110" s="997"/>
      <c r="DQ110" s="997" t="s">
        <v>382</v>
      </c>
      <c r="DR110" s="997"/>
      <c r="DS110" s="997"/>
      <c r="DT110" s="997"/>
      <c r="DU110" s="997"/>
      <c r="DV110" s="998" t="s">
        <v>130</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130</v>
      </c>
      <c r="AB111" s="1004"/>
      <c r="AC111" s="1004"/>
      <c r="AD111" s="1004"/>
      <c r="AE111" s="1005"/>
      <c r="AF111" s="1006" t="s">
        <v>130</v>
      </c>
      <c r="AG111" s="1004"/>
      <c r="AH111" s="1004"/>
      <c r="AI111" s="1004"/>
      <c r="AJ111" s="1005"/>
      <c r="AK111" s="1006" t="s">
        <v>382</v>
      </c>
      <c r="AL111" s="1004"/>
      <c r="AM111" s="1004"/>
      <c r="AN111" s="1004"/>
      <c r="AO111" s="1005"/>
      <c r="AP111" s="1007" t="s">
        <v>130</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382</v>
      </c>
      <c r="BR111" s="990"/>
      <c r="BS111" s="990"/>
      <c r="BT111" s="990"/>
      <c r="BU111" s="990"/>
      <c r="BV111" s="990" t="s">
        <v>382</v>
      </c>
      <c r="BW111" s="990"/>
      <c r="BX111" s="990"/>
      <c r="BY111" s="990"/>
      <c r="BZ111" s="990"/>
      <c r="CA111" s="990" t="s">
        <v>382</v>
      </c>
      <c r="CB111" s="990"/>
      <c r="CC111" s="990"/>
      <c r="CD111" s="990"/>
      <c r="CE111" s="990"/>
      <c r="CF111" s="984" t="s">
        <v>130</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130</v>
      </c>
      <c r="DH111" s="990"/>
      <c r="DI111" s="990"/>
      <c r="DJ111" s="990"/>
      <c r="DK111" s="990"/>
      <c r="DL111" s="990" t="s">
        <v>382</v>
      </c>
      <c r="DM111" s="990"/>
      <c r="DN111" s="990"/>
      <c r="DO111" s="990"/>
      <c r="DP111" s="990"/>
      <c r="DQ111" s="990" t="s">
        <v>130</v>
      </c>
      <c r="DR111" s="990"/>
      <c r="DS111" s="990"/>
      <c r="DT111" s="990"/>
      <c r="DU111" s="990"/>
      <c r="DV111" s="991" t="s">
        <v>130</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432</v>
      </c>
      <c r="AG112" s="1029"/>
      <c r="AH112" s="1029"/>
      <c r="AI112" s="1029"/>
      <c r="AJ112" s="1030"/>
      <c r="AK112" s="1031" t="s">
        <v>382</v>
      </c>
      <c r="AL112" s="1029"/>
      <c r="AM112" s="1029"/>
      <c r="AN112" s="1029"/>
      <c r="AO112" s="1030"/>
      <c r="AP112" s="1032" t="s">
        <v>382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399269</v>
      </c>
      <c r="BR112" s="990"/>
      <c r="BS112" s="990"/>
      <c r="BT112" s="990"/>
      <c r="BU112" s="990"/>
      <c r="BV112" s="990">
        <v>368306</v>
      </c>
      <c r="BW112" s="990"/>
      <c r="BX112" s="990"/>
      <c r="BY112" s="990"/>
      <c r="BZ112" s="990"/>
      <c r="CA112" s="990">
        <v>321630</v>
      </c>
      <c r="CB112" s="990"/>
      <c r="CC112" s="990"/>
      <c r="CD112" s="990"/>
      <c r="CE112" s="990"/>
      <c r="CF112" s="984">
        <v>18.5</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382</v>
      </c>
      <c r="DM112" s="990"/>
      <c r="DN112" s="990"/>
      <c r="DO112" s="990"/>
      <c r="DP112" s="990"/>
      <c r="DQ112" s="990" t="s">
        <v>432</v>
      </c>
      <c r="DR112" s="990"/>
      <c r="DS112" s="990"/>
      <c r="DT112" s="990"/>
      <c r="DU112" s="990"/>
      <c r="DV112" s="991" t="s">
        <v>432</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48508</v>
      </c>
      <c r="AB113" s="1004"/>
      <c r="AC113" s="1004"/>
      <c r="AD113" s="1004"/>
      <c r="AE113" s="1005"/>
      <c r="AF113" s="1006">
        <v>49753</v>
      </c>
      <c r="AG113" s="1004"/>
      <c r="AH113" s="1004"/>
      <c r="AI113" s="1004"/>
      <c r="AJ113" s="1005"/>
      <c r="AK113" s="1006">
        <v>39283</v>
      </c>
      <c r="AL113" s="1004"/>
      <c r="AM113" s="1004"/>
      <c r="AN113" s="1004"/>
      <c r="AO113" s="1005"/>
      <c r="AP113" s="1007">
        <v>2.2999999999999998</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t="s">
        <v>432</v>
      </c>
      <c r="BR113" s="990"/>
      <c r="BS113" s="990"/>
      <c r="BT113" s="990"/>
      <c r="BU113" s="990"/>
      <c r="BV113" s="990" t="s">
        <v>382</v>
      </c>
      <c r="BW113" s="990"/>
      <c r="BX113" s="990"/>
      <c r="BY113" s="990"/>
      <c r="BZ113" s="990"/>
      <c r="CA113" s="990" t="s">
        <v>382</v>
      </c>
      <c r="CB113" s="990"/>
      <c r="CC113" s="990"/>
      <c r="CD113" s="990"/>
      <c r="CE113" s="990"/>
      <c r="CF113" s="984" t="s">
        <v>130</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382</v>
      </c>
      <c r="AB114" s="1029"/>
      <c r="AC114" s="1029"/>
      <c r="AD114" s="1029"/>
      <c r="AE114" s="1030"/>
      <c r="AF114" s="1031" t="s">
        <v>432</v>
      </c>
      <c r="AG114" s="1029"/>
      <c r="AH114" s="1029"/>
      <c r="AI114" s="1029"/>
      <c r="AJ114" s="1030"/>
      <c r="AK114" s="1031" t="s">
        <v>130</v>
      </c>
      <c r="AL114" s="1029"/>
      <c r="AM114" s="1029"/>
      <c r="AN114" s="1029"/>
      <c r="AO114" s="1030"/>
      <c r="AP114" s="1032" t="s">
        <v>382</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415890</v>
      </c>
      <c r="BR114" s="990"/>
      <c r="BS114" s="990"/>
      <c r="BT114" s="990"/>
      <c r="BU114" s="990"/>
      <c r="BV114" s="990">
        <v>351684</v>
      </c>
      <c r="BW114" s="990"/>
      <c r="BX114" s="990"/>
      <c r="BY114" s="990"/>
      <c r="BZ114" s="990"/>
      <c r="CA114" s="990">
        <v>498271</v>
      </c>
      <c r="CB114" s="990"/>
      <c r="CC114" s="990"/>
      <c r="CD114" s="990"/>
      <c r="CE114" s="990"/>
      <c r="CF114" s="984">
        <v>28.6</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432</v>
      </c>
      <c r="DM114" s="1029"/>
      <c r="DN114" s="1029"/>
      <c r="DO114" s="1029"/>
      <c r="DP114" s="1030"/>
      <c r="DQ114" s="1031" t="s">
        <v>130</v>
      </c>
      <c r="DR114" s="1029"/>
      <c r="DS114" s="1029"/>
      <c r="DT114" s="1029"/>
      <c r="DU114" s="1030"/>
      <c r="DV114" s="1032" t="s">
        <v>432</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50618</v>
      </c>
      <c r="AB115" s="1004"/>
      <c r="AC115" s="1004"/>
      <c r="AD115" s="1004"/>
      <c r="AE115" s="1005"/>
      <c r="AF115" s="1006">
        <v>599</v>
      </c>
      <c r="AG115" s="1004"/>
      <c r="AH115" s="1004"/>
      <c r="AI115" s="1004"/>
      <c r="AJ115" s="1005"/>
      <c r="AK115" s="1006">
        <v>815</v>
      </c>
      <c r="AL115" s="1004"/>
      <c r="AM115" s="1004"/>
      <c r="AN115" s="1004"/>
      <c r="AO115" s="1005"/>
      <c r="AP115" s="1007">
        <v>0</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t="s">
        <v>432</v>
      </c>
      <c r="BW115" s="990"/>
      <c r="BX115" s="990"/>
      <c r="BY115" s="990"/>
      <c r="BZ115" s="990"/>
      <c r="CA115" s="990" t="s">
        <v>130</v>
      </c>
      <c r="CB115" s="990"/>
      <c r="CC115" s="990"/>
      <c r="CD115" s="990"/>
      <c r="CE115" s="990"/>
      <c r="CF115" s="984" t="s">
        <v>432</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432</v>
      </c>
      <c r="DH115" s="1029"/>
      <c r="DI115" s="1029"/>
      <c r="DJ115" s="1029"/>
      <c r="DK115" s="1030"/>
      <c r="DL115" s="1031" t="s">
        <v>382</v>
      </c>
      <c r="DM115" s="1029"/>
      <c r="DN115" s="1029"/>
      <c r="DO115" s="1029"/>
      <c r="DP115" s="1030"/>
      <c r="DQ115" s="1031" t="s">
        <v>432</v>
      </c>
      <c r="DR115" s="1029"/>
      <c r="DS115" s="1029"/>
      <c r="DT115" s="1029"/>
      <c r="DU115" s="1030"/>
      <c r="DV115" s="1032" t="s">
        <v>382</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432</v>
      </c>
      <c r="AB116" s="1029"/>
      <c r="AC116" s="1029"/>
      <c r="AD116" s="1029"/>
      <c r="AE116" s="1030"/>
      <c r="AF116" s="1031" t="s">
        <v>382</v>
      </c>
      <c r="AG116" s="1029"/>
      <c r="AH116" s="1029"/>
      <c r="AI116" s="1029"/>
      <c r="AJ116" s="1030"/>
      <c r="AK116" s="1031" t="s">
        <v>130</v>
      </c>
      <c r="AL116" s="1029"/>
      <c r="AM116" s="1029"/>
      <c r="AN116" s="1029"/>
      <c r="AO116" s="1030"/>
      <c r="AP116" s="1032" t="s">
        <v>432</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130</v>
      </c>
      <c r="BW116" s="990"/>
      <c r="BX116" s="990"/>
      <c r="BY116" s="990"/>
      <c r="BZ116" s="990"/>
      <c r="CA116" s="990" t="s">
        <v>432</v>
      </c>
      <c r="CB116" s="990"/>
      <c r="CC116" s="990"/>
      <c r="CD116" s="990"/>
      <c r="CE116" s="990"/>
      <c r="CF116" s="984" t="s">
        <v>382</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382</v>
      </c>
      <c r="DM116" s="1029"/>
      <c r="DN116" s="1029"/>
      <c r="DO116" s="1029"/>
      <c r="DP116" s="1030"/>
      <c r="DQ116" s="1031" t="s">
        <v>432</v>
      </c>
      <c r="DR116" s="1029"/>
      <c r="DS116" s="1029"/>
      <c r="DT116" s="1029"/>
      <c r="DU116" s="1030"/>
      <c r="DV116" s="1032" t="s">
        <v>432</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357503</v>
      </c>
      <c r="AB117" s="1047"/>
      <c r="AC117" s="1047"/>
      <c r="AD117" s="1047"/>
      <c r="AE117" s="1048"/>
      <c r="AF117" s="1049">
        <v>297343</v>
      </c>
      <c r="AG117" s="1047"/>
      <c r="AH117" s="1047"/>
      <c r="AI117" s="1047"/>
      <c r="AJ117" s="1048"/>
      <c r="AK117" s="1049">
        <v>279008</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382</v>
      </c>
      <c r="BR117" s="990"/>
      <c r="BS117" s="990"/>
      <c r="BT117" s="990"/>
      <c r="BU117" s="990"/>
      <c r="BV117" s="990" t="s">
        <v>382</v>
      </c>
      <c r="BW117" s="990"/>
      <c r="BX117" s="990"/>
      <c r="BY117" s="990"/>
      <c r="BZ117" s="990"/>
      <c r="CA117" s="990" t="s">
        <v>449</v>
      </c>
      <c r="CB117" s="990"/>
      <c r="CC117" s="990"/>
      <c r="CD117" s="990"/>
      <c r="CE117" s="990"/>
      <c r="CF117" s="984" t="s">
        <v>382</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382</v>
      </c>
      <c r="DH117" s="1029"/>
      <c r="DI117" s="1029"/>
      <c r="DJ117" s="1029"/>
      <c r="DK117" s="1030"/>
      <c r="DL117" s="1031" t="s">
        <v>451</v>
      </c>
      <c r="DM117" s="1029"/>
      <c r="DN117" s="1029"/>
      <c r="DO117" s="1029"/>
      <c r="DP117" s="1030"/>
      <c r="DQ117" s="1031" t="s">
        <v>382</v>
      </c>
      <c r="DR117" s="1029"/>
      <c r="DS117" s="1029"/>
      <c r="DT117" s="1029"/>
      <c r="DU117" s="1030"/>
      <c r="DV117" s="1032" t="s">
        <v>130</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299</v>
      </c>
      <c r="AG118" s="955"/>
      <c r="AH118" s="955"/>
      <c r="AI118" s="955"/>
      <c r="AJ118" s="956"/>
      <c r="AK118" s="954" t="s">
        <v>298</v>
      </c>
      <c r="AL118" s="955"/>
      <c r="AM118" s="955"/>
      <c r="AN118" s="955"/>
      <c r="AO118" s="956"/>
      <c r="AP118" s="1041" t="s">
        <v>421</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382</v>
      </c>
      <c r="BW118" s="1068"/>
      <c r="BX118" s="1068"/>
      <c r="BY118" s="1068"/>
      <c r="BZ118" s="1068"/>
      <c r="CA118" s="1068" t="s">
        <v>454</v>
      </c>
      <c r="CB118" s="1068"/>
      <c r="CC118" s="1068"/>
      <c r="CD118" s="1068"/>
      <c r="CE118" s="1068"/>
      <c r="CF118" s="984" t="s">
        <v>455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382</v>
      </c>
      <c r="DH118" s="1029"/>
      <c r="DI118" s="1029"/>
      <c r="DJ118" s="1029"/>
      <c r="DK118" s="1030"/>
      <c r="DL118" s="1031" t="s">
        <v>455</v>
      </c>
      <c r="DM118" s="1029"/>
      <c r="DN118" s="1029"/>
      <c r="DO118" s="1029"/>
      <c r="DP118" s="1030"/>
      <c r="DQ118" s="1031" t="s">
        <v>382</v>
      </c>
      <c r="DR118" s="1029"/>
      <c r="DS118" s="1029"/>
      <c r="DT118" s="1029"/>
      <c r="DU118" s="1030"/>
      <c r="DV118" s="1032" t="s">
        <v>451</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449</v>
      </c>
      <c r="AB119" s="962"/>
      <c r="AC119" s="962"/>
      <c r="AD119" s="962"/>
      <c r="AE119" s="963"/>
      <c r="AF119" s="964" t="s">
        <v>455</v>
      </c>
      <c r="AG119" s="962"/>
      <c r="AH119" s="962"/>
      <c r="AI119" s="962"/>
      <c r="AJ119" s="963"/>
      <c r="AK119" s="964" t="s">
        <v>455</v>
      </c>
      <c r="AL119" s="962"/>
      <c r="AM119" s="962"/>
      <c r="AN119" s="962"/>
      <c r="AO119" s="963"/>
      <c r="AP119" s="965" t="s">
        <v>457</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458</v>
      </c>
      <c r="BP119" s="1076"/>
      <c r="BQ119" s="1067">
        <v>2874510</v>
      </c>
      <c r="BR119" s="1068"/>
      <c r="BS119" s="1068"/>
      <c r="BT119" s="1068"/>
      <c r="BU119" s="1068"/>
      <c r="BV119" s="1068">
        <v>2721619</v>
      </c>
      <c r="BW119" s="1068"/>
      <c r="BX119" s="1068"/>
      <c r="BY119" s="1068"/>
      <c r="BZ119" s="1068"/>
      <c r="CA119" s="1068">
        <v>2671234</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460</v>
      </c>
      <c r="DH119" s="1054"/>
      <c r="DI119" s="1054"/>
      <c r="DJ119" s="1054"/>
      <c r="DK119" s="1055"/>
      <c r="DL119" s="1053" t="s">
        <v>455</v>
      </c>
      <c r="DM119" s="1054"/>
      <c r="DN119" s="1054"/>
      <c r="DO119" s="1054"/>
      <c r="DP119" s="1055"/>
      <c r="DQ119" s="1053" t="s">
        <v>461</v>
      </c>
      <c r="DR119" s="1054"/>
      <c r="DS119" s="1054"/>
      <c r="DT119" s="1054"/>
      <c r="DU119" s="1055"/>
      <c r="DV119" s="1056" t="s">
        <v>382</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461</v>
      </c>
      <c r="AB120" s="1029"/>
      <c r="AC120" s="1029"/>
      <c r="AD120" s="1029"/>
      <c r="AE120" s="1030"/>
      <c r="AF120" s="1031" t="s">
        <v>382</v>
      </c>
      <c r="AG120" s="1029"/>
      <c r="AH120" s="1029"/>
      <c r="AI120" s="1029"/>
      <c r="AJ120" s="1030"/>
      <c r="AK120" s="1031" t="s">
        <v>462</v>
      </c>
      <c r="AL120" s="1029"/>
      <c r="AM120" s="1029"/>
      <c r="AN120" s="1029"/>
      <c r="AO120" s="1030"/>
      <c r="AP120" s="1032" t="s">
        <v>449</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2162139</v>
      </c>
      <c r="BR120" s="997"/>
      <c r="BS120" s="997"/>
      <c r="BT120" s="997"/>
      <c r="BU120" s="997"/>
      <c r="BV120" s="997">
        <v>2189330</v>
      </c>
      <c r="BW120" s="997"/>
      <c r="BX120" s="997"/>
      <c r="BY120" s="997"/>
      <c r="BZ120" s="997"/>
      <c r="CA120" s="997">
        <v>2191711</v>
      </c>
      <c r="CB120" s="997"/>
      <c r="CC120" s="997"/>
      <c r="CD120" s="997"/>
      <c r="CE120" s="997"/>
      <c r="CF120" s="1011">
        <v>126</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276165</v>
      </c>
      <c r="DH120" s="997"/>
      <c r="DI120" s="997"/>
      <c r="DJ120" s="997"/>
      <c r="DK120" s="997"/>
      <c r="DL120" s="997">
        <v>236769</v>
      </c>
      <c r="DM120" s="997"/>
      <c r="DN120" s="997"/>
      <c r="DO120" s="997"/>
      <c r="DP120" s="997"/>
      <c r="DQ120" s="997">
        <v>204123</v>
      </c>
      <c r="DR120" s="997"/>
      <c r="DS120" s="997"/>
      <c r="DT120" s="997"/>
      <c r="DU120" s="997"/>
      <c r="DV120" s="998">
        <v>11.7</v>
      </c>
      <c r="DW120" s="998"/>
      <c r="DX120" s="998"/>
      <c r="DY120" s="998"/>
      <c r="DZ120" s="999"/>
    </row>
    <row r="121" spans="1:130" s="226" customFormat="1" ht="26.25" customHeight="1" x14ac:dyDescent="0.15">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50215</v>
      </c>
      <c r="AB121" s="1029"/>
      <c r="AC121" s="1029"/>
      <c r="AD121" s="1029"/>
      <c r="AE121" s="1030"/>
      <c r="AF121" s="1031" t="s">
        <v>453</v>
      </c>
      <c r="AG121" s="1029"/>
      <c r="AH121" s="1029"/>
      <c r="AI121" s="1029"/>
      <c r="AJ121" s="1030"/>
      <c r="AK121" s="1031" t="s">
        <v>130</v>
      </c>
      <c r="AL121" s="1029"/>
      <c r="AM121" s="1029"/>
      <c r="AN121" s="1029"/>
      <c r="AO121" s="1030"/>
      <c r="AP121" s="1032" t="s">
        <v>455</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68252</v>
      </c>
      <c r="BR121" s="990"/>
      <c r="BS121" s="990"/>
      <c r="BT121" s="990"/>
      <c r="BU121" s="990"/>
      <c r="BV121" s="990">
        <v>56596</v>
      </c>
      <c r="BW121" s="990"/>
      <c r="BX121" s="990"/>
      <c r="BY121" s="990"/>
      <c r="BZ121" s="990"/>
      <c r="CA121" s="990">
        <v>47655</v>
      </c>
      <c r="CB121" s="990"/>
      <c r="CC121" s="990"/>
      <c r="CD121" s="990"/>
      <c r="CE121" s="990"/>
      <c r="CF121" s="984">
        <v>2.7</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83728</v>
      </c>
      <c r="DH121" s="990"/>
      <c r="DI121" s="990"/>
      <c r="DJ121" s="990"/>
      <c r="DK121" s="990"/>
      <c r="DL121" s="990">
        <v>89979</v>
      </c>
      <c r="DM121" s="990"/>
      <c r="DN121" s="990"/>
      <c r="DO121" s="990"/>
      <c r="DP121" s="990"/>
      <c r="DQ121" s="990">
        <v>72221</v>
      </c>
      <c r="DR121" s="990"/>
      <c r="DS121" s="990"/>
      <c r="DT121" s="990"/>
      <c r="DU121" s="990"/>
      <c r="DV121" s="991">
        <v>4.2</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382</v>
      </c>
      <c r="AB122" s="1029"/>
      <c r="AC122" s="1029"/>
      <c r="AD122" s="1029"/>
      <c r="AE122" s="1030"/>
      <c r="AF122" s="1031" t="s">
        <v>461</v>
      </c>
      <c r="AG122" s="1029"/>
      <c r="AH122" s="1029"/>
      <c r="AI122" s="1029"/>
      <c r="AJ122" s="1030"/>
      <c r="AK122" s="1031" t="s">
        <v>382</v>
      </c>
      <c r="AL122" s="1029"/>
      <c r="AM122" s="1029"/>
      <c r="AN122" s="1029"/>
      <c r="AO122" s="1030"/>
      <c r="AP122" s="1032" t="s">
        <v>462</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2712208</v>
      </c>
      <c r="BR122" s="1068"/>
      <c r="BS122" s="1068"/>
      <c r="BT122" s="1068"/>
      <c r="BU122" s="1068"/>
      <c r="BV122" s="1068">
        <v>2652175</v>
      </c>
      <c r="BW122" s="1068"/>
      <c r="BX122" s="1068"/>
      <c r="BY122" s="1068"/>
      <c r="BZ122" s="1068"/>
      <c r="CA122" s="1068">
        <v>2527257</v>
      </c>
      <c r="CB122" s="1068"/>
      <c r="CC122" s="1068"/>
      <c r="CD122" s="1068"/>
      <c r="CE122" s="1068"/>
      <c r="CF122" s="1088">
        <v>145.30000000000001</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v>39376</v>
      </c>
      <c r="DH122" s="990"/>
      <c r="DI122" s="990"/>
      <c r="DJ122" s="990"/>
      <c r="DK122" s="990"/>
      <c r="DL122" s="990">
        <v>41558</v>
      </c>
      <c r="DM122" s="990"/>
      <c r="DN122" s="990"/>
      <c r="DO122" s="990"/>
      <c r="DP122" s="990"/>
      <c r="DQ122" s="990">
        <v>45286</v>
      </c>
      <c r="DR122" s="990"/>
      <c r="DS122" s="990"/>
      <c r="DT122" s="990"/>
      <c r="DU122" s="990"/>
      <c r="DV122" s="991">
        <v>2.6</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455</v>
      </c>
      <c r="AB123" s="1029"/>
      <c r="AC123" s="1029"/>
      <c r="AD123" s="1029"/>
      <c r="AE123" s="1030"/>
      <c r="AF123" s="1031" t="s">
        <v>455</v>
      </c>
      <c r="AG123" s="1029"/>
      <c r="AH123" s="1029"/>
      <c r="AI123" s="1029"/>
      <c r="AJ123" s="1030"/>
      <c r="AK123" s="1031" t="s">
        <v>461</v>
      </c>
      <c r="AL123" s="1029"/>
      <c r="AM123" s="1029"/>
      <c r="AN123" s="1029"/>
      <c r="AO123" s="1030"/>
      <c r="AP123" s="1032" t="s">
        <v>453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472</v>
      </c>
      <c r="BP123" s="1076"/>
      <c r="BQ123" s="1135">
        <v>4942599</v>
      </c>
      <c r="BR123" s="1136"/>
      <c r="BS123" s="1136"/>
      <c r="BT123" s="1136"/>
      <c r="BU123" s="1136"/>
      <c r="BV123" s="1136">
        <v>4898101</v>
      </c>
      <c r="BW123" s="1136"/>
      <c r="BX123" s="1136"/>
      <c r="BY123" s="1136"/>
      <c r="BZ123" s="1136"/>
      <c r="CA123" s="1136">
        <v>4766623</v>
      </c>
      <c r="CB123" s="1136"/>
      <c r="CC123" s="1136"/>
      <c r="CD123" s="1136"/>
      <c r="CE123" s="1136"/>
      <c r="CF123" s="1069"/>
      <c r="CG123" s="1070"/>
      <c r="CH123" s="1070"/>
      <c r="CI123" s="1070"/>
      <c r="CJ123" s="1071"/>
      <c r="CK123" s="1080"/>
      <c r="CL123" s="1081"/>
      <c r="CM123" s="1081"/>
      <c r="CN123" s="1081"/>
      <c r="CO123" s="1082"/>
      <c r="CP123" s="1090" t="s">
        <v>473</v>
      </c>
      <c r="CQ123" s="1091"/>
      <c r="CR123" s="1091"/>
      <c r="CS123" s="1091"/>
      <c r="CT123" s="1091"/>
      <c r="CU123" s="1091"/>
      <c r="CV123" s="1091"/>
      <c r="CW123" s="1091"/>
      <c r="CX123" s="1091"/>
      <c r="CY123" s="1091"/>
      <c r="CZ123" s="1091"/>
      <c r="DA123" s="1091"/>
      <c r="DB123" s="1091"/>
      <c r="DC123" s="1091"/>
      <c r="DD123" s="1091"/>
      <c r="DE123" s="1091"/>
      <c r="DF123" s="1092"/>
      <c r="DG123" s="1028" t="s">
        <v>130</v>
      </c>
      <c r="DH123" s="1029"/>
      <c r="DI123" s="1029"/>
      <c r="DJ123" s="1029"/>
      <c r="DK123" s="1030"/>
      <c r="DL123" s="1031" t="s">
        <v>474</v>
      </c>
      <c r="DM123" s="1029"/>
      <c r="DN123" s="1029"/>
      <c r="DO123" s="1029"/>
      <c r="DP123" s="1030"/>
      <c r="DQ123" s="1031" t="s">
        <v>432</v>
      </c>
      <c r="DR123" s="1029"/>
      <c r="DS123" s="1029"/>
      <c r="DT123" s="1029"/>
      <c r="DU123" s="1030"/>
      <c r="DV123" s="1032" t="s">
        <v>455</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453</v>
      </c>
      <c r="AB124" s="1029"/>
      <c r="AC124" s="1029"/>
      <c r="AD124" s="1029"/>
      <c r="AE124" s="1030"/>
      <c r="AF124" s="1031" t="s">
        <v>382</v>
      </c>
      <c r="AG124" s="1029"/>
      <c r="AH124" s="1029"/>
      <c r="AI124" s="1029"/>
      <c r="AJ124" s="1030"/>
      <c r="AK124" s="1031" t="s">
        <v>382</v>
      </c>
      <c r="AL124" s="1029"/>
      <c r="AM124" s="1029"/>
      <c r="AN124" s="1029"/>
      <c r="AO124" s="1030"/>
      <c r="AP124" s="1032" t="s">
        <v>462</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461</v>
      </c>
      <c r="BR124" s="1098"/>
      <c r="BS124" s="1098"/>
      <c r="BT124" s="1098"/>
      <c r="BU124" s="1098"/>
      <c r="BV124" s="1098" t="s">
        <v>461</v>
      </c>
      <c r="BW124" s="1098"/>
      <c r="BX124" s="1098"/>
      <c r="BY124" s="1098"/>
      <c r="BZ124" s="1098"/>
      <c r="CA124" s="1098" t="s">
        <v>449</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382</v>
      </c>
      <c r="DH124" s="1054"/>
      <c r="DI124" s="1054"/>
      <c r="DJ124" s="1054"/>
      <c r="DK124" s="1055"/>
      <c r="DL124" s="1053" t="s">
        <v>432</v>
      </c>
      <c r="DM124" s="1054"/>
      <c r="DN124" s="1054"/>
      <c r="DO124" s="1054"/>
      <c r="DP124" s="1055"/>
      <c r="DQ124" s="1053" t="s">
        <v>454</v>
      </c>
      <c r="DR124" s="1054"/>
      <c r="DS124" s="1054"/>
      <c r="DT124" s="1054"/>
      <c r="DU124" s="1055"/>
      <c r="DV124" s="1056" t="s">
        <v>382</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461</v>
      </c>
      <c r="AB125" s="1029"/>
      <c r="AC125" s="1029"/>
      <c r="AD125" s="1029"/>
      <c r="AE125" s="1030"/>
      <c r="AF125" s="1031" t="s">
        <v>460</v>
      </c>
      <c r="AG125" s="1029"/>
      <c r="AH125" s="1029"/>
      <c r="AI125" s="1029"/>
      <c r="AJ125" s="1030"/>
      <c r="AK125" s="1031" t="s">
        <v>382</v>
      </c>
      <c r="AL125" s="1029"/>
      <c r="AM125" s="1029"/>
      <c r="AN125" s="1029"/>
      <c r="AO125" s="1030"/>
      <c r="AP125" s="1032" t="s">
        <v>461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461</v>
      </c>
      <c r="DH125" s="997"/>
      <c r="DI125" s="997"/>
      <c r="DJ125" s="997"/>
      <c r="DK125" s="997"/>
      <c r="DL125" s="997" t="s">
        <v>432</v>
      </c>
      <c r="DM125" s="997"/>
      <c r="DN125" s="997"/>
      <c r="DO125" s="997"/>
      <c r="DP125" s="997"/>
      <c r="DQ125" s="997" t="s">
        <v>432</v>
      </c>
      <c r="DR125" s="997"/>
      <c r="DS125" s="997"/>
      <c r="DT125" s="997"/>
      <c r="DU125" s="997"/>
      <c r="DV125" s="998" t="s">
        <v>460</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455</v>
      </c>
      <c r="AB126" s="1029"/>
      <c r="AC126" s="1029"/>
      <c r="AD126" s="1029"/>
      <c r="AE126" s="1030"/>
      <c r="AF126" s="1031" t="s">
        <v>432</v>
      </c>
      <c r="AG126" s="1029"/>
      <c r="AH126" s="1029"/>
      <c r="AI126" s="1029"/>
      <c r="AJ126" s="1030"/>
      <c r="AK126" s="1031" t="s">
        <v>461</v>
      </c>
      <c r="AL126" s="1029"/>
      <c r="AM126" s="1029"/>
      <c r="AN126" s="1029"/>
      <c r="AO126" s="1030"/>
      <c r="AP126" s="1032" t="s">
        <v>462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460</v>
      </c>
      <c r="DH126" s="990"/>
      <c r="DI126" s="990"/>
      <c r="DJ126" s="990"/>
      <c r="DK126" s="990"/>
      <c r="DL126" s="990" t="s">
        <v>453</v>
      </c>
      <c r="DM126" s="990"/>
      <c r="DN126" s="990"/>
      <c r="DO126" s="990"/>
      <c r="DP126" s="990"/>
      <c r="DQ126" s="990" t="s">
        <v>461</v>
      </c>
      <c r="DR126" s="990"/>
      <c r="DS126" s="990"/>
      <c r="DT126" s="990"/>
      <c r="DU126" s="990"/>
      <c r="DV126" s="991" t="s">
        <v>382</v>
      </c>
      <c r="DW126" s="991"/>
      <c r="DX126" s="991"/>
      <c r="DY126" s="991"/>
      <c r="DZ126" s="992"/>
    </row>
    <row r="127" spans="1:130" s="226" customFormat="1" ht="26.25" customHeight="1" x14ac:dyDescent="0.15">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403</v>
      </c>
      <c r="AB127" s="1029"/>
      <c r="AC127" s="1029"/>
      <c r="AD127" s="1029"/>
      <c r="AE127" s="1030"/>
      <c r="AF127" s="1031">
        <v>599</v>
      </c>
      <c r="AG127" s="1029"/>
      <c r="AH127" s="1029"/>
      <c r="AI127" s="1029"/>
      <c r="AJ127" s="1030"/>
      <c r="AK127" s="1031">
        <v>815</v>
      </c>
      <c r="AL127" s="1029"/>
      <c r="AM127" s="1029"/>
      <c r="AN127" s="1029"/>
      <c r="AO127" s="1030"/>
      <c r="AP127" s="1032">
        <v>0</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449</v>
      </c>
      <c r="DH127" s="990"/>
      <c r="DI127" s="990"/>
      <c r="DJ127" s="990"/>
      <c r="DK127" s="990"/>
      <c r="DL127" s="990" t="s">
        <v>455</v>
      </c>
      <c r="DM127" s="990"/>
      <c r="DN127" s="990"/>
      <c r="DO127" s="990"/>
      <c r="DP127" s="990"/>
      <c r="DQ127" s="990" t="s">
        <v>382</v>
      </c>
      <c r="DR127" s="990"/>
      <c r="DS127" s="990"/>
      <c r="DT127" s="990"/>
      <c r="DU127" s="990"/>
      <c r="DV127" s="991" t="s">
        <v>455</v>
      </c>
      <c r="DW127" s="991"/>
      <c r="DX127" s="991"/>
      <c r="DY127" s="991"/>
      <c r="DZ127" s="992"/>
    </row>
    <row r="128" spans="1:130" s="226" customFormat="1" ht="26.25" customHeight="1" thickBot="1" x14ac:dyDescent="0.2">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18618</v>
      </c>
      <c r="AB128" s="1118"/>
      <c r="AC128" s="1118"/>
      <c r="AD128" s="1118"/>
      <c r="AE128" s="1119"/>
      <c r="AF128" s="1120">
        <v>12859</v>
      </c>
      <c r="AG128" s="1118"/>
      <c r="AH128" s="1118"/>
      <c r="AI128" s="1118"/>
      <c r="AJ128" s="1119"/>
      <c r="AK128" s="1120">
        <v>9932</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455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130</v>
      </c>
      <c r="DH128" s="1110"/>
      <c r="DI128" s="1110"/>
      <c r="DJ128" s="1110"/>
      <c r="DK128" s="1110"/>
      <c r="DL128" s="1110" t="s">
        <v>382</v>
      </c>
      <c r="DM128" s="1110"/>
      <c r="DN128" s="1110"/>
      <c r="DO128" s="1110"/>
      <c r="DP128" s="1110"/>
      <c r="DQ128" s="1110" t="s">
        <v>461</v>
      </c>
      <c r="DR128" s="1110"/>
      <c r="DS128" s="1110"/>
      <c r="DT128" s="1110"/>
      <c r="DU128" s="1110"/>
      <c r="DV128" s="1111" t="s">
        <v>462</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2096555</v>
      </c>
      <c r="AB129" s="1029"/>
      <c r="AC129" s="1029"/>
      <c r="AD129" s="1029"/>
      <c r="AE129" s="1030"/>
      <c r="AF129" s="1031">
        <v>2071542</v>
      </c>
      <c r="AG129" s="1029"/>
      <c r="AH129" s="1029"/>
      <c r="AI129" s="1029"/>
      <c r="AJ129" s="1030"/>
      <c r="AK129" s="1031">
        <v>2031984</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462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307985</v>
      </c>
      <c r="AB130" s="1029"/>
      <c r="AC130" s="1029"/>
      <c r="AD130" s="1029"/>
      <c r="AE130" s="1030"/>
      <c r="AF130" s="1031">
        <v>293746</v>
      </c>
      <c r="AG130" s="1029"/>
      <c r="AH130" s="1029"/>
      <c r="AI130" s="1029"/>
      <c r="AJ130" s="1030"/>
      <c r="AK130" s="1031">
        <v>292082</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0</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1788570</v>
      </c>
      <c r="AB131" s="1054"/>
      <c r="AC131" s="1054"/>
      <c r="AD131" s="1054"/>
      <c r="AE131" s="1055"/>
      <c r="AF131" s="1053">
        <v>1777796</v>
      </c>
      <c r="AG131" s="1054"/>
      <c r="AH131" s="1054"/>
      <c r="AI131" s="1054"/>
      <c r="AJ131" s="1055"/>
      <c r="AK131" s="1053">
        <v>1739902</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t="s">
        <v>462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1.727637163</v>
      </c>
      <c r="AB132" s="1170"/>
      <c r="AC132" s="1170"/>
      <c r="AD132" s="1170"/>
      <c r="AE132" s="1171"/>
      <c r="AF132" s="1172">
        <v>-0.52098215999999997</v>
      </c>
      <c r="AG132" s="1170"/>
      <c r="AH132" s="1170"/>
      <c r="AI132" s="1170"/>
      <c r="AJ132" s="1171"/>
      <c r="AK132" s="1172">
        <v>-1.3222583800000001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2.2000000000000002</v>
      </c>
      <c r="AB133" s="1153"/>
      <c r="AC133" s="1153"/>
      <c r="AD133" s="1153"/>
      <c r="AE133" s="1154"/>
      <c r="AF133" s="1152">
        <v>1.1000000000000001</v>
      </c>
      <c r="AG133" s="1153"/>
      <c r="AH133" s="1153"/>
      <c r="AI133" s="1153"/>
      <c r="AJ133" s="1154"/>
      <c r="AK133" s="1152">
        <v>0</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3oIyNPCq23Jp96DOkJA+Rj8WUZ8q+tAf1WS3pA55dtXKZ61Tr+txIqLqMlPuc0EuGU7TXrSJrI5vJX4LNFPYg==" saltValue="CUG0JlstgPSiKPSPPgXz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HPscuQOEBUd96zMrwFH84YQ73iHTzy2MFONx+7ceguYAd9LM6VHrZpWmMdmwbRwHTixGu5hfLwhZ+3A93GsIg==" saltValue="ubXy4K5MiRBddMsn8xX3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M49"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hJcuczPgE/8X0hKIBPgzfCjr1tmyuhHMFDRp+zWAGYHoLE2/0Vn6jSDabkQiZBg7VxG0OwDlIdKys8ee9AyWg==" saltValue="5d8mdv9rcGh0QKKG/T00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525997</v>
      </c>
      <c r="AP9" s="292">
        <v>154842</v>
      </c>
      <c r="AQ9" s="293">
        <v>189734</v>
      </c>
      <c r="AR9" s="294">
        <v>-18.399999999999999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39624</v>
      </c>
      <c r="AP10" s="295">
        <v>11664</v>
      </c>
      <c r="AQ10" s="296">
        <v>22180</v>
      </c>
      <c r="AR10" s="297">
        <v>-47.4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2105</v>
      </c>
      <c r="AP11" s="295">
        <v>620</v>
      </c>
      <c r="AQ11" s="296">
        <v>28692</v>
      </c>
      <c r="AR11" s="297">
        <v>-97.8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4806</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23657</v>
      </c>
      <c r="AP14" s="295">
        <v>6964</v>
      </c>
      <c r="AQ14" s="296">
        <v>8976</v>
      </c>
      <c r="AR14" s="297">
        <v>-22.4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t="s">
        <v>512</v>
      </c>
      <c r="AP15" s="295" t="s">
        <v>512</v>
      </c>
      <c r="AQ15" s="296">
        <v>4161</v>
      </c>
      <c r="AR15" s="297" t="s">
        <v>512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-56533</v>
      </c>
      <c r="AP16" s="295">
        <v>-16642</v>
      </c>
      <c r="AQ16" s="296">
        <v>-17989</v>
      </c>
      <c r="AR16" s="297">
        <v>-7.5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534850</v>
      </c>
      <c r="AP17" s="295">
        <v>157448</v>
      </c>
      <c r="AQ17" s="296">
        <v>240560</v>
      </c>
      <c r="AR17" s="297">
        <v>-34.5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16.190000000000001</v>
      </c>
      <c r="AP21" s="308">
        <v>21.65</v>
      </c>
      <c r="AQ21" s="309">
        <v>-5.46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98.5</v>
      </c>
      <c r="AP22" s="313">
        <v>95.4</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238910</v>
      </c>
      <c r="AP32" s="322">
        <v>70330</v>
      </c>
      <c r="AQ32" s="323">
        <v>139228</v>
      </c>
      <c r="AR32" s="324">
        <v>-49.5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v>5</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39283</v>
      </c>
      <c r="AP35" s="322">
        <v>11564</v>
      </c>
      <c r="AQ35" s="323">
        <v>32095</v>
      </c>
      <c r="AR35" s="324">
        <v>-64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t="s">
        <v>512</v>
      </c>
      <c r="AP36" s="322" t="s">
        <v>512</v>
      </c>
      <c r="AQ36" s="323">
        <v>5254</v>
      </c>
      <c r="AR36" s="324" t="s">
        <v>512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815</v>
      </c>
      <c r="AP37" s="322">
        <v>240</v>
      </c>
      <c r="AQ37" s="323">
        <v>1384</v>
      </c>
      <c r="AR37" s="324">
        <v>-82.7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32</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-9932</v>
      </c>
      <c r="AP39" s="322">
        <v>-2924</v>
      </c>
      <c r="AQ39" s="323">
        <v>-8131</v>
      </c>
      <c r="AR39" s="324">
        <v>-64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-292082</v>
      </c>
      <c r="AP40" s="322">
        <v>-85982</v>
      </c>
      <c r="AQ40" s="323">
        <v>-126394</v>
      </c>
      <c r="AR40" s="324">
        <v>-32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-23006</v>
      </c>
      <c r="AP41" s="322">
        <v>-6772</v>
      </c>
      <c r="AQ41" s="323">
        <v>43473</v>
      </c>
      <c r="AR41" s="324">
        <v>-115.6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1368893</v>
      </c>
      <c r="AN51" s="344">
        <v>368775</v>
      </c>
      <c r="AO51" s="345">
        <v>82.1</v>
      </c>
      <c r="AP51" s="346">
        <v>316331</v>
      </c>
      <c r="AQ51" s="347">
        <v>38.6</v>
      </c>
      <c r="AR51" s="348">
        <v>43.5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232734</v>
      </c>
      <c r="AN52" s="352">
        <v>62698</v>
      </c>
      <c r="AO52" s="353">
        <v>-38.9</v>
      </c>
      <c r="AP52" s="354">
        <v>106387</v>
      </c>
      <c r="AQ52" s="355">
        <v>22.8</v>
      </c>
      <c r="AR52" s="356">
        <v>-61.7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748410</v>
      </c>
      <c r="AN53" s="344">
        <v>205156</v>
      </c>
      <c r="AO53" s="345">
        <v>-44.4</v>
      </c>
      <c r="AP53" s="346">
        <v>333013</v>
      </c>
      <c r="AQ53" s="347">
        <v>5.3</v>
      </c>
      <c r="AR53" s="348">
        <v>-49.7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492349</v>
      </c>
      <c r="AN54" s="352">
        <v>134964</v>
      </c>
      <c r="AO54" s="353">
        <v>115.3</v>
      </c>
      <c r="AP54" s="354">
        <v>126732</v>
      </c>
      <c r="AQ54" s="355">
        <v>19.100000000000001</v>
      </c>
      <c r="AR54" s="356">
        <v>96.2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612046</v>
      </c>
      <c r="AN55" s="344">
        <v>170915</v>
      </c>
      <c r="AO55" s="345">
        <v>-16.7</v>
      </c>
      <c r="AP55" s="346">
        <v>280458</v>
      </c>
      <c r="AQ55" s="347">
        <v>-15.8</v>
      </c>
      <c r="AR55" s="348">
        <v>-0.9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335772</v>
      </c>
      <c r="AN56" s="352">
        <v>93765</v>
      </c>
      <c r="AO56" s="353">
        <v>-30.5</v>
      </c>
      <c r="AP56" s="354">
        <v>127286</v>
      </c>
      <c r="AQ56" s="355">
        <v>0.4</v>
      </c>
      <c r="AR56" s="356">
        <v>-30.9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732722</v>
      </c>
      <c r="AN57" s="344">
        <v>208931</v>
      </c>
      <c r="AO57" s="345">
        <v>22.2</v>
      </c>
      <c r="AP57" s="346">
        <v>291945</v>
      </c>
      <c r="AQ57" s="347">
        <v>4.0999999999999996</v>
      </c>
      <c r="AR57" s="348">
        <v>18.100000000000001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315184</v>
      </c>
      <c r="AN58" s="352">
        <v>89873</v>
      </c>
      <c r="AO58" s="353">
        <v>-4.2</v>
      </c>
      <c r="AP58" s="354">
        <v>127651</v>
      </c>
      <c r="AQ58" s="355">
        <v>0.3</v>
      </c>
      <c r="AR58" s="356">
        <v>-4.5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534002</v>
      </c>
      <c r="AN59" s="344">
        <v>157198</v>
      </c>
      <c r="AO59" s="345">
        <v>-24.8</v>
      </c>
      <c r="AP59" s="346">
        <v>291173</v>
      </c>
      <c r="AQ59" s="347">
        <v>-0.3</v>
      </c>
      <c r="AR59" s="348">
        <v>-24.5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289827</v>
      </c>
      <c r="AN60" s="352">
        <v>85319</v>
      </c>
      <c r="AO60" s="353">
        <v>-5.0999999999999996</v>
      </c>
      <c r="AP60" s="354">
        <v>119071</v>
      </c>
      <c r="AQ60" s="355">
        <v>-6.7</v>
      </c>
      <c r="AR60" s="356">
        <v>1.6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799215</v>
      </c>
      <c r="AN61" s="359">
        <v>222195</v>
      </c>
      <c r="AO61" s="360">
        <v>3.7</v>
      </c>
      <c r="AP61" s="361">
        <v>302584</v>
      </c>
      <c r="AQ61" s="362">
        <v>6.4</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333173</v>
      </c>
      <c r="AN62" s="352">
        <v>93324</v>
      </c>
      <c r="AO62" s="353">
        <v>7.3</v>
      </c>
      <c r="AP62" s="354">
        <v>121425</v>
      </c>
      <c r="AQ62" s="355">
        <v>7.2</v>
      </c>
      <c r="AR62" s="356">
        <v>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tjtlOKzo0v/r30vewFbnw4DsgsswgYqaM2dCdmr3j+k6g/+Tw8QUMwtUZ3NPHEMmuCeQWEXtcXnpHGeqX7xGg==" saltValue="dToYA6pQoeLuyLHoswIj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6"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K9Uc/U9Q8BXSm0Cx45weQ86nXPV8QkPM7xTJUpNC4pckDPSkIEkw/mlzKsJkSSi3AIQ9Ljx26WuRdYFPCEBmg==" saltValue="j3fDZq+4COKQj7vzWOE3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BI89"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A/bULLYogKAnAprFrgZH+e4mKa1sqF0A2OdJNryJp9ic3vXEe9DMf5SB5xWKIlOap7pX7E6k+A5dybzicQzA==" saltValue="LMatZJyJ+DpGvVft05pj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14.81</v>
      </c>
      <c r="G47" s="12">
        <v>14.95</v>
      </c>
      <c r="H47" s="12">
        <v>14.5</v>
      </c>
      <c r="I47" s="12">
        <v>14.68</v>
      </c>
      <c r="J47" s="13">
        <v>14.97</v>
      </c>
    </row>
    <row r="48" spans="2:10" ht="57.75" customHeight="1" x14ac:dyDescent="0.15">
      <c r="B48" s="14"/>
      <c r="C48" s="1214" t="s">
        <v>4</v>
      </c>
      <c r="D48" s="1214"/>
      <c r="E48" s="1215"/>
      <c r="F48" s="15">
        <v>14.34</v>
      </c>
      <c r="G48" s="16">
        <v>17.02</v>
      </c>
      <c r="H48" s="16">
        <v>15.43</v>
      </c>
      <c r="I48" s="16">
        <v>12.22</v>
      </c>
      <c r="J48" s="17">
        <v>16.809999999999999</v>
      </c>
    </row>
    <row r="49" spans="2:10" ht="57.75" customHeight="1" thickBot="1" x14ac:dyDescent="0.2">
      <c r="B49" s="18"/>
      <c r="C49" s="1216" t="s">
        <v>5</v>
      </c>
      <c r="D49" s="1216"/>
      <c r="E49" s="1217"/>
      <c r="F49" s="19">
        <v>0.92</v>
      </c>
      <c r="G49" s="20">
        <v>2.54</v>
      </c>
      <c r="H49" s="20" t="s">
        <v>560</v>
      </c>
      <c r="I49" s="20" t="s">
        <v>561</v>
      </c>
      <c r="J49" s="21">
        <v>4.3499999999999996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zFtd4A9B+j3xiHA1XfZFEhpO1fraqWcrwM/O4YLMTgjad87lklUg9I3OisdXbYOp2vJI2e2SRBxlYKD2QveEA==" saltValue="67QA9Pcr1+aJ/zcNqQT5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2019-10-31T03:12:41Z</cp:lastPrinted>
  <dcterms:created xsi:type="dcterms:W3CDTF">2019-02-14T04:26:20Z</dcterms:created>
  <dcterms:modified xsi:type="dcterms:W3CDTF">2019-10-31T04:21:48Z</dcterms:modified>
  <cp:category/>
</cp:coreProperties>
</file>