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AA23" i="12"/>
  <c r="Q23" i="12"/>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C37"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s="1"/>
  <c r="BE35" i="10" s="1"/>
  <c r="BE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<sst xmlns="http://schemas.openxmlformats.org/spreadsheetml/2006/main" count="1173" uniqueCount="659">
  <si>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</si>
  <si>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</si>
  <si>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</si>
  <si>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</si>
  <si>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</si>
  <si>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</si>
  <si>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</si>
  <si>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</si>
  <si>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</si>
  <si>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</si>
  <si>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</si>
  <si>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</si>
  <si>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</si>
  <si>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</si>
  <si>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</si>
  <si>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</si>
  <si>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</si>
  <si>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</si>
  <si>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</si>
  <si>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</si>
  <si>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</si>
  <si>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</si>
  <si>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</si>
  <si>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</si>
  <si>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</si>
  <si>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</si>
  <si>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</si>
  <si>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</si>
  <si>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</si>
  <si>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</si>
  <si>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</si>
  <si>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</si>
  <si>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</si>
  <si>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</si>
  <si>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</si>
  <si>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</si>
  <si>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</si>
  <si>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</si>
  <si>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</si>
  <si>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</si>
  <si>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</si>
  <si>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</si>
  <si>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</si>
  <si>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</si>
  <si>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</si>
  <si>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</si>
  <si>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</si>
  <si>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</si>
  <si>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</si>
  <si>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</si>
  <si>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</si>
  <si>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</si>
  <si>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</si>
  <si>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</si>
  <si>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</si>
  <si>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</si>
  <si>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</si>
  <si>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</si>
  <si>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</si>
  <si>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</si>
  <si>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</si>
  <si>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</si>
  <si>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</si>
  <si>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</si>
  <si>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</si>
  <si>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</si>
  <si>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</si>
  <si>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</si>
  <si>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</si>
  <si>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</si>
  <si>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</si>
  <si>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</si>
  <si>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</si>
  <si>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</si>
  <si>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</si>
  <si>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</si>
  <si>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</si>
  <si>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</si>
  <si>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</si>
  <si>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</si>
  <si>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</si>
  <si>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</si>
  <si>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</si>
  <si>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</si>
  <si>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</si>
  <si>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</si>
  <si>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</si>
  <si>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</si>
  <si>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</si>
  <si>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</si>
  <si>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</si>
  <si>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</si>
  <si>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</si>
  <si>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</si>
  <si>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</si>
  <si>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</si>
  <si>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</si>
  <si>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</si>
  <si>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</si>
  <si>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</si>
  <si>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</si>
  <si>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</si>
  <si>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</si>
  <si>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</si>
  <si>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</si>
  <si>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</si>
  <si>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</si>
  <si>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</si>
  <si>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</si>
  <si>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</si>
  <si>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</si>
  <si>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</si>
  <si>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</si>
  <si>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</si>
  <si>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</si>
  <si>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</si>
  <si>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</si>
  <si>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</si>
  <si>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</si>
  <si>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</si>
  <si>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</si>
  <si>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</si>
  <si>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</si>
  <si>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</si>
  <si>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</si>
  <si>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</si>
  <si>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</si>
  <si>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</si>
  <si>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</si>
  <si>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</si>
  <si>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</si>
  <si>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</si>
  <si>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</si>
  <si>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</si>
  <si>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</si>
  <si>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</si>
  <si>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</si>
  <si>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</si>
  <si>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</si>
  <si>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</si>
  <si>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</si>
  <si>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</si>
  <si>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</si>
  <si>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</si>
  <si>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</si>
  <si>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</si>
  <si>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</si>
  <si>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</si>
  <si>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</si>
  <si>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</si>
  <si>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</si>
  <si>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</si>
  <si>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</si>
  <si>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</si>
  <si>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</si>
  <si>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</si>
  <si>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</si>
  <si>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</si>
  <si>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</si>
  <si>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</si>
  <si>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</si>
  <si>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</si>
  <si>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</si>
  <si>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</si>
  <si>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</si>
  <si>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</si>
  <si>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</si>
  <si>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</si>
  <si>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</si>
  <si>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</si>
  <si>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</si>
  <si>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</si>
  <si>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</si>
  <si>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</si>
  <si>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</si>
  <si>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</si>
  <si>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</si>
  <si>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</si>
  <si>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</si>
  <si>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</si>
  <si>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</si>
  <si>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</si>
  <si>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</si>
  <si>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</si>
  <si>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</si>
  <si>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</si>
  <si>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</si>
  <si>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</si>
  <si>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</si>
  <si>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</si>
  <si>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</si>
  <si>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</si>
  <si>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</si>
  <si>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</si>
  <si>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</si>
  <si>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</si>
  <si>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</si>
  <si>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</si>
  <si>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</si>
  <si>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</si>
  <si>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</si>
  <si>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</si>
  <si>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</si>
  <si>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</si>
  <si>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</si>
  <si>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</si>
  <si>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</si>
  <si>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</si>
  <si>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</si>
  <si>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</si>
  <si>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</si>
  <si>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</si>
  <si>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</si>
  <si>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</si>
  <si>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</si>
  <si>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</si>
  <si>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山口県山口市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</si>
  <si>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</si>
  <si>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</si>
  <si>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</si>
  <si>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</si>
  <si>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</si>
  <si>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</si>
  <si>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</si>
  <si>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</si>
  <si>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</si>
  <si>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</si>
  <si>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</si>
  <si>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</si>
  <si>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</si>
  <si>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</si>
  <si>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</si>
  <si>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</si>
  <si>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</si>
  <si>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</si>
  <si>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</si>
  <si>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</si>
  <si>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</si>
  <si>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</si>
  <si>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</si>
  <si>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</si>
  <si>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</si>
  <si>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</si>
  <si>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</si>
  <si>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</si>
  <si>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</si>
  <si>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</si>
  <si>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</si>
  <si>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</si>
  <si>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</si>
  <si>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</si>
  <si>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</si>
  <si>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</si>
  <si>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</si>
  <si>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</si>
  <si>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</si>
  <si>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</si>
  <si>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</si>
  <si>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</si>
  <si>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</si>
  <si>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</si>
  <si>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</si>
  <si>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</si>
  <si>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</si>
  <si>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</si>
  <si>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</si>
  <si>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</si>
  <si>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</si>
  <si>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</si>
  <si>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</si>
  <si>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</si>
  <si>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</si>
  <si>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</si>
  <si>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</si>
  <si>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</si>
  <si>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</si>
  <si>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</si>
  <si>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</si>
  <si>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</si>
  <si>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</si>
  <si>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</si>
  <si>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</si>
  <si>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</si>
  <si>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</si>
  <si>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</si>
  <si>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</si>
  <si>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</si>
  <si>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</si>
  <si>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</si>
  <si>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</si>
  <si>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</si>
  <si>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</si>
  <si>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</si>
  <si>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</si>
  <si>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</si>
  <si>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</si>
  <si>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</si>
  <si>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</si>
  <si>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</si>
  <si>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</si>
  <si>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</si>
  <si>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</si>
  <si>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</si>
  <si>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</si>
  <si>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</si>
  <si>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</si>
  <si>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</si>
  <si>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</si>
  <si>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</si>
  <si>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</si>
  <si>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</si>
  <si>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</si>
  <si>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</si>
  <si>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</si>
  <si>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</si>
  <si>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</si>
  <si>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</si>
  <si>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</si>
  <si>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</si>
  <si>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</si>
  <si>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</si>
  <si>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</si>
  <si>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</si>
  <si>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</si>
  <si>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</si>
  <si>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</si>
  <si>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</si>
  <si>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</si>
  <si>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</si>
  <si>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</si>
  <si>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</si>
  <si>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</si>
  <si>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</si>
  <si>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</si>
  <si>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</si>
  <si>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</si>
  <si>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</si>
  <si>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</si>
  <si>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</si>
  <si>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</si>
  <si>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</si>
  <si>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</si>
  <si>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</si>
  <si>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</si>
  <si>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</si>
  <si>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</si>
  <si>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</si>
  <si>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</si>
  <si>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</si>
  <si>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</si>
  <si>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</si>
  <si>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</si>
  <si>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</si>
  <si>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</si>
  <si>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</si>
  <si>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</si>
  <si>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</si>
  <si>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</si>
  <si>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</si>
  <si>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</si>
  <si>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</si>
  <si>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</si>
  <si>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</si>
  <si>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</si>
  <si>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</si>
  <si>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</si>
  <si>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</si>
  <si>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</si>
  <si>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</si>
  <si>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</si>
  <si>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山口県山口市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</si>
  <si>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</si>
  <si>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</si>
  <si>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</si>
  <si>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</si>
  <si>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</si>
  <si>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</si>
  <si>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</si>
  <si>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</si>
  <si>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</si>
  <si>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</si>
  <si>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</si>
  <si>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</si>
  <si>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</si>
  <si>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</si>
  <si>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</si>
  <si>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</si>
  <si>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</si>
  <si>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</si>
  <si>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</si>
  <si>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</si>
  <si>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</si>
  <si>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</si>
  <si>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</si>
  <si>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</si>
  <si>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</si>
  <si>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</si>
  <si>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</si>
  <si>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</si>
  <si>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</si>
  <si>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</si>
  <si>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</si>
  <si>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</si>
  <si>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</si>
  <si>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</si>
  <si>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</si>
  <si>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</si>
  <si>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</si>
  <si>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</si>
  <si>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</si>
  <si>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</si>
  <si>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</si>
  <si>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</si>
  <si>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</si>
  <si>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農業集落排水事業会計</t>
    <phoneticPr fontId="5"/>
  </si>
  <si>
    <t>漁業集落排水事業会計</t>
    <phoneticPr fontId="5"/>
  </si>
  <si>
    <t>国民宿舎特別会計</t>
    <phoneticPr fontId="5"/>
  </si>
  <si>
    <t>法非適用企業</t>
    <phoneticPr fontId="5"/>
  </si>
  <si>
    <t>簡易水道事業特別会計</t>
    <phoneticPr fontId="5"/>
  </si>
  <si>
    <t>鋳銭司第二団地整備事業特別会計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</si>
  <si>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</si>
  <si>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</si>
  <si>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</si>
  <si>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</si>
  <si>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</si>
  <si>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</si>
  <si>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</si>
  <si>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</si>
  <si>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</si>
  <si>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</si>
  <si>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</si>
  <si>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</si>
  <si>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</si>
  <si>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</si>
  <si>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</si>
  <si>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</si>
  <si>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</si>
  <si>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</si>
  <si>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</si>
  <si>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</si>
  <si>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</si>
  <si>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</si>
  <si>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</si>
  <si>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</si>
  <si>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</si>
  <si>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</si>
  <si>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</si>
  <si>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</si>
  <si>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</si>
  <si>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</si>
  <si>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</si>
  <si>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</si>
  <si>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</si>
  <si>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</si>
  <si>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</si>
  <si>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</si>
  <si>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</si>
  <si>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</si>
  <si>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</si>
  <si>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</si>
  <si>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</si>
  <si>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</si>
  <si>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</si>
  <si>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</si>
  <si>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</si>
  <si>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</si>
  <si>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</si>
  <si>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</si>
  <si>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</si>
  <si>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</si>
  <si>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</si>
  <si>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</si>
  <si>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</si>
  <si>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</si>
  <si>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</si>
  <si>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</si>
  <si>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</si>
  <si>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</si>
  <si>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</si>
  <si>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</si>
  <si>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</si>
  <si>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</si>
  <si>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</si>
  <si>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</si>
  <si>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</si>
  <si>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</si>
  <si>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</si>
  <si>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</si>
  <si>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</si>
  <si>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</si>
  <si>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</si>
  <si>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</si>
  <si>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</si>
  <si>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</si>
  <si>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</si>
  <si>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</si>
  <si>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</si>
  <si>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</si>
  <si>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</si>
  <si>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</si>
  <si>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</si>
  <si>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</si>
  <si>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</si>
  <si>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</si>
  <si>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</si>
  <si>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</si>
  <si>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</si>
  <si>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</si>
  <si>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</si>
  <si>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</si>
  <si>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</si>
  <si>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</si>
  <si>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</si>
  <si>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</si>
  <si>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</si>
  <si>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</si>
  <si>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</si>
  <si>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</si>
  <si>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</si>
  <si>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</si>
  <si>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</si>
  <si>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</si>
  <si>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</si>
  <si>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</si>
  <si>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</si>
  <si>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</si>
  <si>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</si>
  <si>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</si>
  <si>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</si>
  <si>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</si>
  <si>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</si>
  <si>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</si>
  <si>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</si>
  <si>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</si>
  <si>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</si>
  <si>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</si>
  <si>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</si>
  <si>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</si>
  <si>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</si>
  <si>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</si>
  <si>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</si>
  <si>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</si>
  <si>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</si>
  <si>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</si>
  <si>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</si>
  <si>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</si>
  <si>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</si>
  <si>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</si>
  <si>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</si>
  <si>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</si>
  <si>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</si>
  <si>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</si>
  <si>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</si>
  <si>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</si>
  <si>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</si>
  <si>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</si>
  <si>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</si>
  <si>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</si>
  <si>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</si>
  <si>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</si>
  <si>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</si>
  <si>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</si>
  <si>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</si>
  <si>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</si>
  <si>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</si>
  <si>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</si>
  <si>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</si>
  <si>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</si>
  <si>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</si>
  <si>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</si>
  <si>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</si>
  <si>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</si>
  <si>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</si>
  <si>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</si>
  <si>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</si>
  <si>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</si>
  <si>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0.03</t>
  </si>
  <si>
    <t>▲ 0.07</t>
  </si>
  <si>
    <t>▲ 4.11</t>
  </si>
  <si>
    <t>水道事業会計</t>
  </si>
  <si>
    <t>公共下水道事業会計</t>
  </si>
  <si>
    <t>一般会計</t>
  </si>
  <si>
    <t>介護保険特別会計</t>
  </si>
  <si>
    <t>国民健康保険特別会計</t>
  </si>
  <si>
    <t>農業集落排水事業会計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</si>
  <si>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</si>
  <si>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</si>
  <si>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</si>
  <si>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</si>
  <si>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</si>
  <si>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</si>
  <si>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</si>
  <si>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</si>
  <si>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</si>
  <si>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</si>
  <si>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</si>
  <si>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</si>
  <si>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</si>
  <si>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</si>
  <si>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</si>
  <si>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</si>
  <si>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</si>
  <si>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</si>
  <si>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</si>
  <si>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</si>
  <si>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</si>
  <si>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</si>
  <si>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</si>
  <si>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</si>
  <si>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宇部・阿知須公共下水道組合（宇部・阿知須公共下水道組合会計）</t>
    <phoneticPr fontId="2"/>
  </si>
  <si>
    <t>-</t>
    <phoneticPr fontId="2"/>
  </si>
  <si>
    <t>-</t>
    <phoneticPr fontId="2"/>
  </si>
  <si>
    <t>-</t>
    <phoneticPr fontId="2"/>
  </si>
  <si>
    <t>-</t>
    <phoneticPr fontId="2"/>
  </si>
  <si>
    <t>-</t>
    <phoneticPr fontId="2"/>
  </si>
  <si>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</si>
  <si>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</si>
  <si>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</si>
  <si>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</si>
  <si>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</si>
  <si>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</si>
  <si>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</si>
  <si>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</si>
  <si>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</si>
  <si>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</si>
  <si>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山口県施設管理財団</t>
  </si>
  <si>
    <t>やまぐち農林振興公社</t>
  </si>
  <si>
    <t>山口県流通センター</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</si>
  <si>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</si>
  <si>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</si>
  <si>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</si>
  <si>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</si>
  <si>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</si>
  <si>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</si>
  <si>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</si>
  <si>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</si>
  <si>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</si>
  <si>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</si>
  <si>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</si>
  <si>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</si>
  <si>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</si>
  <si>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</si>
  <si>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5"/>
  </si>
  <si>
    <t>合併特例基金</t>
    <rPh sb="0" eb="2">
      <t>ガッペイ</t>
    </rPh>
    <rPh sb="2" eb="4">
      <t>トクレイ</t>
    </rPh>
    <rPh sb="4" eb="6">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</si>
  <si>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</si>
  <si>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</si>
  <si>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こども基金</t>
    <rPh sb="3" eb="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</si>
  <si>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</si>
  <si>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</si>
  <si>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</si>
  <si>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将来負担比率が増加傾向にあり、類似団体と比べて高い水準にある。有形固定資産減価償却率も増加傾向にあるが、近年の大型建設事業の実施による影響から、類似団体よりもやや低い水準にある。
　今後年数を経過することにより、有形固定資産減価償却率が上昇していくことが予想されるため、公共施設等総合管理計画に基づき、老朽化した施設の集約化・複合化や除却などを進めていくこととしている。</t>
    <rPh sb="44" eb="48">
      <t>ゾウカケイコウ</t>
    </rPh>
    <rPh sb="92" eb="94">
      <t>コンゴ</t>
    </rPh>
    <rPh sb="94" eb="96">
      <t>ネンスウ</t>
    </rPh>
    <rPh sb="97" eb="99">
      <t>ケイカ</t>
    </rPh>
    <rPh sb="107" eb="113">
      <t>ユウケイコテイシサン</t>
    </rPh>
    <rPh sb="113" eb="118">
      <t>ゲンカショウキャクリツ</t>
    </rPh>
    <rPh sb="119" eb="121">
      <t>ジョウショウ</t>
    </rPh>
    <rPh sb="128" eb="130">
      <t>ヨソウ</t>
    </rPh>
    <rPh sb="157" eb="159">
      <t>シセツ</t>
    </rPh>
    <rPh sb="160" eb="163">
      <t>シュウヤクカ</t>
    </rPh>
    <rPh sb="164" eb="167">
      <t>フクゴウカ</t>
    </rPh>
    <rPh sb="168" eb="170">
      <t>ジョキャク</t>
    </rPh>
    <rPh sb="173" eb="17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</si>
  <si>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</si>
  <si>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</si>
  <si>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</si>
  <si>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</si>
  <si>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</si>
  <si>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</si>
  <si>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る。今後も本庁舎の建替え等の大型建設事業を実施する予定があり、これからも両指標が上昇していくことが考えられるため、引き続き交付税措置のある有利な地方債を活用し、将来負担比率増加の抑制に取り組んでいく。</t>
    <rPh sb="8" eb="13">
      <t>ジッシツコウサイヒ</t>
    </rPh>
    <rPh sb="13" eb="15">
      <t>ヒリツ</t>
    </rPh>
    <rPh sb="35" eb="37">
      <t>コンゴ</t>
    </rPh>
    <rPh sb="45" eb="46">
      <t>トウ</t>
    </rPh>
    <rPh sb="47" eb="49">
      <t>オオガタ</t>
    </rPh>
    <rPh sb="49" eb="51">
      <t>ケンセツ</t>
    </rPh>
    <rPh sb="69" eb="70">
      <t>リョウ</t>
    </rPh>
    <rPh sb="70" eb="72">
      <t>シヒョウ</t>
    </rPh>
    <rPh sb="90" eb="91">
      <t>ヒ</t>
    </rPh>
    <rPh sb="92" eb="93">
      <t>ツヅ</t>
    </rPh>
    <rPh sb="94" eb="99">
      <t>コウフゼイソチ</t>
    </rPh>
    <rPh sb="102" eb="104">
      <t>ユウリ</t>
    </rPh>
    <rPh sb="105" eb="108">
      <t>チホウサイ</t>
    </rPh>
    <rPh sb="109" eb="111">
      <t>カツヨウ</t>
    </rPh>
    <rPh sb="113" eb="119">
      <t>ショウライフタンヒリツ</t>
    </rPh>
    <rPh sb="119" eb="121">
      <t>ゾウカ</t>
    </rPh>
    <rPh sb="122" eb="124">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</si>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</sst>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AB66-4B8D-BE20-0BDFBE695E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74475</c:v>
                </c:pt>
                <c:pt idx="1">
                  <c:v>63481</c:v>
                </c:pt>
                <c:pt idx="2">
                  <c:v>66754</c:v>
                </c:pt>
                <c:pt idx="3">
                  <c:v>68785</c:v>
                </c:pt>
                <c:pt idx="4">
                  <c:v>102656</c:v>
                </c:pt>
              </c:numCache>
            </c:numRef>
          </c:val>
          <c:smooth val="0"/>
          <c:extLst xmlns:c16r2="http://schemas.microsoft.com/office/drawing/2015/06/chart">
            <c:ext xmlns:c16="http://schemas.microsoft.com/office/drawing/2014/chart" uri="{C3380CC4-5D6E-409C-BE32-E72D297353CC}">
              <c16:uniqueId val="{00000001-AB66-4B8D-BE20-0BDFBE695EEE}"/>
            </c:ext>
          </c:extLst>
        </c:ser>
        <c:dLbls>
          <c:showLegendKey val="0"/>
          <c:showVal val="0"/>
          <c:showCatName val="0"/>
          <c:showSerName val="0"/>
          <c:showPercent val="0"/>
          <c:showBubbleSize val="0"/>
        </c:dLbls>
        <c:marker val="1"/>
        <c:smooth val="0"/>
        <c:axId val="405953280"/>
        <c:axId val="405586576"/>
      </c:lineChart>
      <c:catAx>
        <c:axId val="405953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586576"/>
        <c:crosses val="autoZero"/>
        <c:auto val="1"/>
        <c:lblAlgn val="ctr"/>
        <c:lblOffset val="100"/>
        <c:tickLblSkip val="1"/>
        <c:tickMarkSkip val="1"/>
        <c:noMultiLvlLbl val="0"/>
      </c:catAx>
      <c:valAx>
        <c:axId val="405586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595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1.68</c:v>
                </c:pt>
                <c:pt idx="1">
                  <c:v>1.65</c:v>
                </c:pt>
                <c:pt idx="2">
                  <c:v>1.69</c:v>
                </c:pt>
                <c:pt idx="3">
                  <c:v>1.62</c:v>
                </c:pt>
                <c:pt idx="4">
                  <c:v>1.62</c:v>
                </c:pt>
              </c:numCache>
            </c:numRef>
          </c:val>
          <c:extLst xmlns:c16r2="http://schemas.microsoft.com/office/drawing/2015/06/chart">
            <c:ext xmlns:c16="http://schemas.microsoft.com/office/drawing/2014/chart" uri="{C3380CC4-5D6E-409C-BE32-E72D297353CC}">
              <c16:uniqueId val="{00000000-35F3-4337-9355-D09C344268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10.46</c:v>
                </c:pt>
                <c:pt idx="1">
                  <c:v>11.36</c:v>
                </c:pt>
                <c:pt idx="2">
                  <c:v>12.16</c:v>
                </c:pt>
                <c:pt idx="3">
                  <c:v>12.97</c:v>
                </c:pt>
                <c:pt idx="4">
                  <c:v>9.64</c:v>
                </c:pt>
              </c:numCache>
            </c:numRef>
          </c:val>
          <c:extLst xmlns:c16r2="http://schemas.microsoft.com/office/drawing/2015/06/chart">
            <c:ext xmlns:c16="http://schemas.microsoft.com/office/drawing/2014/chart" uri="{C3380CC4-5D6E-409C-BE32-E72D297353CC}">
              <c16:uniqueId val="{00000001-35F3-4337-9355-D09C34426860}"/>
            </c:ext>
          </c:extLst>
        </c:ser>
        <c:dLbls>
          <c:showLegendKey val="0"/>
          <c:showVal val="0"/>
          <c:showCatName val="0"/>
          <c:showSerName val="0"/>
          <c:showPercent val="0"/>
          <c:showBubbleSize val="0"/>
        </c:dLbls>
        <c:gapWidth val="250"/>
        <c:overlap val="100"/>
        <c:axId val="411906696"/>
        <c:axId val="411907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-0.03</c:v>
                </c:pt>
                <c:pt idx="2">
                  <c:v>0.05</c:v>
                </c:pt>
                <c:pt idx="3">
                  <c:v>-7.0000000000000007E-2</c:v>
                </c:pt>
                <c:pt idx="4">
                  <c:v>-4.1100000000000003</c:v>
                </c:pt>
              </c:numCache>
            </c:numRef>
          </c:val>
          <c:smooth val="0"/>
          <c:extLst xmlns:c16r2="http://schemas.microsoft.com/office/drawing/2015/06/chart">
            <c:ext xmlns:c16="http://schemas.microsoft.com/office/drawing/2014/chart" uri="{C3380CC4-5D6E-409C-BE32-E72D297353CC}">
              <c16:uniqueId val="{00000002-35F3-4337-9355-D09C34426860}"/>
            </c:ext>
          </c:extLst>
        </c:ser>
        <c:dLbls>
          <c:showLegendKey val="0"/>
          <c:showVal val="0"/>
          <c:showCatName val="0"/>
          <c:showSerName val="0"/>
          <c:showPercent val="0"/>
          <c:showBubbleSize val="0"/>
        </c:dLbls>
        <c:marker val="1"/>
        <c:smooth val="0"/>
        <c:axId val="411906696"/>
        <c:axId val="411907080"/>
      </c:lineChart>
      <c:catAx>
        <c:axId val="41190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907080"/>
        <c:crosses val="autoZero"/>
        <c:auto val="1"/>
        <c:lblAlgn val="ctr"/>
        <c:lblOffset val="100"/>
        <c:tickLblSkip val="1"/>
        <c:tickMarkSkip val="1"/>
        <c:noMultiLvlLbl val="0"/>
      </c:catAx>
      <c:valAx>
        <c:axId val="411907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0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0.02</c:v>
                </c:pt>
                <c:pt idx="4">
                  <c:v>#N/A</c:v>
                </c:pt>
                <c:pt idx="5">
                  <c:v>0.28999999999999998</c:v>
                </c:pt>
                <c:pt idx="6">
                  <c:v>#N/A</c:v>
                </c:pt>
                <c:pt idx="7">
                  <c:v>0.01</c:v>
                </c:pt>
                <c:pt idx="8">
                  <c:v>#N/A</c:v>
                </c:pt>
                <c:pt idx="9">
                  <c:v>7.0000000000000007E-2</c:v>
                </c:pt>
              </c:numCache>
            </c:numRef>
          </c:val>
          <c:extLst xmlns:c16r2="http://schemas.microsoft.com/office/drawing/2015/06/chart">
            <c:ext xmlns:c16="http://schemas.microsoft.com/office/drawing/2014/chart" uri="{C3380CC4-5D6E-409C-BE32-E72D297353CC}">
              <c16:uniqueId val="{00000000-1080-4F65-A6B4-6C0BC618D5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080-4F65-A6B4-6C0BC618D5C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1080-4F65-A6B4-6C0BC618D5C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0.06</c:v>
                </c:pt>
                <c:pt idx="6">
                  <c:v>#N/A</c:v>
                </c:pt>
                <c:pt idx="7">
                  <c:v>0.02</c:v>
                </c:pt>
                <c:pt idx="8">
                  <c:v>#N/A</c:v>
                </c:pt>
                <c:pt idx="9">
                  <c:v>0.09</c:v>
                </c:pt>
              </c:numCache>
            </c:numRef>
          </c:val>
          <c:extLst xmlns:c16r2="http://schemas.microsoft.com/office/drawing/2015/06/chart">
            <c:ext xmlns:c16="http://schemas.microsoft.com/office/drawing/2014/chart" uri="{C3380CC4-5D6E-409C-BE32-E72D297353CC}">
              <c16:uniqueId val="{00000003-1080-4F65-A6B4-6C0BC618D5C3}"/>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4-1080-4F65-A6B4-6C0BC618D5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1.2</c:v>
                </c:pt>
                <c:pt idx="4">
                  <c:v>#N/A</c:v>
                </c:pt>
                <c:pt idx="5">
                  <c:v>2.4700000000000002</c:v>
                </c:pt>
                <c:pt idx="6">
                  <c:v>#N/A</c:v>
                </c:pt>
                <c:pt idx="7">
                  <c:v>0.81</c:v>
                </c:pt>
                <c:pt idx="8">
                  <c:v>#N/A</c:v>
                </c:pt>
                <c:pt idx="9">
                  <c:v>0.31</c:v>
                </c:pt>
              </c:numCache>
            </c:numRef>
          </c:val>
          <c:extLst xmlns:c16r2="http://schemas.microsoft.com/office/drawing/2015/06/chart">
            <c:ext xmlns:c16="http://schemas.microsoft.com/office/drawing/2014/chart" uri="{C3380CC4-5D6E-409C-BE32-E72D297353CC}">
              <c16:uniqueId val="{00000005-1080-4F65-A6B4-6C0BC618D5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1.05</c:v>
                </c:pt>
                <c:pt idx="2">
                  <c:v>#N/A</c:v>
                </c:pt>
                <c:pt idx="3">
                  <c:v>1.18</c:v>
                </c:pt>
                <c:pt idx="4">
                  <c:v>#N/A</c:v>
                </c:pt>
                <c:pt idx="5">
                  <c:v>0.75</c:v>
                </c:pt>
                <c:pt idx="6">
                  <c:v>#N/A</c:v>
                </c:pt>
                <c:pt idx="7">
                  <c:v>1.01</c:v>
                </c:pt>
                <c:pt idx="8">
                  <c:v>#N/A</c:v>
                </c:pt>
                <c:pt idx="9">
                  <c:v>1.08</c:v>
                </c:pt>
              </c:numCache>
            </c:numRef>
          </c:val>
          <c:extLst xmlns:c16r2="http://schemas.microsoft.com/office/drawing/2015/06/chart">
            <c:ext xmlns:c16="http://schemas.microsoft.com/office/drawing/2014/chart" uri="{C3380CC4-5D6E-409C-BE32-E72D297353CC}">
              <c16:uniqueId val="{00000006-1080-4F65-A6B4-6C0BC618D5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1.65</c:v>
                </c:pt>
                <c:pt idx="2">
                  <c:v>#N/A</c:v>
                </c:pt>
                <c:pt idx="3">
                  <c:v>1.64</c:v>
                </c:pt>
                <c:pt idx="4">
                  <c:v>#N/A</c:v>
                </c:pt>
                <c:pt idx="5">
                  <c:v>1.69</c:v>
                </c:pt>
                <c:pt idx="6">
                  <c:v>#N/A</c:v>
                </c:pt>
                <c:pt idx="7">
                  <c:v>1.61</c:v>
                </c:pt>
                <c:pt idx="8">
                  <c:v>#N/A</c:v>
                </c:pt>
                <c:pt idx="9">
                  <c:v>1.61</c:v>
                </c:pt>
              </c:numCache>
            </c:numRef>
          </c:val>
          <c:extLst xmlns:c16r2="http://schemas.microsoft.com/office/drawing/2015/06/chart">
            <c:ext xmlns:c16="http://schemas.microsoft.com/office/drawing/2014/chart" uri="{C3380CC4-5D6E-409C-BE32-E72D297353CC}">
              <c16:uniqueId val="{00000007-1080-4F65-A6B4-6C0BC618D5C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1.47</c:v>
                </c:pt>
                <c:pt idx="2">
                  <c:v>#N/A</c:v>
                </c:pt>
                <c:pt idx="3">
                  <c:v>1.54</c:v>
                </c:pt>
                <c:pt idx="4">
                  <c:v>#N/A</c:v>
                </c:pt>
                <c:pt idx="5">
                  <c:v>1.41</c:v>
                </c:pt>
                <c:pt idx="6">
                  <c:v>#N/A</c:v>
                </c:pt>
                <c:pt idx="7">
                  <c:v>1.74</c:v>
                </c:pt>
                <c:pt idx="8">
                  <c:v>#N/A</c:v>
                </c:pt>
                <c:pt idx="9">
                  <c:v>1.96</c:v>
                </c:pt>
              </c:numCache>
            </c:numRef>
          </c:val>
          <c:extLst xmlns:c16r2="http://schemas.microsoft.com/office/drawing/2015/06/chart">
            <c:ext xmlns:c16="http://schemas.microsoft.com/office/drawing/2014/chart" uri="{C3380CC4-5D6E-409C-BE32-E72D297353CC}">
              <c16:uniqueId val="{00000008-1080-4F65-A6B4-6C0BC618D5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6.02</c:v>
                </c:pt>
                <c:pt idx="2">
                  <c:v>#N/A</c:v>
                </c:pt>
                <c:pt idx="3">
                  <c:v>6.6</c:v>
                </c:pt>
                <c:pt idx="4">
                  <c:v>#N/A</c:v>
                </c:pt>
                <c:pt idx="5">
                  <c:v>6.53</c:v>
                </c:pt>
                <c:pt idx="6">
                  <c:v>#N/A</c:v>
                </c:pt>
                <c:pt idx="7">
                  <c:v>6.38</c:v>
                </c:pt>
                <c:pt idx="8">
                  <c:v>#N/A</c:v>
                </c:pt>
                <c:pt idx="9">
                  <c:v>6.55</c:v>
                </c:pt>
              </c:numCache>
            </c:numRef>
          </c:val>
          <c:extLst xmlns:c16r2="http://schemas.microsoft.com/office/drawing/2015/06/chart">
            <c:ext xmlns:c16="http://schemas.microsoft.com/office/drawing/2014/chart" uri="{C3380CC4-5D6E-409C-BE32-E72D297353CC}">
              <c16:uniqueId val="{00000009-1080-4F65-A6B4-6C0BC618D5C3}"/>
            </c:ext>
          </c:extLst>
        </c:ser>
        <c:dLbls>
          <c:showLegendKey val="0"/>
          <c:showVal val="0"/>
          <c:showCatName val="0"/>
          <c:showSerName val="0"/>
          <c:showPercent val="0"/>
          <c:showBubbleSize val="0"/>
        </c:dLbls>
        <c:gapWidth val="150"/>
        <c:overlap val="100"/>
        <c:axId val="412815296"/>
        <c:axId val="409243000"/>
      </c:barChart>
      <c:catAx>
        <c:axId val="4128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243000"/>
        <c:crosses val="autoZero"/>
        <c:auto val="1"/>
        <c:lblAlgn val="ctr"/>
        <c:lblOffset val="100"/>
        <c:tickLblSkip val="1"/>
        <c:tickMarkSkip val="1"/>
        <c:noMultiLvlLbl val="0"/>
      </c:catAx>
      <c:valAx>
        <c:axId val="409243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1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9703</c:v>
                </c:pt>
                <c:pt idx="5">
                  <c:v>10034</c:v>
                </c:pt>
                <c:pt idx="8">
                  <c:v>9848</c:v>
                </c:pt>
                <c:pt idx="11">
                  <c:v>9828</c:v>
                </c:pt>
                <c:pt idx="14">
                  <c:v>9955</c:v>
                </c:pt>
              </c:numCache>
            </c:numRef>
          </c:val>
          <c:extLst xmlns:c16r2="http://schemas.microsoft.com/office/drawing/2015/06/chart">
            <c:ext xmlns:c16="http://schemas.microsoft.com/office/drawing/2014/chart" uri="{C3380CC4-5D6E-409C-BE32-E72D297353CC}">
              <c16:uniqueId val="{00000000-45E7-4983-A67D-B3557C8B17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E7-4983-A67D-B3557C8B17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126</c:v>
                </c:pt>
                <c:pt idx="3">
                  <c:v>187</c:v>
                </c:pt>
                <c:pt idx="6">
                  <c:v>141</c:v>
                </c:pt>
                <c:pt idx="9">
                  <c:v>221</c:v>
                </c:pt>
                <c:pt idx="12">
                  <c:v>222</c:v>
                </c:pt>
              </c:numCache>
            </c:numRef>
          </c:val>
          <c:extLst xmlns:c16r2="http://schemas.microsoft.com/office/drawing/2015/06/chart">
            <c:ext xmlns:c16="http://schemas.microsoft.com/office/drawing/2014/chart" uri="{C3380CC4-5D6E-409C-BE32-E72D297353CC}">
              <c16:uniqueId val="{00000002-45E7-4983-A67D-B3557C8B17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162</c:v>
                </c:pt>
                <c:pt idx="6">
                  <c:v>160</c:v>
                </c:pt>
                <c:pt idx="9">
                  <c:v>167</c:v>
                </c:pt>
                <c:pt idx="12">
                  <c:v>175</c:v>
                </c:pt>
              </c:numCache>
            </c:numRef>
          </c:val>
          <c:extLst xmlns:c16r2="http://schemas.microsoft.com/office/drawing/2015/06/chart">
            <c:ext xmlns:c16="http://schemas.microsoft.com/office/drawing/2014/chart" uri="{C3380CC4-5D6E-409C-BE32-E72D297353CC}">
              <c16:uniqueId val="{00000003-45E7-4983-A67D-B3557C8B17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2117</c:v>
                </c:pt>
                <c:pt idx="3">
                  <c:v>2070</c:v>
                </c:pt>
                <c:pt idx="6">
                  <c:v>1914</c:v>
                </c:pt>
                <c:pt idx="9">
                  <c:v>1899</c:v>
                </c:pt>
                <c:pt idx="12">
                  <c:v>1864</c:v>
                </c:pt>
              </c:numCache>
            </c:numRef>
          </c:val>
          <c:extLst xmlns:c16r2="http://schemas.microsoft.com/office/drawing/2015/06/chart">
            <c:ext xmlns:c16="http://schemas.microsoft.com/office/drawing/2014/chart" uri="{C3380CC4-5D6E-409C-BE32-E72D297353CC}">
              <c16:uniqueId val="{00000004-45E7-4983-A67D-B3557C8B17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E7-4983-A67D-B3557C8B17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E7-4983-A67D-B3557C8B17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8979</c:v>
                </c:pt>
                <c:pt idx="3">
                  <c:v>9211</c:v>
                </c:pt>
                <c:pt idx="6">
                  <c:v>9309</c:v>
                </c:pt>
                <c:pt idx="9">
                  <c:v>9562</c:v>
                </c:pt>
                <c:pt idx="12">
                  <c:v>9829</c:v>
                </c:pt>
              </c:numCache>
            </c:numRef>
          </c:val>
          <c:extLst xmlns:c16r2="http://schemas.microsoft.com/office/drawing/2015/06/chart">
            <c:ext xmlns:c16="http://schemas.microsoft.com/office/drawing/2014/chart" uri="{C3380CC4-5D6E-409C-BE32-E72D297353CC}">
              <c16:uniqueId val="{00000007-45E7-4983-A67D-B3557C8B17D1}"/>
            </c:ext>
          </c:extLst>
        </c:ser>
        <c:dLbls>
          <c:showLegendKey val="0"/>
          <c:showVal val="0"/>
          <c:showCatName val="0"/>
          <c:showSerName val="0"/>
          <c:showPercent val="0"/>
          <c:showBubbleSize val="0"/>
        </c:dLbls>
        <c:gapWidth val="100"/>
        <c:overlap val="100"/>
        <c:axId val="406682208"/>
        <c:axId val="40667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1694</c:v>
                </c:pt>
                <c:pt idx="2">
                  <c:v>#N/A</c:v>
                </c:pt>
                <c:pt idx="3">
                  <c:v>#N/A</c:v>
                </c:pt>
                <c:pt idx="4">
                  <c:v>1596</c:v>
                </c:pt>
                <c:pt idx="5">
                  <c:v>#N/A</c:v>
                </c:pt>
                <c:pt idx="6">
                  <c:v>#N/A</c:v>
                </c:pt>
                <c:pt idx="7">
                  <c:v>1676</c:v>
                </c:pt>
                <c:pt idx="8">
                  <c:v>#N/A</c:v>
                </c:pt>
                <c:pt idx="9">
                  <c:v>#N/A</c:v>
                </c:pt>
                <c:pt idx="10">
                  <c:v>2021</c:v>
                </c:pt>
                <c:pt idx="11">
                  <c:v>#N/A</c:v>
                </c:pt>
                <c:pt idx="12">
                  <c:v>#N/A</c:v>
                </c:pt>
                <c:pt idx="13">
                  <c:v>2135</c:v>
                </c:pt>
                <c:pt idx="14">
                  <c:v>#N/A</c:v>
                </c:pt>
              </c:numCache>
            </c:numRef>
          </c:val>
          <c:smooth val="0"/>
          <c:extLst xmlns:c16r2="http://schemas.microsoft.com/office/drawing/2015/06/chart">
            <c:ext xmlns:c16="http://schemas.microsoft.com/office/drawing/2014/chart" uri="{C3380CC4-5D6E-409C-BE32-E72D297353CC}">
              <c16:uniqueId val="{00000008-45E7-4983-A67D-B3557C8B17D1}"/>
            </c:ext>
          </c:extLst>
        </c:ser>
        <c:dLbls>
          <c:showLegendKey val="0"/>
          <c:showVal val="0"/>
          <c:showCatName val="0"/>
          <c:showSerName val="0"/>
          <c:showPercent val="0"/>
          <c:showBubbleSize val="0"/>
        </c:dLbls>
        <c:marker val="1"/>
        <c:smooth val="0"/>
        <c:axId val="406682208"/>
        <c:axId val="406679856"/>
      </c:lineChart>
      <c:catAx>
        <c:axId val="4066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679856"/>
        <c:crosses val="autoZero"/>
        <c:auto val="1"/>
        <c:lblAlgn val="ctr"/>
        <c:lblOffset val="100"/>
        <c:tickLblSkip val="1"/>
        <c:tickMarkSkip val="1"/>
        <c:noMultiLvlLbl val="0"/>
      </c:catAx>
      <c:valAx>
        <c:axId val="40667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6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97289</c:v>
                </c:pt>
                <c:pt idx="5">
                  <c:v>97599</c:v>
                </c:pt>
                <c:pt idx="8">
                  <c:v>97896</c:v>
                </c:pt>
                <c:pt idx="11">
                  <c:v>99626</c:v>
                </c:pt>
                <c:pt idx="14">
                  <c:v>99808</c:v>
                </c:pt>
              </c:numCache>
            </c:numRef>
          </c:val>
          <c:extLst xmlns:c16r2="http://schemas.microsoft.com/office/drawing/2015/06/chart">
            <c:ext xmlns:c16="http://schemas.microsoft.com/office/drawing/2014/chart" uri="{C3380CC4-5D6E-409C-BE32-E72D297353CC}">
              <c16:uniqueId val="{00000000-7BDD-4348-85FB-D45C35454A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20066</c:v>
                </c:pt>
                <c:pt idx="5">
                  <c:v>20017</c:v>
                </c:pt>
                <c:pt idx="8">
                  <c:v>19481</c:v>
                </c:pt>
                <c:pt idx="11">
                  <c:v>18629</c:v>
                </c:pt>
                <c:pt idx="14">
                  <c:v>17458</c:v>
                </c:pt>
              </c:numCache>
            </c:numRef>
          </c:val>
          <c:extLst xmlns:c16r2="http://schemas.microsoft.com/office/drawing/2015/06/chart">
            <c:ext xmlns:c16="http://schemas.microsoft.com/office/drawing/2014/chart" uri="{C3380CC4-5D6E-409C-BE32-E72D297353CC}">
              <c16:uniqueId val="{00000001-7BDD-4348-85FB-D45C35454A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14872</c:v>
                </c:pt>
                <c:pt idx="5">
                  <c:v>18081</c:v>
                </c:pt>
                <c:pt idx="8">
                  <c:v>20698</c:v>
                </c:pt>
                <c:pt idx="11">
                  <c:v>20501</c:v>
                </c:pt>
                <c:pt idx="14">
                  <c:v>18654</c:v>
                </c:pt>
              </c:numCache>
            </c:numRef>
          </c:val>
          <c:extLst xmlns:c16r2="http://schemas.microsoft.com/office/drawing/2015/06/chart">
            <c:ext xmlns:c16="http://schemas.microsoft.com/office/drawing/2014/chart" uri="{C3380CC4-5D6E-409C-BE32-E72D297353CC}">
              <c16:uniqueId val="{00000002-7BDD-4348-85FB-D45C35454A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DD-4348-85FB-D45C35454A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DD-4348-85FB-D45C35454A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DD-4348-85FB-D45C35454A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13366</c:v>
                </c:pt>
                <c:pt idx="3">
                  <c:v>13645</c:v>
                </c:pt>
                <c:pt idx="6">
                  <c:v>13919</c:v>
                </c:pt>
                <c:pt idx="9">
                  <c:v>13682</c:v>
                </c:pt>
                <c:pt idx="12">
                  <c:v>13570</c:v>
                </c:pt>
              </c:numCache>
            </c:numRef>
          </c:val>
          <c:extLst xmlns:c16r2="http://schemas.microsoft.com/office/drawing/2015/06/chart">
            <c:ext xmlns:c16="http://schemas.microsoft.com/office/drawing/2014/chart" uri="{C3380CC4-5D6E-409C-BE32-E72D297353CC}">
              <c16:uniqueId val="{00000006-7BDD-4348-85FB-D45C35454A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2195</c:v>
                </c:pt>
                <c:pt idx="3">
                  <c:v>2067</c:v>
                </c:pt>
                <c:pt idx="6">
                  <c:v>1958</c:v>
                </c:pt>
                <c:pt idx="9">
                  <c:v>1843</c:v>
                </c:pt>
                <c:pt idx="12">
                  <c:v>1702</c:v>
                </c:pt>
              </c:numCache>
            </c:numRef>
          </c:val>
          <c:extLst xmlns:c16r2="http://schemas.microsoft.com/office/drawing/2015/06/chart">
            <c:ext xmlns:c16="http://schemas.microsoft.com/office/drawing/2014/chart" uri="{C3380CC4-5D6E-409C-BE32-E72D297353CC}">
              <c16:uniqueId val="{00000007-7BDD-4348-85FB-D45C35454A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30296</c:v>
                </c:pt>
                <c:pt idx="3">
                  <c:v>29228</c:v>
                </c:pt>
                <c:pt idx="6">
                  <c:v>28071</c:v>
                </c:pt>
                <c:pt idx="9">
                  <c:v>27258</c:v>
                </c:pt>
                <c:pt idx="12">
                  <c:v>26366</c:v>
                </c:pt>
              </c:numCache>
            </c:numRef>
          </c:val>
          <c:extLst xmlns:c16r2="http://schemas.microsoft.com/office/drawing/2015/06/chart">
            <c:ext xmlns:c16="http://schemas.microsoft.com/office/drawing/2014/chart" uri="{C3380CC4-5D6E-409C-BE32-E72D297353CC}">
              <c16:uniqueId val="{00000008-7BDD-4348-85FB-D45C35454A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68</c:v>
                </c:pt>
                <c:pt idx="6">
                  <c:v>44</c:v>
                </c:pt>
                <c:pt idx="9">
                  <c:v>23</c:v>
                </c:pt>
                <c:pt idx="12">
                  <c:v>10</c:v>
                </c:pt>
              </c:numCache>
            </c:numRef>
          </c:val>
          <c:extLst xmlns:c16r2="http://schemas.microsoft.com/office/drawing/2015/06/chart">
            <c:ext xmlns:c16="http://schemas.microsoft.com/office/drawing/2014/chart" uri="{C3380CC4-5D6E-409C-BE32-E72D297353CC}">
              <c16:uniqueId val="{00000009-7BDD-4348-85FB-D45C35454A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99876</c:v>
                </c:pt>
                <c:pt idx="3">
                  <c:v>100678</c:v>
                </c:pt>
                <c:pt idx="6">
                  <c:v>102484</c:v>
                </c:pt>
                <c:pt idx="9">
                  <c:v>104771</c:v>
                </c:pt>
                <c:pt idx="12">
                  <c:v>108319</c:v>
                </c:pt>
              </c:numCache>
            </c:numRef>
          </c:val>
          <c:extLst xmlns:c16r2="http://schemas.microsoft.com/office/drawing/2015/06/chart">
            <c:ext xmlns:c16="http://schemas.microsoft.com/office/drawing/2014/chart" uri="{C3380CC4-5D6E-409C-BE32-E72D297353CC}">
              <c16:uniqueId val="{0000000A-7BDD-4348-85FB-D45C35454A43}"/>
            </c:ext>
          </c:extLst>
        </c:ser>
        <c:dLbls>
          <c:showLegendKey val="0"/>
          <c:showVal val="0"/>
          <c:showCatName val="0"/>
          <c:showSerName val="0"/>
          <c:showPercent val="0"/>
          <c:showBubbleSize val="0"/>
        </c:dLbls>
        <c:gapWidth val="100"/>
        <c:overlap val="100"/>
        <c:axId val="406681032"/>
        <c:axId val="406681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13597</c:v>
                </c:pt>
                <c:pt idx="2">
                  <c:v>#N/A</c:v>
                </c:pt>
                <c:pt idx="3">
                  <c:v>#N/A</c:v>
                </c:pt>
                <c:pt idx="4">
                  <c:v>9989</c:v>
                </c:pt>
                <c:pt idx="5">
                  <c:v>#N/A</c:v>
                </c:pt>
                <c:pt idx="6">
                  <c:v>#N/A</c:v>
                </c:pt>
                <c:pt idx="7">
                  <c:v>8401</c:v>
                </c:pt>
                <c:pt idx="8">
                  <c:v>#N/A</c:v>
                </c:pt>
                <c:pt idx="9">
                  <c:v>#N/A</c:v>
                </c:pt>
                <c:pt idx="10">
                  <c:v>8822</c:v>
                </c:pt>
                <c:pt idx="11">
                  <c:v>#N/A</c:v>
                </c:pt>
                <c:pt idx="12">
                  <c:v>#N/A</c:v>
                </c:pt>
                <c:pt idx="13">
                  <c:v>14048</c:v>
                </c:pt>
                <c:pt idx="14">
                  <c:v>#N/A</c:v>
                </c:pt>
              </c:numCache>
            </c:numRef>
          </c:val>
          <c:smooth val="0"/>
          <c:extLst xmlns:c16r2="http://schemas.microsoft.com/office/drawing/2015/06/chart">
            <c:ext xmlns:c16="http://schemas.microsoft.com/office/drawing/2014/chart" uri="{C3380CC4-5D6E-409C-BE32-E72D297353CC}">
              <c16:uniqueId val="{0000000B-7BDD-4348-85FB-D45C35454A43}"/>
            </c:ext>
          </c:extLst>
        </c:ser>
        <c:dLbls>
          <c:showLegendKey val="0"/>
          <c:showVal val="0"/>
          <c:showCatName val="0"/>
          <c:showSerName val="0"/>
          <c:showPercent val="0"/>
          <c:showBubbleSize val="0"/>
        </c:dLbls>
        <c:marker val="1"/>
        <c:smooth val="0"/>
        <c:axId val="406681032"/>
        <c:axId val="406681816"/>
      </c:lineChart>
      <c:catAx>
        <c:axId val="40668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681816"/>
        <c:crosses val="autoZero"/>
        <c:auto val="1"/>
        <c:lblAlgn val="ctr"/>
        <c:lblOffset val="100"/>
        <c:tickLblSkip val="1"/>
        <c:tickMarkSkip val="1"/>
        <c:noMultiLvlLbl val="0"/>
      </c:catAx>
      <c:valAx>
        <c:axId val="406681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68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5575</c:v>
                </c:pt>
                <c:pt idx="1">
                  <c:v>5966</c:v>
                </c:pt>
                <c:pt idx="2">
                  <c:v>4446</c:v>
                </c:pt>
              </c:numCache>
            </c:numRef>
          </c:val>
          <c:extLst xmlns:c16r2="http://schemas.microsoft.com/office/drawing/2015/06/chart">
            <c:ext xmlns:c16="http://schemas.microsoft.com/office/drawing/2014/chart" uri="{C3380CC4-5D6E-409C-BE32-E72D297353CC}">
              <c16:uniqueId val="{00000000-A42F-4E01-A65F-2B268C2909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6718</c:v>
                </c:pt>
                <c:pt idx="1">
                  <c:v>5816</c:v>
                </c:pt>
                <c:pt idx="2">
                  <c:v>4307</c:v>
                </c:pt>
              </c:numCache>
            </c:numRef>
          </c:val>
          <c:extLst xmlns:c16r2="http://schemas.microsoft.com/office/drawing/2015/06/chart">
            <c:ext xmlns:c16="http://schemas.microsoft.com/office/drawing/2014/chart" uri="{C3380CC4-5D6E-409C-BE32-E72D297353CC}">
              <c16:uniqueId val="{00000001-A42F-4E01-A65F-2B268C2909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15378</c:v>
                </c:pt>
                <c:pt idx="1">
                  <c:v>15058</c:v>
                </c:pt>
                <c:pt idx="2">
                  <c:v>14483</c:v>
                </c:pt>
              </c:numCache>
            </c:numRef>
          </c:val>
          <c:extLst xmlns:c16r2="http://schemas.microsoft.com/office/drawing/2015/06/chart">
            <c:ext xmlns:c16="http://schemas.microsoft.com/office/drawing/2014/chart" uri="{C3380CC4-5D6E-409C-BE32-E72D297353CC}">
              <c16:uniqueId val="{00000002-A42F-4E01-A65F-2B268C290901}"/>
            </c:ext>
          </c:extLst>
        </c:ser>
        <c:dLbls>
          <c:showLegendKey val="0"/>
          <c:showVal val="0"/>
          <c:showCatName val="0"/>
          <c:showSerName val="0"/>
          <c:showPercent val="0"/>
          <c:showBubbleSize val="0"/>
        </c:dLbls>
        <c:gapWidth val="120"/>
        <c:overlap val="100"/>
        <c:axId val="406681424"/>
        <c:axId val="406682600"/>
      </c:barChart>
      <c:catAx>
        <c:axId val="40668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682600"/>
        <c:crosses val="autoZero"/>
        <c:auto val="1"/>
        <c:lblAlgn val="ctr"/>
        <c:lblOffset val="100"/>
        <c:tickLblSkip val="1"/>
        <c:tickMarkSkip val="1"/>
        <c:noMultiLvlLbl val="0"/>
      </c:catAx>
      <c:valAx>
        <c:axId val="406682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68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813-45B5-9A15-B24B39EFFE4E}"/>
                </c:ext>
                <c:ext xmlns:c15="http://schemas.microsoft.com/office/drawing/2012/chart" uri="{CE6537A1-D6FC-4f65-9D91-7224C49458BB}">
                  <c15:dlblFieldTable>
                    <c15:dlblFTEntry>
                      <c15:txfldGUID>{04E24EC2-DCFB-42B1-827C-6BA1DCFE2009}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13-45B5-9A15-B24B39EFFE4E}"/>
                </c:ext>
                <c:ext xmlns:c15="http://schemas.microsoft.com/office/drawing/2012/chart" uri="{CE6537A1-D6FC-4f65-9D91-7224C49458BB}">
                  <c15:dlblFieldTable>
                    <c15:dlblFTEntry>
                      <c15:txfldGUID>{AEC2AC15-FD72-4B4D-8084-BEE9A4884809}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813-45B5-9A15-B24B39EFFE4E}"/>
                </c:ext>
                <c:ext xmlns:c15="http://schemas.microsoft.com/office/drawing/2012/chart" uri="{CE6537A1-D6FC-4f65-9D91-7224C49458BB}">
                  <c15:dlblFieldTable>
                    <c15:dlblFTEntry>
                      <c15:txfldGUID>{136F2A4A-7625-4CB4-A3A7-BC71B1D633EB}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13-45B5-9A15-B24B39EFFE4E}"/>
                </c:ext>
                <c:ext xmlns:c15="http://schemas.microsoft.com/office/drawing/2012/chart" uri="{CE6537A1-D6FC-4f65-9D91-7224C49458BB}">
                  <c15:dlblFieldTable>
                    <c15:dlblFTEntry>
                      <c15:txfldGUID>{2A25FC2D-3ED5-4662-BCD0-01AE75307FD0}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13-45B5-9A15-B24B39EFFE4E}"/>
                </c:ext>
                <c:ext xmlns:c15="http://schemas.microsoft.com/office/drawing/2012/chart" uri="{CE6537A1-D6FC-4f65-9D91-7224C49458BB}">
                  <c15:dlblFieldTable>
                    <c15:dlblFTEntry>
                      <c15:txfldGUID>{1052548B-52E5-457F-97D4-F3A5DDBD9288}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813-45B5-9A15-B24B39EFFE4E}"/>
                </c:ext>
                <c:ext xmlns:c15="http://schemas.microsoft.com/office/drawing/2012/chart" uri="{CE6537A1-D6FC-4f65-9D91-7224C49458BB}">
                  <c15:dlblFieldTable>
                    <c15:dlblFTEntry>
                      <c15:txfldGUID>{A14701B6-D96D-4B8F-9E36-ACC20602FC5E}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813-45B5-9A15-B24B39EFFE4E}"/>
                </c:ext>
                <c:ext xmlns:c15="http://schemas.microsoft.com/office/drawing/2012/chart" uri="{CE6537A1-D6FC-4f65-9D91-7224C49458BB}">
                  <c15:dlblFieldTable>
                    <c15:dlblFTEntry>
                      <c15:txfldGUID>{F3DAD8E8-EDB8-4B4B-81FF-635DBBC07AF4}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813-45B5-9A15-B24B39EFFE4E}"/>
                </c:ext>
                <c:ext xmlns:c15="http://schemas.microsoft.com/office/drawing/2012/chart" uri="{CE6537A1-D6FC-4f65-9D91-7224C49458BB}">
                  <c15:dlblFieldTable>
                    <c15:dlblFTEntry>
                      <c15:txfldGUID>{D08217EA-BE25-4A70-8968-8116B84BF93D}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813-45B5-9A15-B24B39EFFE4E}"/>
                </c:ext>
                <c:ext xmlns:c15="http://schemas.microsoft.com/office/drawing/2012/chart" uri="{CE6537A1-D6FC-4f65-9D91-7224C49458BB}">
                  <c15:dlblFieldTable>
                    <c15:dlblFTEntry>
                      <c15:txfldGUID>{F04B1E75-0179-4B88-A298-CF2DCB5B57E0}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57.5</c:v>
                </c:pt>
                <c:pt idx="16">
                  <c:v>57.5</c:v>
                </c:pt>
                <c:pt idx="24">
                  <c:v>58.2</c:v>
                </c:pt>
                <c:pt idx="32">
                  <c:v>57.7</c:v>
                </c:pt>
              </c:numCache>
            </c:numRef>
          </c:xVal>
          <c:yVal>
            <c:numRef>
              <c:f>公会計指標分析・財政指標組合せ分析表!$BP$51:$DC$51</c:f>
              <c:numCache>
                <c:formatCode>#,##0.0;"▲ "#,##0.0</c:formatCode>
                <c:ptCount val="40"/>
                <c:pt idx="0">
                  <c:v>36.1</c:v>
                </c:pt>
                <c:pt idx="8">
                  <c:v>26.8</c:v>
                </c:pt>
                <c:pt idx="16">
                  <c:v>22.5</c:v>
                </c:pt>
                <c:pt idx="24">
                  <c:v>23.5</c:v>
                </c:pt>
                <c:pt idx="32">
                  <c:v>37.4</c:v>
                </c:pt>
              </c:numCache>
            </c:numRef>
          </c:yVal>
          <c:smooth val="0"/>
          <c:extLst xmlns:c16r2="http://schemas.microsoft.com/office/drawing/2015/06/chart">
            <c:ext xmlns:c16="http://schemas.microsoft.com/office/drawing/2014/chart" uri="{C3380CC4-5D6E-409C-BE32-E72D297353CC}">
              <c16:uniqueId val="{00000009-7813-45B5-9A15-B24B39EFFE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813-45B5-9A15-B24B39EFFE4E}"/>
                </c:ext>
                <c:ext xmlns:c15="http://schemas.microsoft.com/office/drawing/2012/chart" uri="{CE6537A1-D6FC-4f65-9D91-7224C49458BB}">
                  <c15:dlblFieldTable>
                    <c15:dlblFTEntry>
                      <c15:txfldGUID>{B9747F4A-079D-4347-8C04-7AA1E16E90E4}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813-45B5-9A15-B24B39EFFE4E}"/>
                </c:ext>
                <c:ext xmlns:c15="http://schemas.microsoft.com/office/drawing/2012/chart" uri="{CE6537A1-D6FC-4f65-9D91-7224C49458BB}">
                  <c15:dlblFieldTable>
                    <c15:dlblFTEntry>
                      <c15:txfldGUID>{5E9AF571-B073-467C-A401-13E6509E9122}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813-45B5-9A15-B24B39EFFE4E}"/>
                </c:ext>
                <c:ext xmlns:c15="http://schemas.microsoft.com/office/drawing/2012/chart" uri="{CE6537A1-D6FC-4f65-9D91-7224C49458BB}">
                  <c15:dlblFieldTable>
                    <c15:dlblFTEntry>
                      <c15:txfldGUID>{4D2F1CF9-7178-4083-AE4D-DEDC617A874F}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813-45B5-9A15-B24B39EFFE4E}"/>
                </c:ext>
                <c:ext xmlns:c15="http://schemas.microsoft.com/office/drawing/2012/chart" uri="{CE6537A1-D6FC-4f65-9D91-7224C49458BB}">
                  <c15:dlblFieldTable>
                    <c15:dlblFTEntry>
                      <c15:txfldGUID>{BDB62AFF-B8C6-453B-A434-AF4B183E451B}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813-45B5-9A15-B24B39EFFE4E}"/>
                </c:ext>
                <c:ext xmlns:c15="http://schemas.microsoft.com/office/drawing/2012/chart" uri="{CE6537A1-D6FC-4f65-9D91-7224C49458BB}">
                  <c15:dlblFieldTable>
                    <c15:dlblFTEntry>
                      <c15:txfldGUID>{E1F8C741-0E9F-4923-91F5-FE447ED7382E}</c15:txfldGUID>
                      <c15:f>#REF!</c15:f>
                      <c15:dlblFieldTableCache>
                        <c:ptCount val="1"/>
                        <c:pt idx="0">
                          <c:v>#REF!</c:v>
                        </c:pt>
                      </c15:dlblFieldTableCache>
                    </c15:dlblFTEntry>
                  </c15:dlblFieldTable>
                  <c15:showDataLabelsRange val="0"/>
                </c:ext>
              </c:extLst>
            </c:dLbl>
            <c:dLbl>
              <c:idx val="8"/>
              <c:layout>
                <c:manualLayout>
                  <c:x val="-3.822905075277486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813-45B5-9A15-B24B39EFFE4E}"/>
                </c:ext>
                <c:ext xmlns:c15="http://schemas.microsoft.com/office/drawing/2012/chart" uri="{CE6537A1-D6FC-4f65-9D91-7224C49458BB}">
                  <c15:dlblFieldTable>
                    <c15:dlblFTEntry>
                      <c15:txfldGUID>{C4E48106-B516-468B-88CF-B9547D031AE0}</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606135018637001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813-45B5-9A15-B24B39EFFE4E}"/>
                </c:ext>
                <c:ext xmlns:c15="http://schemas.microsoft.com/office/drawing/2012/chart" uri="{CE6537A1-D6FC-4f65-9D91-7224C49458BB}">
                  <c15:dlblFieldTable>
                    <c15:dlblFTEntry>
                      <c15:txfldGUID>{9F1C5413-FC18-45E9-969C-68F380A09179}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813-45B5-9A15-B24B39EFFE4E}"/>
                </c:ext>
                <c:ext xmlns:c15="http://schemas.microsoft.com/office/drawing/2012/chart" uri="{CE6537A1-D6FC-4f65-9D91-7224C49458BB}">
                  <c15:dlblFieldTable>
                    <c15:dlblFTEntry>
                      <c15:txfldGUID>{806668BF-F616-4B28-99DA-AC3D348075B9}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813-45B5-9A15-B24B39EFFE4E}"/>
                </c:ext>
                <c:ext xmlns:c15="http://schemas.microsoft.com/office/drawing/2012/chart" uri="{CE6537A1-D6FC-4f65-9D91-7224C49458BB}">
                  <c15:dlblFieldTable>
                    <c15:dlblFTEntry>
                      <c15:txfldGUID>{4ABBA7E2-1BE2-46A5-B926-66ADDED41AB0}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7813-45B5-9A15-B24B39EFFE4E}"/>
            </c:ext>
          </c:extLst>
        </c:ser>
        <c:dLbls>
          <c:showLegendKey val="0"/>
          <c:showVal val="1"/>
          <c:showCatName val="0"/>
          <c:showSerName val="0"/>
          <c:showPercent val="0"/>
          <c:showBubbleSize val="0"/>
        </c:dLbls>
        <c:axId val="417793648"/>
        <c:axId val="417786984"/>
      </c:scatterChart>
      <c:valAx>
        <c:axId val="417793648"/>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786984"/>
        <c:crosses val="autoZero"/>
        <c:crossBetween val="midCat"/>
      </c:valAx>
      <c:valAx>
        <c:axId val="417786984"/>
        <c:scaling>
          <c:orientation val="minMax"/>
          <c:max val="4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79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62-4583-A3BE-852ED0917CDB}"/>
                </c:ext>
                <c:ext xmlns:c15="http://schemas.microsoft.com/office/drawing/2012/chart" uri="{CE6537A1-D6FC-4f65-9D91-7224C49458BB}">
                  <c15:dlblFieldTable>
                    <c15:dlblFTEntry>
                      <c15:txfldGUID>{B0D826D5-6916-4CEE-B4F2-CFA89D319548}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62-4583-A3BE-852ED0917CDB}"/>
                </c:ext>
                <c:ext xmlns:c15="http://schemas.microsoft.com/office/drawing/2012/chart" uri="{CE6537A1-D6FC-4f65-9D91-7224C49458BB}">
                  <c15:dlblFieldTable>
                    <c15:dlblFTEntry>
                      <c15:txfldGUID>{3124EF27-487F-49E1-9602-85725F4A3FBE}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62-4583-A3BE-852ED0917CDB}"/>
                </c:ext>
                <c:ext xmlns:c15="http://schemas.microsoft.com/office/drawing/2012/chart" uri="{CE6537A1-D6FC-4f65-9D91-7224C49458BB}">
                  <c15:dlblFieldTable>
                    <c15:dlblFTEntry>
                      <c15:txfldGUID>{45E0976E-D671-4EB4-9095-A622B22B482C}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62-4583-A3BE-852ED0917CDB}"/>
                </c:ext>
                <c:ext xmlns:c15="http://schemas.microsoft.com/office/drawing/2012/chart" uri="{CE6537A1-D6FC-4f65-9D91-7224C49458BB}">
                  <c15:dlblFieldTable>
                    <c15:dlblFTEntry>
                      <c15:txfldGUID>{A8D0A276-A8EB-4980-B49E-86EDA35996A8}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62-4583-A3BE-852ED0917CDB}"/>
                </c:ext>
                <c:ext xmlns:c15="http://schemas.microsoft.com/office/drawing/2012/chart" uri="{CE6537A1-D6FC-4f65-9D91-7224C49458BB}">
                  <c15:dlblFieldTable>
                    <c15:dlblFTEntry>
                      <c15:txfldGUID>{9D448C10-4A9A-4E3D-BB35-C47907FD133E}</c15:txfldGUID>
                      <c15:f>#REF!</c15:f>
                      <c15:dlblFieldTableCache>
                        <c:ptCount val="1"/>
                        <c:pt idx="0">
                          <c:v>#REF!</c:v>
                        </c:pt>
                      </c15:dlblFieldTableCache>
                    </c15:dlblFTEntry>
                  </c15:dlblFieldTable>
                  <c15:showDataLabelsRange val="0"/>
                </c:ext>
              </c:extLst>
            </c:dLbl>
            <c:dLbl>
              <c:idx val="8"/>
              <c:layout>
                <c:manualLayout>
                  <c:x val="-4.516035515397120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62-4583-A3BE-852ED0917CDB}"/>
                </c:ext>
                <c:ext xmlns:c15="http://schemas.microsoft.com/office/drawing/2012/chart" uri="{CE6537A1-D6FC-4f65-9D91-7224C49458BB}">
                  <c15:dlblFieldTable>
                    <c15:dlblFTEntry>
                      <c15:txfldGUID>{E90FFF91-8D2F-429F-9694-920909F649DC}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62-4583-A3BE-852ED0917CDB}"/>
                </c:ext>
                <c:ext xmlns:c15="http://schemas.microsoft.com/office/drawing/2012/chart" uri="{CE6537A1-D6FC-4f65-9D91-7224C49458BB}">
                  <c15:dlblFieldTable>
                    <c15:dlblFTEntry>
                      <c15:txfldGUID>{817CF14A-A206-4C55-B815-8578CE7E6322}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62-4583-A3BE-852ED0917CDB}"/>
                </c:ext>
                <c:ext xmlns:c15="http://schemas.microsoft.com/office/drawing/2012/chart" uri="{CE6537A1-D6FC-4f65-9D91-7224C49458BB}">
                  <c15:dlblFieldTable>
                    <c15:dlblFTEntry>
                      <c15:txfldGUID>{EC7D4ED0-A3E1-4F3B-A2CB-E8609AEEFE5B}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62-4583-A3BE-852ED0917CDB}"/>
                </c:ext>
                <c:ext xmlns:c15="http://schemas.microsoft.com/office/drawing/2012/chart" uri="{CE6537A1-D6FC-4f65-9D91-7224C49458BB}">
                  <c15:dlblFieldTable>
                    <c15:dlblFTEntry>
                      <c15:txfldGUID>{D93AC4DA-B356-4F86-B86A-B2D8F8B8A6A8}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4.8</c:v>
                </c:pt>
                <c:pt idx="16">
                  <c:v>4.4000000000000004</c:v>
                </c:pt>
                <c:pt idx="24">
                  <c:v>4.7</c:v>
                </c:pt>
                <c:pt idx="32">
                  <c:v>5.0999999999999996</c:v>
                </c:pt>
              </c:numCache>
            </c:numRef>
          </c:xVal>
          <c:yVal>
            <c:numRef>
              <c:f>公会計指標分析・財政指標組合せ分析表!$BP$73:$DC$73</c:f>
              <c:numCache>
                <c:formatCode>#,##0.0;"▲ "#,##0.0</c:formatCode>
                <c:ptCount val="40"/>
                <c:pt idx="0">
                  <c:v>36.1</c:v>
                </c:pt>
                <c:pt idx="8">
                  <c:v>26.8</c:v>
                </c:pt>
                <c:pt idx="16">
                  <c:v>22.5</c:v>
                </c:pt>
                <c:pt idx="24">
                  <c:v>23.5</c:v>
                </c:pt>
                <c:pt idx="32">
                  <c:v>37.4</c:v>
                </c:pt>
              </c:numCache>
            </c:numRef>
          </c:yVal>
          <c:smooth val="0"/>
          <c:extLst xmlns:c16r2="http://schemas.microsoft.com/office/drawing/2015/06/chart">
            <c:ext xmlns:c16="http://schemas.microsoft.com/office/drawing/2014/chart" uri="{C3380CC4-5D6E-409C-BE32-E72D297353CC}">
              <c16:uniqueId val="{00000009-0E62-4583-A3BE-852ED0917C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49993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62-4583-A3BE-852ED0917CDB}"/>
                </c:ext>
                <c:ext xmlns:c15="http://schemas.microsoft.com/office/drawing/2012/chart" uri="{CE6537A1-D6FC-4f65-9D91-7224C49458BB}">
                  <c15:dlblFieldTable>
                    <c15:dlblFTEntry>
                      <c15:txfldGUID>{CD2A2E9D-8764-4C3A-96F7-008ADDF265B9}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62-4583-A3BE-852ED0917CDB}"/>
                </c:ext>
                <c:ext xmlns:c15="http://schemas.microsoft.com/office/drawing/2012/chart" uri="{CE6537A1-D6FC-4f65-9D91-7224C49458BB}">
                  <c15:dlblFieldTable>
                    <c15:dlblFTEntry>
                      <c15:txfldGUID>{E73F9822-8F94-4B60-A825-93A50F50A47F}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62-4583-A3BE-852ED0917CDB}"/>
                </c:ext>
                <c:ext xmlns:c15="http://schemas.microsoft.com/office/drawing/2012/chart" uri="{CE6537A1-D6FC-4f65-9D91-7224C49458BB}">
                  <c15:dlblFieldTable>
                    <c15:dlblFTEntry>
                      <c15:txfldGUID>{3B7D37EE-F67F-48D9-AA21-3755DBEF5431}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62-4583-A3BE-852ED0917CDB}"/>
                </c:ext>
                <c:ext xmlns:c15="http://schemas.microsoft.com/office/drawing/2012/chart" uri="{CE6537A1-D6FC-4f65-9D91-7224C49458BB}">
                  <c15:dlblFieldTable>
                    <c15:dlblFTEntry>
                      <c15:txfldGUID>{6D1E094B-B508-4443-A1E9-F44D213971EE}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62-4583-A3BE-852ED0917CDB}"/>
                </c:ext>
                <c:ext xmlns:c15="http://schemas.microsoft.com/office/drawing/2012/chart" uri="{CE6537A1-D6FC-4f65-9D91-7224C49458BB}">
                  <c15:dlblFieldTable>
                    <c15:dlblFTEntry>
                      <c15:txfldGUID>{175DFC5C-CCEA-4FCB-BE58-D5E5D85CAB94}</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62-4583-A3BE-852ED0917CDB}"/>
                </c:ext>
                <c:ext xmlns:c15="http://schemas.microsoft.com/office/drawing/2012/chart" uri="{CE6537A1-D6FC-4f65-9D91-7224C49458BB}">
                  <c15:dlblFieldTable>
                    <c15:dlblFTEntry>
                      <c15:txfldGUID>{F1B6BA8A-836B-41ED-A8EC-93C59683B42C}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5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62-4583-A3BE-852ED0917CDB}"/>
                </c:ext>
                <c:ext xmlns:c15="http://schemas.microsoft.com/office/drawing/2012/chart" uri="{CE6537A1-D6FC-4f65-9D91-7224C49458BB}">
                  <c15:dlblFieldTable>
                    <c15:dlblFTEntry>
                      <c15:txfldGUID>{770DA870-A666-4638-8959-A0B3AD527EAD}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62E-2"/>
                  <c:y val="-7.10252433887912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62-4583-A3BE-852ED0917CDB}"/>
                </c:ext>
                <c:ext xmlns:c15="http://schemas.microsoft.com/office/drawing/2012/chart" uri="{CE6537A1-D6FC-4f65-9D91-7224C49458BB}">
                  <c15:dlblFieldTable>
                    <c15:dlblFTEntry>
                      <c15:txfldGUID>{EF751176-DEDC-4046-B7F6-E7A1C611FAD9}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5.3808050786796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62-4583-A3BE-852ED0917CDB}"/>
                </c:ext>
                <c:ext xmlns:c15="http://schemas.microsoft.com/office/drawing/2012/chart" uri="{CE6537A1-D6FC-4f65-9D91-7224C49458BB}">
                  <c15:dlblFieldTable>
                    <c15:dlblFTEntry>
                      <c15:txfldGUID>{0804517A-A2F5-416E-9870-7EC9E44F9A29}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0E62-4583-A3BE-852ED0917CDB}"/>
            </c:ext>
          </c:extLst>
        </c:ser>
        <c:dLbls>
          <c:showLegendKey val="0"/>
          <c:showVal val="1"/>
          <c:showCatName val="0"/>
          <c:showSerName val="0"/>
          <c:showPercent val="0"/>
          <c:showBubbleSize val="0"/>
        </c:dLbls>
        <c:axId val="417787768"/>
        <c:axId val="417790904"/>
      </c:scatterChart>
      <c:valAx>
        <c:axId val="417787768"/>
        <c:scaling>
          <c:orientation val="minMax"/>
          <c:max val="5.8999999999999995"/>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790904"/>
        <c:crosses val="autoZero"/>
        <c:crossBetween val="midCat"/>
      </c:valAx>
      <c:valAx>
        <c:axId val="417790904"/>
        <c:scaling>
          <c:orientation val="minMax"/>
          <c:max val="4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787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年度と比較して、元利償還金の増額や、分子から控除する事業費補正により基準財政需要額に算入された公債費の減額等により、実質公債費比率の分子は増加している。</a:t>
          </a:r>
        </a:p>
        <a:p>
          <a:r>
            <a:rPr kumimoji="1" lang="ja-JP" altLang="en-US" sz="1400">
              <a:latin typeface="ＭＳ ゴシック" pitchFamily="49" charset="-128"/>
              <a:ea typeface="ＭＳ ゴシック" pitchFamily="49" charset="-128"/>
            </a:rPr>
            <a:t>　今後も大型建設事業実施の影響から地方債残高は増加する見込みであり、また合併特例債の発行上限額到達などにより、これまでより交付税措置率の低い起債の充当を行わなければならず、基準財政需要額算入見込額などの減少も見込まれるため、実質公債費比率の分子は増加を続け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清掃工場基幹改良工事など、大規模な建設事業の実施に伴い、地方債の現在高が増加しているため、将来負担比率の分子は増加している。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なお、今後も大型建設事業が継続することから、地方債残高はさらに増加する見込みである上、各基金の活用により基金残高は減少する見込みであることから、当該比率は今後も上昇していくと考えられる。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億円積み立てたが、財政調整基金、減債基金やその他特定目的基金の取り崩しを行い、残高が減少したことから、基金全体では約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・地域振興基金：新山口駅北地区拠点施設整備事業等に充当するため、約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・合併特例基金：合併後の一体性の確立、地域全体の均衡ある発展および地域住民の福祉向上を図るといった、新市建設計画に掲げた目的達成のために、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有効活用していくこととしており、残高は減少していくものと見込んでいる。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今後、地方債残高増加に伴う公債費の増が見込まれる中、これまでに実施した償還期間の圧縮等の影響額に対して基金を充当していくこととしており、残高は減少していくものと見込んでいる。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近年の大型建設事業の実施による影響から、有形固定資産減価償却率については類似団体より低くなっている。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300220" y="5237861"/>
          <a:ext cx="1270" cy="120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352925" y="644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213225" y="644359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352925" y="50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213225" y="52378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352925" y="600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251325" y="6027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3616325" y="5984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2930525" y="59627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244725" y="59498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558925" y="570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11811</xdr:rowOff>
    </xdr:from>
    <xdr:to>
      <xdr:col>23</xdr:col>
      <xdr:colOff>136525</xdr:colOff>
      <xdr:row>31</xdr:row>
      <xdr:rowOff>113411</xdr:rowOff>
    </xdr:to>
    <xdr:sp macro="" textlink="">
      <xdr:nvSpPr>
        <xdr:cNvPr id="79" name="楕円 78"/>
        <xdr:cNvSpPr/>
      </xdr:nvSpPr>
      <xdr:spPr>
        <a:xfrm>
          <a:off x="4251325"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34688</xdr:rowOff>
    </xdr:from>
    <xdr:ext cx="405111" cy="259045"/>
    <xdr:sp macro="" textlink="">
      <xdr:nvSpPr>
        <xdr:cNvPr id="80" name="有形固定資産減価償却率該当値テキスト"/>
        <xdr:cNvSpPr txBox="1"/>
      </xdr:nvSpPr>
      <xdr:spPr>
        <a:xfrm>
          <a:off x="4352925" y="576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xdr:cNvSpPr/>
      </xdr:nvSpPr>
      <xdr:spPr>
        <a:xfrm>
          <a:off x="3616325" y="59325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62611</xdr:rowOff>
    </xdr:from>
    <xdr:to>
      <xdr:col>23</xdr:col>
      <xdr:colOff>85725</xdr:colOff>
      <xdr:row>31</xdr:row>
      <xdr:rowOff>84201</xdr:rowOff>
    </xdr:to>
    <xdr:cxnSp macro="">
      <xdr:nvCxnSpPr>
        <xdr:cNvPr id="82" name="直線コネクタ 81"/>
        <xdr:cNvCxnSpPr/>
      </xdr:nvCxnSpPr>
      <xdr:spPr>
        <a:xfrm flipV="1">
          <a:off x="3667125" y="5961761"/>
          <a:ext cx="635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3" name="楕円 82"/>
        <xdr:cNvSpPr/>
      </xdr:nvSpPr>
      <xdr:spPr>
        <a:xfrm>
          <a:off x="2930525" y="5902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84201</xdr:rowOff>
    </xdr:to>
    <xdr:cxnSp macro="">
      <xdr:nvCxnSpPr>
        <xdr:cNvPr id="84" name="直線コネクタ 83"/>
        <xdr:cNvCxnSpPr/>
      </xdr:nvCxnSpPr>
      <xdr:spPr>
        <a:xfrm>
          <a:off x="2981325" y="5953125"/>
          <a:ext cx="6858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5" name="楕円 84"/>
        <xdr:cNvSpPr/>
      </xdr:nvSpPr>
      <xdr:spPr>
        <a:xfrm>
          <a:off x="2244725" y="5902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53975</xdr:rowOff>
    </xdr:to>
    <xdr:cxnSp macro="">
      <xdr:nvCxnSpPr>
        <xdr:cNvPr id="86" name="直線コネクタ 85"/>
        <xdr:cNvCxnSpPr/>
      </xdr:nvCxnSpPr>
      <xdr:spPr>
        <a:xfrm>
          <a:off x="2295525" y="5953125"/>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16637</xdr:rowOff>
    </xdr:from>
    <xdr:to>
      <xdr:col>7</xdr:col>
      <xdr:colOff>187325</xdr:colOff>
      <xdr:row>28</xdr:row>
      <xdr:rowOff>118237</xdr:rowOff>
    </xdr:to>
    <xdr:sp macro="" textlink="">
      <xdr:nvSpPr>
        <xdr:cNvPr id="87" name="楕円 86"/>
        <xdr:cNvSpPr/>
      </xdr:nvSpPr>
      <xdr:spPr>
        <a:xfrm>
          <a:off x="1558925" y="54204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67437</xdr:rowOff>
    </xdr:from>
    <xdr:to>
      <xdr:col>11</xdr:col>
      <xdr:colOff>136525</xdr:colOff>
      <xdr:row>31</xdr:row>
      <xdr:rowOff>53975</xdr:rowOff>
    </xdr:to>
    <xdr:cxnSp macro="">
      <xdr:nvCxnSpPr>
        <xdr:cNvPr id="88" name="直線コネクタ 87"/>
        <xdr:cNvCxnSpPr/>
      </xdr:nvCxnSpPr>
      <xdr:spPr>
        <a:xfrm>
          <a:off x="1609725" y="5471287"/>
          <a:ext cx="685800" cy="4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9" name="n_1aveValue有形固定資産減価償却率"/>
        <xdr:cNvSpPr txBox="1"/>
      </xdr:nvSpPr>
      <xdr:spPr>
        <a:xfrm>
          <a:off x="3470919" y="6070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xdr:cNvSpPr txBox="1"/>
      </xdr:nvSpPr>
      <xdr:spPr>
        <a:xfrm>
          <a:off x="2797819" y="605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xdr:cNvSpPr txBox="1"/>
      </xdr:nvSpPr>
      <xdr:spPr>
        <a:xfrm>
          <a:off x="2112019" y="604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xdr:cNvSpPr txBox="1"/>
      </xdr:nvSpPr>
      <xdr:spPr>
        <a:xfrm>
          <a:off x="1426219" y="578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151528</xdr:rowOff>
    </xdr:from>
    <xdr:ext cx="405111" cy="259045"/>
    <xdr:sp macro="" textlink="">
      <xdr:nvSpPr>
        <xdr:cNvPr id="93" name="n_1mainValue有形固定資産減価償却率"/>
        <xdr:cNvSpPr txBox="1"/>
      </xdr:nvSpPr>
      <xdr:spPr>
        <a:xfrm>
          <a:off x="3470919" y="5720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mainValue有形固定資産減価償却率"/>
        <xdr:cNvSpPr txBox="1"/>
      </xdr:nvSpPr>
      <xdr:spPr>
        <a:xfrm>
          <a:off x="2797819"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mainValue有形固定資産減価償却率"/>
        <xdr:cNvSpPr txBox="1"/>
      </xdr:nvSpPr>
      <xdr:spPr>
        <a:xfrm>
          <a:off x="2112019"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134764</xdr:rowOff>
    </xdr:from>
    <xdr:ext cx="405111" cy="259045"/>
    <xdr:sp macro="" textlink="">
      <xdr:nvSpPr>
        <xdr:cNvPr id="96" name="n_4mainValue有形固定資産減価償却率"/>
        <xdr:cNvSpPr txBox="1"/>
      </xdr:nvSpPr>
      <xdr:spPr>
        <a:xfrm>
          <a:off x="1426219" y="52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近年の大型建設事業の実施による影響から、債務償還比率は類似団体より高くなっている。</a:t>
          </a:r>
        </a:p>
        <a:p>
          <a:r>
            <a:rPr kumimoji="1" lang="ja-JP" altLang="en-US" sz="1100">
              <a:latin typeface="ＭＳ Ｐゴシック" panose="020B0600070205080204" pitchFamily="50" charset="-128"/>
              <a:ea typeface="ＭＳ Ｐゴシック" panose="020B0600070205080204" pitchFamily="50" charset="-128"/>
            </a:rPr>
            <a:t>　今後も大型建設事業の実施が見込まれ、将来負担額の増加に伴い、さらに債務償還比率が高くなると予測されることから、事業費の精査、交付税措置率の高い有利な起債を活用するなど、将来負担の軽減に努めていくこととし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7" name="直線コネクタ 126"/>
        <xdr:cNvCxnSpPr/>
      </xdr:nvCxnSpPr>
      <xdr:spPr>
        <a:xfrm flipV="1">
          <a:off x="13323570" y="5105853"/>
          <a:ext cx="1269" cy="134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8" name="債務償還比率最小値テキスト"/>
        <xdr:cNvSpPr txBox="1"/>
      </xdr:nvSpPr>
      <xdr:spPr>
        <a:xfrm>
          <a:off x="13376275" y="645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9" name="直線コネクタ 128"/>
        <xdr:cNvCxnSpPr/>
      </xdr:nvCxnSpPr>
      <xdr:spPr>
        <a:xfrm>
          <a:off x="13255625" y="6452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2" name="債務償還比率平均値テキスト"/>
        <xdr:cNvSpPr txBox="1"/>
      </xdr:nvSpPr>
      <xdr:spPr>
        <a:xfrm>
          <a:off x="13376275" y="5753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3" name="フローチャート: 判断 132"/>
        <xdr:cNvSpPr/>
      </xdr:nvSpPr>
      <xdr:spPr>
        <a:xfrm>
          <a:off x="13293725" y="59015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4" name="フローチャート: 判断 133"/>
        <xdr:cNvSpPr/>
      </xdr:nvSpPr>
      <xdr:spPr>
        <a:xfrm>
          <a:off x="12639675" y="5889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5" name="フローチャート: 判断 134"/>
        <xdr:cNvSpPr/>
      </xdr:nvSpPr>
      <xdr:spPr>
        <a:xfrm>
          <a:off x="11953875" y="58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6" name="フローチャート: 判断 135"/>
        <xdr:cNvSpPr/>
      </xdr:nvSpPr>
      <xdr:spPr>
        <a:xfrm>
          <a:off x="11268075" y="59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7" name="フローチャート: 判断 136"/>
        <xdr:cNvSpPr/>
      </xdr:nvSpPr>
      <xdr:spPr>
        <a:xfrm>
          <a:off x="10582275" y="59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62466</xdr:rowOff>
    </xdr:from>
    <xdr:to>
      <xdr:col>76</xdr:col>
      <xdr:colOff>73025</xdr:colOff>
      <xdr:row>33</xdr:row>
      <xdr:rowOff>164066</xdr:rowOff>
    </xdr:to>
    <xdr:sp macro="" textlink="">
      <xdr:nvSpPr>
        <xdr:cNvPr id="143" name="楕円 142"/>
        <xdr:cNvSpPr/>
      </xdr:nvSpPr>
      <xdr:spPr>
        <a:xfrm>
          <a:off x="13293725" y="62918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148843</xdr:rowOff>
    </xdr:from>
    <xdr:ext cx="469744" cy="259045"/>
    <xdr:sp macro="" textlink="">
      <xdr:nvSpPr>
        <xdr:cNvPr id="144" name="債務償還比率該当値テキスト"/>
        <xdr:cNvSpPr txBox="1"/>
      </xdr:nvSpPr>
      <xdr:spPr>
        <a:xfrm>
          <a:off x="13376275" y="621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125503</xdr:rowOff>
    </xdr:from>
    <xdr:to>
      <xdr:col>72</xdr:col>
      <xdr:colOff>123825</xdr:colOff>
      <xdr:row>33</xdr:row>
      <xdr:rowOff>55653</xdr:rowOff>
    </xdr:to>
    <xdr:sp macro="" textlink="">
      <xdr:nvSpPr>
        <xdr:cNvPr id="145" name="楕円 144"/>
        <xdr:cNvSpPr/>
      </xdr:nvSpPr>
      <xdr:spPr>
        <a:xfrm>
          <a:off x="12639675" y="61897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4853</xdr:rowOff>
    </xdr:from>
    <xdr:to>
      <xdr:col>76</xdr:col>
      <xdr:colOff>22225</xdr:colOff>
      <xdr:row>33</xdr:row>
      <xdr:rowOff>113266</xdr:rowOff>
    </xdr:to>
    <xdr:cxnSp macro="">
      <xdr:nvCxnSpPr>
        <xdr:cNvPr id="146" name="直線コネクタ 145"/>
        <xdr:cNvCxnSpPr/>
      </xdr:nvCxnSpPr>
      <xdr:spPr>
        <a:xfrm>
          <a:off x="12690475" y="6234203"/>
          <a:ext cx="6350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53639</xdr:rowOff>
    </xdr:from>
    <xdr:to>
      <xdr:col>68</xdr:col>
      <xdr:colOff>123825</xdr:colOff>
      <xdr:row>32</xdr:row>
      <xdr:rowOff>155239</xdr:rowOff>
    </xdr:to>
    <xdr:sp macro="" textlink="">
      <xdr:nvSpPr>
        <xdr:cNvPr id="147" name="楕円 146"/>
        <xdr:cNvSpPr/>
      </xdr:nvSpPr>
      <xdr:spPr>
        <a:xfrm>
          <a:off x="11953875" y="61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104439</xdr:rowOff>
    </xdr:from>
    <xdr:to>
      <xdr:col>72</xdr:col>
      <xdr:colOff>73025</xdr:colOff>
      <xdr:row>33</xdr:row>
      <xdr:rowOff>4853</xdr:rowOff>
    </xdr:to>
    <xdr:cxnSp macro="">
      <xdr:nvCxnSpPr>
        <xdr:cNvPr id="148" name="直線コネクタ 147"/>
        <xdr:cNvCxnSpPr/>
      </xdr:nvCxnSpPr>
      <xdr:spPr>
        <a:xfrm>
          <a:off x="12004675" y="6168689"/>
          <a:ext cx="685800" cy="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38064</xdr:rowOff>
    </xdr:from>
    <xdr:to>
      <xdr:col>64</xdr:col>
      <xdr:colOff>123825</xdr:colOff>
      <xdr:row>32</xdr:row>
      <xdr:rowOff>139664</xdr:rowOff>
    </xdr:to>
    <xdr:sp macro="" textlink="">
      <xdr:nvSpPr>
        <xdr:cNvPr id="149" name="楕円 148"/>
        <xdr:cNvSpPr/>
      </xdr:nvSpPr>
      <xdr:spPr>
        <a:xfrm>
          <a:off x="11268075" y="61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88864</xdr:rowOff>
    </xdr:from>
    <xdr:to>
      <xdr:col>68</xdr:col>
      <xdr:colOff>73025</xdr:colOff>
      <xdr:row>32</xdr:row>
      <xdr:rowOff>104439</xdr:rowOff>
    </xdr:to>
    <xdr:cxnSp macro="">
      <xdr:nvCxnSpPr>
        <xdr:cNvPr id="150" name="直線コネクタ 149"/>
        <xdr:cNvCxnSpPr/>
      </xdr:nvCxnSpPr>
      <xdr:spPr>
        <a:xfrm>
          <a:off x="11318875" y="6153114"/>
          <a:ext cx="6858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127780</xdr:rowOff>
    </xdr:from>
    <xdr:to>
      <xdr:col>60</xdr:col>
      <xdr:colOff>123825</xdr:colOff>
      <xdr:row>32</xdr:row>
      <xdr:rowOff>57930</xdr:rowOff>
    </xdr:to>
    <xdr:sp macro="" textlink="">
      <xdr:nvSpPr>
        <xdr:cNvPr id="151" name="楕円 150"/>
        <xdr:cNvSpPr/>
      </xdr:nvSpPr>
      <xdr:spPr>
        <a:xfrm>
          <a:off x="10582275" y="6026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7130</xdr:rowOff>
    </xdr:from>
    <xdr:to>
      <xdr:col>64</xdr:col>
      <xdr:colOff>73025</xdr:colOff>
      <xdr:row>32</xdr:row>
      <xdr:rowOff>88864</xdr:rowOff>
    </xdr:to>
    <xdr:cxnSp macro="">
      <xdr:nvCxnSpPr>
        <xdr:cNvPr id="152" name="直線コネクタ 151"/>
        <xdr:cNvCxnSpPr/>
      </xdr:nvCxnSpPr>
      <xdr:spPr>
        <a:xfrm>
          <a:off x="10633075" y="6071380"/>
          <a:ext cx="68580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3" name="n_1aveValue債務償還比率"/>
        <xdr:cNvSpPr txBox="1"/>
      </xdr:nvSpPr>
      <xdr:spPr>
        <a:xfrm>
          <a:off x="12461952" y="56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4" name="n_2aveValue債務償還比率"/>
        <xdr:cNvSpPr txBox="1"/>
      </xdr:nvSpPr>
      <xdr:spPr>
        <a:xfrm>
          <a:off x="11788852" y="56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5" name="n_3aveValue債務償還比率"/>
        <xdr:cNvSpPr txBox="1"/>
      </xdr:nvSpPr>
      <xdr:spPr>
        <a:xfrm>
          <a:off x="11103052" y="5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6" name="n_4aveValue債務償還比率"/>
        <xdr:cNvSpPr txBox="1"/>
      </xdr:nvSpPr>
      <xdr:spPr>
        <a:xfrm>
          <a:off x="10417252" y="568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46780</xdr:rowOff>
    </xdr:from>
    <xdr:ext cx="469744" cy="259045"/>
    <xdr:sp macro="" textlink="">
      <xdr:nvSpPr>
        <xdr:cNvPr id="157" name="n_1mainValue債務償還比率"/>
        <xdr:cNvSpPr txBox="1"/>
      </xdr:nvSpPr>
      <xdr:spPr>
        <a:xfrm>
          <a:off x="12461952" y="627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146366</xdr:rowOff>
    </xdr:from>
    <xdr:ext cx="469744" cy="259045"/>
    <xdr:sp macro="" textlink="">
      <xdr:nvSpPr>
        <xdr:cNvPr id="158" name="n_2mainValue債務償還比率"/>
        <xdr:cNvSpPr txBox="1"/>
      </xdr:nvSpPr>
      <xdr:spPr>
        <a:xfrm>
          <a:off x="11788852" y="621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130791</xdr:rowOff>
    </xdr:from>
    <xdr:ext cx="469744" cy="259045"/>
    <xdr:sp macro="" textlink="">
      <xdr:nvSpPr>
        <xdr:cNvPr id="159" name="n_3mainValue債務償還比率"/>
        <xdr:cNvSpPr txBox="1"/>
      </xdr:nvSpPr>
      <xdr:spPr>
        <a:xfrm>
          <a:off x="11103052" y="619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49057</xdr:rowOff>
    </xdr:from>
    <xdr:ext cx="469744" cy="259045"/>
    <xdr:sp macro="" textlink="">
      <xdr:nvSpPr>
        <xdr:cNvPr id="160" name="n_4mainValue債務償還比率"/>
        <xdr:cNvSpPr txBox="1"/>
      </xdr:nvSpPr>
      <xdr:spPr>
        <a:xfrm>
          <a:off x="10417252" y="61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177665" y="5604328"/>
          <a:ext cx="0" cy="1322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216400" y="693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108450" y="692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216400" y="5385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108450" y="5604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2164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127500" y="6359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384550" y="63267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57175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778000" y="628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984250" y="6321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4" name="楕円 73"/>
        <xdr:cNvSpPr/>
      </xdr:nvSpPr>
      <xdr:spPr>
        <a:xfrm>
          <a:off x="4127500" y="6408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5" name="【道路】&#10;有形固定資産減価償却率該当値テキスト"/>
        <xdr:cNvSpPr txBox="1"/>
      </xdr:nvSpPr>
      <xdr:spPr>
        <a:xfrm>
          <a:off x="4216400"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xdr:cNvSpPr/>
      </xdr:nvSpPr>
      <xdr:spPr>
        <a:xfrm>
          <a:off x="3384550" y="63904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7620</xdr:rowOff>
    </xdr:to>
    <xdr:cxnSp macro="">
      <xdr:nvCxnSpPr>
        <xdr:cNvPr id="77" name="直線コネクタ 76"/>
        <xdr:cNvCxnSpPr/>
      </xdr:nvCxnSpPr>
      <xdr:spPr>
        <a:xfrm>
          <a:off x="3429000" y="6441259"/>
          <a:ext cx="7493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92347</xdr:rowOff>
    </xdr:from>
    <xdr:to>
      <xdr:col>15</xdr:col>
      <xdr:colOff>101600</xdr:colOff>
      <xdr:row>39</xdr:row>
      <xdr:rowOff>22497</xdr:rowOff>
    </xdr:to>
    <xdr:sp macro="" textlink="">
      <xdr:nvSpPr>
        <xdr:cNvPr id="78" name="楕円 77"/>
        <xdr:cNvSpPr/>
      </xdr:nvSpPr>
      <xdr:spPr>
        <a:xfrm>
          <a:off x="2571750" y="63724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143147</xdr:rowOff>
    </xdr:from>
    <xdr:to>
      <xdr:col>19</xdr:col>
      <xdr:colOff>177800</xdr:colOff>
      <xdr:row>38</xdr:row>
      <xdr:rowOff>161109</xdr:rowOff>
    </xdr:to>
    <xdr:cxnSp macro="">
      <xdr:nvCxnSpPr>
        <xdr:cNvPr id="79" name="直線コネクタ 78"/>
        <xdr:cNvCxnSpPr/>
      </xdr:nvCxnSpPr>
      <xdr:spPr>
        <a:xfrm>
          <a:off x="2622550" y="6423297"/>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xdr:cNvSpPr/>
      </xdr:nvSpPr>
      <xdr:spPr>
        <a:xfrm>
          <a:off x="1778000" y="6351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143147</xdr:rowOff>
    </xdr:to>
    <xdr:cxnSp macro="">
      <xdr:nvCxnSpPr>
        <xdr:cNvPr id="81" name="直線コネクタ 80"/>
        <xdr:cNvCxnSpPr/>
      </xdr:nvCxnSpPr>
      <xdr:spPr>
        <a:xfrm>
          <a:off x="1828800" y="6402070"/>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984250" y="63871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157843</xdr:rowOff>
    </xdr:to>
    <xdr:cxnSp macro="">
      <xdr:nvCxnSpPr>
        <xdr:cNvPr id="83" name="直線コネクタ 82"/>
        <xdr:cNvCxnSpPr/>
      </xdr:nvCxnSpPr>
      <xdr:spPr>
        <a:xfrm flipV="1">
          <a:off x="1028700" y="6402070"/>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4" name="n_1aveValue【道路】&#10;有形固定資産減価償却率"/>
        <xdr:cNvSpPr txBox="1"/>
      </xdr:nvSpPr>
      <xdr:spPr>
        <a:xfrm>
          <a:off x="32391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5" name="n_2aveValue【道路】&#10;有形固定資産減価償却率"/>
        <xdr:cNvSpPr txBox="1"/>
      </xdr:nvSpPr>
      <xdr:spPr>
        <a:xfrm>
          <a:off x="2439044" y="609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6" name="n_3aveValue【道路】&#10;有形固定資産減価償却率"/>
        <xdr:cNvSpPr txBox="1"/>
      </xdr:nvSpPr>
      <xdr:spPr>
        <a:xfrm>
          <a:off x="1645294" y="60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道路】&#10;有形固定資産減価償却率"/>
        <xdr:cNvSpPr txBox="1"/>
      </xdr:nvSpPr>
      <xdr:spPr>
        <a:xfrm>
          <a:off x="851544" y="610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8" name="n_1mainValue【道路】&#10;有形固定資産減価償却率"/>
        <xdr:cNvSpPr txBox="1"/>
      </xdr:nvSpPr>
      <xdr:spPr>
        <a:xfrm>
          <a:off x="3239144"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89" name="n_2mainValue【道路】&#10;有形固定資産減価償却率"/>
        <xdr:cNvSpPr txBox="1"/>
      </xdr:nvSpPr>
      <xdr:spPr>
        <a:xfrm>
          <a:off x="2439044" y="645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90" name="n_3mainValue【道路】&#10;有形固定資産減価償却率"/>
        <xdr:cNvSpPr txBox="1"/>
      </xdr:nvSpPr>
      <xdr:spPr>
        <a:xfrm>
          <a:off x="16452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道路】&#10;有形固定資産減価償却率"/>
        <xdr:cNvSpPr txBox="1"/>
      </xdr:nvSpPr>
      <xdr:spPr>
        <a:xfrm>
          <a:off x="851544"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xdr:cNvCxnSpPr/>
      </xdr:nvCxnSpPr>
      <xdr:spPr>
        <a:xfrm flipV="1">
          <a:off x="9429115" y="5757123"/>
          <a:ext cx="0" cy="109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xdr:cNvSpPr txBox="1"/>
      </xdr:nvSpPr>
      <xdr:spPr>
        <a:xfrm>
          <a:off x="9467850" y="68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xdr:cNvCxnSpPr/>
      </xdr:nvCxnSpPr>
      <xdr:spPr>
        <a:xfrm>
          <a:off x="9359900" y="6855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xdr:cNvSpPr txBox="1"/>
      </xdr:nvSpPr>
      <xdr:spPr>
        <a:xfrm>
          <a:off x="9467850" y="55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xdr:cNvCxnSpPr/>
      </xdr:nvCxnSpPr>
      <xdr:spPr>
        <a:xfrm>
          <a:off x="9359900" y="5757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8" name="【道路】&#10;一人当たり延長平均値テキスト"/>
        <xdr:cNvSpPr txBox="1"/>
      </xdr:nvSpPr>
      <xdr:spPr>
        <a:xfrm>
          <a:off x="9467850" y="6618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xdr:cNvSpPr/>
      </xdr:nvSpPr>
      <xdr:spPr>
        <a:xfrm>
          <a:off x="9398000" y="6639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xdr:cNvSpPr/>
      </xdr:nvSpPr>
      <xdr:spPr>
        <a:xfrm>
          <a:off x="8636000" y="666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xdr:cNvSpPr/>
      </xdr:nvSpPr>
      <xdr:spPr>
        <a:xfrm>
          <a:off x="7842250" y="6671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xdr:cNvSpPr/>
      </xdr:nvSpPr>
      <xdr:spPr>
        <a:xfrm>
          <a:off x="7029450" y="664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xdr:cNvSpPr/>
      </xdr:nvSpPr>
      <xdr:spPr>
        <a:xfrm>
          <a:off x="6235700" y="6696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57679</xdr:rowOff>
    </xdr:from>
    <xdr:to>
      <xdr:col>55</xdr:col>
      <xdr:colOff>50800</xdr:colOff>
      <xdr:row>39</xdr:row>
      <xdr:rowOff>159279</xdr:rowOff>
    </xdr:to>
    <xdr:sp macro="" textlink="">
      <xdr:nvSpPr>
        <xdr:cNvPr id="129" name="楕円 128"/>
        <xdr:cNvSpPr/>
      </xdr:nvSpPr>
      <xdr:spPr>
        <a:xfrm>
          <a:off x="9398000" y="6502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80556</xdr:rowOff>
    </xdr:from>
    <xdr:ext cx="469744" cy="259045"/>
    <xdr:sp macro="" textlink="">
      <xdr:nvSpPr>
        <xdr:cNvPr id="130" name="【道路】&#10;一人当たり延長該当値テキスト"/>
        <xdr:cNvSpPr txBox="1"/>
      </xdr:nvSpPr>
      <xdr:spPr>
        <a:xfrm>
          <a:off x="9467850" y="636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59279</xdr:rowOff>
    </xdr:from>
    <xdr:to>
      <xdr:col>50</xdr:col>
      <xdr:colOff>165100</xdr:colOff>
      <xdr:row>39</xdr:row>
      <xdr:rowOff>160879</xdr:rowOff>
    </xdr:to>
    <xdr:sp macro="" textlink="">
      <xdr:nvSpPr>
        <xdr:cNvPr id="131" name="楕円 130"/>
        <xdr:cNvSpPr/>
      </xdr:nvSpPr>
      <xdr:spPr>
        <a:xfrm>
          <a:off x="8636000" y="65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108479</xdr:rowOff>
    </xdr:from>
    <xdr:to>
      <xdr:col>55</xdr:col>
      <xdr:colOff>0</xdr:colOff>
      <xdr:row>39</xdr:row>
      <xdr:rowOff>110079</xdr:rowOff>
    </xdr:to>
    <xdr:cxnSp macro="">
      <xdr:nvCxnSpPr>
        <xdr:cNvPr id="132" name="直線コネクタ 131"/>
        <xdr:cNvCxnSpPr/>
      </xdr:nvCxnSpPr>
      <xdr:spPr>
        <a:xfrm flipV="1">
          <a:off x="8686800" y="6553729"/>
          <a:ext cx="7429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60970</xdr:rowOff>
    </xdr:from>
    <xdr:to>
      <xdr:col>46</xdr:col>
      <xdr:colOff>38100</xdr:colOff>
      <xdr:row>39</xdr:row>
      <xdr:rowOff>162570</xdr:rowOff>
    </xdr:to>
    <xdr:sp macro="" textlink="">
      <xdr:nvSpPr>
        <xdr:cNvPr id="133" name="楕円 132"/>
        <xdr:cNvSpPr/>
      </xdr:nvSpPr>
      <xdr:spPr>
        <a:xfrm>
          <a:off x="7842250" y="6506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110079</xdr:rowOff>
    </xdr:from>
    <xdr:to>
      <xdr:col>50</xdr:col>
      <xdr:colOff>114300</xdr:colOff>
      <xdr:row>39</xdr:row>
      <xdr:rowOff>111770</xdr:rowOff>
    </xdr:to>
    <xdr:cxnSp macro="">
      <xdr:nvCxnSpPr>
        <xdr:cNvPr id="134" name="直線コネクタ 133"/>
        <xdr:cNvCxnSpPr/>
      </xdr:nvCxnSpPr>
      <xdr:spPr>
        <a:xfrm flipV="1">
          <a:off x="7886700" y="6555329"/>
          <a:ext cx="8001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61610</xdr:rowOff>
    </xdr:from>
    <xdr:to>
      <xdr:col>41</xdr:col>
      <xdr:colOff>101600</xdr:colOff>
      <xdr:row>39</xdr:row>
      <xdr:rowOff>163210</xdr:rowOff>
    </xdr:to>
    <xdr:sp macro="" textlink="">
      <xdr:nvSpPr>
        <xdr:cNvPr id="135" name="楕円 134"/>
        <xdr:cNvSpPr/>
      </xdr:nvSpPr>
      <xdr:spPr>
        <a:xfrm>
          <a:off x="7029450" y="650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111770</xdr:rowOff>
    </xdr:from>
    <xdr:to>
      <xdr:col>45</xdr:col>
      <xdr:colOff>177800</xdr:colOff>
      <xdr:row>39</xdr:row>
      <xdr:rowOff>112410</xdr:rowOff>
    </xdr:to>
    <xdr:cxnSp macro="">
      <xdr:nvCxnSpPr>
        <xdr:cNvPr id="136" name="直線コネクタ 135"/>
        <xdr:cNvCxnSpPr/>
      </xdr:nvCxnSpPr>
      <xdr:spPr>
        <a:xfrm flipV="1">
          <a:off x="7080250" y="6557020"/>
          <a:ext cx="80645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29012</xdr:rowOff>
    </xdr:from>
    <xdr:to>
      <xdr:col>36</xdr:col>
      <xdr:colOff>165100</xdr:colOff>
      <xdr:row>40</xdr:row>
      <xdr:rowOff>130612</xdr:rowOff>
    </xdr:to>
    <xdr:sp macro="" textlink="">
      <xdr:nvSpPr>
        <xdr:cNvPr id="137" name="楕円 136"/>
        <xdr:cNvSpPr/>
      </xdr:nvSpPr>
      <xdr:spPr>
        <a:xfrm>
          <a:off x="6235700" y="66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112410</xdr:rowOff>
    </xdr:from>
    <xdr:to>
      <xdr:col>41</xdr:col>
      <xdr:colOff>50800</xdr:colOff>
      <xdr:row>40</xdr:row>
      <xdr:rowOff>79812</xdr:rowOff>
    </xdr:to>
    <xdr:cxnSp macro="">
      <xdr:nvCxnSpPr>
        <xdr:cNvPr id="138" name="直線コネクタ 137"/>
        <xdr:cNvCxnSpPr/>
      </xdr:nvCxnSpPr>
      <xdr:spPr>
        <a:xfrm flipV="1">
          <a:off x="6286500" y="6557660"/>
          <a:ext cx="793750" cy="1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149674</xdr:rowOff>
    </xdr:from>
    <xdr:ext cx="469744" cy="259045"/>
    <xdr:sp macro="" textlink="">
      <xdr:nvSpPr>
        <xdr:cNvPr id="139" name="n_1aveValue【道路】&#10;一人当たり延長"/>
        <xdr:cNvSpPr txBox="1"/>
      </xdr:nvSpPr>
      <xdr:spPr>
        <a:xfrm>
          <a:off x="8458277" y="67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153880</xdr:rowOff>
    </xdr:from>
    <xdr:ext cx="469744" cy="259045"/>
    <xdr:sp macro="" textlink="">
      <xdr:nvSpPr>
        <xdr:cNvPr id="140" name="n_2aveValue【道路】&#10;一人当たり延長"/>
        <xdr:cNvSpPr txBox="1"/>
      </xdr:nvSpPr>
      <xdr:spPr>
        <a:xfrm>
          <a:off x="7677227" y="676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41" name="n_3aveValue【道路】&#10;一人当たり延長"/>
        <xdr:cNvSpPr txBox="1"/>
      </xdr:nvSpPr>
      <xdr:spPr>
        <a:xfrm>
          <a:off x="6864427" y="674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7302</xdr:rowOff>
    </xdr:from>
    <xdr:ext cx="469744" cy="259045"/>
    <xdr:sp macro="" textlink="">
      <xdr:nvSpPr>
        <xdr:cNvPr id="142" name="n_4aveValue【道路】&#10;一人当たり延長"/>
        <xdr:cNvSpPr txBox="1"/>
      </xdr:nvSpPr>
      <xdr:spPr>
        <a:xfrm>
          <a:off x="6070677" y="678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5956</xdr:rowOff>
    </xdr:from>
    <xdr:ext cx="469744" cy="259045"/>
    <xdr:sp macro="" textlink="">
      <xdr:nvSpPr>
        <xdr:cNvPr id="143" name="n_1mainValue【道路】&#10;一人当たり延長"/>
        <xdr:cNvSpPr txBox="1"/>
      </xdr:nvSpPr>
      <xdr:spPr>
        <a:xfrm>
          <a:off x="8458277" y="628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7647</xdr:rowOff>
    </xdr:from>
    <xdr:ext cx="469744" cy="259045"/>
    <xdr:sp macro="" textlink="">
      <xdr:nvSpPr>
        <xdr:cNvPr id="144" name="n_2mainValue【道路】&#10;一人当たり延長"/>
        <xdr:cNvSpPr txBox="1"/>
      </xdr:nvSpPr>
      <xdr:spPr>
        <a:xfrm>
          <a:off x="7677227" y="628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8287</xdr:rowOff>
    </xdr:from>
    <xdr:ext cx="469744" cy="259045"/>
    <xdr:sp macro="" textlink="">
      <xdr:nvSpPr>
        <xdr:cNvPr id="145" name="n_3mainValue【道路】&#10;一人当たり延長"/>
        <xdr:cNvSpPr txBox="1"/>
      </xdr:nvSpPr>
      <xdr:spPr>
        <a:xfrm>
          <a:off x="6864427" y="628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147139</xdr:rowOff>
    </xdr:from>
    <xdr:ext cx="469744" cy="259045"/>
    <xdr:sp macro="" textlink="">
      <xdr:nvSpPr>
        <xdr:cNvPr id="146" name="n_4mainValue【道路】&#10;一人当たり延長"/>
        <xdr:cNvSpPr txBox="1"/>
      </xdr:nvSpPr>
      <xdr:spPr>
        <a:xfrm>
          <a:off x="6070677" y="64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xdr:cNvCxnSpPr/>
      </xdr:nvCxnSpPr>
      <xdr:spPr>
        <a:xfrm flipV="1">
          <a:off x="4177665" y="9263380"/>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xdr:cNvSpPr txBox="1"/>
      </xdr:nvSpPr>
      <xdr:spPr>
        <a:xfrm>
          <a:off x="42164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xdr:cNvCxnSpPr/>
      </xdr:nvCxnSpPr>
      <xdr:spPr>
        <a:xfrm>
          <a:off x="4108450" y="1069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xdr:cNvSpPr txBox="1"/>
      </xdr:nvSpPr>
      <xdr:spPr>
        <a:xfrm>
          <a:off x="421640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1084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75" name="【橋りょう・トンネル】&#10;有形固定資産減価償却率平均値テキスト"/>
        <xdr:cNvSpPr txBox="1"/>
      </xdr:nvSpPr>
      <xdr:spPr>
        <a:xfrm>
          <a:off x="42164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xdr:cNvSpPr/>
      </xdr:nvSpPr>
      <xdr:spPr>
        <a:xfrm>
          <a:off x="4127500" y="10234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xdr:cNvSpPr/>
      </xdr:nvSpPr>
      <xdr:spPr>
        <a:xfrm>
          <a:off x="3384550" y="102114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xdr:cNvSpPr/>
      </xdr:nvSpPr>
      <xdr:spPr>
        <a:xfrm>
          <a:off x="25717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xdr:cNvSpPr/>
      </xdr:nvSpPr>
      <xdr:spPr>
        <a:xfrm>
          <a:off x="17780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xdr:cNvSpPr/>
      </xdr:nvSpPr>
      <xdr:spPr>
        <a:xfrm>
          <a:off x="984250" y="10127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xdr:rowOff>
    </xdr:from>
    <xdr:to>
      <xdr:col>24</xdr:col>
      <xdr:colOff>114300</xdr:colOff>
      <xdr:row>62</xdr:row>
      <xdr:rowOff>109855</xdr:rowOff>
    </xdr:to>
    <xdr:sp macro="" textlink="">
      <xdr:nvSpPr>
        <xdr:cNvPr id="186" name="楕円 185"/>
        <xdr:cNvSpPr/>
      </xdr:nvSpPr>
      <xdr:spPr>
        <a:xfrm>
          <a:off x="41275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158132</xdr:rowOff>
    </xdr:from>
    <xdr:ext cx="405111" cy="259045"/>
    <xdr:sp macro="" textlink="">
      <xdr:nvSpPr>
        <xdr:cNvPr id="187" name="【橋りょう・トンネル】&#10;有形固定資産減価償却率該当値テキスト"/>
        <xdr:cNvSpPr txBox="1"/>
      </xdr:nvSpPr>
      <xdr:spPr>
        <a:xfrm>
          <a:off x="42164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8" name="楕円 187"/>
        <xdr:cNvSpPr/>
      </xdr:nvSpPr>
      <xdr:spPr>
        <a:xfrm>
          <a:off x="3384550" y="10243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59055</xdr:rowOff>
    </xdr:to>
    <xdr:cxnSp macro="">
      <xdr:nvCxnSpPr>
        <xdr:cNvPr id="189" name="直線コネクタ 188"/>
        <xdr:cNvCxnSpPr/>
      </xdr:nvCxnSpPr>
      <xdr:spPr>
        <a:xfrm>
          <a:off x="3429000" y="10288270"/>
          <a:ext cx="7493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90" name="楕円 189"/>
        <xdr:cNvSpPr/>
      </xdr:nvSpPr>
      <xdr:spPr>
        <a:xfrm>
          <a:off x="2571750" y="102152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45720</xdr:rowOff>
    </xdr:to>
    <xdr:cxnSp macro="">
      <xdr:nvCxnSpPr>
        <xdr:cNvPr id="191" name="直線コネクタ 190"/>
        <xdr:cNvCxnSpPr/>
      </xdr:nvCxnSpPr>
      <xdr:spPr>
        <a:xfrm>
          <a:off x="2622550" y="1025969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114935</xdr:rowOff>
    </xdr:from>
    <xdr:to>
      <xdr:col>10</xdr:col>
      <xdr:colOff>165100</xdr:colOff>
      <xdr:row>62</xdr:row>
      <xdr:rowOff>45085</xdr:rowOff>
    </xdr:to>
    <xdr:sp macro="" textlink="">
      <xdr:nvSpPr>
        <xdr:cNvPr id="192" name="楕円 191"/>
        <xdr:cNvSpPr/>
      </xdr:nvSpPr>
      <xdr:spPr>
        <a:xfrm>
          <a:off x="1778000" y="10192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165735</xdr:rowOff>
    </xdr:from>
    <xdr:to>
      <xdr:col>15</xdr:col>
      <xdr:colOff>50800</xdr:colOff>
      <xdr:row>62</xdr:row>
      <xdr:rowOff>17145</xdr:rowOff>
    </xdr:to>
    <xdr:cxnSp macro="">
      <xdr:nvCxnSpPr>
        <xdr:cNvPr id="193" name="直線コネクタ 192"/>
        <xdr:cNvCxnSpPr/>
      </xdr:nvCxnSpPr>
      <xdr:spPr>
        <a:xfrm>
          <a:off x="1828800" y="10243185"/>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194" name="楕円 193"/>
        <xdr:cNvSpPr/>
      </xdr:nvSpPr>
      <xdr:spPr>
        <a:xfrm>
          <a:off x="984250" y="10167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61</xdr:row>
      <xdr:rowOff>165735</xdr:rowOff>
    </xdr:to>
    <xdr:cxnSp macro="">
      <xdr:nvCxnSpPr>
        <xdr:cNvPr id="195" name="直線コネクタ 194"/>
        <xdr:cNvCxnSpPr/>
      </xdr:nvCxnSpPr>
      <xdr:spPr>
        <a:xfrm>
          <a:off x="1028700" y="10218420"/>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96" name="n_1aveValue【橋りょう・トンネル】&#10;有形固定資産減価償却率"/>
        <xdr:cNvSpPr txBox="1"/>
      </xdr:nvSpPr>
      <xdr:spPr>
        <a:xfrm>
          <a:off x="3239144" y="999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97" name="n_2aveValue【橋りょう・トンネル】&#10;有形固定資産減価償却率"/>
        <xdr:cNvSpPr txBox="1"/>
      </xdr:nvSpPr>
      <xdr:spPr>
        <a:xfrm>
          <a:off x="2439044" y="996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xdr:cNvSpPr txBox="1"/>
      </xdr:nvSpPr>
      <xdr:spPr>
        <a:xfrm>
          <a:off x="164529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9" name="n_4aveValue【橋りょう・トンネル】&#10;有形固定資産減価償却率"/>
        <xdr:cNvSpPr txBox="1"/>
      </xdr:nvSpPr>
      <xdr:spPr>
        <a:xfrm>
          <a:off x="851544" y="990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0" name="n_1mainValue【橋りょう・トンネル】&#10;有形固定資産減価償却率"/>
        <xdr:cNvSpPr txBox="1"/>
      </xdr:nvSpPr>
      <xdr:spPr>
        <a:xfrm>
          <a:off x="3239144" y="1033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1" name="n_2mainValue【橋りょう・トンネル】&#10;有形固定資産減価償却率"/>
        <xdr:cNvSpPr txBox="1"/>
      </xdr:nvSpPr>
      <xdr:spPr>
        <a:xfrm>
          <a:off x="2439044" y="1030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36212</xdr:rowOff>
    </xdr:from>
    <xdr:ext cx="405111" cy="259045"/>
    <xdr:sp macro="" textlink="">
      <xdr:nvSpPr>
        <xdr:cNvPr id="202" name="n_3mainValue【橋りょう・トンネル】&#10;有形固定資産減価償却率"/>
        <xdr:cNvSpPr txBox="1"/>
      </xdr:nvSpPr>
      <xdr:spPr>
        <a:xfrm>
          <a:off x="1645294" y="1027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203" name="n_4mainValue【橋りょう・トンネル】&#10;有形固定資産減価償却率"/>
        <xdr:cNvSpPr txBox="1"/>
      </xdr:nvSpPr>
      <xdr:spPr>
        <a:xfrm>
          <a:off x="851544" y="1025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xdr:cNvCxnSpPr/>
      </xdr:nvCxnSpPr>
      <xdr:spPr>
        <a:xfrm flipV="1">
          <a:off x="9429115" y="9295744"/>
          <a:ext cx="0" cy="116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xdr:cNvSpPr txBox="1"/>
      </xdr:nvSpPr>
      <xdr:spPr>
        <a:xfrm>
          <a:off x="9467850" y="1046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xdr:cNvCxnSpPr/>
      </xdr:nvCxnSpPr>
      <xdr:spPr>
        <a:xfrm>
          <a:off x="9359900" y="10460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xdr:cNvSpPr txBox="1"/>
      </xdr:nvSpPr>
      <xdr:spPr>
        <a:xfrm>
          <a:off x="9467850" y="908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xdr:cNvCxnSpPr/>
      </xdr:nvCxnSpPr>
      <xdr:spPr>
        <a:xfrm>
          <a:off x="9359900" y="9295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28" name="【橋りょう・トンネル】&#10;一人当たり有形固定資産（償却資産）額平均値テキスト"/>
        <xdr:cNvSpPr txBox="1"/>
      </xdr:nvSpPr>
      <xdr:spPr>
        <a:xfrm>
          <a:off x="9467850" y="9926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xdr:cNvSpPr/>
      </xdr:nvSpPr>
      <xdr:spPr>
        <a:xfrm>
          <a:off x="9398000" y="99485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xdr:cNvSpPr/>
      </xdr:nvSpPr>
      <xdr:spPr>
        <a:xfrm>
          <a:off x="8636000" y="99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xdr:cNvSpPr/>
      </xdr:nvSpPr>
      <xdr:spPr>
        <a:xfrm>
          <a:off x="7842250" y="99627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xdr:cNvSpPr/>
      </xdr:nvSpPr>
      <xdr:spPr>
        <a:xfrm>
          <a:off x="7029450" y="9885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xdr:cNvSpPr/>
      </xdr:nvSpPr>
      <xdr:spPr>
        <a:xfrm>
          <a:off x="6235700" y="9993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41897</xdr:rowOff>
    </xdr:from>
    <xdr:to>
      <xdr:col>55</xdr:col>
      <xdr:colOff>50800</xdr:colOff>
      <xdr:row>59</xdr:row>
      <xdr:rowOff>143497</xdr:rowOff>
    </xdr:to>
    <xdr:sp macro="" textlink="">
      <xdr:nvSpPr>
        <xdr:cNvPr id="239" name="楕円 238"/>
        <xdr:cNvSpPr/>
      </xdr:nvSpPr>
      <xdr:spPr>
        <a:xfrm>
          <a:off x="9398000" y="9789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64774</xdr:rowOff>
    </xdr:from>
    <xdr:ext cx="599010" cy="259045"/>
    <xdr:sp macro="" textlink="">
      <xdr:nvSpPr>
        <xdr:cNvPr id="240" name="【橋りょう・トンネル】&#10;一人当たり有形固定資産（償却資産）額該当値テキスト"/>
        <xdr:cNvSpPr txBox="1"/>
      </xdr:nvSpPr>
      <xdr:spPr>
        <a:xfrm>
          <a:off x="9467850" y="964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51298</xdr:rowOff>
    </xdr:from>
    <xdr:to>
      <xdr:col>50</xdr:col>
      <xdr:colOff>165100</xdr:colOff>
      <xdr:row>59</xdr:row>
      <xdr:rowOff>152898</xdr:rowOff>
    </xdr:to>
    <xdr:sp macro="" textlink="">
      <xdr:nvSpPr>
        <xdr:cNvPr id="241" name="楕円 240"/>
        <xdr:cNvSpPr/>
      </xdr:nvSpPr>
      <xdr:spPr>
        <a:xfrm>
          <a:off x="8636000" y="97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92697</xdr:rowOff>
    </xdr:from>
    <xdr:to>
      <xdr:col>55</xdr:col>
      <xdr:colOff>0</xdr:colOff>
      <xdr:row>59</xdr:row>
      <xdr:rowOff>102098</xdr:rowOff>
    </xdr:to>
    <xdr:cxnSp macro="">
      <xdr:nvCxnSpPr>
        <xdr:cNvPr id="242" name="直線コネクタ 241"/>
        <xdr:cNvCxnSpPr/>
      </xdr:nvCxnSpPr>
      <xdr:spPr>
        <a:xfrm flipV="1">
          <a:off x="8686800" y="9839947"/>
          <a:ext cx="74295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54253</xdr:rowOff>
    </xdr:from>
    <xdr:to>
      <xdr:col>46</xdr:col>
      <xdr:colOff>38100</xdr:colOff>
      <xdr:row>59</xdr:row>
      <xdr:rowOff>155853</xdr:rowOff>
    </xdr:to>
    <xdr:sp macro="" textlink="">
      <xdr:nvSpPr>
        <xdr:cNvPr id="243" name="楕円 242"/>
        <xdr:cNvSpPr/>
      </xdr:nvSpPr>
      <xdr:spPr>
        <a:xfrm>
          <a:off x="7842250" y="98015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102098</xdr:rowOff>
    </xdr:from>
    <xdr:to>
      <xdr:col>50</xdr:col>
      <xdr:colOff>114300</xdr:colOff>
      <xdr:row>59</xdr:row>
      <xdr:rowOff>105053</xdr:rowOff>
    </xdr:to>
    <xdr:cxnSp macro="">
      <xdr:nvCxnSpPr>
        <xdr:cNvPr id="244" name="直線コネクタ 243"/>
        <xdr:cNvCxnSpPr/>
      </xdr:nvCxnSpPr>
      <xdr:spPr>
        <a:xfrm flipV="1">
          <a:off x="7886700" y="9849348"/>
          <a:ext cx="8001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58757</xdr:rowOff>
    </xdr:from>
    <xdr:to>
      <xdr:col>41</xdr:col>
      <xdr:colOff>101600</xdr:colOff>
      <xdr:row>59</xdr:row>
      <xdr:rowOff>160357</xdr:rowOff>
    </xdr:to>
    <xdr:sp macro="" textlink="">
      <xdr:nvSpPr>
        <xdr:cNvPr id="245" name="楕円 244"/>
        <xdr:cNvSpPr/>
      </xdr:nvSpPr>
      <xdr:spPr>
        <a:xfrm>
          <a:off x="7029450" y="98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105053</xdr:rowOff>
    </xdr:from>
    <xdr:to>
      <xdr:col>45</xdr:col>
      <xdr:colOff>177800</xdr:colOff>
      <xdr:row>59</xdr:row>
      <xdr:rowOff>109557</xdr:rowOff>
    </xdr:to>
    <xdr:cxnSp macro="">
      <xdr:nvCxnSpPr>
        <xdr:cNvPr id="246" name="直線コネクタ 245"/>
        <xdr:cNvCxnSpPr/>
      </xdr:nvCxnSpPr>
      <xdr:spPr>
        <a:xfrm flipV="1">
          <a:off x="7080250" y="9852303"/>
          <a:ext cx="80645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63054</xdr:rowOff>
    </xdr:from>
    <xdr:to>
      <xdr:col>36</xdr:col>
      <xdr:colOff>165100</xdr:colOff>
      <xdr:row>59</xdr:row>
      <xdr:rowOff>164654</xdr:rowOff>
    </xdr:to>
    <xdr:sp macro="" textlink="">
      <xdr:nvSpPr>
        <xdr:cNvPr id="247" name="楕円 246"/>
        <xdr:cNvSpPr/>
      </xdr:nvSpPr>
      <xdr:spPr>
        <a:xfrm>
          <a:off x="6235700" y="98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109557</xdr:rowOff>
    </xdr:from>
    <xdr:to>
      <xdr:col>41</xdr:col>
      <xdr:colOff>50800</xdr:colOff>
      <xdr:row>59</xdr:row>
      <xdr:rowOff>113854</xdr:rowOff>
    </xdr:to>
    <xdr:cxnSp macro="">
      <xdr:nvCxnSpPr>
        <xdr:cNvPr id="248" name="直線コネクタ 247"/>
        <xdr:cNvCxnSpPr/>
      </xdr:nvCxnSpPr>
      <xdr:spPr>
        <a:xfrm flipV="1">
          <a:off x="6286500" y="9856807"/>
          <a:ext cx="79375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49" name="n_1aveValue【橋りょう・トンネル】&#10;一人当たり有形固定資産（償却資産）額"/>
        <xdr:cNvSpPr txBox="1"/>
      </xdr:nvSpPr>
      <xdr:spPr>
        <a:xfrm>
          <a:off x="8425961" y="100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50" name="n_2aveValue【橋りょう・トンネル】&#10;一人当たり有形固定資産（償却資産）額"/>
        <xdr:cNvSpPr txBox="1"/>
      </xdr:nvSpPr>
      <xdr:spPr>
        <a:xfrm>
          <a:off x="764491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51" name="n_3aveValue【橋りょう・トンネル】&#10;一人当たり有形固定資産（償却資産）額"/>
        <xdr:cNvSpPr txBox="1"/>
      </xdr:nvSpPr>
      <xdr:spPr>
        <a:xfrm>
          <a:off x="6851161" y="9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2396</xdr:rowOff>
    </xdr:from>
    <xdr:ext cx="534377" cy="259045"/>
    <xdr:sp macro="" textlink="">
      <xdr:nvSpPr>
        <xdr:cNvPr id="252" name="n_4aveValue【橋りょう・トンネル】&#10;一人当たり有形固定資産（償却資産）額"/>
        <xdr:cNvSpPr txBox="1"/>
      </xdr:nvSpPr>
      <xdr:spPr>
        <a:xfrm>
          <a:off x="6038361" y="100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169425</xdr:rowOff>
    </xdr:from>
    <xdr:ext cx="599010" cy="259045"/>
    <xdr:sp macro="" textlink="">
      <xdr:nvSpPr>
        <xdr:cNvPr id="253" name="n_1mainValue【橋りょう・トンネル】&#10;一人当たり有形固定資産（償却資産）額"/>
        <xdr:cNvSpPr txBox="1"/>
      </xdr:nvSpPr>
      <xdr:spPr>
        <a:xfrm>
          <a:off x="8399995" y="95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930</xdr:rowOff>
    </xdr:from>
    <xdr:ext cx="599010" cy="259045"/>
    <xdr:sp macro="" textlink="">
      <xdr:nvSpPr>
        <xdr:cNvPr id="254" name="n_2mainValue【橋りょう・トンネル】&#10;一人当たり有形固定資産（償却資産）額"/>
        <xdr:cNvSpPr txBox="1"/>
      </xdr:nvSpPr>
      <xdr:spPr>
        <a:xfrm>
          <a:off x="7612595" y="95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5434</xdr:rowOff>
    </xdr:from>
    <xdr:ext cx="599010" cy="259045"/>
    <xdr:sp macro="" textlink="">
      <xdr:nvSpPr>
        <xdr:cNvPr id="255" name="n_3mainValue【橋りょう・トンネル】&#10;一人当たり有形固定資産（償却資産）額"/>
        <xdr:cNvSpPr txBox="1"/>
      </xdr:nvSpPr>
      <xdr:spPr>
        <a:xfrm>
          <a:off x="6818845" y="958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9731</xdr:rowOff>
    </xdr:from>
    <xdr:ext cx="599010" cy="259045"/>
    <xdr:sp macro="" textlink="">
      <xdr:nvSpPr>
        <xdr:cNvPr id="256" name="n_4mainValue【橋りょう・トンネル】&#10;一人当たり有形固定資産（償却資産）額"/>
        <xdr:cNvSpPr txBox="1"/>
      </xdr:nvSpPr>
      <xdr:spPr>
        <a:xfrm>
          <a:off x="6006045" y="959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xdr:cNvCxnSpPr/>
      </xdr:nvCxnSpPr>
      <xdr:spPr>
        <a:xfrm flipV="1">
          <a:off x="4177665" y="13002261"/>
          <a:ext cx="0" cy="124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xdr:cNvSpPr txBox="1"/>
      </xdr:nvSpPr>
      <xdr:spPr>
        <a:xfrm>
          <a:off x="4216400" y="1278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xdr:cNvCxnSpPr/>
      </xdr:nvCxnSpPr>
      <xdr:spPr>
        <a:xfrm>
          <a:off x="4108450" y="13002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84" name="【公営住宅】&#10;有形固定資産減価償却率平均値テキスト"/>
        <xdr:cNvSpPr txBox="1"/>
      </xdr:nvSpPr>
      <xdr:spPr>
        <a:xfrm>
          <a:off x="4216400" y="1324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xdr:cNvSpPr/>
      </xdr:nvSpPr>
      <xdr:spPr>
        <a:xfrm>
          <a:off x="41275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xdr:cNvSpPr/>
      </xdr:nvSpPr>
      <xdr:spPr>
        <a:xfrm>
          <a:off x="33845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xdr:cNvSpPr/>
      </xdr:nvSpPr>
      <xdr:spPr>
        <a:xfrm>
          <a:off x="257175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xdr:cNvSpPr/>
      </xdr:nvSpPr>
      <xdr:spPr>
        <a:xfrm>
          <a:off x="1778000" y="13318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xdr:cNvSpPr/>
      </xdr:nvSpPr>
      <xdr:spPr>
        <a:xfrm>
          <a:off x="984250" y="13277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5" name="楕円 294"/>
        <xdr:cNvSpPr/>
      </xdr:nvSpPr>
      <xdr:spPr>
        <a:xfrm>
          <a:off x="4127500" y="13460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59453</xdr:rowOff>
    </xdr:from>
    <xdr:ext cx="405111" cy="259045"/>
    <xdr:sp macro="" textlink="">
      <xdr:nvSpPr>
        <xdr:cNvPr id="296" name="【公営住宅】&#10;有形固定資産減価償却率該当値テキスト"/>
        <xdr:cNvSpPr txBox="1"/>
      </xdr:nvSpPr>
      <xdr:spPr>
        <a:xfrm>
          <a:off x="4216400" y="1343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46737</xdr:rowOff>
    </xdr:from>
    <xdr:to>
      <xdr:col>20</xdr:col>
      <xdr:colOff>38100</xdr:colOff>
      <xdr:row>81</xdr:row>
      <xdr:rowOff>148337</xdr:rowOff>
    </xdr:to>
    <xdr:sp macro="" textlink="">
      <xdr:nvSpPr>
        <xdr:cNvPr id="297" name="楕円 296"/>
        <xdr:cNvSpPr/>
      </xdr:nvSpPr>
      <xdr:spPr>
        <a:xfrm>
          <a:off x="3384550" y="13426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97537</xdr:rowOff>
    </xdr:from>
    <xdr:to>
      <xdr:col>24</xdr:col>
      <xdr:colOff>63500</xdr:colOff>
      <xdr:row>81</xdr:row>
      <xdr:rowOff>131826</xdr:rowOff>
    </xdr:to>
    <xdr:cxnSp macro="">
      <xdr:nvCxnSpPr>
        <xdr:cNvPr id="298" name="直線コネクタ 297"/>
        <xdr:cNvCxnSpPr/>
      </xdr:nvCxnSpPr>
      <xdr:spPr>
        <a:xfrm>
          <a:off x="3429000" y="13476987"/>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7874</xdr:rowOff>
    </xdr:from>
    <xdr:to>
      <xdr:col>15</xdr:col>
      <xdr:colOff>101600</xdr:colOff>
      <xdr:row>81</xdr:row>
      <xdr:rowOff>109474</xdr:rowOff>
    </xdr:to>
    <xdr:sp macro="" textlink="">
      <xdr:nvSpPr>
        <xdr:cNvPr id="299" name="楕円 298"/>
        <xdr:cNvSpPr/>
      </xdr:nvSpPr>
      <xdr:spPr>
        <a:xfrm>
          <a:off x="257175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58674</xdr:rowOff>
    </xdr:from>
    <xdr:to>
      <xdr:col>19</xdr:col>
      <xdr:colOff>177800</xdr:colOff>
      <xdr:row>81</xdr:row>
      <xdr:rowOff>97537</xdr:rowOff>
    </xdr:to>
    <xdr:cxnSp macro="">
      <xdr:nvCxnSpPr>
        <xdr:cNvPr id="300" name="直線コネクタ 299"/>
        <xdr:cNvCxnSpPr/>
      </xdr:nvCxnSpPr>
      <xdr:spPr>
        <a:xfrm>
          <a:off x="2622550" y="13438124"/>
          <a:ext cx="80645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165608</xdr:rowOff>
    </xdr:from>
    <xdr:to>
      <xdr:col>10</xdr:col>
      <xdr:colOff>165100</xdr:colOff>
      <xdr:row>81</xdr:row>
      <xdr:rowOff>95758</xdr:rowOff>
    </xdr:to>
    <xdr:sp macro="" textlink="">
      <xdr:nvSpPr>
        <xdr:cNvPr id="301" name="楕円 300"/>
        <xdr:cNvSpPr/>
      </xdr:nvSpPr>
      <xdr:spPr>
        <a:xfrm>
          <a:off x="1778000" y="133799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44958</xdr:rowOff>
    </xdr:from>
    <xdr:to>
      <xdr:col>15</xdr:col>
      <xdr:colOff>50800</xdr:colOff>
      <xdr:row>81</xdr:row>
      <xdr:rowOff>58674</xdr:rowOff>
    </xdr:to>
    <xdr:cxnSp macro="">
      <xdr:nvCxnSpPr>
        <xdr:cNvPr id="302" name="直線コネクタ 301"/>
        <xdr:cNvCxnSpPr/>
      </xdr:nvCxnSpPr>
      <xdr:spPr>
        <a:xfrm>
          <a:off x="1828800" y="13424408"/>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03" name="楕円 302"/>
        <xdr:cNvSpPr/>
      </xdr:nvSpPr>
      <xdr:spPr>
        <a:xfrm>
          <a:off x="984250" y="13361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44958</xdr:rowOff>
    </xdr:to>
    <xdr:cxnSp macro="">
      <xdr:nvCxnSpPr>
        <xdr:cNvPr id="304" name="直線コネクタ 303"/>
        <xdr:cNvCxnSpPr/>
      </xdr:nvCxnSpPr>
      <xdr:spPr>
        <a:xfrm>
          <a:off x="1028700" y="13406120"/>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05" name="n_1aveValue【公営住宅】&#10;有形固定資産減価償却率"/>
        <xdr:cNvSpPr txBox="1"/>
      </xdr:nvSpPr>
      <xdr:spPr>
        <a:xfrm>
          <a:off x="32391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6" name="n_2aveValue【公営住宅】&#10;有形固定資産減価償却率"/>
        <xdr:cNvSpPr txBox="1"/>
      </xdr:nvSpPr>
      <xdr:spPr>
        <a:xfrm>
          <a:off x="2439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307" name="n_3aveValue【公営住宅】&#10;有形固定資産減価償却率"/>
        <xdr:cNvSpPr txBox="1"/>
      </xdr:nvSpPr>
      <xdr:spPr>
        <a:xfrm>
          <a:off x="1645294" y="1309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308" name="n_4aveValue【公営住宅】&#10;有形固定資産減価償却率"/>
        <xdr:cNvSpPr txBox="1"/>
      </xdr:nvSpPr>
      <xdr:spPr>
        <a:xfrm>
          <a:off x="851544" y="1305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139464</xdr:rowOff>
    </xdr:from>
    <xdr:ext cx="405111" cy="259045"/>
    <xdr:sp macro="" textlink="">
      <xdr:nvSpPr>
        <xdr:cNvPr id="309" name="n_1mainValue【公営住宅】&#10;有形固定資産減価償却率"/>
        <xdr:cNvSpPr txBox="1"/>
      </xdr:nvSpPr>
      <xdr:spPr>
        <a:xfrm>
          <a:off x="3239144" y="1351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310" name="n_2mainValue【公営住宅】&#10;有形固定資産減価償却率"/>
        <xdr:cNvSpPr txBox="1"/>
      </xdr:nvSpPr>
      <xdr:spPr>
        <a:xfrm>
          <a:off x="243904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86885</xdr:rowOff>
    </xdr:from>
    <xdr:ext cx="405111" cy="259045"/>
    <xdr:sp macro="" textlink="">
      <xdr:nvSpPr>
        <xdr:cNvPr id="311" name="n_3mainValue【公営住宅】&#10;有形固定資産減価償却率"/>
        <xdr:cNvSpPr txBox="1"/>
      </xdr:nvSpPr>
      <xdr:spPr>
        <a:xfrm>
          <a:off x="1645294" y="1346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2" name="n_4mainValue【公営住宅】&#10;有形固定資産減価償却率"/>
        <xdr:cNvSpPr txBox="1"/>
      </xdr:nvSpPr>
      <xdr:spPr>
        <a:xfrm>
          <a:off x="8515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xdr:cNvCxnSpPr/>
      </xdr:nvCxnSpPr>
      <xdr:spPr>
        <a:xfrm flipV="1">
          <a:off x="9429115" y="13026034"/>
          <a:ext cx="0" cy="121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xdr:cNvSpPr txBox="1"/>
      </xdr:nvSpPr>
      <xdr:spPr>
        <a:xfrm>
          <a:off x="9467850" y="142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xdr:cNvCxnSpPr/>
      </xdr:nvCxnSpPr>
      <xdr:spPr>
        <a:xfrm>
          <a:off x="9359900" y="1424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xdr:cNvSpPr txBox="1"/>
      </xdr:nvSpPr>
      <xdr:spPr>
        <a:xfrm>
          <a:off x="9467850" y="128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xdr:cNvCxnSpPr/>
      </xdr:nvCxnSpPr>
      <xdr:spPr>
        <a:xfrm>
          <a:off x="9359900" y="13026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39" name="【公営住宅】&#10;一人当たり面積平均値テキスト"/>
        <xdr:cNvSpPr txBox="1"/>
      </xdr:nvSpPr>
      <xdr:spPr>
        <a:xfrm>
          <a:off x="9467850" y="13966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xdr:cNvSpPr/>
      </xdr:nvSpPr>
      <xdr:spPr>
        <a:xfrm>
          <a:off x="9398000" y="139882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xdr:cNvSpPr/>
      </xdr:nvSpPr>
      <xdr:spPr>
        <a:xfrm>
          <a:off x="8636000" y="13991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xdr:cNvSpPr/>
      </xdr:nvSpPr>
      <xdr:spPr>
        <a:xfrm>
          <a:off x="7842250" y="139937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xdr:cNvSpPr/>
      </xdr:nvSpPr>
      <xdr:spPr>
        <a:xfrm>
          <a:off x="7029450" y="13988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xdr:cNvSpPr/>
      </xdr:nvSpPr>
      <xdr:spPr>
        <a:xfrm>
          <a:off x="6235700" y="1392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50" name="楕円 349"/>
        <xdr:cNvSpPr/>
      </xdr:nvSpPr>
      <xdr:spPr>
        <a:xfrm>
          <a:off x="9398000" y="139717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119905</xdr:rowOff>
    </xdr:from>
    <xdr:ext cx="469744" cy="259045"/>
    <xdr:sp macro="" textlink="">
      <xdr:nvSpPr>
        <xdr:cNvPr id="351" name="【公営住宅】&#10;一人当たり面積該当値テキスト"/>
        <xdr:cNvSpPr txBox="1"/>
      </xdr:nvSpPr>
      <xdr:spPr>
        <a:xfrm>
          <a:off x="9467850" y="1382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97943</xdr:rowOff>
    </xdr:from>
    <xdr:to>
      <xdr:col>50</xdr:col>
      <xdr:colOff>165100</xdr:colOff>
      <xdr:row>85</xdr:row>
      <xdr:rowOff>28093</xdr:rowOff>
    </xdr:to>
    <xdr:sp macro="" textlink="">
      <xdr:nvSpPr>
        <xdr:cNvPr id="352" name="楕円 351"/>
        <xdr:cNvSpPr/>
      </xdr:nvSpPr>
      <xdr:spPr>
        <a:xfrm>
          <a:off x="8636000" y="13972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148743</xdr:rowOff>
    </xdr:to>
    <xdr:cxnSp macro="">
      <xdr:nvCxnSpPr>
        <xdr:cNvPr id="353" name="直線コネクタ 352"/>
        <xdr:cNvCxnSpPr/>
      </xdr:nvCxnSpPr>
      <xdr:spPr>
        <a:xfrm flipV="1">
          <a:off x="8686800" y="14022578"/>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98858</xdr:rowOff>
    </xdr:from>
    <xdr:to>
      <xdr:col>46</xdr:col>
      <xdr:colOff>38100</xdr:colOff>
      <xdr:row>85</xdr:row>
      <xdr:rowOff>29008</xdr:rowOff>
    </xdr:to>
    <xdr:sp macro="" textlink="">
      <xdr:nvSpPr>
        <xdr:cNvPr id="354" name="楕円 353"/>
        <xdr:cNvSpPr/>
      </xdr:nvSpPr>
      <xdr:spPr>
        <a:xfrm>
          <a:off x="7842250" y="139736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148743</xdr:rowOff>
    </xdr:from>
    <xdr:to>
      <xdr:col>50</xdr:col>
      <xdr:colOff>114300</xdr:colOff>
      <xdr:row>84</xdr:row>
      <xdr:rowOff>149658</xdr:rowOff>
    </xdr:to>
    <xdr:cxnSp macro="">
      <xdr:nvCxnSpPr>
        <xdr:cNvPr id="355" name="直線コネクタ 354"/>
        <xdr:cNvCxnSpPr/>
      </xdr:nvCxnSpPr>
      <xdr:spPr>
        <a:xfrm flipV="1">
          <a:off x="7886700" y="14023493"/>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92914</xdr:rowOff>
    </xdr:from>
    <xdr:to>
      <xdr:col>41</xdr:col>
      <xdr:colOff>101600</xdr:colOff>
      <xdr:row>85</xdr:row>
      <xdr:rowOff>23064</xdr:rowOff>
    </xdr:to>
    <xdr:sp macro="" textlink="">
      <xdr:nvSpPr>
        <xdr:cNvPr id="356" name="楕円 355"/>
        <xdr:cNvSpPr/>
      </xdr:nvSpPr>
      <xdr:spPr>
        <a:xfrm>
          <a:off x="7029450" y="13967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143714</xdr:rowOff>
    </xdr:from>
    <xdr:to>
      <xdr:col>45</xdr:col>
      <xdr:colOff>177800</xdr:colOff>
      <xdr:row>84</xdr:row>
      <xdr:rowOff>149658</xdr:rowOff>
    </xdr:to>
    <xdr:cxnSp macro="">
      <xdr:nvCxnSpPr>
        <xdr:cNvPr id="357" name="直線コネクタ 356"/>
        <xdr:cNvCxnSpPr/>
      </xdr:nvCxnSpPr>
      <xdr:spPr>
        <a:xfrm>
          <a:off x="7080250" y="14018464"/>
          <a:ext cx="80645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106629</xdr:rowOff>
    </xdr:from>
    <xdr:to>
      <xdr:col>36</xdr:col>
      <xdr:colOff>165100</xdr:colOff>
      <xdr:row>85</xdr:row>
      <xdr:rowOff>36779</xdr:rowOff>
    </xdr:to>
    <xdr:sp macro="" textlink="">
      <xdr:nvSpPr>
        <xdr:cNvPr id="358" name="楕円 357"/>
        <xdr:cNvSpPr/>
      </xdr:nvSpPr>
      <xdr:spPr>
        <a:xfrm>
          <a:off x="6235700" y="13981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143714</xdr:rowOff>
    </xdr:from>
    <xdr:to>
      <xdr:col>41</xdr:col>
      <xdr:colOff>50800</xdr:colOff>
      <xdr:row>84</xdr:row>
      <xdr:rowOff>157429</xdr:rowOff>
    </xdr:to>
    <xdr:cxnSp macro="">
      <xdr:nvCxnSpPr>
        <xdr:cNvPr id="359" name="直線コネクタ 358"/>
        <xdr:cNvCxnSpPr/>
      </xdr:nvCxnSpPr>
      <xdr:spPr>
        <a:xfrm flipV="1">
          <a:off x="6286500" y="14018464"/>
          <a:ext cx="79375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60" name="n_1aveValue【公営住宅】&#10;一人当たり面積"/>
        <xdr:cNvSpPr txBox="1"/>
      </xdr:nvSpPr>
      <xdr:spPr>
        <a:xfrm>
          <a:off x="8458277" y="140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61" name="n_2aveValue【公営住宅】&#10;一人当たり面積"/>
        <xdr:cNvSpPr txBox="1"/>
      </xdr:nvSpPr>
      <xdr:spPr>
        <a:xfrm>
          <a:off x="7677227" y="140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62" name="n_3aveValue【公営住宅】&#10;一人当たり面積"/>
        <xdr:cNvSpPr txBox="1"/>
      </xdr:nvSpPr>
      <xdr:spPr>
        <a:xfrm>
          <a:off x="6864427" y="140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63" name="n_4aveValue【公営住宅】&#10;一人当たり面積"/>
        <xdr:cNvSpPr txBox="1"/>
      </xdr:nvSpPr>
      <xdr:spPr>
        <a:xfrm>
          <a:off x="6070677" y="137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44620</xdr:rowOff>
    </xdr:from>
    <xdr:ext cx="469744" cy="259045"/>
    <xdr:sp macro="" textlink="">
      <xdr:nvSpPr>
        <xdr:cNvPr id="364" name="n_1mainValue【公営住宅】&#10;一人当たり面積"/>
        <xdr:cNvSpPr txBox="1"/>
      </xdr:nvSpPr>
      <xdr:spPr>
        <a:xfrm>
          <a:off x="8458277" y="137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45535</xdr:rowOff>
    </xdr:from>
    <xdr:ext cx="469744" cy="259045"/>
    <xdr:sp macro="" textlink="">
      <xdr:nvSpPr>
        <xdr:cNvPr id="365" name="n_2mainValue【公営住宅】&#10;一人当たり面積"/>
        <xdr:cNvSpPr txBox="1"/>
      </xdr:nvSpPr>
      <xdr:spPr>
        <a:xfrm>
          <a:off x="7677227" y="137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39591</xdr:rowOff>
    </xdr:from>
    <xdr:ext cx="469744" cy="259045"/>
    <xdr:sp macro="" textlink="">
      <xdr:nvSpPr>
        <xdr:cNvPr id="366" name="n_3mainValue【公営住宅】&#10;一人当たり面積"/>
        <xdr:cNvSpPr txBox="1"/>
      </xdr:nvSpPr>
      <xdr:spPr>
        <a:xfrm>
          <a:off x="6864427" y="137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27906</xdr:rowOff>
    </xdr:from>
    <xdr:ext cx="469744" cy="259045"/>
    <xdr:sp macro="" textlink="">
      <xdr:nvSpPr>
        <xdr:cNvPr id="367" name="n_4mainValue【公営住宅】&#10;一人当たり面積"/>
        <xdr:cNvSpPr txBox="1"/>
      </xdr:nvSpPr>
      <xdr:spPr>
        <a:xfrm>
          <a:off x="6070677" y="140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9" name="直線コネクタ 378"/>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0" name="テキスト ボックス 379"/>
        <xdr:cNvSpPr txBox="1"/>
      </xdr:nvSpPr>
      <xdr:spPr>
        <a:xfrm>
          <a:off x="2757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1" name="直線コネクタ 380"/>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2" name="テキスト ボックス 381"/>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3" name="直線コネクタ 382"/>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4" name="テキスト ボックス 383"/>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5" name="直線コネクタ 384"/>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6" name="テキスト ボックス 385"/>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135637</xdr:rowOff>
    </xdr:from>
    <xdr:to>
      <xdr:col>24</xdr:col>
      <xdr:colOff>62865</xdr:colOff>
      <xdr:row>107</xdr:row>
      <xdr:rowOff>160782</xdr:rowOff>
    </xdr:to>
    <xdr:cxnSp macro="">
      <xdr:nvCxnSpPr>
        <xdr:cNvPr id="390" name="直線コネクタ 389"/>
        <xdr:cNvCxnSpPr/>
      </xdr:nvCxnSpPr>
      <xdr:spPr>
        <a:xfrm flipV="1">
          <a:off x="4177665" y="16880587"/>
          <a:ext cx="0" cy="1053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164609</xdr:rowOff>
    </xdr:from>
    <xdr:ext cx="405111" cy="259045"/>
    <xdr:sp macro="" textlink="">
      <xdr:nvSpPr>
        <xdr:cNvPr id="391" name="【港湾・漁港】&#10;有形固定資産減価償却率最小値テキスト"/>
        <xdr:cNvSpPr txBox="1"/>
      </xdr:nvSpPr>
      <xdr:spPr>
        <a:xfrm>
          <a:off x="4216400" y="1793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160782</xdr:rowOff>
    </xdr:from>
    <xdr:to>
      <xdr:col>24</xdr:col>
      <xdr:colOff>152400</xdr:colOff>
      <xdr:row>107</xdr:row>
      <xdr:rowOff>160782</xdr:rowOff>
    </xdr:to>
    <xdr:cxnSp macro="">
      <xdr:nvCxnSpPr>
        <xdr:cNvPr id="392" name="直線コネクタ 391"/>
        <xdr:cNvCxnSpPr/>
      </xdr:nvCxnSpPr>
      <xdr:spPr>
        <a:xfrm>
          <a:off x="4108450" y="17934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82314</xdr:rowOff>
    </xdr:from>
    <xdr:ext cx="405111" cy="259045"/>
    <xdr:sp macro="" textlink="">
      <xdr:nvSpPr>
        <xdr:cNvPr id="393" name="【港湾・漁港】&#10;有形固定資産減価償却率最大値テキスト"/>
        <xdr:cNvSpPr txBox="1"/>
      </xdr:nvSpPr>
      <xdr:spPr>
        <a:xfrm>
          <a:off x="4216400" y="1665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135637</xdr:rowOff>
    </xdr:from>
    <xdr:to>
      <xdr:col>24</xdr:col>
      <xdr:colOff>152400</xdr:colOff>
      <xdr:row>101</xdr:row>
      <xdr:rowOff>135637</xdr:rowOff>
    </xdr:to>
    <xdr:cxnSp macro="">
      <xdr:nvCxnSpPr>
        <xdr:cNvPr id="394" name="直線コネクタ 393"/>
        <xdr:cNvCxnSpPr/>
      </xdr:nvCxnSpPr>
      <xdr:spPr>
        <a:xfrm>
          <a:off x="4108450" y="16880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90695</xdr:rowOff>
    </xdr:from>
    <xdr:ext cx="405111" cy="259045"/>
    <xdr:sp macro="" textlink="">
      <xdr:nvSpPr>
        <xdr:cNvPr id="395" name="【港湾・漁港】&#10;有形固定資産減価償却率平均値テキスト"/>
        <xdr:cNvSpPr txBox="1"/>
      </xdr:nvSpPr>
      <xdr:spPr>
        <a:xfrm>
          <a:off x="4216400" y="171785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112268</xdr:rowOff>
    </xdr:from>
    <xdr:to>
      <xdr:col>24</xdr:col>
      <xdr:colOff>114300</xdr:colOff>
      <xdr:row>104</xdr:row>
      <xdr:rowOff>42418</xdr:rowOff>
    </xdr:to>
    <xdr:sp macro="" textlink="">
      <xdr:nvSpPr>
        <xdr:cNvPr id="396" name="フローチャート: 判断 395"/>
        <xdr:cNvSpPr/>
      </xdr:nvSpPr>
      <xdr:spPr>
        <a:xfrm>
          <a:off x="4127500" y="1720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20828</xdr:rowOff>
    </xdr:from>
    <xdr:to>
      <xdr:col>20</xdr:col>
      <xdr:colOff>38100</xdr:colOff>
      <xdr:row>103</xdr:row>
      <xdr:rowOff>122428</xdr:rowOff>
    </xdr:to>
    <xdr:sp macro="" textlink="">
      <xdr:nvSpPr>
        <xdr:cNvPr id="397" name="フローチャート: 判断 396"/>
        <xdr:cNvSpPr/>
      </xdr:nvSpPr>
      <xdr:spPr>
        <a:xfrm>
          <a:off x="3384550" y="171086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98" name="フローチャート: 判断 397"/>
        <xdr:cNvSpPr/>
      </xdr:nvSpPr>
      <xdr:spPr>
        <a:xfrm>
          <a:off x="2571750" y="170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399" name="フローチャート: 判断 398"/>
        <xdr:cNvSpPr/>
      </xdr:nvSpPr>
      <xdr:spPr>
        <a:xfrm>
          <a:off x="1778000" y="1703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45974</xdr:rowOff>
    </xdr:from>
    <xdr:to>
      <xdr:col>6</xdr:col>
      <xdr:colOff>38100</xdr:colOff>
      <xdr:row>101</xdr:row>
      <xdr:rowOff>147574</xdr:rowOff>
    </xdr:to>
    <xdr:sp macro="" textlink="">
      <xdr:nvSpPr>
        <xdr:cNvPr id="400" name="フローチャート: 判断 399"/>
        <xdr:cNvSpPr/>
      </xdr:nvSpPr>
      <xdr:spPr>
        <a:xfrm>
          <a:off x="984250" y="167909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84837</xdr:rowOff>
    </xdr:from>
    <xdr:to>
      <xdr:col>24</xdr:col>
      <xdr:colOff>114300</xdr:colOff>
      <xdr:row>102</xdr:row>
      <xdr:rowOff>14987</xdr:rowOff>
    </xdr:to>
    <xdr:sp macro="" textlink="">
      <xdr:nvSpPr>
        <xdr:cNvPr id="406" name="楕円 405"/>
        <xdr:cNvSpPr/>
      </xdr:nvSpPr>
      <xdr:spPr>
        <a:xfrm>
          <a:off x="4127500" y="168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37864</xdr:rowOff>
    </xdr:from>
    <xdr:ext cx="405111" cy="259045"/>
    <xdr:sp macro="" textlink="">
      <xdr:nvSpPr>
        <xdr:cNvPr id="407" name="【港湾・漁港】&#10;有形固定資産減価償却率該当値テキスト"/>
        <xdr:cNvSpPr txBox="1"/>
      </xdr:nvSpPr>
      <xdr:spPr>
        <a:xfrm>
          <a:off x="4216400" y="16782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45974</xdr:rowOff>
    </xdr:from>
    <xdr:to>
      <xdr:col>20</xdr:col>
      <xdr:colOff>38100</xdr:colOff>
      <xdr:row>101</xdr:row>
      <xdr:rowOff>147574</xdr:rowOff>
    </xdr:to>
    <xdr:sp macro="" textlink="">
      <xdr:nvSpPr>
        <xdr:cNvPr id="408" name="楕円 407"/>
        <xdr:cNvSpPr/>
      </xdr:nvSpPr>
      <xdr:spPr>
        <a:xfrm>
          <a:off x="3384550" y="167909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96774</xdr:rowOff>
    </xdr:from>
    <xdr:to>
      <xdr:col>24</xdr:col>
      <xdr:colOff>63500</xdr:colOff>
      <xdr:row>101</xdr:row>
      <xdr:rowOff>135637</xdr:rowOff>
    </xdr:to>
    <xdr:cxnSp macro="">
      <xdr:nvCxnSpPr>
        <xdr:cNvPr id="409" name="直線コネクタ 408"/>
        <xdr:cNvCxnSpPr/>
      </xdr:nvCxnSpPr>
      <xdr:spPr>
        <a:xfrm>
          <a:off x="3429000" y="16841724"/>
          <a:ext cx="7493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18542</xdr:rowOff>
    </xdr:from>
    <xdr:to>
      <xdr:col>15</xdr:col>
      <xdr:colOff>101600</xdr:colOff>
      <xdr:row>101</xdr:row>
      <xdr:rowOff>120142</xdr:rowOff>
    </xdr:to>
    <xdr:sp macro="" textlink="">
      <xdr:nvSpPr>
        <xdr:cNvPr id="410" name="楕円 409"/>
        <xdr:cNvSpPr/>
      </xdr:nvSpPr>
      <xdr:spPr>
        <a:xfrm>
          <a:off x="2571750" y="167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69342</xdr:rowOff>
    </xdr:from>
    <xdr:to>
      <xdr:col>19</xdr:col>
      <xdr:colOff>177800</xdr:colOff>
      <xdr:row>101</xdr:row>
      <xdr:rowOff>96774</xdr:rowOff>
    </xdr:to>
    <xdr:cxnSp macro="">
      <xdr:nvCxnSpPr>
        <xdr:cNvPr id="411" name="直線コネクタ 410"/>
        <xdr:cNvCxnSpPr/>
      </xdr:nvCxnSpPr>
      <xdr:spPr>
        <a:xfrm>
          <a:off x="2622550" y="16814292"/>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144272</xdr:rowOff>
    </xdr:from>
    <xdr:to>
      <xdr:col>10</xdr:col>
      <xdr:colOff>165100</xdr:colOff>
      <xdr:row>101</xdr:row>
      <xdr:rowOff>74422</xdr:rowOff>
    </xdr:to>
    <xdr:sp macro="" textlink="">
      <xdr:nvSpPr>
        <xdr:cNvPr id="412" name="楕円 411"/>
        <xdr:cNvSpPr/>
      </xdr:nvSpPr>
      <xdr:spPr>
        <a:xfrm>
          <a:off x="1778000" y="167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23622</xdr:rowOff>
    </xdr:from>
    <xdr:to>
      <xdr:col>15</xdr:col>
      <xdr:colOff>50800</xdr:colOff>
      <xdr:row>101</xdr:row>
      <xdr:rowOff>69342</xdr:rowOff>
    </xdr:to>
    <xdr:cxnSp macro="">
      <xdr:nvCxnSpPr>
        <xdr:cNvPr id="413" name="直線コネクタ 412"/>
        <xdr:cNvCxnSpPr/>
      </xdr:nvCxnSpPr>
      <xdr:spPr>
        <a:xfrm>
          <a:off x="1828800" y="16768572"/>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114554</xdr:rowOff>
    </xdr:from>
    <xdr:to>
      <xdr:col>6</xdr:col>
      <xdr:colOff>38100</xdr:colOff>
      <xdr:row>101</xdr:row>
      <xdr:rowOff>44704</xdr:rowOff>
    </xdr:to>
    <xdr:sp macro="" textlink="">
      <xdr:nvSpPr>
        <xdr:cNvPr id="414" name="楕円 413"/>
        <xdr:cNvSpPr/>
      </xdr:nvSpPr>
      <xdr:spPr>
        <a:xfrm>
          <a:off x="984250" y="166880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165354</xdr:rowOff>
    </xdr:from>
    <xdr:to>
      <xdr:col>10</xdr:col>
      <xdr:colOff>114300</xdr:colOff>
      <xdr:row>101</xdr:row>
      <xdr:rowOff>23622</xdr:rowOff>
    </xdr:to>
    <xdr:cxnSp macro="">
      <xdr:nvCxnSpPr>
        <xdr:cNvPr id="415" name="直線コネクタ 414"/>
        <xdr:cNvCxnSpPr/>
      </xdr:nvCxnSpPr>
      <xdr:spPr>
        <a:xfrm>
          <a:off x="1028700" y="16738854"/>
          <a:ext cx="8001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113555</xdr:rowOff>
    </xdr:from>
    <xdr:ext cx="405111" cy="259045"/>
    <xdr:sp macro="" textlink="">
      <xdr:nvSpPr>
        <xdr:cNvPr id="416" name="n_1aveValue【港湾・漁港】&#10;有形固定資産減価償却率"/>
        <xdr:cNvSpPr txBox="1"/>
      </xdr:nvSpPr>
      <xdr:spPr>
        <a:xfrm>
          <a:off x="3239144" y="1720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417" name="n_2aveValue【港湾・漁港】&#10;有形固定資産減価償却率"/>
        <xdr:cNvSpPr txBox="1"/>
      </xdr:nvSpPr>
      <xdr:spPr>
        <a:xfrm>
          <a:off x="2439044" y="1718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18" name="n_3aveValue【港湾・漁港】&#10;有形固定資産減価償却率"/>
        <xdr:cNvSpPr txBox="1"/>
      </xdr:nvSpPr>
      <xdr:spPr>
        <a:xfrm>
          <a:off x="1645294" y="1713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138701</xdr:rowOff>
    </xdr:from>
    <xdr:ext cx="405111" cy="259045"/>
    <xdr:sp macro="" textlink="">
      <xdr:nvSpPr>
        <xdr:cNvPr id="419" name="n_4aveValue【港湾・漁港】&#10;有形固定資産減価償却率"/>
        <xdr:cNvSpPr txBox="1"/>
      </xdr:nvSpPr>
      <xdr:spPr>
        <a:xfrm>
          <a:off x="851544" y="1688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164101</xdr:rowOff>
    </xdr:from>
    <xdr:ext cx="405111" cy="259045"/>
    <xdr:sp macro="" textlink="">
      <xdr:nvSpPr>
        <xdr:cNvPr id="420" name="n_1mainValue【港湾・漁港】&#10;有形固定資産減価償却率"/>
        <xdr:cNvSpPr txBox="1"/>
      </xdr:nvSpPr>
      <xdr:spPr>
        <a:xfrm>
          <a:off x="3239144" y="1656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136669</xdr:rowOff>
    </xdr:from>
    <xdr:ext cx="405111" cy="259045"/>
    <xdr:sp macro="" textlink="">
      <xdr:nvSpPr>
        <xdr:cNvPr id="421" name="n_2mainValue【港湾・漁港】&#10;有形固定資産減価償却率"/>
        <xdr:cNvSpPr txBox="1"/>
      </xdr:nvSpPr>
      <xdr:spPr>
        <a:xfrm>
          <a:off x="2439044" y="165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90949</xdr:rowOff>
    </xdr:from>
    <xdr:ext cx="405111" cy="259045"/>
    <xdr:sp macro="" textlink="">
      <xdr:nvSpPr>
        <xdr:cNvPr id="422" name="n_3mainValue【港湾・漁港】&#10;有形固定資産減価償却率"/>
        <xdr:cNvSpPr txBox="1"/>
      </xdr:nvSpPr>
      <xdr:spPr>
        <a:xfrm>
          <a:off x="1645294" y="1649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61231</xdr:rowOff>
    </xdr:from>
    <xdr:ext cx="405111" cy="259045"/>
    <xdr:sp macro="" textlink="">
      <xdr:nvSpPr>
        <xdr:cNvPr id="423" name="n_4mainValue【港湾・漁港】&#10;有形固定資産減価償却率"/>
        <xdr:cNvSpPr txBox="1"/>
      </xdr:nvSpPr>
      <xdr:spPr>
        <a:xfrm>
          <a:off x="851544" y="1646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5" name="テキスト ボックス 434"/>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7" name="テキスト ボックス 436"/>
        <xdr:cNvSpPr txBox="1"/>
      </xdr:nvSpPr>
      <xdr:spPr>
        <a:xfrm>
          <a:off x="5482151"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9" name="テキスト ボックス 438"/>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1" name="テキスト ボックス 440"/>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3" name="テキスト ボックス 442"/>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47" name="直線コネクタ 446"/>
        <xdr:cNvCxnSpPr/>
      </xdr:nvCxnSpPr>
      <xdr:spPr>
        <a:xfrm flipV="1">
          <a:off x="9429115" y="167107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48" name="【港湾・漁港】&#10;一人当たり有形固定資産（償却資産）額最小値テキスト"/>
        <xdr:cNvSpPr txBox="1"/>
      </xdr:nvSpPr>
      <xdr:spPr>
        <a:xfrm>
          <a:off x="9467850" y="18097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49" name="直線コネクタ 448"/>
        <xdr:cNvCxnSpPr/>
      </xdr:nvCxnSpPr>
      <xdr:spPr>
        <a:xfrm>
          <a:off x="9359900" y="18093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50" name="【港湾・漁港】&#10;一人当たり有形固定資産（償却資産）額最大値テキスト"/>
        <xdr:cNvSpPr txBox="1"/>
      </xdr:nvSpPr>
      <xdr:spPr>
        <a:xfrm>
          <a:off x="9467850" y="164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51" name="直線コネクタ 450"/>
        <xdr:cNvCxnSpPr/>
      </xdr:nvCxnSpPr>
      <xdr:spPr>
        <a:xfrm>
          <a:off x="9359900" y="16710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146077</xdr:rowOff>
    </xdr:from>
    <xdr:ext cx="534377" cy="259045"/>
    <xdr:sp macro="" textlink="">
      <xdr:nvSpPr>
        <xdr:cNvPr id="452" name="【港湾・漁港】&#10;一人当たり有形固定資産（償却資産）額平均値テキスト"/>
        <xdr:cNvSpPr txBox="1"/>
      </xdr:nvSpPr>
      <xdr:spPr>
        <a:xfrm>
          <a:off x="9467850" y="1774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53" name="フローチャート: 判断 452"/>
        <xdr:cNvSpPr/>
      </xdr:nvSpPr>
      <xdr:spPr>
        <a:xfrm>
          <a:off x="9398000" y="17769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54" name="フローチャート: 判断 453"/>
        <xdr:cNvSpPr/>
      </xdr:nvSpPr>
      <xdr:spPr>
        <a:xfrm>
          <a:off x="8636000" y="1778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55" name="フローチャート: 判断 454"/>
        <xdr:cNvSpPr/>
      </xdr:nvSpPr>
      <xdr:spPr>
        <a:xfrm>
          <a:off x="7842250" y="17810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56" name="フローチャート: 判断 455"/>
        <xdr:cNvSpPr/>
      </xdr:nvSpPr>
      <xdr:spPr>
        <a:xfrm>
          <a:off x="7029450" y="1773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57" name="フローチャート: 判断 456"/>
        <xdr:cNvSpPr/>
      </xdr:nvSpPr>
      <xdr:spPr>
        <a:xfrm>
          <a:off x="6235700" y="1781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88951</xdr:rowOff>
    </xdr:from>
    <xdr:to>
      <xdr:col>55</xdr:col>
      <xdr:colOff>50800</xdr:colOff>
      <xdr:row>106</xdr:row>
      <xdr:rowOff>19101</xdr:rowOff>
    </xdr:to>
    <xdr:sp macro="" textlink="">
      <xdr:nvSpPr>
        <xdr:cNvPr id="463" name="楕円 462"/>
        <xdr:cNvSpPr/>
      </xdr:nvSpPr>
      <xdr:spPr>
        <a:xfrm>
          <a:off x="9398000" y="17519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111828</xdr:rowOff>
    </xdr:from>
    <xdr:ext cx="534377" cy="259045"/>
    <xdr:sp macro="" textlink="">
      <xdr:nvSpPr>
        <xdr:cNvPr id="464" name="【港湾・漁港】&#10;一人当たり有形固定資産（償却資産）額該当値テキスト"/>
        <xdr:cNvSpPr txBox="1"/>
      </xdr:nvSpPr>
      <xdr:spPr>
        <a:xfrm>
          <a:off x="9467850" y="1737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93157</xdr:rowOff>
    </xdr:from>
    <xdr:to>
      <xdr:col>50</xdr:col>
      <xdr:colOff>165100</xdr:colOff>
      <xdr:row>106</xdr:row>
      <xdr:rowOff>23307</xdr:rowOff>
    </xdr:to>
    <xdr:sp macro="" textlink="">
      <xdr:nvSpPr>
        <xdr:cNvPr id="465" name="楕円 464"/>
        <xdr:cNvSpPr/>
      </xdr:nvSpPr>
      <xdr:spPr>
        <a:xfrm>
          <a:off x="8636000" y="175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139751</xdr:rowOff>
    </xdr:from>
    <xdr:to>
      <xdr:col>55</xdr:col>
      <xdr:colOff>0</xdr:colOff>
      <xdr:row>105</xdr:row>
      <xdr:rowOff>143957</xdr:rowOff>
    </xdr:to>
    <xdr:cxnSp macro="">
      <xdr:nvCxnSpPr>
        <xdr:cNvPr id="466" name="直線コネクタ 465"/>
        <xdr:cNvCxnSpPr/>
      </xdr:nvCxnSpPr>
      <xdr:spPr>
        <a:xfrm flipV="1">
          <a:off x="8686800" y="17570501"/>
          <a:ext cx="74295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102682</xdr:rowOff>
    </xdr:from>
    <xdr:to>
      <xdr:col>46</xdr:col>
      <xdr:colOff>38100</xdr:colOff>
      <xdr:row>106</xdr:row>
      <xdr:rowOff>32832</xdr:rowOff>
    </xdr:to>
    <xdr:sp macro="" textlink="">
      <xdr:nvSpPr>
        <xdr:cNvPr id="467" name="楕円 466"/>
        <xdr:cNvSpPr/>
      </xdr:nvSpPr>
      <xdr:spPr>
        <a:xfrm>
          <a:off x="7842250" y="17533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143957</xdr:rowOff>
    </xdr:from>
    <xdr:to>
      <xdr:col>50</xdr:col>
      <xdr:colOff>114300</xdr:colOff>
      <xdr:row>105</xdr:row>
      <xdr:rowOff>153482</xdr:rowOff>
    </xdr:to>
    <xdr:cxnSp macro="">
      <xdr:nvCxnSpPr>
        <xdr:cNvPr id="468" name="直線コネクタ 467"/>
        <xdr:cNvCxnSpPr/>
      </xdr:nvCxnSpPr>
      <xdr:spPr>
        <a:xfrm flipV="1">
          <a:off x="7886700" y="17574707"/>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120269</xdr:rowOff>
    </xdr:from>
    <xdr:to>
      <xdr:col>41</xdr:col>
      <xdr:colOff>101600</xdr:colOff>
      <xdr:row>106</xdr:row>
      <xdr:rowOff>50419</xdr:rowOff>
    </xdr:to>
    <xdr:sp macro="" textlink="">
      <xdr:nvSpPr>
        <xdr:cNvPr id="469" name="楕円 468"/>
        <xdr:cNvSpPr/>
      </xdr:nvSpPr>
      <xdr:spPr>
        <a:xfrm>
          <a:off x="7029450" y="175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153482</xdr:rowOff>
    </xdr:from>
    <xdr:to>
      <xdr:col>45</xdr:col>
      <xdr:colOff>177800</xdr:colOff>
      <xdr:row>105</xdr:row>
      <xdr:rowOff>171069</xdr:rowOff>
    </xdr:to>
    <xdr:cxnSp macro="">
      <xdr:nvCxnSpPr>
        <xdr:cNvPr id="470" name="直線コネクタ 469"/>
        <xdr:cNvCxnSpPr/>
      </xdr:nvCxnSpPr>
      <xdr:spPr>
        <a:xfrm flipV="1">
          <a:off x="7080250" y="17584232"/>
          <a:ext cx="80645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127721</xdr:rowOff>
    </xdr:from>
    <xdr:to>
      <xdr:col>36</xdr:col>
      <xdr:colOff>165100</xdr:colOff>
      <xdr:row>106</xdr:row>
      <xdr:rowOff>57871</xdr:rowOff>
    </xdr:to>
    <xdr:sp macro="" textlink="">
      <xdr:nvSpPr>
        <xdr:cNvPr id="471" name="楕円 470"/>
        <xdr:cNvSpPr/>
      </xdr:nvSpPr>
      <xdr:spPr>
        <a:xfrm>
          <a:off x="6235700" y="17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171069</xdr:rowOff>
    </xdr:from>
    <xdr:to>
      <xdr:col>41</xdr:col>
      <xdr:colOff>50800</xdr:colOff>
      <xdr:row>106</xdr:row>
      <xdr:rowOff>7071</xdr:rowOff>
    </xdr:to>
    <xdr:cxnSp macro="">
      <xdr:nvCxnSpPr>
        <xdr:cNvPr id="472" name="直線コネクタ 471"/>
        <xdr:cNvCxnSpPr/>
      </xdr:nvCxnSpPr>
      <xdr:spPr>
        <a:xfrm flipV="1">
          <a:off x="6286500" y="17601819"/>
          <a:ext cx="79375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105798</xdr:rowOff>
    </xdr:from>
    <xdr:ext cx="534377" cy="259045"/>
    <xdr:sp macro="" textlink="">
      <xdr:nvSpPr>
        <xdr:cNvPr id="473" name="n_1aveValue【港湾・漁港】&#10;一人当たり有形固定資産（償却資産）額"/>
        <xdr:cNvSpPr txBox="1"/>
      </xdr:nvSpPr>
      <xdr:spPr>
        <a:xfrm>
          <a:off x="8425961" y="178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129839</xdr:rowOff>
    </xdr:from>
    <xdr:ext cx="534377" cy="259045"/>
    <xdr:sp macro="" textlink="">
      <xdr:nvSpPr>
        <xdr:cNvPr id="474" name="n_2aveValue【港湾・漁港】&#10;一人当たり有形固定資産（償却資産）額"/>
        <xdr:cNvSpPr txBox="1"/>
      </xdr:nvSpPr>
      <xdr:spPr>
        <a:xfrm>
          <a:off x="7644911" y="179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58112</xdr:rowOff>
    </xdr:from>
    <xdr:ext cx="534377" cy="259045"/>
    <xdr:sp macro="" textlink="">
      <xdr:nvSpPr>
        <xdr:cNvPr id="475" name="n_3aveValue【港湾・漁港】&#10;一人当たり有形固定資産（償却資産）額"/>
        <xdr:cNvSpPr txBox="1"/>
      </xdr:nvSpPr>
      <xdr:spPr>
        <a:xfrm>
          <a:off x="6851161" y="178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138656</xdr:rowOff>
    </xdr:from>
    <xdr:ext cx="534377" cy="259045"/>
    <xdr:sp macro="" textlink="">
      <xdr:nvSpPr>
        <xdr:cNvPr id="476" name="n_4aveValue【港湾・漁港】&#10;一人当たり有形固定資産（償却資産）額"/>
        <xdr:cNvSpPr txBox="1"/>
      </xdr:nvSpPr>
      <xdr:spPr>
        <a:xfrm>
          <a:off x="6038361" y="1791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39834</xdr:rowOff>
    </xdr:from>
    <xdr:ext cx="534377" cy="259045"/>
    <xdr:sp macro="" textlink="">
      <xdr:nvSpPr>
        <xdr:cNvPr id="477" name="n_1mainValue【港湾・漁港】&#10;一人当たり有形固定資産（償却資産）額"/>
        <xdr:cNvSpPr txBox="1"/>
      </xdr:nvSpPr>
      <xdr:spPr>
        <a:xfrm>
          <a:off x="8425961" y="172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49359</xdr:rowOff>
    </xdr:from>
    <xdr:ext cx="534377" cy="259045"/>
    <xdr:sp macro="" textlink="">
      <xdr:nvSpPr>
        <xdr:cNvPr id="478" name="n_2mainValue【港湾・漁港】&#10;一人当たり有形固定資産（償却資産）額"/>
        <xdr:cNvSpPr txBox="1"/>
      </xdr:nvSpPr>
      <xdr:spPr>
        <a:xfrm>
          <a:off x="7644911" y="173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66946</xdr:rowOff>
    </xdr:from>
    <xdr:ext cx="534377" cy="259045"/>
    <xdr:sp macro="" textlink="">
      <xdr:nvSpPr>
        <xdr:cNvPr id="479" name="n_3mainValue【港湾・漁港】&#10;一人当たり有形固定資産（償却資産）額"/>
        <xdr:cNvSpPr txBox="1"/>
      </xdr:nvSpPr>
      <xdr:spPr>
        <a:xfrm>
          <a:off x="6851161" y="173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74398</xdr:rowOff>
    </xdr:from>
    <xdr:ext cx="534377" cy="259045"/>
    <xdr:sp macro="" textlink="">
      <xdr:nvSpPr>
        <xdr:cNvPr id="480" name="n_4mainValue【港湾・漁港】&#10;一人当たり有形固定資産（償却資産）額"/>
        <xdr:cNvSpPr txBox="1"/>
      </xdr:nvSpPr>
      <xdr:spPr>
        <a:xfrm>
          <a:off x="6038361" y="17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505" name="直線コネクタ 504"/>
        <xdr:cNvCxnSpPr/>
      </xdr:nvCxnSpPr>
      <xdr:spPr>
        <a:xfrm flipV="1">
          <a:off x="14699614" y="5671185"/>
          <a:ext cx="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06" name="【認定こども園・幼稚園・保育所】&#10;有形固定資産減価償却率最小値テキスト"/>
        <xdr:cNvSpPr txBox="1"/>
      </xdr:nvSpPr>
      <xdr:spPr>
        <a:xfrm>
          <a:off x="14738350" y="696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07" name="直線コネクタ 506"/>
        <xdr:cNvCxnSpPr/>
      </xdr:nvCxnSpPr>
      <xdr:spPr>
        <a:xfrm>
          <a:off x="14611350" y="6957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508" name="【認定こども園・幼稚園・保育所】&#10;有形固定資産減価償却率最大値テキスト"/>
        <xdr:cNvSpPr txBox="1"/>
      </xdr:nvSpPr>
      <xdr:spPr>
        <a:xfrm>
          <a:off x="14738350"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509" name="直線コネクタ 508"/>
        <xdr:cNvCxnSpPr/>
      </xdr:nvCxnSpPr>
      <xdr:spPr>
        <a:xfrm>
          <a:off x="14611350" y="567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510" name="【認定こども園・幼稚園・保育所】&#10;有形固定資産減価償却率平均値テキスト"/>
        <xdr:cNvSpPr txBox="1"/>
      </xdr:nvSpPr>
      <xdr:spPr>
        <a:xfrm>
          <a:off x="14738350" y="616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11" name="フローチャート: 判断 510"/>
        <xdr:cNvSpPr/>
      </xdr:nvSpPr>
      <xdr:spPr>
        <a:xfrm>
          <a:off x="14649450" y="61899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512" name="フローチャート: 判断 511"/>
        <xdr:cNvSpPr/>
      </xdr:nvSpPr>
      <xdr:spPr>
        <a:xfrm>
          <a:off x="13887450" y="6199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513" name="フローチャート: 判断 512"/>
        <xdr:cNvSpPr/>
      </xdr:nvSpPr>
      <xdr:spPr>
        <a:xfrm>
          <a:off x="13093700" y="621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14" name="フローチャート: 判断 513"/>
        <xdr:cNvSpPr/>
      </xdr:nvSpPr>
      <xdr:spPr>
        <a:xfrm>
          <a:off x="12299950" y="61995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515" name="フローチャート: 判断 514"/>
        <xdr:cNvSpPr/>
      </xdr:nvSpPr>
      <xdr:spPr>
        <a:xfrm>
          <a:off x="11487150" y="634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1" name="楕円 520"/>
        <xdr:cNvSpPr/>
      </xdr:nvSpPr>
      <xdr:spPr>
        <a:xfrm>
          <a:off x="14649450" y="6186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522" name="【認定こども園・幼稚園・保育所】&#10;有形固定資産減価償却率該当値テキスト"/>
        <xdr:cNvSpPr txBox="1"/>
      </xdr:nvSpPr>
      <xdr:spPr>
        <a:xfrm>
          <a:off x="14738350"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523" name="楕円 522"/>
        <xdr:cNvSpPr/>
      </xdr:nvSpPr>
      <xdr:spPr>
        <a:xfrm>
          <a:off x="13887450" y="6191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127635</xdr:rowOff>
    </xdr:to>
    <xdr:cxnSp macro="">
      <xdr:nvCxnSpPr>
        <xdr:cNvPr id="524" name="直線コネクタ 523"/>
        <xdr:cNvCxnSpPr/>
      </xdr:nvCxnSpPr>
      <xdr:spPr>
        <a:xfrm flipV="1">
          <a:off x="13938250" y="623697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25" name="楕円 524"/>
        <xdr:cNvSpPr/>
      </xdr:nvSpPr>
      <xdr:spPr>
        <a:xfrm>
          <a:off x="130937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127635</xdr:rowOff>
    </xdr:from>
    <xdr:to>
      <xdr:col>81</xdr:col>
      <xdr:colOff>50800</xdr:colOff>
      <xdr:row>38</xdr:row>
      <xdr:rowOff>72390</xdr:rowOff>
    </xdr:to>
    <xdr:cxnSp macro="">
      <xdr:nvCxnSpPr>
        <xdr:cNvPr id="526" name="直線コネクタ 525"/>
        <xdr:cNvCxnSpPr/>
      </xdr:nvCxnSpPr>
      <xdr:spPr>
        <a:xfrm flipV="1">
          <a:off x="13144500" y="6242685"/>
          <a:ext cx="79375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527" name="楕円 526"/>
        <xdr:cNvSpPr/>
      </xdr:nvSpPr>
      <xdr:spPr>
        <a:xfrm>
          <a:off x="12299950" y="6273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72390</xdr:rowOff>
    </xdr:to>
    <xdr:cxnSp macro="">
      <xdr:nvCxnSpPr>
        <xdr:cNvPr id="528" name="直線コネクタ 527"/>
        <xdr:cNvCxnSpPr/>
      </xdr:nvCxnSpPr>
      <xdr:spPr>
        <a:xfrm>
          <a:off x="12344400" y="631825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130175</xdr:rowOff>
    </xdr:from>
    <xdr:to>
      <xdr:col>67</xdr:col>
      <xdr:colOff>101600</xdr:colOff>
      <xdr:row>39</xdr:row>
      <xdr:rowOff>60325</xdr:rowOff>
    </xdr:to>
    <xdr:sp macro="" textlink="">
      <xdr:nvSpPr>
        <xdr:cNvPr id="529" name="楕円 528"/>
        <xdr:cNvSpPr/>
      </xdr:nvSpPr>
      <xdr:spPr>
        <a:xfrm>
          <a:off x="11487150" y="6410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38100</xdr:rowOff>
    </xdr:from>
    <xdr:to>
      <xdr:col>71</xdr:col>
      <xdr:colOff>177800</xdr:colOff>
      <xdr:row>39</xdr:row>
      <xdr:rowOff>9525</xdr:rowOff>
    </xdr:to>
    <xdr:cxnSp macro="">
      <xdr:nvCxnSpPr>
        <xdr:cNvPr id="530" name="直線コネクタ 529"/>
        <xdr:cNvCxnSpPr/>
      </xdr:nvCxnSpPr>
      <xdr:spPr>
        <a:xfrm flipV="1">
          <a:off x="11537950" y="6318250"/>
          <a:ext cx="80645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531" name="n_1aveValue【認定こども園・幼稚園・保育所】&#10;有形固定資産減価償却率"/>
        <xdr:cNvSpPr txBox="1"/>
      </xdr:nvSpPr>
      <xdr:spPr>
        <a:xfrm>
          <a:off x="13742044" y="628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532" name="n_2aveValue【認定こども園・幼稚園・保育所】&#10;有形固定資産減価償却率"/>
        <xdr:cNvSpPr txBox="1"/>
      </xdr:nvSpPr>
      <xdr:spPr>
        <a:xfrm>
          <a:off x="1296099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33" name="n_3aveValue【認定こども園・幼稚園・保育所】&#10;有形固定資産減価償却率"/>
        <xdr:cNvSpPr txBox="1"/>
      </xdr:nvSpPr>
      <xdr:spPr>
        <a:xfrm>
          <a:off x="12167244" y="598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534" name="n_4aveValue【認定こども園・幼稚園・保育所】&#10;有形固定資産減価償却率"/>
        <xdr:cNvSpPr txBox="1"/>
      </xdr:nvSpPr>
      <xdr:spPr>
        <a:xfrm>
          <a:off x="113544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535" name="n_1mainValue【認定こども園・幼稚園・保育所】&#10;有形固定資産減価償却率"/>
        <xdr:cNvSpPr txBox="1"/>
      </xdr:nvSpPr>
      <xdr:spPr>
        <a:xfrm>
          <a:off x="13742044"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36" name="n_2mainValue【認定こども園・幼稚園・保育所】&#10;有形固定資産減価償却率"/>
        <xdr:cNvSpPr txBox="1"/>
      </xdr:nvSpPr>
      <xdr:spPr>
        <a:xfrm>
          <a:off x="1296099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537" name="n_3mainValue【認定こども園・幼稚園・保育所】&#10;有形固定資産減価償却率"/>
        <xdr:cNvSpPr txBox="1"/>
      </xdr:nvSpPr>
      <xdr:spPr>
        <a:xfrm>
          <a:off x="121672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51452</xdr:rowOff>
    </xdr:from>
    <xdr:ext cx="405111" cy="259045"/>
    <xdr:sp macro="" textlink="">
      <xdr:nvSpPr>
        <xdr:cNvPr id="538" name="n_4mainValue【認定こども園・幼稚園・保育所】&#10;有形固定資産減価償却率"/>
        <xdr:cNvSpPr txBox="1"/>
      </xdr:nvSpPr>
      <xdr:spPr>
        <a:xfrm>
          <a:off x="11354444" y="649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2" name="直線コネクタ 561"/>
        <xdr:cNvCxnSpPr/>
      </xdr:nvCxnSpPr>
      <xdr:spPr>
        <a:xfrm flipV="1">
          <a:off x="19951064" y="568071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3" name="【認定こども園・幼稚園・保育所】&#10;一人当たり面積最小値テキスト"/>
        <xdr:cNvSpPr txBox="1"/>
      </xdr:nvSpPr>
      <xdr:spPr>
        <a:xfrm>
          <a:off x="199898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4" name="直線コネクタ 563"/>
        <xdr:cNvCxnSpPr/>
      </xdr:nvCxnSpPr>
      <xdr:spPr>
        <a:xfrm>
          <a:off x="19881850" y="6893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65" name="【認定こども園・幼稚園・保育所】&#10;一人当たり面積最大値テキスト"/>
        <xdr:cNvSpPr txBox="1"/>
      </xdr:nvSpPr>
      <xdr:spPr>
        <a:xfrm>
          <a:off x="19989800"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66" name="直線コネクタ 565"/>
        <xdr:cNvCxnSpPr/>
      </xdr:nvCxnSpPr>
      <xdr:spPr>
        <a:xfrm>
          <a:off x="198818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67" name="【認定こども園・幼稚園・保育所】&#10;一人当たり面積平均値テキスト"/>
        <xdr:cNvSpPr txBox="1"/>
      </xdr:nvSpPr>
      <xdr:spPr>
        <a:xfrm>
          <a:off x="199898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68" name="フローチャート: 判断 567"/>
        <xdr:cNvSpPr/>
      </xdr:nvSpPr>
      <xdr:spPr>
        <a:xfrm>
          <a:off x="199009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69" name="フローチャート: 判断 568"/>
        <xdr:cNvSpPr/>
      </xdr:nvSpPr>
      <xdr:spPr>
        <a:xfrm>
          <a:off x="19157950" y="6504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70" name="フローチャート: 判断 569"/>
        <xdr:cNvSpPr/>
      </xdr:nvSpPr>
      <xdr:spPr>
        <a:xfrm>
          <a:off x="1834515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71" name="フローチャート: 判断 570"/>
        <xdr:cNvSpPr/>
      </xdr:nvSpPr>
      <xdr:spPr>
        <a:xfrm>
          <a:off x="175514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72" name="フローチャート: 判断 571"/>
        <xdr:cNvSpPr/>
      </xdr:nvSpPr>
      <xdr:spPr>
        <a:xfrm>
          <a:off x="16757650" y="6497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xdr:rowOff>
    </xdr:from>
    <xdr:to>
      <xdr:col>116</xdr:col>
      <xdr:colOff>114300</xdr:colOff>
      <xdr:row>38</xdr:row>
      <xdr:rowOff>111760</xdr:rowOff>
    </xdr:to>
    <xdr:sp macro="" textlink="">
      <xdr:nvSpPr>
        <xdr:cNvPr id="578" name="楕円 577"/>
        <xdr:cNvSpPr/>
      </xdr:nvSpPr>
      <xdr:spPr>
        <a:xfrm>
          <a:off x="199009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33037</xdr:rowOff>
    </xdr:from>
    <xdr:ext cx="469744" cy="259045"/>
    <xdr:sp macro="" textlink="">
      <xdr:nvSpPr>
        <xdr:cNvPr id="579" name="【認定こども園・幼稚園・保育所】&#10;一人当たり面積該当値テキスト"/>
        <xdr:cNvSpPr txBox="1"/>
      </xdr:nvSpPr>
      <xdr:spPr>
        <a:xfrm>
          <a:off x="199898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580" name="楕円 579"/>
        <xdr:cNvSpPr/>
      </xdr:nvSpPr>
      <xdr:spPr>
        <a:xfrm>
          <a:off x="19157950" y="6281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60960</xdr:rowOff>
    </xdr:to>
    <xdr:cxnSp macro="">
      <xdr:nvCxnSpPr>
        <xdr:cNvPr id="581" name="直線コネクタ 580"/>
        <xdr:cNvCxnSpPr/>
      </xdr:nvCxnSpPr>
      <xdr:spPr>
        <a:xfrm>
          <a:off x="19202400" y="632587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582" name="楕円 581"/>
        <xdr:cNvSpPr/>
      </xdr:nvSpPr>
      <xdr:spPr>
        <a:xfrm>
          <a:off x="1834515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91440</xdr:rowOff>
    </xdr:to>
    <xdr:cxnSp macro="">
      <xdr:nvCxnSpPr>
        <xdr:cNvPr id="583" name="直線コネクタ 582"/>
        <xdr:cNvCxnSpPr/>
      </xdr:nvCxnSpPr>
      <xdr:spPr>
        <a:xfrm flipV="1">
          <a:off x="18395950" y="6325870"/>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84" name="楕円 583"/>
        <xdr:cNvSpPr/>
      </xdr:nvSpPr>
      <xdr:spPr>
        <a:xfrm>
          <a:off x="175514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91440</xdr:rowOff>
    </xdr:from>
    <xdr:to>
      <xdr:col>107</xdr:col>
      <xdr:colOff>50800</xdr:colOff>
      <xdr:row>38</xdr:row>
      <xdr:rowOff>91440</xdr:rowOff>
    </xdr:to>
    <xdr:cxnSp macro="">
      <xdr:nvCxnSpPr>
        <xdr:cNvPr id="585" name="直線コネクタ 584"/>
        <xdr:cNvCxnSpPr/>
      </xdr:nvCxnSpPr>
      <xdr:spPr>
        <a:xfrm>
          <a:off x="17602200" y="63715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86" name="楕円 585"/>
        <xdr:cNvSpPr/>
      </xdr:nvSpPr>
      <xdr:spPr>
        <a:xfrm>
          <a:off x="1675765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91440</xdr:rowOff>
    </xdr:to>
    <xdr:cxnSp macro="">
      <xdr:nvCxnSpPr>
        <xdr:cNvPr id="587" name="直線コネクタ 586"/>
        <xdr:cNvCxnSpPr/>
      </xdr:nvCxnSpPr>
      <xdr:spPr>
        <a:xfrm>
          <a:off x="16802100" y="635635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88" name="n_1aveValue【認定こども園・幼稚園・保育所】&#10;一人当たり面積"/>
        <xdr:cNvSpPr txBox="1"/>
      </xdr:nvSpPr>
      <xdr:spPr>
        <a:xfrm>
          <a:off x="189802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89" name="n_2aveValue【認定こども園・幼稚園・保育所】&#10;一人当たり面積"/>
        <xdr:cNvSpPr txBox="1"/>
      </xdr:nvSpPr>
      <xdr:spPr>
        <a:xfrm>
          <a:off x="181801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90" name="n_3aveValue【認定こども園・幼稚園・保育所】&#10;一人当たり面積"/>
        <xdr:cNvSpPr txBox="1"/>
      </xdr:nvSpPr>
      <xdr:spPr>
        <a:xfrm>
          <a:off x="1738637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591" name="n_4aveValue【認定こども園・幼稚園・保育所】&#10;一人当たり面積"/>
        <xdr:cNvSpPr txBox="1"/>
      </xdr:nvSpPr>
      <xdr:spPr>
        <a:xfrm>
          <a:off x="165926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592" name="n_1mainValue【認定こども園・幼稚園・保育所】&#10;一人当たり面積"/>
        <xdr:cNvSpPr txBox="1"/>
      </xdr:nvSpPr>
      <xdr:spPr>
        <a:xfrm>
          <a:off x="18980227"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93" name="n_2mainValue【認定こども園・幼稚園・保育所】&#10;一人当たり面積"/>
        <xdr:cNvSpPr txBox="1"/>
      </xdr:nvSpPr>
      <xdr:spPr>
        <a:xfrm>
          <a:off x="18180127"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94" name="n_3mainValue【認定こども園・幼稚園・保育所】&#10;一人当たり面積"/>
        <xdr:cNvSpPr txBox="1"/>
      </xdr:nvSpPr>
      <xdr:spPr>
        <a:xfrm>
          <a:off x="17386377"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95" name="n_4mainValue【認定こども園・幼稚園・保育所】&#10;一人当たり面積"/>
        <xdr:cNvSpPr txBox="1"/>
      </xdr:nvSpPr>
      <xdr:spPr>
        <a:xfrm>
          <a:off x="165926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8" name="テキスト ボックス 607"/>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8" name="テキスト ボックス 617"/>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622" name="直線コネクタ 621"/>
        <xdr:cNvCxnSpPr/>
      </xdr:nvCxnSpPr>
      <xdr:spPr>
        <a:xfrm flipV="1">
          <a:off x="14699614" y="9255034"/>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623" name="【学校施設】&#10;有形固定資産減価償却率最小値テキスト"/>
        <xdr:cNvSpPr txBox="1"/>
      </xdr:nvSpPr>
      <xdr:spPr>
        <a:xfrm>
          <a:off x="1473835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624" name="直線コネクタ 623"/>
        <xdr:cNvCxnSpPr/>
      </xdr:nvCxnSpPr>
      <xdr:spPr>
        <a:xfrm>
          <a:off x="146113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625" name="【学校施設】&#10;有形固定資産減価償却率最大値テキスト"/>
        <xdr:cNvSpPr txBox="1"/>
      </xdr:nvSpPr>
      <xdr:spPr>
        <a:xfrm>
          <a:off x="14738350" y="903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626" name="直線コネクタ 625"/>
        <xdr:cNvCxnSpPr/>
      </xdr:nvCxnSpPr>
      <xdr:spPr>
        <a:xfrm>
          <a:off x="14611350" y="9255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627" name="【学校施設】&#10;有形固定資産減価償却率平均値テキスト"/>
        <xdr:cNvSpPr txBox="1"/>
      </xdr:nvSpPr>
      <xdr:spPr>
        <a:xfrm>
          <a:off x="14738350" y="991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28" name="フローチャート: 判断 627"/>
        <xdr:cNvSpPr/>
      </xdr:nvSpPr>
      <xdr:spPr>
        <a:xfrm>
          <a:off x="14649450" y="99301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29" name="フローチャート: 判断 628"/>
        <xdr:cNvSpPr/>
      </xdr:nvSpPr>
      <xdr:spPr>
        <a:xfrm>
          <a:off x="1388745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0" name="フローチャート: 判断 629"/>
        <xdr:cNvSpPr/>
      </xdr:nvSpPr>
      <xdr:spPr>
        <a:xfrm>
          <a:off x="130937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631" name="フローチャート: 判断 630"/>
        <xdr:cNvSpPr/>
      </xdr:nvSpPr>
      <xdr:spPr>
        <a:xfrm>
          <a:off x="12299950" y="985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632" name="フローチャート: 判断 631"/>
        <xdr:cNvSpPr/>
      </xdr:nvSpPr>
      <xdr:spPr>
        <a:xfrm>
          <a:off x="11487150" y="97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638" name="楕円 637"/>
        <xdr:cNvSpPr/>
      </xdr:nvSpPr>
      <xdr:spPr>
        <a:xfrm>
          <a:off x="14649450" y="95868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639" name="【学校施設】&#10;有形固定資産減価償却率該当値テキスト"/>
        <xdr:cNvSpPr txBox="1"/>
      </xdr:nvSpPr>
      <xdr:spPr>
        <a:xfrm>
          <a:off x="14738350" y="944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107587</xdr:rowOff>
    </xdr:from>
    <xdr:to>
      <xdr:col>81</xdr:col>
      <xdr:colOff>101600</xdr:colOff>
      <xdr:row>58</xdr:row>
      <xdr:rowOff>37737</xdr:rowOff>
    </xdr:to>
    <xdr:sp macro="" textlink="">
      <xdr:nvSpPr>
        <xdr:cNvPr id="640" name="楕円 639"/>
        <xdr:cNvSpPr/>
      </xdr:nvSpPr>
      <xdr:spPr>
        <a:xfrm>
          <a:off x="1388745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158387</xdr:rowOff>
    </xdr:from>
    <xdr:to>
      <xdr:col>85</xdr:col>
      <xdr:colOff>127000</xdr:colOff>
      <xdr:row>58</xdr:row>
      <xdr:rowOff>55517</xdr:rowOff>
    </xdr:to>
    <xdr:cxnSp macro="">
      <xdr:nvCxnSpPr>
        <xdr:cNvPr id="641" name="直線コネクタ 640"/>
        <xdr:cNvCxnSpPr/>
      </xdr:nvCxnSpPr>
      <xdr:spPr>
        <a:xfrm>
          <a:off x="13938250" y="9575437"/>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642" name="楕円 641"/>
        <xdr:cNvSpPr/>
      </xdr:nvSpPr>
      <xdr:spPr>
        <a:xfrm>
          <a:off x="13093700" y="94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158387</xdr:rowOff>
    </xdr:to>
    <xdr:cxnSp macro="">
      <xdr:nvCxnSpPr>
        <xdr:cNvPr id="643" name="直線コネクタ 642"/>
        <xdr:cNvCxnSpPr/>
      </xdr:nvCxnSpPr>
      <xdr:spPr>
        <a:xfrm>
          <a:off x="13144500" y="9523185"/>
          <a:ext cx="7937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644" name="楕円 643"/>
        <xdr:cNvSpPr/>
      </xdr:nvSpPr>
      <xdr:spPr>
        <a:xfrm>
          <a:off x="12299950" y="9456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106135</xdr:rowOff>
    </xdr:to>
    <xdr:cxnSp macro="">
      <xdr:nvCxnSpPr>
        <xdr:cNvPr id="645" name="直線コネクタ 644"/>
        <xdr:cNvCxnSpPr/>
      </xdr:nvCxnSpPr>
      <xdr:spPr>
        <a:xfrm>
          <a:off x="12344400" y="9506857"/>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46" name="楕円 645"/>
        <xdr:cNvSpPr/>
      </xdr:nvSpPr>
      <xdr:spPr>
        <a:xfrm>
          <a:off x="1148715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102870</xdr:rowOff>
    </xdr:to>
    <xdr:cxnSp macro="">
      <xdr:nvCxnSpPr>
        <xdr:cNvPr id="647" name="直線コネクタ 646"/>
        <xdr:cNvCxnSpPr/>
      </xdr:nvCxnSpPr>
      <xdr:spPr>
        <a:xfrm flipV="1">
          <a:off x="11537950" y="9506857"/>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48" name="n_1aveValue【学校施設】&#10;有形固定資産減価償却率"/>
        <xdr:cNvSpPr txBox="1"/>
      </xdr:nvSpPr>
      <xdr:spPr>
        <a:xfrm>
          <a:off x="1374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49" name="n_2aveValue【学校施設】&#10;有形固定資産減価償却率"/>
        <xdr:cNvSpPr txBox="1"/>
      </xdr:nvSpPr>
      <xdr:spPr>
        <a:xfrm>
          <a:off x="1296099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50" name="n_3aveValue【学校施設】&#10;有形固定資産減価償却率"/>
        <xdr:cNvSpPr txBox="1"/>
      </xdr:nvSpPr>
      <xdr:spPr>
        <a:xfrm>
          <a:off x="121672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651" name="n_4aveValue【学校施設】&#10;有形固定資産減価償却率"/>
        <xdr:cNvSpPr txBox="1"/>
      </xdr:nvSpPr>
      <xdr:spPr>
        <a:xfrm>
          <a:off x="11354444" y="985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54264</xdr:rowOff>
    </xdr:from>
    <xdr:ext cx="405111" cy="259045"/>
    <xdr:sp macro="" textlink="">
      <xdr:nvSpPr>
        <xdr:cNvPr id="652" name="n_1mainValue【学校施設】&#10;有形固定資産減価償却率"/>
        <xdr:cNvSpPr txBox="1"/>
      </xdr:nvSpPr>
      <xdr:spPr>
        <a:xfrm>
          <a:off x="13742044" y="9306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653" name="n_2mainValue【学校施設】&#10;有形固定資産減価償却率"/>
        <xdr:cNvSpPr txBox="1"/>
      </xdr:nvSpPr>
      <xdr:spPr>
        <a:xfrm>
          <a:off x="12960994"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654" name="n_3mainValue【学校施設】&#10;有形固定資産減価償却率"/>
        <xdr:cNvSpPr txBox="1"/>
      </xdr:nvSpPr>
      <xdr:spPr>
        <a:xfrm>
          <a:off x="12167244" y="92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55" name="n_4mainValue【学校施設】&#10;有形固定資産減価償却率"/>
        <xdr:cNvSpPr txBox="1"/>
      </xdr:nvSpPr>
      <xdr:spPr>
        <a:xfrm>
          <a:off x="11354444"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78" name="直線コネクタ 677"/>
        <xdr:cNvCxnSpPr/>
      </xdr:nvCxnSpPr>
      <xdr:spPr>
        <a:xfrm flipV="1">
          <a:off x="19951064" y="9148114"/>
          <a:ext cx="0" cy="147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79" name="【学校施設】&#10;一人当たり面積最小値テキスト"/>
        <xdr:cNvSpPr txBox="1"/>
      </xdr:nvSpPr>
      <xdr:spPr>
        <a:xfrm>
          <a:off x="19989800" y="1063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80" name="直線コネクタ 679"/>
        <xdr:cNvCxnSpPr/>
      </xdr:nvCxnSpPr>
      <xdr:spPr>
        <a:xfrm>
          <a:off x="19881850" y="10626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81" name="【学校施設】&#10;一人当たり面積最大値テキスト"/>
        <xdr:cNvSpPr txBox="1"/>
      </xdr:nvSpPr>
      <xdr:spPr>
        <a:xfrm>
          <a:off x="19989800" y="892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82" name="直線コネクタ 681"/>
        <xdr:cNvCxnSpPr/>
      </xdr:nvCxnSpPr>
      <xdr:spPr>
        <a:xfrm>
          <a:off x="19881850" y="9148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683" name="【学校施設】&#10;一人当たり面積平均値テキスト"/>
        <xdr:cNvSpPr txBox="1"/>
      </xdr:nvSpPr>
      <xdr:spPr>
        <a:xfrm>
          <a:off x="19989800" y="10386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84" name="フローチャート: 判断 683"/>
        <xdr:cNvSpPr/>
      </xdr:nvSpPr>
      <xdr:spPr>
        <a:xfrm>
          <a:off x="19900900" y="104084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85" name="フローチャート: 判断 684"/>
        <xdr:cNvSpPr/>
      </xdr:nvSpPr>
      <xdr:spPr>
        <a:xfrm>
          <a:off x="19157950" y="1040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86" name="フローチャート: 判断 685"/>
        <xdr:cNvSpPr/>
      </xdr:nvSpPr>
      <xdr:spPr>
        <a:xfrm>
          <a:off x="18345150" y="104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87" name="フローチャート: 判断 686"/>
        <xdr:cNvSpPr/>
      </xdr:nvSpPr>
      <xdr:spPr>
        <a:xfrm>
          <a:off x="17551400" y="104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88" name="フローチャート: 判断 687"/>
        <xdr:cNvSpPr/>
      </xdr:nvSpPr>
      <xdr:spPr>
        <a:xfrm>
          <a:off x="16757650" y="10460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694" name="楕円 693"/>
        <xdr:cNvSpPr/>
      </xdr:nvSpPr>
      <xdr:spPr>
        <a:xfrm>
          <a:off x="19900900" y="1034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120667</xdr:rowOff>
    </xdr:from>
    <xdr:ext cx="469744" cy="259045"/>
    <xdr:sp macro="" textlink="">
      <xdr:nvSpPr>
        <xdr:cNvPr id="695" name="【学校施設】&#10;一人当たり面積該当値テキスト"/>
        <xdr:cNvSpPr txBox="1"/>
      </xdr:nvSpPr>
      <xdr:spPr>
        <a:xfrm>
          <a:off x="19989800"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98704</xdr:rowOff>
    </xdr:from>
    <xdr:to>
      <xdr:col>112</xdr:col>
      <xdr:colOff>38100</xdr:colOff>
      <xdr:row>63</xdr:row>
      <xdr:rowOff>28854</xdr:rowOff>
    </xdr:to>
    <xdr:sp macro="" textlink="">
      <xdr:nvSpPr>
        <xdr:cNvPr id="696" name="楕円 695"/>
        <xdr:cNvSpPr/>
      </xdr:nvSpPr>
      <xdr:spPr>
        <a:xfrm>
          <a:off x="19157950" y="10341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149504</xdr:rowOff>
    </xdr:to>
    <xdr:cxnSp macro="">
      <xdr:nvCxnSpPr>
        <xdr:cNvPr id="697" name="直線コネクタ 696"/>
        <xdr:cNvCxnSpPr/>
      </xdr:nvCxnSpPr>
      <xdr:spPr>
        <a:xfrm flipV="1">
          <a:off x="19202400" y="10391140"/>
          <a:ext cx="7493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110134</xdr:rowOff>
    </xdr:from>
    <xdr:to>
      <xdr:col>107</xdr:col>
      <xdr:colOff>101600</xdr:colOff>
      <xdr:row>63</xdr:row>
      <xdr:rowOff>40284</xdr:rowOff>
    </xdr:to>
    <xdr:sp macro="" textlink="">
      <xdr:nvSpPr>
        <xdr:cNvPr id="698" name="楕円 697"/>
        <xdr:cNvSpPr/>
      </xdr:nvSpPr>
      <xdr:spPr>
        <a:xfrm>
          <a:off x="18345150" y="103526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149504</xdr:rowOff>
    </xdr:from>
    <xdr:to>
      <xdr:col>111</xdr:col>
      <xdr:colOff>177800</xdr:colOff>
      <xdr:row>62</xdr:row>
      <xdr:rowOff>160934</xdr:rowOff>
    </xdr:to>
    <xdr:cxnSp macro="">
      <xdr:nvCxnSpPr>
        <xdr:cNvPr id="699" name="直線コネクタ 698"/>
        <xdr:cNvCxnSpPr/>
      </xdr:nvCxnSpPr>
      <xdr:spPr>
        <a:xfrm flipV="1">
          <a:off x="18395950" y="10392054"/>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106476</xdr:rowOff>
    </xdr:from>
    <xdr:to>
      <xdr:col>102</xdr:col>
      <xdr:colOff>165100</xdr:colOff>
      <xdr:row>63</xdr:row>
      <xdr:rowOff>36626</xdr:rowOff>
    </xdr:to>
    <xdr:sp macro="" textlink="">
      <xdr:nvSpPr>
        <xdr:cNvPr id="700" name="楕円 699"/>
        <xdr:cNvSpPr/>
      </xdr:nvSpPr>
      <xdr:spPr>
        <a:xfrm>
          <a:off x="17551400" y="10349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157276</xdr:rowOff>
    </xdr:from>
    <xdr:to>
      <xdr:col>107</xdr:col>
      <xdr:colOff>50800</xdr:colOff>
      <xdr:row>62</xdr:row>
      <xdr:rowOff>160934</xdr:rowOff>
    </xdr:to>
    <xdr:cxnSp macro="">
      <xdr:nvCxnSpPr>
        <xdr:cNvPr id="701" name="直線コネクタ 700"/>
        <xdr:cNvCxnSpPr/>
      </xdr:nvCxnSpPr>
      <xdr:spPr>
        <a:xfrm>
          <a:off x="17602200" y="10399826"/>
          <a:ext cx="7937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106020</xdr:rowOff>
    </xdr:from>
    <xdr:to>
      <xdr:col>98</xdr:col>
      <xdr:colOff>38100</xdr:colOff>
      <xdr:row>63</xdr:row>
      <xdr:rowOff>36170</xdr:rowOff>
    </xdr:to>
    <xdr:sp macro="" textlink="">
      <xdr:nvSpPr>
        <xdr:cNvPr id="702" name="楕円 701"/>
        <xdr:cNvSpPr/>
      </xdr:nvSpPr>
      <xdr:spPr>
        <a:xfrm>
          <a:off x="16757650" y="10348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156820</xdr:rowOff>
    </xdr:from>
    <xdr:to>
      <xdr:col>102</xdr:col>
      <xdr:colOff>114300</xdr:colOff>
      <xdr:row>62</xdr:row>
      <xdr:rowOff>157276</xdr:rowOff>
    </xdr:to>
    <xdr:cxnSp macro="">
      <xdr:nvCxnSpPr>
        <xdr:cNvPr id="703" name="直線コネクタ 702"/>
        <xdr:cNvCxnSpPr/>
      </xdr:nvCxnSpPr>
      <xdr:spPr>
        <a:xfrm>
          <a:off x="16802100" y="10399370"/>
          <a:ext cx="8001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704" name="n_1aveValue【学校施設】&#10;一人当たり面積"/>
        <xdr:cNvSpPr txBox="1"/>
      </xdr:nvSpPr>
      <xdr:spPr>
        <a:xfrm>
          <a:off x="18980227" y="1049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705" name="n_2aveValue【学校施設】&#10;一人当たり面積"/>
        <xdr:cNvSpPr txBox="1"/>
      </xdr:nvSpPr>
      <xdr:spPr>
        <a:xfrm>
          <a:off x="18180127" y="1049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98162</xdr:rowOff>
    </xdr:from>
    <xdr:ext cx="469744" cy="259045"/>
    <xdr:sp macro="" textlink="">
      <xdr:nvSpPr>
        <xdr:cNvPr id="706" name="n_3aveValue【学校施設】&#10;一人当たり面積"/>
        <xdr:cNvSpPr txBox="1"/>
      </xdr:nvSpPr>
      <xdr:spPr>
        <a:xfrm>
          <a:off x="17386377" y="105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707" name="n_4aveValue【学校施設】&#10;一人当たり面積"/>
        <xdr:cNvSpPr txBox="1"/>
      </xdr:nvSpPr>
      <xdr:spPr>
        <a:xfrm>
          <a:off x="16592627" y="105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45381</xdr:rowOff>
    </xdr:from>
    <xdr:ext cx="469744" cy="259045"/>
    <xdr:sp macro="" textlink="">
      <xdr:nvSpPr>
        <xdr:cNvPr id="708" name="n_1mainValue【学校施設】&#10;一人当たり面積"/>
        <xdr:cNvSpPr txBox="1"/>
      </xdr:nvSpPr>
      <xdr:spPr>
        <a:xfrm>
          <a:off x="18980227" y="1012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56811</xdr:rowOff>
    </xdr:from>
    <xdr:ext cx="469744" cy="259045"/>
    <xdr:sp macro="" textlink="">
      <xdr:nvSpPr>
        <xdr:cNvPr id="709" name="n_2mainValue【学校施設】&#10;一人当たり面積"/>
        <xdr:cNvSpPr txBox="1"/>
      </xdr:nvSpPr>
      <xdr:spPr>
        <a:xfrm>
          <a:off x="18180127" y="1013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53153</xdr:rowOff>
    </xdr:from>
    <xdr:ext cx="469744" cy="259045"/>
    <xdr:sp macro="" textlink="">
      <xdr:nvSpPr>
        <xdr:cNvPr id="710" name="n_3mainValue【学校施設】&#10;一人当たり面積"/>
        <xdr:cNvSpPr txBox="1"/>
      </xdr:nvSpPr>
      <xdr:spPr>
        <a:xfrm>
          <a:off x="17386377" y="1013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52697</xdr:rowOff>
    </xdr:from>
    <xdr:ext cx="469744" cy="259045"/>
    <xdr:sp macro="" textlink="">
      <xdr:nvSpPr>
        <xdr:cNvPr id="711" name="n_4mainValue【学校施設】&#10;一人当たり面積"/>
        <xdr:cNvSpPr txBox="1"/>
      </xdr:nvSpPr>
      <xdr:spPr>
        <a:xfrm>
          <a:off x="16592627" y="1013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736" name="直線コネクタ 735"/>
        <xdr:cNvCxnSpPr/>
      </xdr:nvCxnSpPr>
      <xdr:spPr>
        <a:xfrm flipV="1">
          <a:off x="14699614" y="12924155"/>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8" name="直線コネクタ 73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739" name="【児童館】&#10;有形固定資産減価償却率最大値テキスト"/>
        <xdr:cNvSpPr txBox="1"/>
      </xdr:nvSpPr>
      <xdr:spPr>
        <a:xfrm>
          <a:off x="14738350" y="1271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740" name="直線コネクタ 739"/>
        <xdr:cNvCxnSpPr/>
      </xdr:nvCxnSpPr>
      <xdr:spPr>
        <a:xfrm>
          <a:off x="14611350" y="1292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1" name="【児童館】&#10;有形固定資産減価償却率平均値テキスト"/>
        <xdr:cNvSpPr txBox="1"/>
      </xdr:nvSpPr>
      <xdr:spPr>
        <a:xfrm>
          <a:off x="14738350" y="1334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42" name="フローチャート: 判断 741"/>
        <xdr:cNvSpPr/>
      </xdr:nvSpPr>
      <xdr:spPr>
        <a:xfrm>
          <a:off x="14649450" y="13488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743" name="フローチャート: 判断 742"/>
        <xdr:cNvSpPr/>
      </xdr:nvSpPr>
      <xdr:spPr>
        <a:xfrm>
          <a:off x="1388745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744" name="フローチャート: 判断 743"/>
        <xdr:cNvSpPr/>
      </xdr:nvSpPr>
      <xdr:spPr>
        <a:xfrm>
          <a:off x="13093700" y="13300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45" name="フローチャート: 判断 744"/>
        <xdr:cNvSpPr/>
      </xdr:nvSpPr>
      <xdr:spPr>
        <a:xfrm>
          <a:off x="12299950" y="13253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746" name="フローチャート: 判断 745"/>
        <xdr:cNvSpPr/>
      </xdr:nvSpPr>
      <xdr:spPr>
        <a:xfrm>
          <a:off x="11487150" y="132835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109220</xdr:rowOff>
    </xdr:from>
    <xdr:to>
      <xdr:col>85</xdr:col>
      <xdr:colOff>177800</xdr:colOff>
      <xdr:row>85</xdr:row>
      <xdr:rowOff>39370</xdr:rowOff>
    </xdr:to>
    <xdr:sp macro="" textlink="">
      <xdr:nvSpPr>
        <xdr:cNvPr id="752" name="楕円 751"/>
        <xdr:cNvSpPr/>
      </xdr:nvSpPr>
      <xdr:spPr>
        <a:xfrm>
          <a:off x="14649450" y="13983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87647</xdr:rowOff>
    </xdr:from>
    <xdr:ext cx="405111" cy="259045"/>
    <xdr:sp macro="" textlink="">
      <xdr:nvSpPr>
        <xdr:cNvPr id="753" name="【児童館】&#10;有形固定資産減価償却率該当値テキスト"/>
        <xdr:cNvSpPr txBox="1"/>
      </xdr:nvSpPr>
      <xdr:spPr>
        <a:xfrm>
          <a:off x="1473835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82550</xdr:rowOff>
    </xdr:from>
    <xdr:to>
      <xdr:col>81</xdr:col>
      <xdr:colOff>101600</xdr:colOff>
      <xdr:row>85</xdr:row>
      <xdr:rowOff>12700</xdr:rowOff>
    </xdr:to>
    <xdr:sp macro="" textlink="">
      <xdr:nvSpPr>
        <xdr:cNvPr id="754" name="楕円 753"/>
        <xdr:cNvSpPr/>
      </xdr:nvSpPr>
      <xdr:spPr>
        <a:xfrm>
          <a:off x="13887450" y="13957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133350</xdr:rowOff>
    </xdr:from>
    <xdr:to>
      <xdr:col>85</xdr:col>
      <xdr:colOff>127000</xdr:colOff>
      <xdr:row>84</xdr:row>
      <xdr:rowOff>160020</xdr:rowOff>
    </xdr:to>
    <xdr:cxnSp macro="">
      <xdr:nvCxnSpPr>
        <xdr:cNvPr id="755" name="直線コネクタ 754"/>
        <xdr:cNvCxnSpPr/>
      </xdr:nvCxnSpPr>
      <xdr:spPr>
        <a:xfrm>
          <a:off x="13938250" y="1400810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53975</xdr:rowOff>
    </xdr:from>
    <xdr:to>
      <xdr:col>76</xdr:col>
      <xdr:colOff>165100</xdr:colOff>
      <xdr:row>84</xdr:row>
      <xdr:rowOff>155575</xdr:rowOff>
    </xdr:to>
    <xdr:sp macro="" textlink="">
      <xdr:nvSpPr>
        <xdr:cNvPr id="756" name="楕円 755"/>
        <xdr:cNvSpPr/>
      </xdr:nvSpPr>
      <xdr:spPr>
        <a:xfrm>
          <a:off x="130937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104775</xdr:rowOff>
    </xdr:from>
    <xdr:to>
      <xdr:col>81</xdr:col>
      <xdr:colOff>50800</xdr:colOff>
      <xdr:row>84</xdr:row>
      <xdr:rowOff>133350</xdr:rowOff>
    </xdr:to>
    <xdr:cxnSp macro="">
      <xdr:nvCxnSpPr>
        <xdr:cNvPr id="757" name="直線コネクタ 756"/>
        <xdr:cNvCxnSpPr/>
      </xdr:nvCxnSpPr>
      <xdr:spPr>
        <a:xfrm>
          <a:off x="13144500" y="1397952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17780</xdr:rowOff>
    </xdr:from>
    <xdr:to>
      <xdr:col>72</xdr:col>
      <xdr:colOff>38100</xdr:colOff>
      <xdr:row>84</xdr:row>
      <xdr:rowOff>119380</xdr:rowOff>
    </xdr:to>
    <xdr:sp macro="" textlink="">
      <xdr:nvSpPr>
        <xdr:cNvPr id="758" name="楕円 757"/>
        <xdr:cNvSpPr/>
      </xdr:nvSpPr>
      <xdr:spPr>
        <a:xfrm>
          <a:off x="12299950" y="13892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68580</xdr:rowOff>
    </xdr:from>
    <xdr:to>
      <xdr:col>76</xdr:col>
      <xdr:colOff>114300</xdr:colOff>
      <xdr:row>84</xdr:row>
      <xdr:rowOff>104775</xdr:rowOff>
    </xdr:to>
    <xdr:cxnSp macro="">
      <xdr:nvCxnSpPr>
        <xdr:cNvPr id="759" name="直線コネクタ 758"/>
        <xdr:cNvCxnSpPr/>
      </xdr:nvCxnSpPr>
      <xdr:spPr>
        <a:xfrm>
          <a:off x="12344400" y="13943330"/>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97789</xdr:rowOff>
    </xdr:from>
    <xdr:to>
      <xdr:col>67</xdr:col>
      <xdr:colOff>101600</xdr:colOff>
      <xdr:row>85</xdr:row>
      <xdr:rowOff>27939</xdr:rowOff>
    </xdr:to>
    <xdr:sp macro="" textlink="">
      <xdr:nvSpPr>
        <xdr:cNvPr id="760" name="楕円 759"/>
        <xdr:cNvSpPr/>
      </xdr:nvSpPr>
      <xdr:spPr>
        <a:xfrm>
          <a:off x="11487150" y="13972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68580</xdr:rowOff>
    </xdr:from>
    <xdr:to>
      <xdr:col>71</xdr:col>
      <xdr:colOff>177800</xdr:colOff>
      <xdr:row>84</xdr:row>
      <xdr:rowOff>148589</xdr:rowOff>
    </xdr:to>
    <xdr:cxnSp macro="">
      <xdr:nvCxnSpPr>
        <xdr:cNvPr id="761" name="直線コネクタ 760"/>
        <xdr:cNvCxnSpPr/>
      </xdr:nvCxnSpPr>
      <xdr:spPr>
        <a:xfrm flipV="1">
          <a:off x="11537950" y="13943330"/>
          <a:ext cx="80645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762" name="n_1aveValue【児童館】&#10;有形固定資産減価償却率"/>
        <xdr:cNvSpPr txBox="1"/>
      </xdr:nvSpPr>
      <xdr:spPr>
        <a:xfrm>
          <a:off x="13742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63" name="n_2aveValue【児童館】&#10;有形固定資産減価償却率"/>
        <xdr:cNvSpPr txBox="1"/>
      </xdr:nvSpPr>
      <xdr:spPr>
        <a:xfrm>
          <a:off x="1296099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64" name="n_3aveValue【児童館】&#10;有形固定資産減価償却率"/>
        <xdr:cNvSpPr txBox="1"/>
      </xdr:nvSpPr>
      <xdr:spPr>
        <a:xfrm>
          <a:off x="12167244" y="1304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765" name="n_4aveValue【児童館】&#10;有形固定資産減価償却率"/>
        <xdr:cNvSpPr txBox="1"/>
      </xdr:nvSpPr>
      <xdr:spPr>
        <a:xfrm>
          <a:off x="113544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3827</xdr:rowOff>
    </xdr:from>
    <xdr:ext cx="405111" cy="259045"/>
    <xdr:sp macro="" textlink="">
      <xdr:nvSpPr>
        <xdr:cNvPr id="766" name="n_1mainValue【児童館】&#10;有形固定資産減価償却率"/>
        <xdr:cNvSpPr txBox="1"/>
      </xdr:nvSpPr>
      <xdr:spPr>
        <a:xfrm>
          <a:off x="137420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146702</xdr:rowOff>
    </xdr:from>
    <xdr:ext cx="405111" cy="259045"/>
    <xdr:sp macro="" textlink="">
      <xdr:nvSpPr>
        <xdr:cNvPr id="767" name="n_2mainValue【児童館】&#10;有形固定資産減価償却率"/>
        <xdr:cNvSpPr txBox="1"/>
      </xdr:nvSpPr>
      <xdr:spPr>
        <a:xfrm>
          <a:off x="1296099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768" name="n_3mainValue【児童館】&#10;有形固定資産減価償却率"/>
        <xdr:cNvSpPr txBox="1"/>
      </xdr:nvSpPr>
      <xdr:spPr>
        <a:xfrm>
          <a:off x="121672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19066</xdr:rowOff>
    </xdr:from>
    <xdr:ext cx="405111" cy="259045"/>
    <xdr:sp macro="" textlink="">
      <xdr:nvSpPr>
        <xdr:cNvPr id="769" name="n_4mainValue【児童館】&#10;有形固定資産減価償却率"/>
        <xdr:cNvSpPr txBox="1"/>
      </xdr:nvSpPr>
      <xdr:spPr>
        <a:xfrm>
          <a:off x="113544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93" name="直線コネクタ 792"/>
        <xdr:cNvCxnSpPr/>
      </xdr:nvCxnSpPr>
      <xdr:spPr>
        <a:xfrm flipV="1">
          <a:off x="19951064" y="128143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4"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5" name="直線コネクタ 794"/>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6" name="【児童館】&#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7" name="直線コネクタ 796"/>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98"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99" name="フローチャート: 判断 798"/>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0" name="フローチャート: 判断 799"/>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1" name="フローチャート: 判断 800"/>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2" name="フローチャート: 判断 801"/>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03" name="フローチャート: 判断 802"/>
        <xdr:cNvSpPr/>
      </xdr:nvSpPr>
      <xdr:spPr>
        <a:xfrm>
          <a:off x="1675765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09" name="楕円 808"/>
        <xdr:cNvSpPr/>
      </xdr:nvSpPr>
      <xdr:spPr>
        <a:xfrm>
          <a:off x="199009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0" name="【児童館】&#10;一人当たり面積該当値テキスト"/>
        <xdr:cNvSpPr txBox="1"/>
      </xdr:nvSpPr>
      <xdr:spPr>
        <a:xfrm>
          <a:off x="199898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11" name="楕円 810"/>
        <xdr:cNvSpPr/>
      </xdr:nvSpPr>
      <xdr:spPr>
        <a:xfrm>
          <a:off x="191579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114300</xdr:rowOff>
    </xdr:to>
    <xdr:cxnSp macro="">
      <xdr:nvCxnSpPr>
        <xdr:cNvPr id="812" name="直線コネクタ 811"/>
        <xdr:cNvCxnSpPr/>
      </xdr:nvCxnSpPr>
      <xdr:spPr>
        <a:xfrm flipV="1">
          <a:off x="19202400" y="139509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13" name="楕円 812"/>
        <xdr:cNvSpPr/>
      </xdr:nvSpPr>
      <xdr:spPr>
        <a:xfrm>
          <a:off x="1834515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14" name="直線コネクタ 813"/>
        <xdr:cNvCxnSpPr/>
      </xdr:nvCxnSpPr>
      <xdr:spPr>
        <a:xfrm>
          <a:off x="18395950" y="13989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5" name="楕円 814"/>
        <xdr:cNvSpPr/>
      </xdr:nvSpPr>
      <xdr:spPr>
        <a:xfrm>
          <a:off x="175514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16" name="直線コネクタ 815"/>
        <xdr:cNvCxnSpPr/>
      </xdr:nvCxnSpPr>
      <xdr:spPr>
        <a:xfrm>
          <a:off x="17602200" y="13989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17" name="楕円 816"/>
        <xdr:cNvSpPr/>
      </xdr:nvSpPr>
      <xdr:spPr>
        <a:xfrm>
          <a:off x="167576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18" name="直線コネクタ 817"/>
        <xdr:cNvCxnSpPr/>
      </xdr:nvCxnSpPr>
      <xdr:spPr>
        <a:xfrm>
          <a:off x="16802100" y="13989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19"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0"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1"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2" name="n_4aveValue【児童館】&#10;一人当たり面積"/>
        <xdr:cNvSpPr txBox="1"/>
      </xdr:nvSpPr>
      <xdr:spPr>
        <a:xfrm>
          <a:off x="165926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23" name="n_1mainValue【児童館】&#10;一人当たり面積"/>
        <xdr:cNvSpPr txBox="1"/>
      </xdr:nvSpPr>
      <xdr:spPr>
        <a:xfrm>
          <a:off x="18980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24" name="n_2mainValue【児童館】&#10;一人当たり面積"/>
        <xdr:cNvSpPr txBox="1"/>
      </xdr:nvSpPr>
      <xdr:spPr>
        <a:xfrm>
          <a:off x="18180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5" name="n_3mainValue【児童館】&#10;一人当たり面積"/>
        <xdr:cNvSpPr txBox="1"/>
      </xdr:nvSpPr>
      <xdr:spPr>
        <a:xfrm>
          <a:off x="1738637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10177</xdr:rowOff>
    </xdr:from>
    <xdr:ext cx="469744" cy="259045"/>
    <xdr:sp macro="" textlink="">
      <xdr:nvSpPr>
        <xdr:cNvPr id="826" name="n_4mainValue【児童館】&#10;一人当たり面積"/>
        <xdr:cNvSpPr txBox="1"/>
      </xdr:nvSpPr>
      <xdr:spPr>
        <a:xfrm>
          <a:off x="165926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類似団体と比較して特に有形固定資産減価償却率が高くなっている施設は、児童館であり、特に低くなっている施設は、漁港・港湾、学校施設である。</a:t>
          </a:r>
        </a:p>
        <a:p>
          <a:r>
            <a:rPr kumimoji="1" lang="ja-JP" altLang="en-US" sz="1200">
              <a:latin typeface="ＭＳ Ｐゴシック" panose="020B0600070205080204" pitchFamily="50" charset="-128"/>
              <a:ea typeface="ＭＳ Ｐゴシック" panose="020B0600070205080204" pitchFamily="50" charset="-128"/>
            </a:rPr>
            <a:t>　公営住宅については、令和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年度までに管理戸数の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p>
        <a:p>
          <a:r>
            <a:rPr kumimoji="1" lang="ja-JP" altLang="en-US" sz="1200">
              <a:latin typeface="ＭＳ Ｐゴシック" panose="020B0600070205080204" pitchFamily="50" charset="-128"/>
              <a:ea typeface="ＭＳ Ｐゴシック" panose="020B0600070205080204" pitchFamily="50" charset="-128"/>
            </a:rPr>
            <a:t>　児童館については、建築後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p>
        <a:p>
          <a:r>
            <a:rPr kumimoji="1" lang="ja-JP" altLang="en-US" sz="1200">
              <a:latin typeface="ＭＳ Ｐゴシック" panose="020B0600070205080204" pitchFamily="50" charset="-128"/>
              <a:ea typeface="ＭＳ Ｐゴシック" panose="020B0600070205080204" pitchFamily="50" charset="-128"/>
            </a:rPr>
            <a:t>　また、学校施設の有形固定資産減価償却率が類似団体平均を下回るのは、老朽化が進んだ施設が多くある中で、耐震化への集中的な取組を行ったことによるものと考える。今後は、児童生徒数の推移や国の動向等を見定め、老朽化した学校施設の長寿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177665" y="5714238"/>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216400" y="689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108450" y="6892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216400" y="549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108450" y="5714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xdr:cNvSpPr txBox="1"/>
      </xdr:nvSpPr>
      <xdr:spPr>
        <a:xfrm>
          <a:off x="42164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1275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384550" y="62136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571750" y="618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778000" y="614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984250" y="60507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135128</xdr:rowOff>
    </xdr:from>
    <xdr:to>
      <xdr:col>24</xdr:col>
      <xdr:colOff>114300</xdr:colOff>
      <xdr:row>35</xdr:row>
      <xdr:rowOff>65278</xdr:rowOff>
    </xdr:to>
    <xdr:sp macro="" textlink="">
      <xdr:nvSpPr>
        <xdr:cNvPr id="71" name="楕円 70"/>
        <xdr:cNvSpPr/>
      </xdr:nvSpPr>
      <xdr:spPr>
        <a:xfrm>
          <a:off x="4127500" y="57548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50055</xdr:rowOff>
    </xdr:from>
    <xdr:ext cx="405111" cy="259045"/>
    <xdr:sp macro="" textlink="">
      <xdr:nvSpPr>
        <xdr:cNvPr id="72" name="【図書館】&#10;有形固定資産減価償却率該当値テキスト"/>
        <xdr:cNvSpPr txBox="1"/>
      </xdr:nvSpPr>
      <xdr:spPr>
        <a:xfrm>
          <a:off x="4216400" y="566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89408</xdr:rowOff>
    </xdr:from>
    <xdr:to>
      <xdr:col>20</xdr:col>
      <xdr:colOff>38100</xdr:colOff>
      <xdr:row>35</xdr:row>
      <xdr:rowOff>19558</xdr:rowOff>
    </xdr:to>
    <xdr:sp macro="" textlink="">
      <xdr:nvSpPr>
        <xdr:cNvPr id="73" name="楕円 72"/>
        <xdr:cNvSpPr/>
      </xdr:nvSpPr>
      <xdr:spPr>
        <a:xfrm>
          <a:off x="3384550" y="5709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140208</xdr:rowOff>
    </xdr:from>
    <xdr:to>
      <xdr:col>24</xdr:col>
      <xdr:colOff>63500</xdr:colOff>
      <xdr:row>35</xdr:row>
      <xdr:rowOff>14478</xdr:rowOff>
    </xdr:to>
    <xdr:cxnSp macro="">
      <xdr:nvCxnSpPr>
        <xdr:cNvPr id="74" name="直線コネクタ 73"/>
        <xdr:cNvCxnSpPr/>
      </xdr:nvCxnSpPr>
      <xdr:spPr>
        <a:xfrm>
          <a:off x="3429000" y="5759958"/>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41402</xdr:rowOff>
    </xdr:from>
    <xdr:to>
      <xdr:col>15</xdr:col>
      <xdr:colOff>101600</xdr:colOff>
      <xdr:row>34</xdr:row>
      <xdr:rowOff>143002</xdr:rowOff>
    </xdr:to>
    <xdr:sp macro="" textlink="">
      <xdr:nvSpPr>
        <xdr:cNvPr id="75" name="楕円 74"/>
        <xdr:cNvSpPr/>
      </xdr:nvSpPr>
      <xdr:spPr>
        <a:xfrm>
          <a:off x="2571750" y="56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92202</xdr:rowOff>
    </xdr:from>
    <xdr:to>
      <xdr:col>19</xdr:col>
      <xdr:colOff>177800</xdr:colOff>
      <xdr:row>34</xdr:row>
      <xdr:rowOff>140208</xdr:rowOff>
    </xdr:to>
    <xdr:cxnSp macro="">
      <xdr:nvCxnSpPr>
        <xdr:cNvPr id="76" name="直線コネクタ 75"/>
        <xdr:cNvCxnSpPr/>
      </xdr:nvCxnSpPr>
      <xdr:spPr>
        <a:xfrm>
          <a:off x="2622550" y="5711952"/>
          <a:ext cx="8064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160274</xdr:rowOff>
    </xdr:from>
    <xdr:to>
      <xdr:col>10</xdr:col>
      <xdr:colOff>165100</xdr:colOff>
      <xdr:row>34</xdr:row>
      <xdr:rowOff>90424</xdr:rowOff>
    </xdr:to>
    <xdr:sp macro="" textlink="">
      <xdr:nvSpPr>
        <xdr:cNvPr id="77" name="楕円 76"/>
        <xdr:cNvSpPr/>
      </xdr:nvSpPr>
      <xdr:spPr>
        <a:xfrm>
          <a:off x="1778000" y="5614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39624</xdr:rowOff>
    </xdr:from>
    <xdr:to>
      <xdr:col>15</xdr:col>
      <xdr:colOff>50800</xdr:colOff>
      <xdr:row>34</xdr:row>
      <xdr:rowOff>92202</xdr:rowOff>
    </xdr:to>
    <xdr:cxnSp macro="">
      <xdr:nvCxnSpPr>
        <xdr:cNvPr id="78" name="直線コネクタ 77"/>
        <xdr:cNvCxnSpPr/>
      </xdr:nvCxnSpPr>
      <xdr:spPr>
        <a:xfrm>
          <a:off x="1828800" y="5659374"/>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79" name="楕円 78"/>
        <xdr:cNvSpPr/>
      </xdr:nvSpPr>
      <xdr:spPr>
        <a:xfrm>
          <a:off x="984250" y="5571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34</xdr:row>
      <xdr:rowOff>39624</xdr:rowOff>
    </xdr:to>
    <xdr:cxnSp macro="">
      <xdr:nvCxnSpPr>
        <xdr:cNvPr id="80" name="直線コネクタ 79"/>
        <xdr:cNvCxnSpPr/>
      </xdr:nvCxnSpPr>
      <xdr:spPr>
        <a:xfrm>
          <a:off x="1028700" y="5622290"/>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81" name="n_1aveValue【図書館】&#10;有形固定資産減価償却率"/>
        <xdr:cNvSpPr txBox="1"/>
      </xdr:nvSpPr>
      <xdr:spPr>
        <a:xfrm>
          <a:off x="3239144" y="629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2" name="n_2aveValue【図書館】&#10;有形固定資産減価償却率"/>
        <xdr:cNvSpPr txBox="1"/>
      </xdr:nvSpPr>
      <xdr:spPr>
        <a:xfrm>
          <a:off x="2439044" y="627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3" name="n_3aveValue【図書館】&#10;有形固定資産減価償却率"/>
        <xdr:cNvSpPr txBox="1"/>
      </xdr:nvSpPr>
      <xdr:spPr>
        <a:xfrm>
          <a:off x="1645294" y="623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22115</xdr:rowOff>
    </xdr:from>
    <xdr:ext cx="405111" cy="259045"/>
    <xdr:sp macro="" textlink="">
      <xdr:nvSpPr>
        <xdr:cNvPr id="84" name="n_4aveValue【図書館】&#10;有形固定資産減価償却率"/>
        <xdr:cNvSpPr txBox="1"/>
      </xdr:nvSpPr>
      <xdr:spPr>
        <a:xfrm>
          <a:off x="851544" y="613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36085</xdr:rowOff>
    </xdr:from>
    <xdr:ext cx="405111" cy="259045"/>
    <xdr:sp macro="" textlink="">
      <xdr:nvSpPr>
        <xdr:cNvPr id="85" name="n_1mainValue【図書館】&#10;有形固定資産減価償却率"/>
        <xdr:cNvSpPr txBox="1"/>
      </xdr:nvSpPr>
      <xdr:spPr>
        <a:xfrm>
          <a:off x="3239144" y="549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159529</xdr:rowOff>
    </xdr:from>
    <xdr:ext cx="405111" cy="259045"/>
    <xdr:sp macro="" textlink="">
      <xdr:nvSpPr>
        <xdr:cNvPr id="86" name="n_2mainValue【図書館】&#10;有形固定資産減価償却率"/>
        <xdr:cNvSpPr txBox="1"/>
      </xdr:nvSpPr>
      <xdr:spPr>
        <a:xfrm>
          <a:off x="2439044" y="544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106951</xdr:rowOff>
    </xdr:from>
    <xdr:ext cx="405111" cy="259045"/>
    <xdr:sp macro="" textlink="">
      <xdr:nvSpPr>
        <xdr:cNvPr id="87" name="n_3mainValue【図書館】&#10;有形固定資産減価償却率"/>
        <xdr:cNvSpPr txBox="1"/>
      </xdr:nvSpPr>
      <xdr:spPr>
        <a:xfrm>
          <a:off x="1645294" y="53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88" name="n_4mainValue【図書館】&#10;有形固定資産減価償却率"/>
        <xdr:cNvSpPr txBox="1"/>
      </xdr:nvSpPr>
      <xdr:spPr>
        <a:xfrm>
          <a:off x="851544"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9429115" y="5650230"/>
          <a:ext cx="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946785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9359900" y="679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946785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935990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9467850" y="628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939800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0294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xdr:cNvSpPr/>
      </xdr:nvSpPr>
      <xdr:spPr>
        <a:xfrm>
          <a:off x="623570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26" name="楕円 125"/>
        <xdr:cNvSpPr/>
      </xdr:nvSpPr>
      <xdr:spPr>
        <a:xfrm>
          <a:off x="9398000" y="5798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27" name="【図書館】&#10;一人当たり面積該当値テキスト"/>
        <xdr:cNvSpPr txBox="1"/>
      </xdr:nvSpPr>
      <xdr:spPr>
        <a:xfrm>
          <a:off x="9467850"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28" name="楕円 127"/>
        <xdr:cNvSpPr/>
      </xdr:nvSpPr>
      <xdr:spPr>
        <a:xfrm>
          <a:off x="8636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64770</xdr:rowOff>
    </xdr:to>
    <xdr:cxnSp macro="">
      <xdr:nvCxnSpPr>
        <xdr:cNvPr id="129" name="直線コネクタ 128"/>
        <xdr:cNvCxnSpPr/>
      </xdr:nvCxnSpPr>
      <xdr:spPr>
        <a:xfrm>
          <a:off x="8686800" y="58496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0" name="楕円 129"/>
        <xdr:cNvSpPr/>
      </xdr:nvSpPr>
      <xdr:spPr>
        <a:xfrm>
          <a:off x="7842250" y="5798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64770</xdr:rowOff>
    </xdr:to>
    <xdr:cxnSp macro="">
      <xdr:nvCxnSpPr>
        <xdr:cNvPr id="131" name="直線コネクタ 130"/>
        <xdr:cNvCxnSpPr/>
      </xdr:nvCxnSpPr>
      <xdr:spPr>
        <a:xfrm>
          <a:off x="7886700" y="58496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xdr:rowOff>
    </xdr:from>
    <xdr:to>
      <xdr:col>41</xdr:col>
      <xdr:colOff>101600</xdr:colOff>
      <xdr:row>35</xdr:row>
      <xdr:rowOff>115570</xdr:rowOff>
    </xdr:to>
    <xdr:sp macro="" textlink="">
      <xdr:nvSpPr>
        <xdr:cNvPr id="132" name="楕円 131"/>
        <xdr:cNvSpPr/>
      </xdr:nvSpPr>
      <xdr:spPr>
        <a:xfrm>
          <a:off x="702945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64770</xdr:rowOff>
    </xdr:to>
    <xdr:cxnSp macro="">
      <xdr:nvCxnSpPr>
        <xdr:cNvPr id="133" name="直線コネクタ 132"/>
        <xdr:cNvCxnSpPr/>
      </xdr:nvCxnSpPr>
      <xdr:spPr>
        <a:xfrm>
          <a:off x="7080250" y="58496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13970</xdr:rowOff>
    </xdr:from>
    <xdr:to>
      <xdr:col>36</xdr:col>
      <xdr:colOff>165100</xdr:colOff>
      <xdr:row>35</xdr:row>
      <xdr:rowOff>115570</xdr:rowOff>
    </xdr:to>
    <xdr:sp macro="" textlink="">
      <xdr:nvSpPr>
        <xdr:cNvPr id="134" name="楕円 133"/>
        <xdr:cNvSpPr/>
      </xdr:nvSpPr>
      <xdr:spPr>
        <a:xfrm>
          <a:off x="62357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64770</xdr:rowOff>
    </xdr:from>
    <xdr:to>
      <xdr:col>41</xdr:col>
      <xdr:colOff>50800</xdr:colOff>
      <xdr:row>35</xdr:row>
      <xdr:rowOff>64770</xdr:rowOff>
    </xdr:to>
    <xdr:cxnSp macro="">
      <xdr:nvCxnSpPr>
        <xdr:cNvPr id="135" name="直線コネクタ 134"/>
        <xdr:cNvCxnSpPr/>
      </xdr:nvCxnSpPr>
      <xdr:spPr>
        <a:xfrm>
          <a:off x="6286500" y="58496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6" name="n_1aveValue【図書館】&#10;一人当たり面積"/>
        <xdr:cNvSpPr txBox="1"/>
      </xdr:nvSpPr>
      <xdr:spPr>
        <a:xfrm>
          <a:off x="84582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7" name="n_2aveValue【図書館】&#10;一人当たり面積"/>
        <xdr:cNvSpPr txBox="1"/>
      </xdr:nvSpPr>
      <xdr:spPr>
        <a:xfrm>
          <a:off x="76772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8" name="n_3aveValue【図書館】&#10;一人当たり面積"/>
        <xdr:cNvSpPr txBox="1"/>
      </xdr:nvSpPr>
      <xdr:spPr>
        <a:xfrm>
          <a:off x="6864427" y="63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39" name="n_4aveValue【図書館】&#10;一人当たり面積"/>
        <xdr:cNvSpPr txBox="1"/>
      </xdr:nvSpPr>
      <xdr:spPr>
        <a:xfrm>
          <a:off x="607067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40" name="n_1mainValue【図書館】&#10;一人当たり面積"/>
        <xdr:cNvSpPr txBox="1"/>
      </xdr:nvSpPr>
      <xdr:spPr>
        <a:xfrm>
          <a:off x="8458277"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1" name="n_2mainValue【図書館】&#10;一人当たり面積"/>
        <xdr:cNvSpPr txBox="1"/>
      </xdr:nvSpPr>
      <xdr:spPr>
        <a:xfrm>
          <a:off x="7677227"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132097</xdr:rowOff>
    </xdr:from>
    <xdr:ext cx="469744" cy="259045"/>
    <xdr:sp macro="" textlink="">
      <xdr:nvSpPr>
        <xdr:cNvPr id="142" name="n_3mainValue【図書館】&#10;一人当たり面積"/>
        <xdr:cNvSpPr txBox="1"/>
      </xdr:nvSpPr>
      <xdr:spPr>
        <a:xfrm>
          <a:off x="6864427"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132097</xdr:rowOff>
    </xdr:from>
    <xdr:ext cx="469744" cy="259045"/>
    <xdr:sp macro="" textlink="">
      <xdr:nvSpPr>
        <xdr:cNvPr id="143" name="n_4mainValue【図書館】&#10;一人当たり面積"/>
        <xdr:cNvSpPr txBox="1"/>
      </xdr:nvSpPr>
      <xdr:spPr>
        <a:xfrm>
          <a:off x="6070677"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177665" y="9201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2164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1084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73" name="【体育館・プール】&#10;有形固定資産減価償却率平均値テキスト"/>
        <xdr:cNvSpPr txBox="1"/>
      </xdr:nvSpPr>
      <xdr:spPr>
        <a:xfrm>
          <a:off x="4216400" y="970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12750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384550" y="9875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571750" y="984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778000" y="97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xdr:cNvSpPr/>
      </xdr:nvSpPr>
      <xdr:spPr>
        <a:xfrm>
          <a:off x="984250" y="9797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84" name="楕円 183"/>
        <xdr:cNvSpPr/>
      </xdr:nvSpPr>
      <xdr:spPr>
        <a:xfrm>
          <a:off x="4127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185" name="【体育館・プール】&#10;有形固定資産減価償却率該当値テキスト"/>
        <xdr:cNvSpPr txBox="1"/>
      </xdr:nvSpPr>
      <xdr:spPr>
        <a:xfrm>
          <a:off x="4216400" y="989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86" name="楕円 185"/>
        <xdr:cNvSpPr/>
      </xdr:nvSpPr>
      <xdr:spPr>
        <a:xfrm>
          <a:off x="3384550" y="9937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76200</xdr:rowOff>
    </xdr:to>
    <xdr:cxnSp macro="">
      <xdr:nvCxnSpPr>
        <xdr:cNvPr id="187" name="直線コネクタ 186"/>
        <xdr:cNvCxnSpPr/>
      </xdr:nvCxnSpPr>
      <xdr:spPr>
        <a:xfrm flipV="1">
          <a:off x="3429000" y="9963785"/>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88" name="楕円 187"/>
        <xdr:cNvSpPr/>
      </xdr:nvSpPr>
      <xdr:spPr>
        <a:xfrm>
          <a:off x="257175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76200</xdr:rowOff>
    </xdr:to>
    <xdr:cxnSp macro="">
      <xdr:nvCxnSpPr>
        <xdr:cNvPr id="189" name="直線コネクタ 188"/>
        <xdr:cNvCxnSpPr/>
      </xdr:nvCxnSpPr>
      <xdr:spPr>
        <a:xfrm>
          <a:off x="2622550" y="996188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90" name="楕円 189"/>
        <xdr:cNvSpPr/>
      </xdr:nvSpPr>
      <xdr:spPr>
        <a:xfrm>
          <a:off x="1778000" y="9873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xdr:rowOff>
    </xdr:from>
    <xdr:to>
      <xdr:col>15</xdr:col>
      <xdr:colOff>50800</xdr:colOff>
      <xdr:row>60</xdr:row>
      <xdr:rowOff>49530</xdr:rowOff>
    </xdr:to>
    <xdr:cxnSp macro="">
      <xdr:nvCxnSpPr>
        <xdr:cNvPr id="191" name="直線コネクタ 190"/>
        <xdr:cNvCxnSpPr/>
      </xdr:nvCxnSpPr>
      <xdr:spPr>
        <a:xfrm>
          <a:off x="1828800" y="9918065"/>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192" name="楕円 191"/>
        <xdr:cNvSpPr/>
      </xdr:nvSpPr>
      <xdr:spPr>
        <a:xfrm>
          <a:off x="984250" y="9846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150495</xdr:rowOff>
    </xdr:from>
    <xdr:to>
      <xdr:col>10</xdr:col>
      <xdr:colOff>114300</xdr:colOff>
      <xdr:row>60</xdr:row>
      <xdr:rowOff>5715</xdr:rowOff>
    </xdr:to>
    <xdr:cxnSp macro="">
      <xdr:nvCxnSpPr>
        <xdr:cNvPr id="193" name="直線コネクタ 192"/>
        <xdr:cNvCxnSpPr/>
      </xdr:nvCxnSpPr>
      <xdr:spPr>
        <a:xfrm>
          <a:off x="1028700" y="9897745"/>
          <a:ext cx="8001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94" name="n_1aveValue【体育館・プール】&#10;有形固定資産減価償却率"/>
        <xdr:cNvSpPr txBox="1"/>
      </xdr:nvSpPr>
      <xdr:spPr>
        <a:xfrm>
          <a:off x="32391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5" name="n_2aveValue【体育館・プール】&#10;有形固定資産減価償却率"/>
        <xdr:cNvSpPr txBox="1"/>
      </xdr:nvSpPr>
      <xdr:spPr>
        <a:xfrm>
          <a:off x="2439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96" name="n_3aveValue【体育館・プール】&#10;有形固定資産減価償却率"/>
        <xdr:cNvSpPr txBox="1"/>
      </xdr:nvSpPr>
      <xdr:spPr>
        <a:xfrm>
          <a:off x="1645294" y="957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97" name="n_4aveValue【体育館・プール】&#10;有形固定資産減価償却率"/>
        <xdr:cNvSpPr txBox="1"/>
      </xdr:nvSpPr>
      <xdr:spPr>
        <a:xfrm>
          <a:off x="8515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98" name="n_1mainValue【体育館・プール】&#10;有形固定資産減価償却率"/>
        <xdr:cNvSpPr txBox="1"/>
      </xdr:nvSpPr>
      <xdr:spPr>
        <a:xfrm>
          <a:off x="32391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99" name="n_2mainValue【体育館・プール】&#10;有形固定資産減価償却率"/>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200" name="n_3mainValue【体育館・プール】&#10;有形固定資産減価償却率"/>
        <xdr:cNvSpPr txBox="1"/>
      </xdr:nvSpPr>
      <xdr:spPr>
        <a:xfrm>
          <a:off x="164529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20972</xdr:rowOff>
    </xdr:from>
    <xdr:ext cx="405111" cy="259045"/>
    <xdr:sp macro="" textlink="">
      <xdr:nvSpPr>
        <xdr:cNvPr id="201" name="n_4mainValue【体育館・プール】&#10;有形固定資産減価償却率"/>
        <xdr:cNvSpPr txBox="1"/>
      </xdr:nvSpPr>
      <xdr:spPr>
        <a:xfrm>
          <a:off x="8515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9429115" y="9230868"/>
          <a:ext cx="0" cy="1265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9467850"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9359900" y="10496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946785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935990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28" name="【体育館・プール】&#10;一人当たり面積平均値テキスト"/>
        <xdr:cNvSpPr txBox="1"/>
      </xdr:nvSpPr>
      <xdr:spPr>
        <a:xfrm>
          <a:off x="9467850" y="10126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9398000"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86360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029450" y="10147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xdr:cNvSpPr/>
      </xdr:nvSpPr>
      <xdr:spPr>
        <a:xfrm>
          <a:off x="6235700" y="10225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39" name="楕円 238"/>
        <xdr:cNvSpPr/>
      </xdr:nvSpPr>
      <xdr:spPr>
        <a:xfrm>
          <a:off x="9398000" y="9930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40657</xdr:rowOff>
    </xdr:from>
    <xdr:ext cx="469744" cy="259045"/>
    <xdr:sp macro="" textlink="">
      <xdr:nvSpPr>
        <xdr:cNvPr id="240" name="【体育館・プール】&#10;一人当たり面積該当値テキスト"/>
        <xdr:cNvSpPr txBox="1"/>
      </xdr:nvSpPr>
      <xdr:spPr>
        <a:xfrm>
          <a:off x="9467850"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49784</xdr:rowOff>
    </xdr:from>
    <xdr:to>
      <xdr:col>50</xdr:col>
      <xdr:colOff>165100</xdr:colOff>
      <xdr:row>60</xdr:row>
      <xdr:rowOff>151384</xdr:rowOff>
    </xdr:to>
    <xdr:sp macro="" textlink="">
      <xdr:nvSpPr>
        <xdr:cNvPr id="241" name="楕円 240"/>
        <xdr:cNvSpPr/>
      </xdr:nvSpPr>
      <xdr:spPr>
        <a:xfrm>
          <a:off x="86360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100584</xdr:rowOff>
    </xdr:to>
    <xdr:cxnSp macro="">
      <xdr:nvCxnSpPr>
        <xdr:cNvPr id="242" name="直線コネクタ 241"/>
        <xdr:cNvCxnSpPr/>
      </xdr:nvCxnSpPr>
      <xdr:spPr>
        <a:xfrm flipV="1">
          <a:off x="8686800" y="9980930"/>
          <a:ext cx="7429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54356</xdr:rowOff>
    </xdr:from>
    <xdr:to>
      <xdr:col>46</xdr:col>
      <xdr:colOff>38100</xdr:colOff>
      <xdr:row>60</xdr:row>
      <xdr:rowOff>155956</xdr:rowOff>
    </xdr:to>
    <xdr:sp macro="" textlink="">
      <xdr:nvSpPr>
        <xdr:cNvPr id="243" name="楕円 242"/>
        <xdr:cNvSpPr/>
      </xdr:nvSpPr>
      <xdr:spPr>
        <a:xfrm>
          <a:off x="7842250" y="99667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100584</xdr:rowOff>
    </xdr:from>
    <xdr:to>
      <xdr:col>50</xdr:col>
      <xdr:colOff>114300</xdr:colOff>
      <xdr:row>60</xdr:row>
      <xdr:rowOff>105156</xdr:rowOff>
    </xdr:to>
    <xdr:cxnSp macro="">
      <xdr:nvCxnSpPr>
        <xdr:cNvPr id="244" name="直線コネクタ 243"/>
        <xdr:cNvCxnSpPr/>
      </xdr:nvCxnSpPr>
      <xdr:spPr>
        <a:xfrm flipV="1">
          <a:off x="7886700" y="1001293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100076</xdr:rowOff>
    </xdr:from>
    <xdr:to>
      <xdr:col>41</xdr:col>
      <xdr:colOff>101600</xdr:colOff>
      <xdr:row>61</xdr:row>
      <xdr:rowOff>30226</xdr:rowOff>
    </xdr:to>
    <xdr:sp macro="" textlink="">
      <xdr:nvSpPr>
        <xdr:cNvPr id="245" name="楕円 244"/>
        <xdr:cNvSpPr/>
      </xdr:nvSpPr>
      <xdr:spPr>
        <a:xfrm>
          <a:off x="7029450" y="10012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105156</xdr:rowOff>
    </xdr:from>
    <xdr:to>
      <xdr:col>45</xdr:col>
      <xdr:colOff>177800</xdr:colOff>
      <xdr:row>60</xdr:row>
      <xdr:rowOff>150876</xdr:rowOff>
    </xdr:to>
    <xdr:cxnSp macro="">
      <xdr:nvCxnSpPr>
        <xdr:cNvPr id="246" name="直線コネクタ 245"/>
        <xdr:cNvCxnSpPr/>
      </xdr:nvCxnSpPr>
      <xdr:spPr>
        <a:xfrm flipV="1">
          <a:off x="7080250" y="10017506"/>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xdr:rowOff>
    </xdr:from>
    <xdr:to>
      <xdr:col>36</xdr:col>
      <xdr:colOff>165100</xdr:colOff>
      <xdr:row>61</xdr:row>
      <xdr:rowOff>107950</xdr:rowOff>
    </xdr:to>
    <xdr:sp macro="" textlink="">
      <xdr:nvSpPr>
        <xdr:cNvPr id="247" name="楕円 246"/>
        <xdr:cNvSpPr/>
      </xdr:nvSpPr>
      <xdr:spPr>
        <a:xfrm>
          <a:off x="6235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150876</xdr:rowOff>
    </xdr:from>
    <xdr:to>
      <xdr:col>41</xdr:col>
      <xdr:colOff>50800</xdr:colOff>
      <xdr:row>61</xdr:row>
      <xdr:rowOff>57150</xdr:rowOff>
    </xdr:to>
    <xdr:cxnSp macro="">
      <xdr:nvCxnSpPr>
        <xdr:cNvPr id="248" name="直線コネクタ 247"/>
        <xdr:cNvCxnSpPr/>
      </xdr:nvCxnSpPr>
      <xdr:spPr>
        <a:xfrm flipV="1">
          <a:off x="6286500" y="10063226"/>
          <a:ext cx="7937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49" name="n_1aveValue【体育館・プール】&#10;一人当たり面積"/>
        <xdr:cNvSpPr txBox="1"/>
      </xdr:nvSpPr>
      <xdr:spPr>
        <a:xfrm>
          <a:off x="845827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0" name="n_2aveValue【体育館・プール】&#10;一人当たり面積"/>
        <xdr:cNvSpPr txBox="1"/>
      </xdr:nvSpPr>
      <xdr:spPr>
        <a:xfrm>
          <a:off x="76772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163085</xdr:rowOff>
    </xdr:from>
    <xdr:ext cx="469744" cy="259045"/>
    <xdr:sp macro="" textlink="">
      <xdr:nvSpPr>
        <xdr:cNvPr id="251" name="n_3aveValue【体育館・プール】&#10;一人当たり面積"/>
        <xdr:cNvSpPr txBox="1"/>
      </xdr:nvSpPr>
      <xdr:spPr>
        <a:xfrm>
          <a:off x="6864427" y="102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69359</xdr:rowOff>
    </xdr:from>
    <xdr:ext cx="469744" cy="259045"/>
    <xdr:sp macro="" textlink="">
      <xdr:nvSpPr>
        <xdr:cNvPr id="252" name="n_4aveValue【体育館・プール】&#10;一人当たり面積"/>
        <xdr:cNvSpPr txBox="1"/>
      </xdr:nvSpPr>
      <xdr:spPr>
        <a:xfrm>
          <a:off x="6070677" y="103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167911</xdr:rowOff>
    </xdr:from>
    <xdr:ext cx="469744" cy="259045"/>
    <xdr:sp macro="" textlink="">
      <xdr:nvSpPr>
        <xdr:cNvPr id="253" name="n_1mainValue【体育館・プール】&#10;一人当たり面積"/>
        <xdr:cNvSpPr txBox="1"/>
      </xdr:nvSpPr>
      <xdr:spPr>
        <a:xfrm>
          <a:off x="8458277" y="97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1033</xdr:rowOff>
    </xdr:from>
    <xdr:ext cx="469744" cy="259045"/>
    <xdr:sp macro="" textlink="">
      <xdr:nvSpPr>
        <xdr:cNvPr id="254" name="n_2mainValue【体育館・プール】&#10;一人当たり面積"/>
        <xdr:cNvSpPr txBox="1"/>
      </xdr:nvSpPr>
      <xdr:spPr>
        <a:xfrm>
          <a:off x="7677227" y="974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46753</xdr:rowOff>
    </xdr:from>
    <xdr:ext cx="469744" cy="259045"/>
    <xdr:sp macro="" textlink="">
      <xdr:nvSpPr>
        <xdr:cNvPr id="255" name="n_3mainValue【体育館・プール】&#10;一人当たり面積"/>
        <xdr:cNvSpPr txBox="1"/>
      </xdr:nvSpPr>
      <xdr:spPr>
        <a:xfrm>
          <a:off x="6864427" y="9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124477</xdr:rowOff>
    </xdr:from>
    <xdr:ext cx="469744" cy="259045"/>
    <xdr:sp macro="" textlink="">
      <xdr:nvSpPr>
        <xdr:cNvPr id="256" name="n_4mainValue【体育館・プール】&#10;一人当たり面積"/>
        <xdr:cNvSpPr txBox="1"/>
      </xdr:nvSpPr>
      <xdr:spPr>
        <a:xfrm>
          <a:off x="607067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177665" y="12928781"/>
          <a:ext cx="0" cy="121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2164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108450" y="14148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21640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1084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xdr:cNvSpPr txBox="1"/>
      </xdr:nvSpPr>
      <xdr:spPr>
        <a:xfrm>
          <a:off x="42164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1275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384550" y="13610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57175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778000" y="1354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xdr:cNvSpPr/>
      </xdr:nvSpPr>
      <xdr:spPr>
        <a:xfrm>
          <a:off x="984250" y="134973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165281</xdr:rowOff>
    </xdr:from>
    <xdr:to>
      <xdr:col>24</xdr:col>
      <xdr:colOff>114300</xdr:colOff>
      <xdr:row>78</xdr:row>
      <xdr:rowOff>95431</xdr:rowOff>
    </xdr:to>
    <xdr:sp macro="" textlink="">
      <xdr:nvSpPr>
        <xdr:cNvPr id="298" name="楕円 297"/>
        <xdr:cNvSpPr/>
      </xdr:nvSpPr>
      <xdr:spPr>
        <a:xfrm>
          <a:off x="4127500" y="12884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118308</xdr:rowOff>
    </xdr:from>
    <xdr:ext cx="340478" cy="259045"/>
    <xdr:sp macro="" textlink="">
      <xdr:nvSpPr>
        <xdr:cNvPr id="299" name="【福祉施設】&#10;有形固定資産減価償却率該当値テキスト"/>
        <xdr:cNvSpPr txBox="1"/>
      </xdr:nvSpPr>
      <xdr:spPr>
        <a:xfrm>
          <a:off x="4216400" y="128373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126093</xdr:rowOff>
    </xdr:from>
    <xdr:to>
      <xdr:col>20</xdr:col>
      <xdr:colOff>38100</xdr:colOff>
      <xdr:row>78</xdr:row>
      <xdr:rowOff>56243</xdr:rowOff>
    </xdr:to>
    <xdr:sp macro="" textlink="">
      <xdr:nvSpPr>
        <xdr:cNvPr id="300" name="楕円 299"/>
        <xdr:cNvSpPr/>
      </xdr:nvSpPr>
      <xdr:spPr>
        <a:xfrm>
          <a:off x="3384550" y="12845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5443</xdr:rowOff>
    </xdr:from>
    <xdr:to>
      <xdr:col>24</xdr:col>
      <xdr:colOff>63500</xdr:colOff>
      <xdr:row>78</xdr:row>
      <xdr:rowOff>44631</xdr:rowOff>
    </xdr:to>
    <xdr:cxnSp macro="">
      <xdr:nvCxnSpPr>
        <xdr:cNvPr id="301" name="直線コネクタ 300"/>
        <xdr:cNvCxnSpPr/>
      </xdr:nvCxnSpPr>
      <xdr:spPr>
        <a:xfrm>
          <a:off x="3429000" y="12889593"/>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88537</xdr:rowOff>
    </xdr:from>
    <xdr:to>
      <xdr:col>15</xdr:col>
      <xdr:colOff>101600</xdr:colOff>
      <xdr:row>78</xdr:row>
      <xdr:rowOff>18687</xdr:rowOff>
    </xdr:to>
    <xdr:sp macro="" textlink="">
      <xdr:nvSpPr>
        <xdr:cNvPr id="302" name="楕円 301"/>
        <xdr:cNvSpPr/>
      </xdr:nvSpPr>
      <xdr:spPr>
        <a:xfrm>
          <a:off x="2571750" y="12807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139337</xdr:rowOff>
    </xdr:from>
    <xdr:to>
      <xdr:col>19</xdr:col>
      <xdr:colOff>177800</xdr:colOff>
      <xdr:row>78</xdr:row>
      <xdr:rowOff>5443</xdr:rowOff>
    </xdr:to>
    <xdr:cxnSp macro="">
      <xdr:nvCxnSpPr>
        <xdr:cNvPr id="303" name="直線コネクタ 302"/>
        <xdr:cNvCxnSpPr/>
      </xdr:nvCxnSpPr>
      <xdr:spPr>
        <a:xfrm>
          <a:off x="2622550" y="12858387"/>
          <a:ext cx="806450" cy="3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62412</xdr:rowOff>
    </xdr:from>
    <xdr:to>
      <xdr:col>10</xdr:col>
      <xdr:colOff>165100</xdr:colOff>
      <xdr:row>83</xdr:row>
      <xdr:rowOff>164012</xdr:rowOff>
    </xdr:to>
    <xdr:sp macro="" textlink="">
      <xdr:nvSpPr>
        <xdr:cNvPr id="304" name="楕円 303"/>
        <xdr:cNvSpPr/>
      </xdr:nvSpPr>
      <xdr:spPr>
        <a:xfrm>
          <a:off x="1778000" y="137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139337</xdr:rowOff>
    </xdr:from>
    <xdr:to>
      <xdr:col>15</xdr:col>
      <xdr:colOff>50800</xdr:colOff>
      <xdr:row>83</xdr:row>
      <xdr:rowOff>113212</xdr:rowOff>
    </xdr:to>
    <xdr:cxnSp macro="">
      <xdr:nvCxnSpPr>
        <xdr:cNvPr id="305" name="直線コネクタ 304"/>
        <xdr:cNvCxnSpPr/>
      </xdr:nvCxnSpPr>
      <xdr:spPr>
        <a:xfrm flipV="1">
          <a:off x="1828800" y="12858387"/>
          <a:ext cx="793750" cy="96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60779</xdr:rowOff>
    </xdr:from>
    <xdr:to>
      <xdr:col>6</xdr:col>
      <xdr:colOff>38100</xdr:colOff>
      <xdr:row>83</xdr:row>
      <xdr:rowOff>162379</xdr:rowOff>
    </xdr:to>
    <xdr:sp macro="" textlink="">
      <xdr:nvSpPr>
        <xdr:cNvPr id="306" name="楕円 305"/>
        <xdr:cNvSpPr/>
      </xdr:nvSpPr>
      <xdr:spPr>
        <a:xfrm>
          <a:off x="984250" y="13770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111579</xdr:rowOff>
    </xdr:from>
    <xdr:to>
      <xdr:col>10</xdr:col>
      <xdr:colOff>114300</xdr:colOff>
      <xdr:row>83</xdr:row>
      <xdr:rowOff>113212</xdr:rowOff>
    </xdr:to>
    <xdr:cxnSp macro="">
      <xdr:nvCxnSpPr>
        <xdr:cNvPr id="307" name="直線コネクタ 306"/>
        <xdr:cNvCxnSpPr/>
      </xdr:nvCxnSpPr>
      <xdr:spPr>
        <a:xfrm>
          <a:off x="1028700" y="13821229"/>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xdr:cNvSpPr txBox="1"/>
      </xdr:nvSpPr>
      <xdr:spPr>
        <a:xfrm>
          <a:off x="323914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xdr:cNvSpPr txBox="1"/>
      </xdr:nvSpPr>
      <xdr:spPr>
        <a:xfrm>
          <a:off x="24390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0" name="n_3aveValue【福祉施設】&#10;有形固定資産減価償却率"/>
        <xdr:cNvSpPr txBox="1"/>
      </xdr:nvSpPr>
      <xdr:spPr>
        <a:xfrm>
          <a:off x="1645294" y="1332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11" name="n_4aveValue【福祉施設】&#10;有形固定資産減価償却率"/>
        <xdr:cNvSpPr txBox="1"/>
      </xdr:nvSpPr>
      <xdr:spPr>
        <a:xfrm>
          <a:off x="851544" y="1327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72770</xdr:rowOff>
    </xdr:from>
    <xdr:ext cx="340478" cy="259045"/>
    <xdr:sp macro="" textlink="">
      <xdr:nvSpPr>
        <xdr:cNvPr id="312" name="n_1mainValue【福祉施設】&#10;有形固定資産減価償却率"/>
        <xdr:cNvSpPr txBox="1"/>
      </xdr:nvSpPr>
      <xdr:spPr>
        <a:xfrm>
          <a:off x="3258761" y="126267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35214</xdr:rowOff>
    </xdr:from>
    <xdr:ext cx="340478" cy="259045"/>
    <xdr:sp macro="" textlink="">
      <xdr:nvSpPr>
        <xdr:cNvPr id="313" name="n_2mainValue【福祉施設】&#10;有形固定資産減価償却率"/>
        <xdr:cNvSpPr txBox="1"/>
      </xdr:nvSpPr>
      <xdr:spPr>
        <a:xfrm>
          <a:off x="2471361" y="125891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155139</xdr:rowOff>
    </xdr:from>
    <xdr:ext cx="405111" cy="259045"/>
    <xdr:sp macro="" textlink="">
      <xdr:nvSpPr>
        <xdr:cNvPr id="314" name="n_3mainValue【福祉施設】&#10;有形固定資産減価償却率"/>
        <xdr:cNvSpPr txBox="1"/>
      </xdr:nvSpPr>
      <xdr:spPr>
        <a:xfrm>
          <a:off x="1645294" y="1386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153506</xdr:rowOff>
    </xdr:from>
    <xdr:ext cx="405111" cy="259045"/>
    <xdr:sp macro="" textlink="">
      <xdr:nvSpPr>
        <xdr:cNvPr id="315" name="n_4mainValue【福祉施設】&#10;有形固定資産減価償却率"/>
        <xdr:cNvSpPr txBox="1"/>
      </xdr:nvSpPr>
      <xdr:spPr>
        <a:xfrm>
          <a:off x="851544" y="1386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9429115" y="1285240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946785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935990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94678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935990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xdr:cNvSpPr txBox="1"/>
      </xdr:nvSpPr>
      <xdr:spPr>
        <a:xfrm>
          <a:off x="9467850" y="1358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939800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8636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7842250" y="1369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02945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xdr:cNvSpPr/>
      </xdr:nvSpPr>
      <xdr:spPr>
        <a:xfrm>
          <a:off x="62357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55" name="楕円 354"/>
        <xdr:cNvSpPr/>
      </xdr:nvSpPr>
      <xdr:spPr>
        <a:xfrm>
          <a:off x="9398000" y="1418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56" name="【福祉施設】&#10;一人当たり面積該当値テキスト"/>
        <xdr:cNvSpPr txBox="1"/>
      </xdr:nvSpPr>
      <xdr:spPr>
        <a:xfrm>
          <a:off x="946785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57" name="楕円 356"/>
        <xdr:cNvSpPr/>
      </xdr:nvSpPr>
      <xdr:spPr>
        <a:xfrm>
          <a:off x="8636000" y="1418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25400</xdr:rowOff>
    </xdr:to>
    <xdr:cxnSp macro="">
      <xdr:nvCxnSpPr>
        <xdr:cNvPr id="358" name="直線コネクタ 357"/>
        <xdr:cNvCxnSpPr/>
      </xdr:nvCxnSpPr>
      <xdr:spPr>
        <a:xfrm>
          <a:off x="8686800" y="14230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146050</xdr:rowOff>
    </xdr:from>
    <xdr:to>
      <xdr:col>46</xdr:col>
      <xdr:colOff>38100</xdr:colOff>
      <xdr:row>86</xdr:row>
      <xdr:rowOff>76200</xdr:rowOff>
    </xdr:to>
    <xdr:sp macro="" textlink="">
      <xdr:nvSpPr>
        <xdr:cNvPr id="359" name="楕円 358"/>
        <xdr:cNvSpPr/>
      </xdr:nvSpPr>
      <xdr:spPr>
        <a:xfrm>
          <a:off x="7842250" y="1418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25400</xdr:rowOff>
    </xdr:to>
    <xdr:cxnSp macro="">
      <xdr:nvCxnSpPr>
        <xdr:cNvPr id="360" name="直線コネクタ 359"/>
        <xdr:cNvCxnSpPr/>
      </xdr:nvCxnSpPr>
      <xdr:spPr>
        <a:xfrm>
          <a:off x="7886700" y="14230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133350</xdr:rowOff>
    </xdr:from>
    <xdr:to>
      <xdr:col>41</xdr:col>
      <xdr:colOff>101600</xdr:colOff>
      <xdr:row>86</xdr:row>
      <xdr:rowOff>63500</xdr:rowOff>
    </xdr:to>
    <xdr:sp macro="" textlink="">
      <xdr:nvSpPr>
        <xdr:cNvPr id="361" name="楕円 360"/>
        <xdr:cNvSpPr/>
      </xdr:nvSpPr>
      <xdr:spPr>
        <a:xfrm>
          <a:off x="7029450" y="1417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25400</xdr:rowOff>
    </xdr:to>
    <xdr:cxnSp macro="">
      <xdr:nvCxnSpPr>
        <xdr:cNvPr id="362" name="直線コネクタ 361"/>
        <xdr:cNvCxnSpPr/>
      </xdr:nvCxnSpPr>
      <xdr:spPr>
        <a:xfrm>
          <a:off x="7080250" y="142176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133350</xdr:rowOff>
    </xdr:from>
    <xdr:to>
      <xdr:col>36</xdr:col>
      <xdr:colOff>165100</xdr:colOff>
      <xdr:row>86</xdr:row>
      <xdr:rowOff>63500</xdr:rowOff>
    </xdr:to>
    <xdr:sp macro="" textlink="">
      <xdr:nvSpPr>
        <xdr:cNvPr id="363" name="楕円 362"/>
        <xdr:cNvSpPr/>
      </xdr:nvSpPr>
      <xdr:spPr>
        <a:xfrm>
          <a:off x="6235700" y="1417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12700</xdr:rowOff>
    </xdr:to>
    <xdr:cxnSp macro="">
      <xdr:nvCxnSpPr>
        <xdr:cNvPr id="364" name="直線コネクタ 363"/>
        <xdr:cNvCxnSpPr/>
      </xdr:nvCxnSpPr>
      <xdr:spPr>
        <a:xfrm>
          <a:off x="6286500" y="14217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xdr:cNvSpPr txBox="1"/>
      </xdr:nvSpPr>
      <xdr:spPr>
        <a:xfrm>
          <a:off x="845827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xdr:cNvSpPr txBox="1"/>
      </xdr:nvSpPr>
      <xdr:spPr>
        <a:xfrm>
          <a:off x="76772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xdr:cNvSpPr txBox="1"/>
      </xdr:nvSpPr>
      <xdr:spPr>
        <a:xfrm>
          <a:off x="68644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68" name="n_4aveValue【福祉施設】&#10;一人当たり面積"/>
        <xdr:cNvSpPr txBox="1"/>
      </xdr:nvSpPr>
      <xdr:spPr>
        <a:xfrm>
          <a:off x="60706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69" name="n_1mainValue【福祉施設】&#10;一人当たり面積"/>
        <xdr:cNvSpPr txBox="1"/>
      </xdr:nvSpPr>
      <xdr:spPr>
        <a:xfrm>
          <a:off x="845827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67327</xdr:rowOff>
    </xdr:from>
    <xdr:ext cx="469744" cy="259045"/>
    <xdr:sp macro="" textlink="">
      <xdr:nvSpPr>
        <xdr:cNvPr id="370" name="n_2mainValue【福祉施設】&#10;一人当たり面積"/>
        <xdr:cNvSpPr txBox="1"/>
      </xdr:nvSpPr>
      <xdr:spPr>
        <a:xfrm>
          <a:off x="76772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54627</xdr:rowOff>
    </xdr:from>
    <xdr:ext cx="469744" cy="259045"/>
    <xdr:sp macro="" textlink="">
      <xdr:nvSpPr>
        <xdr:cNvPr id="371" name="n_3mainValue【福祉施設】&#10;一人当たり面積"/>
        <xdr:cNvSpPr txBox="1"/>
      </xdr:nvSpPr>
      <xdr:spPr>
        <a:xfrm>
          <a:off x="6864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54627</xdr:rowOff>
    </xdr:from>
    <xdr:ext cx="469744" cy="259045"/>
    <xdr:sp macro="" textlink="">
      <xdr:nvSpPr>
        <xdr:cNvPr id="372" name="n_4mainValue【福祉施設】&#10;一人当たり面積"/>
        <xdr:cNvSpPr txBox="1"/>
      </xdr:nvSpPr>
      <xdr:spPr>
        <a:xfrm>
          <a:off x="607067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177665" y="166970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216400" y="1803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108450" y="18034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216400" y="1647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108450" y="16697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3" name="【市民会館】&#10;有形固定資産減価償却率平均値テキスト"/>
        <xdr:cNvSpPr txBox="1"/>
      </xdr:nvSpPr>
      <xdr:spPr>
        <a:xfrm>
          <a:off x="4216400" y="1714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12750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384550" y="173255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57175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778000" y="1739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xdr:cNvSpPr/>
      </xdr:nvSpPr>
      <xdr:spPr>
        <a:xfrm>
          <a:off x="984250" y="17297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126637</xdr:rowOff>
    </xdr:from>
    <xdr:to>
      <xdr:col>24</xdr:col>
      <xdr:colOff>114300</xdr:colOff>
      <xdr:row>106</xdr:row>
      <xdr:rowOff>56787</xdr:rowOff>
    </xdr:to>
    <xdr:sp macro="" textlink="">
      <xdr:nvSpPr>
        <xdr:cNvPr id="414" name="楕円 413"/>
        <xdr:cNvSpPr/>
      </xdr:nvSpPr>
      <xdr:spPr>
        <a:xfrm>
          <a:off x="4127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105064</xdr:rowOff>
    </xdr:from>
    <xdr:ext cx="405111" cy="259045"/>
    <xdr:sp macro="" textlink="">
      <xdr:nvSpPr>
        <xdr:cNvPr id="415" name="【市民会館】&#10;有形固定資産減価償却率該当値テキスト"/>
        <xdr:cNvSpPr txBox="1"/>
      </xdr:nvSpPr>
      <xdr:spPr>
        <a:xfrm>
          <a:off x="4216400" y="1753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16" name="楕円 415"/>
        <xdr:cNvSpPr/>
      </xdr:nvSpPr>
      <xdr:spPr>
        <a:xfrm>
          <a:off x="3384550" y="17505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106</xdr:row>
      <xdr:rowOff>5987</xdr:rowOff>
    </xdr:to>
    <xdr:cxnSp macro="">
      <xdr:nvCxnSpPr>
        <xdr:cNvPr id="417" name="直線コネクタ 416"/>
        <xdr:cNvCxnSpPr/>
      </xdr:nvCxnSpPr>
      <xdr:spPr>
        <a:xfrm>
          <a:off x="3429000" y="17555936"/>
          <a:ext cx="7493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43362</xdr:rowOff>
    </xdr:from>
    <xdr:to>
      <xdr:col>15</xdr:col>
      <xdr:colOff>101600</xdr:colOff>
      <xdr:row>105</xdr:row>
      <xdr:rowOff>144962</xdr:rowOff>
    </xdr:to>
    <xdr:sp macro="" textlink="">
      <xdr:nvSpPr>
        <xdr:cNvPr id="418" name="楕円 417"/>
        <xdr:cNvSpPr/>
      </xdr:nvSpPr>
      <xdr:spPr>
        <a:xfrm>
          <a:off x="257175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125186</xdr:rowOff>
    </xdr:to>
    <xdr:cxnSp macro="">
      <xdr:nvCxnSpPr>
        <xdr:cNvPr id="419" name="直線コネクタ 418"/>
        <xdr:cNvCxnSpPr/>
      </xdr:nvCxnSpPr>
      <xdr:spPr>
        <a:xfrm>
          <a:off x="2622550" y="17524912"/>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420" name="楕円 419"/>
        <xdr:cNvSpPr/>
      </xdr:nvSpPr>
      <xdr:spPr>
        <a:xfrm>
          <a:off x="17780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107</xdr:row>
      <xdr:rowOff>64770</xdr:rowOff>
    </xdr:to>
    <xdr:cxnSp macro="">
      <xdr:nvCxnSpPr>
        <xdr:cNvPr id="421" name="直線コネクタ 420"/>
        <xdr:cNvCxnSpPr/>
      </xdr:nvCxnSpPr>
      <xdr:spPr>
        <a:xfrm flipV="1">
          <a:off x="1828800" y="17524912"/>
          <a:ext cx="79375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46627</xdr:rowOff>
    </xdr:from>
    <xdr:to>
      <xdr:col>6</xdr:col>
      <xdr:colOff>38100</xdr:colOff>
      <xdr:row>108</xdr:row>
      <xdr:rowOff>148227</xdr:rowOff>
    </xdr:to>
    <xdr:sp macro="" textlink="">
      <xdr:nvSpPr>
        <xdr:cNvPr id="422" name="楕円 421"/>
        <xdr:cNvSpPr/>
      </xdr:nvSpPr>
      <xdr:spPr>
        <a:xfrm>
          <a:off x="984250" y="179917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64770</xdr:rowOff>
    </xdr:from>
    <xdr:to>
      <xdr:col>10</xdr:col>
      <xdr:colOff>114300</xdr:colOff>
      <xdr:row>108</xdr:row>
      <xdr:rowOff>97427</xdr:rowOff>
    </xdr:to>
    <xdr:cxnSp macro="">
      <xdr:nvCxnSpPr>
        <xdr:cNvPr id="423" name="直線コネクタ 422"/>
        <xdr:cNvCxnSpPr/>
      </xdr:nvCxnSpPr>
      <xdr:spPr>
        <a:xfrm flipV="1">
          <a:off x="1028700" y="17838420"/>
          <a:ext cx="8001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24" name="n_1aveValue【市民会館】&#10;有形固定資産減価償却率"/>
        <xdr:cNvSpPr txBox="1"/>
      </xdr:nvSpPr>
      <xdr:spPr>
        <a:xfrm>
          <a:off x="32391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5" name="n_2aveValue【市民会館】&#10;有形固定資産減価償却率"/>
        <xdr:cNvSpPr txBox="1"/>
      </xdr:nvSpPr>
      <xdr:spPr>
        <a:xfrm>
          <a:off x="2439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6" name="n_3aveValue【市民会館】&#10;有形固定資産減価償却率"/>
        <xdr:cNvSpPr txBox="1"/>
      </xdr:nvSpPr>
      <xdr:spPr>
        <a:xfrm>
          <a:off x="164529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27" name="n_4aveValue【市民会館】&#10;有形固定資産減価償却率"/>
        <xdr:cNvSpPr txBox="1"/>
      </xdr:nvSpPr>
      <xdr:spPr>
        <a:xfrm>
          <a:off x="8515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28" name="n_1mainValue【市民会館】&#10;有形固定資産減価償却率"/>
        <xdr:cNvSpPr txBox="1"/>
      </xdr:nvSpPr>
      <xdr:spPr>
        <a:xfrm>
          <a:off x="3239144" y="1759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429" name="n_2mainValue【市民会館】&#10;有形固定資産減価償却率"/>
        <xdr:cNvSpPr txBox="1"/>
      </xdr:nvSpPr>
      <xdr:spPr>
        <a:xfrm>
          <a:off x="2439044"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106697</xdr:rowOff>
    </xdr:from>
    <xdr:ext cx="405111" cy="259045"/>
    <xdr:sp macro="" textlink="">
      <xdr:nvSpPr>
        <xdr:cNvPr id="430" name="n_3mainValue【市民会館】&#10;有形固定資産減価償却率"/>
        <xdr:cNvSpPr txBox="1"/>
      </xdr:nvSpPr>
      <xdr:spPr>
        <a:xfrm>
          <a:off x="164529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139354</xdr:rowOff>
    </xdr:from>
    <xdr:ext cx="405111" cy="259045"/>
    <xdr:sp macro="" textlink="">
      <xdr:nvSpPr>
        <xdr:cNvPr id="431" name="n_4mainValue【市民会館】&#10;有形固定資産減価償却率"/>
        <xdr:cNvSpPr txBox="1"/>
      </xdr:nvSpPr>
      <xdr:spPr>
        <a:xfrm>
          <a:off x="8515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9429115" y="168097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946785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935990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946785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935990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xdr:cNvSpPr txBox="1"/>
      </xdr:nvSpPr>
      <xdr:spPr>
        <a:xfrm>
          <a:off x="946785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9398000" y="17536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86360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784225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0294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xdr:cNvSpPr/>
      </xdr:nvSpPr>
      <xdr:spPr>
        <a:xfrm>
          <a:off x="62357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166370</xdr:rowOff>
    </xdr:from>
    <xdr:to>
      <xdr:col>55</xdr:col>
      <xdr:colOff>50800</xdr:colOff>
      <xdr:row>104</xdr:row>
      <xdr:rowOff>96520</xdr:rowOff>
    </xdr:to>
    <xdr:sp macro="" textlink="">
      <xdr:nvSpPr>
        <xdr:cNvPr id="471" name="楕円 470"/>
        <xdr:cNvSpPr/>
      </xdr:nvSpPr>
      <xdr:spPr>
        <a:xfrm>
          <a:off x="9398000" y="17254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17797</xdr:rowOff>
    </xdr:from>
    <xdr:ext cx="469744" cy="259045"/>
    <xdr:sp macro="" textlink="">
      <xdr:nvSpPr>
        <xdr:cNvPr id="472" name="【市民会館】&#10;一人当たり面積該当値テキスト"/>
        <xdr:cNvSpPr txBox="1"/>
      </xdr:nvSpPr>
      <xdr:spPr>
        <a:xfrm>
          <a:off x="9467850"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473" name="楕円 472"/>
        <xdr:cNvSpPr/>
      </xdr:nvSpPr>
      <xdr:spPr>
        <a:xfrm>
          <a:off x="86360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99061</xdr:rowOff>
    </xdr:to>
    <xdr:cxnSp macro="">
      <xdr:nvCxnSpPr>
        <xdr:cNvPr id="474" name="直線コネクタ 473"/>
        <xdr:cNvCxnSpPr/>
      </xdr:nvCxnSpPr>
      <xdr:spPr>
        <a:xfrm flipV="1">
          <a:off x="8686800" y="17305020"/>
          <a:ext cx="7429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475" name="楕円 474"/>
        <xdr:cNvSpPr/>
      </xdr:nvSpPr>
      <xdr:spPr>
        <a:xfrm>
          <a:off x="7842250" y="17307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104</xdr:row>
      <xdr:rowOff>99061</xdr:rowOff>
    </xdr:to>
    <xdr:cxnSp macro="">
      <xdr:nvCxnSpPr>
        <xdr:cNvPr id="476" name="直線コネクタ 475"/>
        <xdr:cNvCxnSpPr/>
      </xdr:nvCxnSpPr>
      <xdr:spPr>
        <a:xfrm>
          <a:off x="7886700" y="173583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77" name="楕円 476"/>
        <xdr:cNvSpPr/>
      </xdr:nvSpPr>
      <xdr:spPr>
        <a:xfrm>
          <a:off x="702945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107</xdr:row>
      <xdr:rowOff>41911</xdr:rowOff>
    </xdr:to>
    <xdr:cxnSp macro="">
      <xdr:nvCxnSpPr>
        <xdr:cNvPr id="478" name="直線コネクタ 477"/>
        <xdr:cNvCxnSpPr/>
      </xdr:nvCxnSpPr>
      <xdr:spPr>
        <a:xfrm flipV="1">
          <a:off x="7080250" y="17358361"/>
          <a:ext cx="80645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79" name="楕円 478"/>
        <xdr:cNvSpPr/>
      </xdr:nvSpPr>
      <xdr:spPr>
        <a:xfrm>
          <a:off x="6235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41911</xdr:rowOff>
    </xdr:to>
    <xdr:cxnSp macro="">
      <xdr:nvCxnSpPr>
        <xdr:cNvPr id="480" name="直線コネクタ 479"/>
        <xdr:cNvCxnSpPr/>
      </xdr:nvCxnSpPr>
      <xdr:spPr>
        <a:xfrm>
          <a:off x="6286500" y="178155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xdr:cNvSpPr txBox="1"/>
      </xdr:nvSpPr>
      <xdr:spPr>
        <a:xfrm>
          <a:off x="845827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xdr:cNvSpPr txBox="1"/>
      </xdr:nvSpPr>
      <xdr:spPr>
        <a:xfrm>
          <a:off x="76772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83" name="n_3aveValue【市民会館】&#10;一人当たり面積"/>
        <xdr:cNvSpPr txBox="1"/>
      </xdr:nvSpPr>
      <xdr:spPr>
        <a:xfrm>
          <a:off x="6864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84" name="n_4aveValue【市民会館】&#10;一人当たり面積"/>
        <xdr:cNvSpPr txBox="1"/>
      </xdr:nvSpPr>
      <xdr:spPr>
        <a:xfrm>
          <a:off x="607067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485" name="n_1mainValue【市民会館】&#10;一人当たり面積"/>
        <xdr:cNvSpPr txBox="1"/>
      </xdr:nvSpPr>
      <xdr:spPr>
        <a:xfrm>
          <a:off x="845827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486" name="n_2mainValue【市民会館】&#10;一人当たり面積"/>
        <xdr:cNvSpPr txBox="1"/>
      </xdr:nvSpPr>
      <xdr:spPr>
        <a:xfrm>
          <a:off x="76772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87" name="n_3mainValue【市民会館】&#10;一人当たり面積"/>
        <xdr:cNvSpPr txBox="1"/>
      </xdr:nvSpPr>
      <xdr:spPr>
        <a:xfrm>
          <a:off x="68644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88" name="n_4mainValue【市民会館】&#10;一人当たり面積"/>
        <xdr:cNvSpPr txBox="1"/>
      </xdr:nvSpPr>
      <xdr:spPr>
        <a:xfrm>
          <a:off x="607067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4699614" y="5703570"/>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473835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4738350"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4611350" y="5703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518" name="【一般廃棄物処理施設】&#10;有形固定資産減価償却率平均値テキスト"/>
        <xdr:cNvSpPr txBox="1"/>
      </xdr:nvSpPr>
      <xdr:spPr>
        <a:xfrm>
          <a:off x="14738350" y="6329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4649450" y="6351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388745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30937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2299950" y="6303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xdr:cNvSpPr/>
      </xdr:nvSpPr>
      <xdr:spPr>
        <a:xfrm>
          <a:off x="11487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31115</xdr:rowOff>
    </xdr:from>
    <xdr:to>
      <xdr:col>85</xdr:col>
      <xdr:colOff>177800</xdr:colOff>
      <xdr:row>35</xdr:row>
      <xdr:rowOff>132715</xdr:rowOff>
    </xdr:to>
    <xdr:sp macro="" textlink="">
      <xdr:nvSpPr>
        <xdr:cNvPr id="529" name="楕円 528"/>
        <xdr:cNvSpPr/>
      </xdr:nvSpPr>
      <xdr:spPr>
        <a:xfrm>
          <a:off x="14649450" y="58159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53992</xdr:rowOff>
    </xdr:from>
    <xdr:ext cx="405111" cy="259045"/>
    <xdr:sp macro="" textlink="">
      <xdr:nvSpPr>
        <xdr:cNvPr id="530" name="【一般廃棄物処理施設】&#10;有形固定資産減価償却率該当値テキスト"/>
        <xdr:cNvSpPr txBox="1"/>
      </xdr:nvSpPr>
      <xdr:spPr>
        <a:xfrm>
          <a:off x="14738350"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531" name="楕円 530"/>
        <xdr:cNvSpPr/>
      </xdr:nvSpPr>
      <xdr:spPr>
        <a:xfrm>
          <a:off x="13887450" y="5748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81915</xdr:rowOff>
    </xdr:to>
    <xdr:cxnSp macro="">
      <xdr:nvCxnSpPr>
        <xdr:cNvPr id="532" name="直線コネクタ 531"/>
        <xdr:cNvCxnSpPr/>
      </xdr:nvCxnSpPr>
      <xdr:spPr>
        <a:xfrm>
          <a:off x="13938250" y="5792470"/>
          <a:ext cx="762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53975</xdr:rowOff>
    </xdr:from>
    <xdr:to>
      <xdr:col>76</xdr:col>
      <xdr:colOff>165100</xdr:colOff>
      <xdr:row>34</xdr:row>
      <xdr:rowOff>155575</xdr:rowOff>
    </xdr:to>
    <xdr:sp macro="" textlink="">
      <xdr:nvSpPr>
        <xdr:cNvPr id="533" name="楕円 532"/>
        <xdr:cNvSpPr/>
      </xdr:nvSpPr>
      <xdr:spPr>
        <a:xfrm>
          <a:off x="130937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35</xdr:row>
      <xdr:rowOff>7620</xdr:rowOff>
    </xdr:to>
    <xdr:cxnSp macro="">
      <xdr:nvCxnSpPr>
        <xdr:cNvPr id="534" name="直線コネクタ 533"/>
        <xdr:cNvCxnSpPr/>
      </xdr:nvCxnSpPr>
      <xdr:spPr>
        <a:xfrm>
          <a:off x="13144500" y="5724525"/>
          <a:ext cx="7937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130175</xdr:rowOff>
    </xdr:from>
    <xdr:to>
      <xdr:col>72</xdr:col>
      <xdr:colOff>38100</xdr:colOff>
      <xdr:row>36</xdr:row>
      <xdr:rowOff>60325</xdr:rowOff>
    </xdr:to>
    <xdr:sp macro="" textlink="">
      <xdr:nvSpPr>
        <xdr:cNvPr id="535" name="楕円 534"/>
        <xdr:cNvSpPr/>
      </xdr:nvSpPr>
      <xdr:spPr>
        <a:xfrm>
          <a:off x="12299950" y="59150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104775</xdr:rowOff>
    </xdr:from>
    <xdr:to>
      <xdr:col>76</xdr:col>
      <xdr:colOff>114300</xdr:colOff>
      <xdr:row>36</xdr:row>
      <xdr:rowOff>9525</xdr:rowOff>
    </xdr:to>
    <xdr:cxnSp macro="">
      <xdr:nvCxnSpPr>
        <xdr:cNvPr id="536" name="直線コネクタ 535"/>
        <xdr:cNvCxnSpPr/>
      </xdr:nvCxnSpPr>
      <xdr:spPr>
        <a:xfrm flipV="1">
          <a:off x="12344400" y="5724525"/>
          <a:ext cx="8001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537" name="楕円 536"/>
        <xdr:cNvSpPr/>
      </xdr:nvSpPr>
      <xdr:spPr>
        <a:xfrm>
          <a:off x="1148715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xdr:rowOff>
    </xdr:from>
    <xdr:to>
      <xdr:col>71</xdr:col>
      <xdr:colOff>177800</xdr:colOff>
      <xdr:row>37</xdr:row>
      <xdr:rowOff>76200</xdr:rowOff>
    </xdr:to>
    <xdr:cxnSp macro="">
      <xdr:nvCxnSpPr>
        <xdr:cNvPr id="538" name="直線コネクタ 537"/>
        <xdr:cNvCxnSpPr/>
      </xdr:nvCxnSpPr>
      <xdr:spPr>
        <a:xfrm flipV="1">
          <a:off x="11537950" y="5959475"/>
          <a:ext cx="806450" cy="2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39" name="n_1aveValue【一般廃棄物処理施設】&#10;有形固定資産減価償却率"/>
        <xdr:cNvSpPr txBox="1"/>
      </xdr:nvSpPr>
      <xdr:spPr>
        <a:xfrm>
          <a:off x="13742044"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40" name="n_2aveValue【一般廃棄物処理施設】&#10;有形固定資産減価償却率"/>
        <xdr:cNvSpPr txBox="1"/>
      </xdr:nvSpPr>
      <xdr:spPr>
        <a:xfrm>
          <a:off x="129609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41" name="n_3aveValue【一般廃棄物処理施設】&#10;有形固定資産減価償却率"/>
        <xdr:cNvSpPr txBox="1"/>
      </xdr:nvSpPr>
      <xdr:spPr>
        <a:xfrm>
          <a:off x="12167244" y="639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42" name="n_4aveValue【一般廃棄物処理施設】&#10;有形固定資産減価償却率"/>
        <xdr:cNvSpPr txBox="1"/>
      </xdr:nvSpPr>
      <xdr:spPr>
        <a:xfrm>
          <a:off x="113544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74947</xdr:rowOff>
    </xdr:from>
    <xdr:ext cx="405111" cy="259045"/>
    <xdr:sp macro="" textlink="">
      <xdr:nvSpPr>
        <xdr:cNvPr id="543" name="n_1mainValue【一般廃棄物処理施設】&#10;有形固定資産減価償却率"/>
        <xdr:cNvSpPr txBox="1"/>
      </xdr:nvSpPr>
      <xdr:spPr>
        <a:xfrm>
          <a:off x="13742044"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652</xdr:rowOff>
    </xdr:from>
    <xdr:ext cx="405111" cy="259045"/>
    <xdr:sp macro="" textlink="">
      <xdr:nvSpPr>
        <xdr:cNvPr id="544" name="n_2mainValue【一般廃棄物処理施設】&#10;有形固定資産減価償却率"/>
        <xdr:cNvSpPr txBox="1"/>
      </xdr:nvSpPr>
      <xdr:spPr>
        <a:xfrm>
          <a:off x="12960994"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76852</xdr:rowOff>
    </xdr:from>
    <xdr:ext cx="405111" cy="259045"/>
    <xdr:sp macro="" textlink="">
      <xdr:nvSpPr>
        <xdr:cNvPr id="545" name="n_3mainValue【一般廃棄物処理施設】&#10;有形固定資産減価償却率"/>
        <xdr:cNvSpPr txBox="1"/>
      </xdr:nvSpPr>
      <xdr:spPr>
        <a:xfrm>
          <a:off x="121672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546" name="n_4mainValue【一般廃棄物処理施設】&#10;有形固定資産減価償却率"/>
        <xdr:cNvSpPr txBox="1"/>
      </xdr:nvSpPr>
      <xdr:spPr>
        <a:xfrm>
          <a:off x="113544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xdr:cNvCxnSpPr/>
      </xdr:nvCxnSpPr>
      <xdr:spPr>
        <a:xfrm flipV="1">
          <a:off x="19951064" y="5760484"/>
          <a:ext cx="0" cy="118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xdr:cNvSpPr txBox="1"/>
      </xdr:nvSpPr>
      <xdr:spPr>
        <a:xfrm>
          <a:off x="19989800" y="69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xdr:cNvCxnSpPr/>
      </xdr:nvCxnSpPr>
      <xdr:spPr>
        <a:xfrm>
          <a:off x="19881850" y="6946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xdr:cNvSpPr txBox="1"/>
      </xdr:nvSpPr>
      <xdr:spPr>
        <a:xfrm>
          <a:off x="19989800" y="554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xdr:cNvCxnSpPr/>
      </xdr:nvCxnSpPr>
      <xdr:spPr>
        <a:xfrm>
          <a:off x="19881850" y="57604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75" name="【一般廃棄物処理施設】&#10;一人当たり有形固定資産（償却資産）額平均値テキスト"/>
        <xdr:cNvSpPr txBox="1"/>
      </xdr:nvSpPr>
      <xdr:spPr>
        <a:xfrm>
          <a:off x="19989800" y="6383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xdr:cNvSpPr/>
      </xdr:nvSpPr>
      <xdr:spPr>
        <a:xfrm>
          <a:off x="19900900" y="652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xdr:cNvSpPr/>
      </xdr:nvSpPr>
      <xdr:spPr>
        <a:xfrm>
          <a:off x="19157950" y="65406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8" name="フローチャート: 判断 577"/>
        <xdr:cNvSpPr/>
      </xdr:nvSpPr>
      <xdr:spPr>
        <a:xfrm>
          <a:off x="18345150" y="64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9" name="フローチャート: 判断 578"/>
        <xdr:cNvSpPr/>
      </xdr:nvSpPr>
      <xdr:spPr>
        <a:xfrm>
          <a:off x="17551400" y="64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80" name="フローチャート: 判断 579"/>
        <xdr:cNvSpPr/>
      </xdr:nvSpPr>
      <xdr:spPr>
        <a:xfrm>
          <a:off x="16757650" y="66049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80089</xdr:rowOff>
    </xdr:from>
    <xdr:to>
      <xdr:col>116</xdr:col>
      <xdr:colOff>114300</xdr:colOff>
      <xdr:row>42</xdr:row>
      <xdr:rowOff>10239</xdr:rowOff>
    </xdr:to>
    <xdr:sp macro="" textlink="">
      <xdr:nvSpPr>
        <xdr:cNvPr id="586" name="楕円 585"/>
        <xdr:cNvSpPr/>
      </xdr:nvSpPr>
      <xdr:spPr>
        <a:xfrm>
          <a:off x="19900900" y="685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166466</xdr:rowOff>
    </xdr:from>
    <xdr:ext cx="534377" cy="259045"/>
    <xdr:sp macro="" textlink="">
      <xdr:nvSpPr>
        <xdr:cNvPr id="587" name="【一般廃棄物処理施設】&#10;一人当たり有形固定資産（償却資産）額該当値テキスト"/>
        <xdr:cNvSpPr txBox="1"/>
      </xdr:nvSpPr>
      <xdr:spPr>
        <a:xfrm>
          <a:off x="19989800" y="67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80378</xdr:rowOff>
    </xdr:from>
    <xdr:to>
      <xdr:col>112</xdr:col>
      <xdr:colOff>38100</xdr:colOff>
      <xdr:row>42</xdr:row>
      <xdr:rowOff>10528</xdr:rowOff>
    </xdr:to>
    <xdr:sp macro="" textlink="">
      <xdr:nvSpPr>
        <xdr:cNvPr id="588" name="楕円 587"/>
        <xdr:cNvSpPr/>
      </xdr:nvSpPr>
      <xdr:spPr>
        <a:xfrm>
          <a:off x="19157950" y="68558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130889</xdr:rowOff>
    </xdr:from>
    <xdr:to>
      <xdr:col>116</xdr:col>
      <xdr:colOff>63500</xdr:colOff>
      <xdr:row>41</xdr:row>
      <xdr:rowOff>131178</xdr:rowOff>
    </xdr:to>
    <xdr:cxnSp macro="">
      <xdr:nvCxnSpPr>
        <xdr:cNvPr id="589" name="直線コネクタ 588"/>
        <xdr:cNvCxnSpPr/>
      </xdr:nvCxnSpPr>
      <xdr:spPr>
        <a:xfrm flipV="1">
          <a:off x="19202400" y="6906339"/>
          <a:ext cx="7493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80744</xdr:rowOff>
    </xdr:from>
    <xdr:to>
      <xdr:col>107</xdr:col>
      <xdr:colOff>101600</xdr:colOff>
      <xdr:row>42</xdr:row>
      <xdr:rowOff>10894</xdr:rowOff>
    </xdr:to>
    <xdr:sp macro="" textlink="">
      <xdr:nvSpPr>
        <xdr:cNvPr id="590" name="楕円 589"/>
        <xdr:cNvSpPr/>
      </xdr:nvSpPr>
      <xdr:spPr>
        <a:xfrm>
          <a:off x="18345150" y="6856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131178</xdr:rowOff>
    </xdr:from>
    <xdr:to>
      <xdr:col>111</xdr:col>
      <xdr:colOff>177800</xdr:colOff>
      <xdr:row>41</xdr:row>
      <xdr:rowOff>131544</xdr:rowOff>
    </xdr:to>
    <xdr:cxnSp macro="">
      <xdr:nvCxnSpPr>
        <xdr:cNvPr id="591" name="直線コネクタ 590"/>
        <xdr:cNvCxnSpPr/>
      </xdr:nvCxnSpPr>
      <xdr:spPr>
        <a:xfrm flipV="1">
          <a:off x="18395950" y="6906628"/>
          <a:ext cx="80645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110561</xdr:rowOff>
    </xdr:from>
    <xdr:to>
      <xdr:col>102</xdr:col>
      <xdr:colOff>165100</xdr:colOff>
      <xdr:row>42</xdr:row>
      <xdr:rowOff>40711</xdr:rowOff>
    </xdr:to>
    <xdr:sp macro="" textlink="">
      <xdr:nvSpPr>
        <xdr:cNvPr id="592" name="楕円 591"/>
        <xdr:cNvSpPr/>
      </xdr:nvSpPr>
      <xdr:spPr>
        <a:xfrm>
          <a:off x="17551400" y="6886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131544</xdr:rowOff>
    </xdr:from>
    <xdr:to>
      <xdr:col>107</xdr:col>
      <xdr:colOff>50800</xdr:colOff>
      <xdr:row>41</xdr:row>
      <xdr:rowOff>161361</xdr:rowOff>
    </xdr:to>
    <xdr:cxnSp macro="">
      <xdr:nvCxnSpPr>
        <xdr:cNvPr id="593" name="直線コネクタ 592"/>
        <xdr:cNvCxnSpPr/>
      </xdr:nvCxnSpPr>
      <xdr:spPr>
        <a:xfrm flipV="1">
          <a:off x="17602200" y="6906994"/>
          <a:ext cx="79375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154825</xdr:rowOff>
    </xdr:from>
    <xdr:to>
      <xdr:col>98</xdr:col>
      <xdr:colOff>38100</xdr:colOff>
      <xdr:row>42</xdr:row>
      <xdr:rowOff>84975</xdr:rowOff>
    </xdr:to>
    <xdr:sp macro="" textlink="">
      <xdr:nvSpPr>
        <xdr:cNvPr id="594" name="楕円 593"/>
        <xdr:cNvSpPr/>
      </xdr:nvSpPr>
      <xdr:spPr>
        <a:xfrm>
          <a:off x="16757650" y="6930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161361</xdr:rowOff>
    </xdr:from>
    <xdr:to>
      <xdr:col>102</xdr:col>
      <xdr:colOff>114300</xdr:colOff>
      <xdr:row>42</xdr:row>
      <xdr:rowOff>34175</xdr:rowOff>
    </xdr:to>
    <xdr:cxnSp macro="">
      <xdr:nvCxnSpPr>
        <xdr:cNvPr id="595" name="直線コネクタ 594"/>
        <xdr:cNvCxnSpPr/>
      </xdr:nvCxnSpPr>
      <xdr:spPr>
        <a:xfrm flipV="1">
          <a:off x="16802100" y="6936811"/>
          <a:ext cx="8001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96" name="n_1aveValue【一般廃棄物処理施設】&#10;一人当たり有形固定資産（償却資産）額"/>
        <xdr:cNvSpPr txBox="1"/>
      </xdr:nvSpPr>
      <xdr:spPr>
        <a:xfrm>
          <a:off x="18947911" y="63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97" name="n_2aveValue【一般廃棄物処理施設】&#10;一人当たり有形固定資産（償却資産）額"/>
        <xdr:cNvSpPr txBox="1"/>
      </xdr:nvSpPr>
      <xdr:spPr>
        <a:xfrm>
          <a:off x="18166861" y="62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98" name="n_3aveValue【一般廃棄物処理施設】&#10;一人当たり有形固定資産（償却資産）額"/>
        <xdr:cNvSpPr txBox="1"/>
      </xdr:nvSpPr>
      <xdr:spPr>
        <a:xfrm>
          <a:off x="17354061" y="62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99" name="n_4aveValue【一般廃棄物処理施設】&#10;一人当たり有形固定資産（償却資産）額"/>
        <xdr:cNvSpPr txBox="1"/>
      </xdr:nvSpPr>
      <xdr:spPr>
        <a:xfrm>
          <a:off x="16560311" y="63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1655</xdr:rowOff>
    </xdr:from>
    <xdr:ext cx="534377" cy="259045"/>
    <xdr:sp macro="" textlink="">
      <xdr:nvSpPr>
        <xdr:cNvPr id="600" name="n_1mainValue【一般廃棄物処理施設】&#10;一人当たり有形固定資産（償却資産）額"/>
        <xdr:cNvSpPr txBox="1"/>
      </xdr:nvSpPr>
      <xdr:spPr>
        <a:xfrm>
          <a:off x="18947911" y="69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2021</xdr:rowOff>
    </xdr:from>
    <xdr:ext cx="534377" cy="259045"/>
    <xdr:sp macro="" textlink="">
      <xdr:nvSpPr>
        <xdr:cNvPr id="601" name="n_2mainValue【一般廃棄物処理施設】&#10;一人当たり有形固定資産（償却資産）額"/>
        <xdr:cNvSpPr txBox="1"/>
      </xdr:nvSpPr>
      <xdr:spPr>
        <a:xfrm>
          <a:off x="18166861" y="69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31838</xdr:rowOff>
    </xdr:from>
    <xdr:ext cx="469744" cy="259045"/>
    <xdr:sp macro="" textlink="">
      <xdr:nvSpPr>
        <xdr:cNvPr id="602" name="n_3mainValue【一般廃棄物処理施設】&#10;一人当たり有形固定資産（償却資産）額"/>
        <xdr:cNvSpPr txBox="1"/>
      </xdr:nvSpPr>
      <xdr:spPr>
        <a:xfrm>
          <a:off x="17386378" y="697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76102</xdr:rowOff>
    </xdr:from>
    <xdr:ext cx="378565" cy="259045"/>
    <xdr:sp macro="" textlink="">
      <xdr:nvSpPr>
        <xdr:cNvPr id="603" name="n_4mainValue【一般廃棄物処理施設】&#10;一人当たり有形固定資産（償却資産）額"/>
        <xdr:cNvSpPr txBox="1"/>
      </xdr:nvSpPr>
      <xdr:spPr>
        <a:xfrm>
          <a:off x="16631867" y="701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xdr:cNvCxnSpPr/>
      </xdr:nvCxnSpPr>
      <xdr:spPr>
        <a:xfrm>
          <a:off x="11207750" y="10737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xdr:cNvSpPr txBox="1"/>
      </xdr:nvSpPr>
      <xdr:spPr>
        <a:xfrm>
          <a:off x="10842791" y="10601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xdr:cNvCxnSpPr/>
      </xdr:nvCxnSpPr>
      <xdr:spPr>
        <a:xfrm>
          <a:off x="11207750" y="10191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xdr:cNvSpPr txBox="1"/>
      </xdr:nvSpPr>
      <xdr:spPr>
        <a:xfrm>
          <a:off x="10842791" y="10055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xdr:cNvCxnSpPr/>
      </xdr:nvCxnSpPr>
      <xdr:spPr>
        <a:xfrm>
          <a:off x="11207750" y="9639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xdr:cNvSpPr txBox="1"/>
      </xdr:nvSpPr>
      <xdr:spPr>
        <a:xfrm>
          <a:off x="10842791" y="950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xdr:cNvCxnSpPr/>
      </xdr:nvCxnSpPr>
      <xdr:spPr>
        <a:xfrm>
          <a:off x="11207750" y="908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xdr:cNvSpPr txBox="1"/>
      </xdr:nvSpPr>
      <xdr:spPr>
        <a:xfrm>
          <a:off x="10842791" y="895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32" name="直線コネクタ 631"/>
        <xdr:cNvCxnSpPr/>
      </xdr:nvCxnSpPr>
      <xdr:spPr>
        <a:xfrm flipV="1">
          <a:off x="14699614" y="9229725"/>
          <a:ext cx="0" cy="136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33" name="【保健センター・保健所】&#10;有形固定資産減価償却率最小値テキスト"/>
        <xdr:cNvSpPr txBox="1"/>
      </xdr:nvSpPr>
      <xdr:spPr>
        <a:xfrm>
          <a:off x="14738350" y="1059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34" name="直線コネクタ 633"/>
        <xdr:cNvCxnSpPr/>
      </xdr:nvCxnSpPr>
      <xdr:spPr>
        <a:xfrm>
          <a:off x="14611350" y="10592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35" name="【保健センター・保健所】&#10;有形固定資産減価償却率最大値テキスト"/>
        <xdr:cNvSpPr txBox="1"/>
      </xdr:nvSpPr>
      <xdr:spPr>
        <a:xfrm>
          <a:off x="14738350" y="901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6" name="直線コネクタ 635"/>
        <xdr:cNvCxnSpPr/>
      </xdr:nvCxnSpPr>
      <xdr:spPr>
        <a:xfrm>
          <a:off x="14611350" y="922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637" name="【保健センター・保健所】&#10;有形固定資産減価償却率平均値テキスト"/>
        <xdr:cNvSpPr txBox="1"/>
      </xdr:nvSpPr>
      <xdr:spPr>
        <a:xfrm>
          <a:off x="14738350" y="9581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8" name="フローチャート: 判断 637"/>
        <xdr:cNvSpPr/>
      </xdr:nvSpPr>
      <xdr:spPr>
        <a:xfrm>
          <a:off x="14649450" y="95970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9" name="フローチャート: 判断 638"/>
        <xdr:cNvSpPr/>
      </xdr:nvSpPr>
      <xdr:spPr>
        <a:xfrm>
          <a:off x="13887450" y="96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40" name="フローチャート: 判断 639"/>
        <xdr:cNvSpPr/>
      </xdr:nvSpPr>
      <xdr:spPr>
        <a:xfrm>
          <a:off x="130937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41" name="フローチャート: 判断 640"/>
        <xdr:cNvSpPr/>
      </xdr:nvSpPr>
      <xdr:spPr>
        <a:xfrm>
          <a:off x="12299950" y="95234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42" name="フローチャート: 判断 641"/>
        <xdr:cNvSpPr/>
      </xdr:nvSpPr>
      <xdr:spPr>
        <a:xfrm>
          <a:off x="11487150" y="9241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92075</xdr:rowOff>
    </xdr:from>
    <xdr:to>
      <xdr:col>85</xdr:col>
      <xdr:colOff>177800</xdr:colOff>
      <xdr:row>56</xdr:row>
      <xdr:rowOff>22225</xdr:rowOff>
    </xdr:to>
    <xdr:sp macro="" textlink="">
      <xdr:nvSpPr>
        <xdr:cNvPr id="648" name="楕円 647"/>
        <xdr:cNvSpPr/>
      </xdr:nvSpPr>
      <xdr:spPr>
        <a:xfrm>
          <a:off x="14649450" y="9178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45102</xdr:rowOff>
    </xdr:from>
    <xdr:ext cx="405111" cy="259045"/>
    <xdr:sp macro="" textlink="">
      <xdr:nvSpPr>
        <xdr:cNvPr id="649" name="【保健センター・保健所】&#10;有形固定資産減価償却率該当値テキスト"/>
        <xdr:cNvSpPr txBox="1"/>
      </xdr:nvSpPr>
      <xdr:spPr>
        <a:xfrm>
          <a:off x="14738350" y="913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46355</xdr:rowOff>
    </xdr:from>
    <xdr:to>
      <xdr:col>81</xdr:col>
      <xdr:colOff>101600</xdr:colOff>
      <xdr:row>57</xdr:row>
      <xdr:rowOff>147955</xdr:rowOff>
    </xdr:to>
    <xdr:sp macro="" textlink="">
      <xdr:nvSpPr>
        <xdr:cNvPr id="650" name="楕円 649"/>
        <xdr:cNvSpPr/>
      </xdr:nvSpPr>
      <xdr:spPr>
        <a:xfrm>
          <a:off x="13887450" y="94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142875</xdr:rowOff>
    </xdr:from>
    <xdr:to>
      <xdr:col>85</xdr:col>
      <xdr:colOff>127000</xdr:colOff>
      <xdr:row>57</xdr:row>
      <xdr:rowOff>97155</xdr:rowOff>
    </xdr:to>
    <xdr:cxnSp macro="">
      <xdr:nvCxnSpPr>
        <xdr:cNvPr id="651" name="直線コネクタ 650"/>
        <xdr:cNvCxnSpPr/>
      </xdr:nvCxnSpPr>
      <xdr:spPr>
        <a:xfrm flipV="1">
          <a:off x="13938250" y="9229725"/>
          <a:ext cx="7620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652" name="楕円 651"/>
        <xdr:cNvSpPr/>
      </xdr:nvSpPr>
      <xdr:spPr>
        <a:xfrm>
          <a:off x="13093700" y="9412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40005</xdr:rowOff>
    </xdr:from>
    <xdr:to>
      <xdr:col>81</xdr:col>
      <xdr:colOff>50800</xdr:colOff>
      <xdr:row>57</xdr:row>
      <xdr:rowOff>97155</xdr:rowOff>
    </xdr:to>
    <xdr:cxnSp macro="">
      <xdr:nvCxnSpPr>
        <xdr:cNvPr id="653" name="直線コネクタ 652"/>
        <xdr:cNvCxnSpPr/>
      </xdr:nvCxnSpPr>
      <xdr:spPr>
        <a:xfrm>
          <a:off x="13144500" y="945705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654" name="楕円 653"/>
        <xdr:cNvSpPr/>
      </xdr:nvSpPr>
      <xdr:spPr>
        <a:xfrm>
          <a:off x="12299950" y="9434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40005</xdr:rowOff>
    </xdr:from>
    <xdr:to>
      <xdr:col>76</xdr:col>
      <xdr:colOff>114300</xdr:colOff>
      <xdr:row>57</xdr:row>
      <xdr:rowOff>68580</xdr:rowOff>
    </xdr:to>
    <xdr:cxnSp macro="">
      <xdr:nvCxnSpPr>
        <xdr:cNvPr id="655" name="直線コネクタ 654"/>
        <xdr:cNvCxnSpPr/>
      </xdr:nvCxnSpPr>
      <xdr:spPr>
        <a:xfrm flipV="1">
          <a:off x="12344400" y="945705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17780</xdr:rowOff>
    </xdr:from>
    <xdr:to>
      <xdr:col>67</xdr:col>
      <xdr:colOff>101600</xdr:colOff>
      <xdr:row>57</xdr:row>
      <xdr:rowOff>119380</xdr:rowOff>
    </xdr:to>
    <xdr:sp macro="" textlink="">
      <xdr:nvSpPr>
        <xdr:cNvPr id="656" name="楕円 655"/>
        <xdr:cNvSpPr/>
      </xdr:nvSpPr>
      <xdr:spPr>
        <a:xfrm>
          <a:off x="1148715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68580</xdr:rowOff>
    </xdr:from>
    <xdr:to>
      <xdr:col>71</xdr:col>
      <xdr:colOff>177800</xdr:colOff>
      <xdr:row>57</xdr:row>
      <xdr:rowOff>68580</xdr:rowOff>
    </xdr:to>
    <xdr:cxnSp macro="">
      <xdr:nvCxnSpPr>
        <xdr:cNvPr id="657" name="直線コネクタ 656"/>
        <xdr:cNvCxnSpPr/>
      </xdr:nvCxnSpPr>
      <xdr:spPr>
        <a:xfrm>
          <a:off x="11537950" y="94856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58" name="n_1aveValue【保健センター・保健所】&#10;有形固定資産減価償却率"/>
        <xdr:cNvSpPr txBox="1"/>
      </xdr:nvSpPr>
      <xdr:spPr>
        <a:xfrm>
          <a:off x="13742044" y="970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59" name="n_2aveValue【保健センター・保健所】&#10;有形固定資産減価償却率"/>
        <xdr:cNvSpPr txBox="1"/>
      </xdr:nvSpPr>
      <xdr:spPr>
        <a:xfrm>
          <a:off x="12960994" y="967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60" name="n_3aveValue【保健センター・保健所】&#10;有形固定資産減価償却率"/>
        <xdr:cNvSpPr txBox="1"/>
      </xdr:nvSpPr>
      <xdr:spPr>
        <a:xfrm>
          <a:off x="12167244" y="960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61" name="n_4aveValue【保健センター・保健所】&#10;有形固定資産減価償却率"/>
        <xdr:cNvSpPr txBox="1"/>
      </xdr:nvSpPr>
      <xdr:spPr>
        <a:xfrm>
          <a:off x="11354444" y="902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164482</xdr:rowOff>
    </xdr:from>
    <xdr:ext cx="405111" cy="259045"/>
    <xdr:sp macro="" textlink="">
      <xdr:nvSpPr>
        <xdr:cNvPr id="662" name="n_1mainValue【保健センター・保健所】&#10;有形固定資産減価償却率"/>
        <xdr:cNvSpPr txBox="1"/>
      </xdr:nvSpPr>
      <xdr:spPr>
        <a:xfrm>
          <a:off x="137420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663" name="n_2mainValue【保健センター・保健所】&#10;有形固定資産減価償却率"/>
        <xdr:cNvSpPr txBox="1"/>
      </xdr:nvSpPr>
      <xdr:spPr>
        <a:xfrm>
          <a:off x="1296099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664" name="n_3mainValue【保健センター・保健所】&#10;有形固定資産減価償却率"/>
        <xdr:cNvSpPr txBox="1"/>
      </xdr:nvSpPr>
      <xdr:spPr>
        <a:xfrm>
          <a:off x="121672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110507</xdr:rowOff>
    </xdr:from>
    <xdr:ext cx="405111" cy="259045"/>
    <xdr:sp macro="" textlink="">
      <xdr:nvSpPr>
        <xdr:cNvPr id="665" name="n_4mainValue【保健センター・保健所】&#10;有形固定資産減価償却率"/>
        <xdr:cNvSpPr txBox="1"/>
      </xdr:nvSpPr>
      <xdr:spPr>
        <a:xfrm>
          <a:off x="113544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19951064" y="93891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199898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1998980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198818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xdr:cNvSpPr txBox="1"/>
      </xdr:nvSpPr>
      <xdr:spPr>
        <a:xfrm>
          <a:off x="19989800" y="1015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xdr:cNvSpPr/>
      </xdr:nvSpPr>
      <xdr:spPr>
        <a:xfrm>
          <a:off x="191579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5" name="フローチャート: 判断 694"/>
        <xdr:cNvSpPr/>
      </xdr:nvSpPr>
      <xdr:spPr>
        <a:xfrm>
          <a:off x="1834515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75514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7" name="フローチャート: 判断 696"/>
        <xdr:cNvSpPr/>
      </xdr:nvSpPr>
      <xdr:spPr>
        <a:xfrm>
          <a:off x="167576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703" name="楕円 702"/>
        <xdr:cNvSpPr/>
      </xdr:nvSpPr>
      <xdr:spPr>
        <a:xfrm>
          <a:off x="1990090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704" name="【保健センター・保健所】&#10;一人当たり面積該当値テキスト"/>
        <xdr:cNvSpPr txBox="1"/>
      </xdr:nvSpPr>
      <xdr:spPr>
        <a:xfrm>
          <a:off x="19989800" y="985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705" name="楕円 704"/>
        <xdr:cNvSpPr/>
      </xdr:nvSpPr>
      <xdr:spPr>
        <a:xfrm>
          <a:off x="191579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706" name="直線コネクタ 705"/>
        <xdr:cNvCxnSpPr/>
      </xdr:nvCxnSpPr>
      <xdr:spPr>
        <a:xfrm>
          <a:off x="19202400" y="100495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707" name="楕円 706"/>
        <xdr:cNvSpPr/>
      </xdr:nvSpPr>
      <xdr:spPr>
        <a:xfrm>
          <a:off x="1834515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708" name="直線コネクタ 707"/>
        <xdr:cNvCxnSpPr/>
      </xdr:nvCxnSpPr>
      <xdr:spPr>
        <a:xfrm>
          <a:off x="18395950" y="100495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09" name="楕円 708"/>
        <xdr:cNvSpPr/>
      </xdr:nvSpPr>
      <xdr:spPr>
        <a:xfrm>
          <a:off x="1755140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137160</xdr:rowOff>
    </xdr:from>
    <xdr:to>
      <xdr:col>107</xdr:col>
      <xdr:colOff>50800</xdr:colOff>
      <xdr:row>61</xdr:row>
      <xdr:rowOff>148590</xdr:rowOff>
    </xdr:to>
    <xdr:cxnSp macro="">
      <xdr:nvCxnSpPr>
        <xdr:cNvPr id="710" name="直線コネクタ 709"/>
        <xdr:cNvCxnSpPr/>
      </xdr:nvCxnSpPr>
      <xdr:spPr>
        <a:xfrm flipV="1">
          <a:off x="17602200" y="10049510"/>
          <a:ext cx="79375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109220</xdr:rowOff>
    </xdr:from>
    <xdr:to>
      <xdr:col>98</xdr:col>
      <xdr:colOff>38100</xdr:colOff>
      <xdr:row>61</xdr:row>
      <xdr:rowOff>39370</xdr:rowOff>
    </xdr:to>
    <xdr:sp macro="" textlink="">
      <xdr:nvSpPr>
        <xdr:cNvPr id="711" name="楕円 710"/>
        <xdr:cNvSpPr/>
      </xdr:nvSpPr>
      <xdr:spPr>
        <a:xfrm>
          <a:off x="16757650" y="10021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61</xdr:row>
      <xdr:rowOff>148590</xdr:rowOff>
    </xdr:to>
    <xdr:cxnSp macro="">
      <xdr:nvCxnSpPr>
        <xdr:cNvPr id="712" name="直線コネクタ 711"/>
        <xdr:cNvCxnSpPr/>
      </xdr:nvCxnSpPr>
      <xdr:spPr>
        <a:xfrm>
          <a:off x="16802100" y="10072370"/>
          <a:ext cx="8001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3" name="n_1aveValue【保健センター・保健所】&#10;一人当たり面積"/>
        <xdr:cNvSpPr txBox="1"/>
      </xdr:nvSpPr>
      <xdr:spPr>
        <a:xfrm>
          <a:off x="18980227"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4" name="n_2aveValue【保健センター・保健所】&#10;一人当たり面積"/>
        <xdr:cNvSpPr txBox="1"/>
      </xdr:nvSpPr>
      <xdr:spPr>
        <a:xfrm>
          <a:off x="181801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xdr:cNvSpPr txBox="1"/>
      </xdr:nvSpPr>
      <xdr:spPr>
        <a:xfrm>
          <a:off x="1738637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716" name="n_4aveValue【保健センター・保健所】&#10;一人当たり面積"/>
        <xdr:cNvSpPr txBox="1"/>
      </xdr:nvSpPr>
      <xdr:spPr>
        <a:xfrm>
          <a:off x="165926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717" name="n_1mainValue【保健センター・保健所】&#10;一人当たり面積"/>
        <xdr:cNvSpPr txBox="1"/>
      </xdr:nvSpPr>
      <xdr:spPr>
        <a:xfrm>
          <a:off x="18980227" y="97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718" name="n_2mainValue【保健センター・保健所】&#10;一人当たり面積"/>
        <xdr:cNvSpPr txBox="1"/>
      </xdr:nvSpPr>
      <xdr:spPr>
        <a:xfrm>
          <a:off x="18180127" y="97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9" name="n_3mainValue【保健センター・保健所】&#10;一人当たり面積"/>
        <xdr:cNvSpPr txBox="1"/>
      </xdr:nvSpPr>
      <xdr:spPr>
        <a:xfrm>
          <a:off x="173863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55897</xdr:rowOff>
    </xdr:from>
    <xdr:ext cx="469744" cy="259045"/>
    <xdr:sp macro="" textlink="">
      <xdr:nvSpPr>
        <xdr:cNvPr id="720" name="n_4mainValue【保健センター・保健所】&#10;一人当たり面積"/>
        <xdr:cNvSpPr txBox="1"/>
      </xdr:nvSpPr>
      <xdr:spPr>
        <a:xfrm>
          <a:off x="1659262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43" name="直線コネクタ 742"/>
        <xdr:cNvCxnSpPr/>
      </xdr:nvCxnSpPr>
      <xdr:spPr>
        <a:xfrm flipV="1">
          <a:off x="14699614" y="13066776"/>
          <a:ext cx="0" cy="120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44" name="【消防施設】&#10;有形固定資産減価償却率最小値テキスト"/>
        <xdr:cNvSpPr txBox="1"/>
      </xdr:nvSpPr>
      <xdr:spPr>
        <a:xfrm>
          <a:off x="14738350" y="1427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45" name="直線コネクタ 744"/>
        <xdr:cNvCxnSpPr/>
      </xdr:nvCxnSpPr>
      <xdr:spPr>
        <a:xfrm>
          <a:off x="14611350" y="14275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6" name="【消防施設】&#10;有形固定資産減価償却率最大値テキスト"/>
        <xdr:cNvSpPr txBox="1"/>
      </xdr:nvSpPr>
      <xdr:spPr>
        <a:xfrm>
          <a:off x="14738350" y="1285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7" name="直線コネクタ 746"/>
        <xdr:cNvCxnSpPr/>
      </xdr:nvCxnSpPr>
      <xdr:spPr>
        <a:xfrm>
          <a:off x="14611350" y="1306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48" name="【消防施設】&#10;有形固定資産減価償却率平均値テキスト"/>
        <xdr:cNvSpPr txBox="1"/>
      </xdr:nvSpPr>
      <xdr:spPr>
        <a:xfrm>
          <a:off x="14738350" y="1368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9" name="フローチャート: 判断 748"/>
        <xdr:cNvSpPr/>
      </xdr:nvSpPr>
      <xdr:spPr>
        <a:xfrm>
          <a:off x="14649450" y="137078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50" name="フローチャート: 判断 749"/>
        <xdr:cNvSpPr/>
      </xdr:nvSpPr>
      <xdr:spPr>
        <a:xfrm>
          <a:off x="13887450" y="1371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51" name="フローチャート: 判断 750"/>
        <xdr:cNvSpPr/>
      </xdr:nvSpPr>
      <xdr:spPr>
        <a:xfrm>
          <a:off x="13093700" y="1371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52" name="フローチャート: 判断 751"/>
        <xdr:cNvSpPr/>
      </xdr:nvSpPr>
      <xdr:spPr>
        <a:xfrm>
          <a:off x="12299950" y="13648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53" name="フローチャート: 判断 752"/>
        <xdr:cNvSpPr/>
      </xdr:nvSpPr>
      <xdr:spPr>
        <a:xfrm>
          <a:off x="1148715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26163</xdr:rowOff>
    </xdr:from>
    <xdr:to>
      <xdr:col>85</xdr:col>
      <xdr:colOff>177800</xdr:colOff>
      <xdr:row>82</xdr:row>
      <xdr:rowOff>127763</xdr:rowOff>
    </xdr:to>
    <xdr:sp macro="" textlink="">
      <xdr:nvSpPr>
        <xdr:cNvPr id="759" name="楕円 758"/>
        <xdr:cNvSpPr/>
      </xdr:nvSpPr>
      <xdr:spPr>
        <a:xfrm>
          <a:off x="14649450" y="135707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49040</xdr:rowOff>
    </xdr:from>
    <xdr:ext cx="405111" cy="259045"/>
    <xdr:sp macro="" textlink="">
      <xdr:nvSpPr>
        <xdr:cNvPr id="760" name="【消防施設】&#10;有形固定資産減価償却率該当値テキスト"/>
        <xdr:cNvSpPr txBox="1"/>
      </xdr:nvSpPr>
      <xdr:spPr>
        <a:xfrm>
          <a:off x="14738350" y="1342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167894</xdr:rowOff>
    </xdr:from>
    <xdr:to>
      <xdr:col>81</xdr:col>
      <xdr:colOff>101600</xdr:colOff>
      <xdr:row>82</xdr:row>
      <xdr:rowOff>98044</xdr:rowOff>
    </xdr:to>
    <xdr:sp macro="" textlink="">
      <xdr:nvSpPr>
        <xdr:cNvPr id="761" name="楕円 760"/>
        <xdr:cNvSpPr/>
      </xdr:nvSpPr>
      <xdr:spPr>
        <a:xfrm>
          <a:off x="13887450" y="13547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47244</xdr:rowOff>
    </xdr:from>
    <xdr:to>
      <xdr:col>85</xdr:col>
      <xdr:colOff>127000</xdr:colOff>
      <xdr:row>82</xdr:row>
      <xdr:rowOff>76963</xdr:rowOff>
    </xdr:to>
    <xdr:cxnSp macro="">
      <xdr:nvCxnSpPr>
        <xdr:cNvPr id="762" name="直線コネクタ 761"/>
        <xdr:cNvCxnSpPr/>
      </xdr:nvCxnSpPr>
      <xdr:spPr>
        <a:xfrm>
          <a:off x="13938250" y="13591794"/>
          <a:ext cx="762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122174</xdr:rowOff>
    </xdr:from>
    <xdr:to>
      <xdr:col>76</xdr:col>
      <xdr:colOff>165100</xdr:colOff>
      <xdr:row>82</xdr:row>
      <xdr:rowOff>52324</xdr:rowOff>
    </xdr:to>
    <xdr:sp macro="" textlink="">
      <xdr:nvSpPr>
        <xdr:cNvPr id="763" name="楕円 762"/>
        <xdr:cNvSpPr/>
      </xdr:nvSpPr>
      <xdr:spPr>
        <a:xfrm>
          <a:off x="13093700" y="13501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xdr:rowOff>
    </xdr:from>
    <xdr:to>
      <xdr:col>81</xdr:col>
      <xdr:colOff>50800</xdr:colOff>
      <xdr:row>82</xdr:row>
      <xdr:rowOff>47244</xdr:rowOff>
    </xdr:to>
    <xdr:cxnSp macro="">
      <xdr:nvCxnSpPr>
        <xdr:cNvPr id="764" name="直線コネクタ 763"/>
        <xdr:cNvCxnSpPr/>
      </xdr:nvCxnSpPr>
      <xdr:spPr>
        <a:xfrm>
          <a:off x="13144500" y="13546074"/>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65" name="楕円 764"/>
        <xdr:cNvSpPr/>
      </xdr:nvSpPr>
      <xdr:spPr>
        <a:xfrm>
          <a:off x="12299950" y="13469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1524</xdr:rowOff>
    </xdr:to>
    <xdr:cxnSp macro="">
      <xdr:nvCxnSpPr>
        <xdr:cNvPr id="766" name="直線コネクタ 765"/>
        <xdr:cNvCxnSpPr/>
      </xdr:nvCxnSpPr>
      <xdr:spPr>
        <a:xfrm>
          <a:off x="12344400" y="13520420"/>
          <a:ext cx="8001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108458</xdr:rowOff>
    </xdr:from>
    <xdr:to>
      <xdr:col>67</xdr:col>
      <xdr:colOff>101600</xdr:colOff>
      <xdr:row>82</xdr:row>
      <xdr:rowOff>38608</xdr:rowOff>
    </xdr:to>
    <xdr:sp macro="" textlink="">
      <xdr:nvSpPr>
        <xdr:cNvPr id="767" name="楕円 766"/>
        <xdr:cNvSpPr/>
      </xdr:nvSpPr>
      <xdr:spPr>
        <a:xfrm>
          <a:off x="11487150" y="134879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81</xdr:row>
      <xdr:rowOff>159258</xdr:rowOff>
    </xdr:to>
    <xdr:cxnSp macro="">
      <xdr:nvCxnSpPr>
        <xdr:cNvPr id="768" name="直線コネクタ 767"/>
        <xdr:cNvCxnSpPr/>
      </xdr:nvCxnSpPr>
      <xdr:spPr>
        <a:xfrm flipV="1">
          <a:off x="11537950" y="13520420"/>
          <a:ext cx="8064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69" name="n_1aveValue【消防施設】&#10;有形固定資産減価償却率"/>
        <xdr:cNvSpPr txBox="1"/>
      </xdr:nvSpPr>
      <xdr:spPr>
        <a:xfrm>
          <a:off x="13742044" y="1380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70" name="n_2aveValue【消防施設】&#10;有形固定資産減価償却率"/>
        <xdr:cNvSpPr txBox="1"/>
      </xdr:nvSpPr>
      <xdr:spPr>
        <a:xfrm>
          <a:off x="12960994" y="1380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71" name="n_3aveValue【消防施設】&#10;有形固定資産減価償却率"/>
        <xdr:cNvSpPr txBox="1"/>
      </xdr:nvSpPr>
      <xdr:spPr>
        <a:xfrm>
          <a:off x="12167244" y="1373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123462</xdr:rowOff>
    </xdr:from>
    <xdr:ext cx="405111" cy="259045"/>
    <xdr:sp macro="" textlink="">
      <xdr:nvSpPr>
        <xdr:cNvPr id="772" name="n_4aveValue【消防施設】&#10;有形固定資産減価償却率"/>
        <xdr:cNvSpPr txBox="1"/>
      </xdr:nvSpPr>
      <xdr:spPr>
        <a:xfrm>
          <a:off x="11354444" y="1366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114571</xdr:rowOff>
    </xdr:from>
    <xdr:ext cx="405111" cy="259045"/>
    <xdr:sp macro="" textlink="">
      <xdr:nvSpPr>
        <xdr:cNvPr id="773" name="n_1mainValue【消防施設】&#10;有形固定資産減価償却率"/>
        <xdr:cNvSpPr txBox="1"/>
      </xdr:nvSpPr>
      <xdr:spPr>
        <a:xfrm>
          <a:off x="13742044" y="1332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68851</xdr:rowOff>
    </xdr:from>
    <xdr:ext cx="405111" cy="259045"/>
    <xdr:sp macro="" textlink="">
      <xdr:nvSpPr>
        <xdr:cNvPr id="774" name="n_2mainValue【消防施設】&#10;有形固定資産減価償却率"/>
        <xdr:cNvSpPr txBox="1"/>
      </xdr:nvSpPr>
      <xdr:spPr>
        <a:xfrm>
          <a:off x="12960994" y="1328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5" name="n_3mainValue【消防施設】&#10;有形固定資産減価償却率"/>
        <xdr:cNvSpPr txBox="1"/>
      </xdr:nvSpPr>
      <xdr:spPr>
        <a:xfrm>
          <a:off x="1216724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55135</xdr:rowOff>
    </xdr:from>
    <xdr:ext cx="405111" cy="259045"/>
    <xdr:sp macro="" textlink="">
      <xdr:nvSpPr>
        <xdr:cNvPr id="776" name="n_4mainValue【消防施設】&#10;有形固定資産減価償却率"/>
        <xdr:cNvSpPr txBox="1"/>
      </xdr:nvSpPr>
      <xdr:spPr>
        <a:xfrm>
          <a:off x="11354444" y="1326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800" name="直線コネクタ 799"/>
        <xdr:cNvCxnSpPr/>
      </xdr:nvCxnSpPr>
      <xdr:spPr>
        <a:xfrm flipV="1">
          <a:off x="19951064" y="1295273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消防施設】&#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3" name="【消防施設】&#10;一人当たり面積最大値テキスト"/>
        <xdr:cNvSpPr txBox="1"/>
      </xdr:nvSpPr>
      <xdr:spPr>
        <a:xfrm>
          <a:off x="19989800" y="127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04" name="直線コネクタ 803"/>
        <xdr:cNvCxnSpPr/>
      </xdr:nvCxnSpPr>
      <xdr:spPr>
        <a:xfrm>
          <a:off x="19881850" y="12952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805" name="【消防施設】&#10;一人当たり面積平均値テキスト"/>
        <xdr:cNvSpPr txBox="1"/>
      </xdr:nvSpPr>
      <xdr:spPr>
        <a:xfrm>
          <a:off x="19989800" y="13939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6" name="フローチャート: 判断 805"/>
        <xdr:cNvSpPr/>
      </xdr:nvSpPr>
      <xdr:spPr>
        <a:xfrm>
          <a:off x="19900900" y="13961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7" name="フローチャート: 判断 806"/>
        <xdr:cNvSpPr/>
      </xdr:nvSpPr>
      <xdr:spPr>
        <a:xfrm>
          <a:off x="19157950" y="13983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8" name="フローチャート: 判断 807"/>
        <xdr:cNvSpPr/>
      </xdr:nvSpPr>
      <xdr:spPr>
        <a:xfrm>
          <a:off x="18345150" y="13983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フローチャート: 判断 808"/>
        <xdr:cNvSpPr/>
      </xdr:nvSpPr>
      <xdr:spPr>
        <a:xfrm>
          <a:off x="1755140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0" name="フローチャート: 判断 809"/>
        <xdr:cNvSpPr/>
      </xdr:nvSpPr>
      <xdr:spPr>
        <a:xfrm>
          <a:off x="1675765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816" name="楕円 815"/>
        <xdr:cNvSpPr/>
      </xdr:nvSpPr>
      <xdr:spPr>
        <a:xfrm>
          <a:off x="1990090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71138</xdr:rowOff>
    </xdr:from>
    <xdr:ext cx="469744" cy="259045"/>
    <xdr:sp macro="" textlink="">
      <xdr:nvSpPr>
        <xdr:cNvPr id="817" name="【消防施設】&#10;一人当たり面積該当値テキスト"/>
        <xdr:cNvSpPr txBox="1"/>
      </xdr:nvSpPr>
      <xdr:spPr>
        <a:xfrm>
          <a:off x="19989800" y="1378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18" name="楕円 817"/>
        <xdr:cNvSpPr/>
      </xdr:nvSpPr>
      <xdr:spPr>
        <a:xfrm>
          <a:off x="19157950" y="13930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84</xdr:row>
      <xdr:rowOff>106680</xdr:rowOff>
    </xdr:to>
    <xdr:cxnSp macro="">
      <xdr:nvCxnSpPr>
        <xdr:cNvPr id="819" name="直線コネクタ 818"/>
        <xdr:cNvCxnSpPr/>
      </xdr:nvCxnSpPr>
      <xdr:spPr>
        <a:xfrm flipV="1">
          <a:off x="19202400" y="13973811"/>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0" name="楕円 819"/>
        <xdr:cNvSpPr/>
      </xdr:nvSpPr>
      <xdr:spPr>
        <a:xfrm>
          <a:off x="1834515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21" name="直線コネクタ 820"/>
        <xdr:cNvCxnSpPr/>
      </xdr:nvCxnSpPr>
      <xdr:spPr>
        <a:xfrm>
          <a:off x="18395950" y="139814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22" name="楕円 821"/>
        <xdr:cNvSpPr/>
      </xdr:nvSpPr>
      <xdr:spPr>
        <a:xfrm>
          <a:off x="175514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114300</xdr:rowOff>
    </xdr:to>
    <xdr:cxnSp macro="">
      <xdr:nvCxnSpPr>
        <xdr:cNvPr id="823" name="直線コネクタ 822"/>
        <xdr:cNvCxnSpPr/>
      </xdr:nvCxnSpPr>
      <xdr:spPr>
        <a:xfrm flipV="1">
          <a:off x="17602200" y="1398143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4" name="楕円 823"/>
        <xdr:cNvSpPr/>
      </xdr:nvSpPr>
      <xdr:spPr>
        <a:xfrm>
          <a:off x="16757650" y="13930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114300</xdr:rowOff>
    </xdr:to>
    <xdr:cxnSp macro="">
      <xdr:nvCxnSpPr>
        <xdr:cNvPr id="825" name="直線コネクタ 824"/>
        <xdr:cNvCxnSpPr/>
      </xdr:nvCxnSpPr>
      <xdr:spPr>
        <a:xfrm>
          <a:off x="16802100" y="1398143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826" name="n_1aveValue【消防施設】&#10;一人当たり面積"/>
        <xdr:cNvSpPr txBox="1"/>
      </xdr:nvSpPr>
      <xdr:spPr>
        <a:xfrm>
          <a:off x="189802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27" name="n_2aveValue【消防施設】&#10;一人当たり面積"/>
        <xdr:cNvSpPr txBox="1"/>
      </xdr:nvSpPr>
      <xdr:spPr>
        <a:xfrm>
          <a:off x="1818012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28" name="n_3aveValue【消防施設】&#10;一人当たり面積"/>
        <xdr:cNvSpPr txBox="1"/>
      </xdr:nvSpPr>
      <xdr:spPr>
        <a:xfrm>
          <a:off x="1738637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9" name="n_4aveValue【消防施設】&#10;一人当たり面積"/>
        <xdr:cNvSpPr txBox="1"/>
      </xdr:nvSpPr>
      <xdr:spPr>
        <a:xfrm>
          <a:off x="165926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830" name="n_1mainValue【消防施設】&#10;一人当たり面積"/>
        <xdr:cNvSpPr txBox="1"/>
      </xdr:nvSpPr>
      <xdr:spPr>
        <a:xfrm>
          <a:off x="189802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831" name="n_2mainValue【消防施設】&#10;一人当たり面積"/>
        <xdr:cNvSpPr txBox="1"/>
      </xdr:nvSpPr>
      <xdr:spPr>
        <a:xfrm>
          <a:off x="181801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832" name="n_3mainValue【消防施設】&#10;一人当たり面積"/>
        <xdr:cNvSpPr txBox="1"/>
      </xdr:nvSpPr>
      <xdr:spPr>
        <a:xfrm>
          <a:off x="1738637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3" name="n_4mainValue【消防施設】&#10;一人当たり面積"/>
        <xdr:cNvSpPr txBox="1"/>
      </xdr:nvSpPr>
      <xdr:spPr>
        <a:xfrm>
          <a:off x="1659262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9" name="直線コネクタ 858"/>
        <xdr:cNvCxnSpPr/>
      </xdr:nvCxnSpPr>
      <xdr:spPr>
        <a:xfrm flipV="1">
          <a:off x="14699614" y="166170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60" name="【庁舎】&#10;有形固定資産減価償却率最小値テキスト"/>
        <xdr:cNvSpPr txBox="1"/>
      </xdr:nvSpPr>
      <xdr:spPr>
        <a:xfrm>
          <a:off x="14738350" y="1798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61" name="直線コネクタ 860"/>
        <xdr:cNvCxnSpPr/>
      </xdr:nvCxnSpPr>
      <xdr:spPr>
        <a:xfrm>
          <a:off x="14611350" y="17978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62" name="【庁舎】&#10;有形固定資産減価償却率最大値テキスト"/>
        <xdr:cNvSpPr txBox="1"/>
      </xdr:nvSpPr>
      <xdr:spPr>
        <a:xfrm>
          <a:off x="14738350" y="16392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63" name="直線コネクタ 862"/>
        <xdr:cNvCxnSpPr/>
      </xdr:nvCxnSpPr>
      <xdr:spPr>
        <a:xfrm>
          <a:off x="14611350" y="16617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64" name="【庁舎】&#10;有形固定資産減価償却率平均値テキスト"/>
        <xdr:cNvSpPr txBox="1"/>
      </xdr:nvSpPr>
      <xdr:spPr>
        <a:xfrm>
          <a:off x="14738350" y="17095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5" name="フローチャート: 判断 864"/>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6" name="フローチャート: 判断 865"/>
        <xdr:cNvSpPr/>
      </xdr:nvSpPr>
      <xdr:spPr>
        <a:xfrm>
          <a:off x="138874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67" name="フローチャート: 判断 866"/>
        <xdr:cNvSpPr/>
      </xdr:nvSpPr>
      <xdr:spPr>
        <a:xfrm>
          <a:off x="13093700" y="171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8" name="フローチャート: 判断 867"/>
        <xdr:cNvSpPr/>
      </xdr:nvSpPr>
      <xdr:spPr>
        <a:xfrm>
          <a:off x="12299950" y="173140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69" name="フローチャート: 判断 868"/>
        <xdr:cNvSpPr/>
      </xdr:nvSpPr>
      <xdr:spPr>
        <a:xfrm>
          <a:off x="1148715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875" name="楕円 874"/>
        <xdr:cNvSpPr/>
      </xdr:nvSpPr>
      <xdr:spPr>
        <a:xfrm>
          <a:off x="14649450" y="175084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876" name="【庁舎】&#10;有形固定資産減価償却率該当値テキスト"/>
        <xdr:cNvSpPr txBox="1"/>
      </xdr:nvSpPr>
      <xdr:spPr>
        <a:xfrm>
          <a:off x="14738350" y="1748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877" name="楕円 876"/>
        <xdr:cNvSpPr/>
      </xdr:nvSpPr>
      <xdr:spPr>
        <a:xfrm>
          <a:off x="1388745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167639</xdr:rowOff>
    </xdr:to>
    <xdr:cxnSp macro="">
      <xdr:nvCxnSpPr>
        <xdr:cNvPr id="878" name="直線コネクタ 877"/>
        <xdr:cNvCxnSpPr/>
      </xdr:nvCxnSpPr>
      <xdr:spPr>
        <a:xfrm flipV="1">
          <a:off x="13938250" y="17559201"/>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879" name="楕円 878"/>
        <xdr:cNvSpPr/>
      </xdr:nvSpPr>
      <xdr:spPr>
        <a:xfrm>
          <a:off x="130937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167639</xdr:rowOff>
    </xdr:to>
    <xdr:cxnSp macro="">
      <xdr:nvCxnSpPr>
        <xdr:cNvPr id="880" name="直線コネクタ 879"/>
        <xdr:cNvCxnSpPr/>
      </xdr:nvCxnSpPr>
      <xdr:spPr>
        <a:xfrm>
          <a:off x="13144500" y="17544506"/>
          <a:ext cx="79375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881" name="楕円 880"/>
        <xdr:cNvSpPr/>
      </xdr:nvSpPr>
      <xdr:spPr>
        <a:xfrm>
          <a:off x="12299950" y="176929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106</xdr:row>
      <xdr:rowOff>141514</xdr:rowOff>
    </xdr:to>
    <xdr:cxnSp macro="">
      <xdr:nvCxnSpPr>
        <xdr:cNvPr id="882" name="直線コネクタ 881"/>
        <xdr:cNvCxnSpPr/>
      </xdr:nvCxnSpPr>
      <xdr:spPr>
        <a:xfrm flipV="1">
          <a:off x="12344400" y="17544506"/>
          <a:ext cx="8001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121738</xdr:rowOff>
    </xdr:from>
    <xdr:to>
      <xdr:col>67</xdr:col>
      <xdr:colOff>101600</xdr:colOff>
      <xdr:row>107</xdr:row>
      <xdr:rowOff>51888</xdr:rowOff>
    </xdr:to>
    <xdr:sp macro="" textlink="">
      <xdr:nvSpPr>
        <xdr:cNvPr id="883" name="楕円 882"/>
        <xdr:cNvSpPr/>
      </xdr:nvSpPr>
      <xdr:spPr>
        <a:xfrm>
          <a:off x="1148715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141514</xdr:rowOff>
    </xdr:from>
    <xdr:to>
      <xdr:col>71</xdr:col>
      <xdr:colOff>177800</xdr:colOff>
      <xdr:row>107</xdr:row>
      <xdr:rowOff>1088</xdr:rowOff>
    </xdr:to>
    <xdr:cxnSp macro="">
      <xdr:nvCxnSpPr>
        <xdr:cNvPr id="884" name="直線コネクタ 883"/>
        <xdr:cNvCxnSpPr/>
      </xdr:nvCxnSpPr>
      <xdr:spPr>
        <a:xfrm flipV="1">
          <a:off x="11537950" y="17743714"/>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85" name="n_1aveValue【庁舎】&#10;有形固定資産減価償却率"/>
        <xdr:cNvSpPr txBox="1"/>
      </xdr:nvSpPr>
      <xdr:spPr>
        <a:xfrm>
          <a:off x="13742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86" name="n_2aveValue【庁舎】&#10;有形固定資産減価償却率"/>
        <xdr:cNvSpPr txBox="1"/>
      </xdr:nvSpPr>
      <xdr:spPr>
        <a:xfrm>
          <a:off x="12960994"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7" name="n_3aveValue【庁舎】&#10;有形固定資産減価償却率"/>
        <xdr:cNvSpPr txBox="1"/>
      </xdr:nvSpPr>
      <xdr:spPr>
        <a:xfrm>
          <a:off x="121672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88" name="n_4aveValue【庁舎】&#10;有形固定資産減価償却率"/>
        <xdr:cNvSpPr txBox="1"/>
      </xdr:nvSpPr>
      <xdr:spPr>
        <a:xfrm>
          <a:off x="113544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889" name="n_1mainValue【庁舎】&#10;有形固定資産減価償却率"/>
        <xdr:cNvSpPr txBox="1"/>
      </xdr:nvSpPr>
      <xdr:spPr>
        <a:xfrm>
          <a:off x="137420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890" name="n_2mainValue【庁舎】&#10;有形固定資産減価償却率"/>
        <xdr:cNvSpPr txBox="1"/>
      </xdr:nvSpPr>
      <xdr:spPr>
        <a:xfrm>
          <a:off x="12960994" y="1758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891" name="n_3mainValue【庁舎】&#10;有形固定資産減価償却率"/>
        <xdr:cNvSpPr txBox="1"/>
      </xdr:nvSpPr>
      <xdr:spPr>
        <a:xfrm>
          <a:off x="121672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43015</xdr:rowOff>
    </xdr:from>
    <xdr:ext cx="405111" cy="259045"/>
    <xdr:sp macro="" textlink="">
      <xdr:nvSpPr>
        <xdr:cNvPr id="892" name="n_4mainValue【庁舎】&#10;有形固定資産減価償却率"/>
        <xdr:cNvSpPr txBox="1"/>
      </xdr:nvSpPr>
      <xdr:spPr>
        <a:xfrm>
          <a:off x="113544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14" name="直線コネクタ 913"/>
        <xdr:cNvCxnSpPr/>
      </xdr:nvCxnSpPr>
      <xdr:spPr>
        <a:xfrm flipV="1">
          <a:off x="19951064" y="169423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xdr:cNvSpPr txBox="1"/>
      </xdr:nvSpPr>
      <xdr:spPr>
        <a:xfrm>
          <a:off x="19989800" y="178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xdr:cNvCxnSpPr/>
      </xdr:nvCxnSpPr>
      <xdr:spPr>
        <a:xfrm>
          <a:off x="19881850" y="1787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7" name="【庁舎】&#10;一人当たり面積最大値テキスト"/>
        <xdr:cNvSpPr txBox="1"/>
      </xdr:nvSpPr>
      <xdr:spPr>
        <a:xfrm>
          <a:off x="19989800" y="167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8" name="直線コネクタ 917"/>
        <xdr:cNvCxnSpPr/>
      </xdr:nvCxnSpPr>
      <xdr:spPr>
        <a:xfrm>
          <a:off x="19881850" y="16942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919" name="【庁舎】&#10;一人当たり面積平均値テキスト"/>
        <xdr:cNvSpPr txBox="1"/>
      </xdr:nvSpPr>
      <xdr:spPr>
        <a:xfrm>
          <a:off x="19989800" y="17354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0" name="フローチャート: 判断 919"/>
        <xdr:cNvSpPr/>
      </xdr:nvSpPr>
      <xdr:spPr>
        <a:xfrm>
          <a:off x="199009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21" name="フローチャート: 判断 920"/>
        <xdr:cNvSpPr/>
      </xdr:nvSpPr>
      <xdr:spPr>
        <a:xfrm>
          <a:off x="19157950" y="17357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22" name="フローチャート: 判断 921"/>
        <xdr:cNvSpPr/>
      </xdr:nvSpPr>
      <xdr:spPr>
        <a:xfrm>
          <a:off x="18345150" y="1733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3" name="フローチャート: 判断 922"/>
        <xdr:cNvSpPr/>
      </xdr:nvSpPr>
      <xdr:spPr>
        <a:xfrm>
          <a:off x="17551400" y="1734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24" name="フローチャート: 判断 923"/>
        <xdr:cNvSpPr/>
      </xdr:nvSpPr>
      <xdr:spPr>
        <a:xfrm>
          <a:off x="16757650" y="174584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xdr:rowOff>
    </xdr:from>
    <xdr:to>
      <xdr:col>116</xdr:col>
      <xdr:colOff>114300</xdr:colOff>
      <xdr:row>102</xdr:row>
      <xdr:rowOff>117856</xdr:rowOff>
    </xdr:to>
    <xdr:sp macro="" textlink="">
      <xdr:nvSpPr>
        <xdr:cNvPr id="930" name="楕円 929"/>
        <xdr:cNvSpPr/>
      </xdr:nvSpPr>
      <xdr:spPr>
        <a:xfrm>
          <a:off x="19900900" y="169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102633</xdr:rowOff>
    </xdr:from>
    <xdr:ext cx="469744" cy="259045"/>
    <xdr:sp macro="" textlink="">
      <xdr:nvSpPr>
        <xdr:cNvPr id="931" name="【庁舎】&#10;一人当たり面積該当値テキスト"/>
        <xdr:cNvSpPr txBox="1"/>
      </xdr:nvSpPr>
      <xdr:spPr>
        <a:xfrm>
          <a:off x="19989800" y="1684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34544</xdr:rowOff>
    </xdr:from>
    <xdr:to>
      <xdr:col>112</xdr:col>
      <xdr:colOff>38100</xdr:colOff>
      <xdr:row>102</xdr:row>
      <xdr:rowOff>136144</xdr:rowOff>
    </xdr:to>
    <xdr:sp macro="" textlink="">
      <xdr:nvSpPr>
        <xdr:cNvPr id="932" name="楕円 931"/>
        <xdr:cNvSpPr/>
      </xdr:nvSpPr>
      <xdr:spPr>
        <a:xfrm>
          <a:off x="19157950" y="169509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67056</xdr:rowOff>
    </xdr:from>
    <xdr:to>
      <xdr:col>116</xdr:col>
      <xdr:colOff>63500</xdr:colOff>
      <xdr:row>102</xdr:row>
      <xdr:rowOff>85344</xdr:rowOff>
    </xdr:to>
    <xdr:cxnSp macro="">
      <xdr:nvCxnSpPr>
        <xdr:cNvPr id="933" name="直線コネクタ 932"/>
        <xdr:cNvCxnSpPr/>
      </xdr:nvCxnSpPr>
      <xdr:spPr>
        <a:xfrm flipV="1">
          <a:off x="19202400" y="16983456"/>
          <a:ext cx="7493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39115</xdr:rowOff>
    </xdr:from>
    <xdr:to>
      <xdr:col>107</xdr:col>
      <xdr:colOff>101600</xdr:colOff>
      <xdr:row>102</xdr:row>
      <xdr:rowOff>140715</xdr:rowOff>
    </xdr:to>
    <xdr:sp macro="" textlink="">
      <xdr:nvSpPr>
        <xdr:cNvPr id="934" name="楕円 933"/>
        <xdr:cNvSpPr/>
      </xdr:nvSpPr>
      <xdr:spPr>
        <a:xfrm>
          <a:off x="18345150" y="169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85344</xdr:rowOff>
    </xdr:from>
    <xdr:to>
      <xdr:col>111</xdr:col>
      <xdr:colOff>177800</xdr:colOff>
      <xdr:row>102</xdr:row>
      <xdr:rowOff>89915</xdr:rowOff>
    </xdr:to>
    <xdr:cxnSp macro="">
      <xdr:nvCxnSpPr>
        <xdr:cNvPr id="935" name="直線コネクタ 934"/>
        <xdr:cNvCxnSpPr/>
      </xdr:nvCxnSpPr>
      <xdr:spPr>
        <a:xfrm flipV="1">
          <a:off x="18395950" y="17001744"/>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45974</xdr:rowOff>
    </xdr:from>
    <xdr:to>
      <xdr:col>102</xdr:col>
      <xdr:colOff>165100</xdr:colOff>
      <xdr:row>103</xdr:row>
      <xdr:rowOff>147574</xdr:rowOff>
    </xdr:to>
    <xdr:sp macro="" textlink="">
      <xdr:nvSpPr>
        <xdr:cNvPr id="936" name="楕円 935"/>
        <xdr:cNvSpPr/>
      </xdr:nvSpPr>
      <xdr:spPr>
        <a:xfrm>
          <a:off x="1755140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89915</xdr:rowOff>
    </xdr:from>
    <xdr:to>
      <xdr:col>107</xdr:col>
      <xdr:colOff>50800</xdr:colOff>
      <xdr:row>103</xdr:row>
      <xdr:rowOff>96774</xdr:rowOff>
    </xdr:to>
    <xdr:cxnSp macro="">
      <xdr:nvCxnSpPr>
        <xdr:cNvPr id="937" name="直線コネクタ 936"/>
        <xdr:cNvCxnSpPr/>
      </xdr:nvCxnSpPr>
      <xdr:spPr>
        <a:xfrm flipV="1">
          <a:off x="17602200" y="17006315"/>
          <a:ext cx="79375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55118</xdr:rowOff>
    </xdr:from>
    <xdr:to>
      <xdr:col>98</xdr:col>
      <xdr:colOff>38100</xdr:colOff>
      <xdr:row>103</xdr:row>
      <xdr:rowOff>156718</xdr:rowOff>
    </xdr:to>
    <xdr:sp macro="" textlink="">
      <xdr:nvSpPr>
        <xdr:cNvPr id="938" name="楕円 937"/>
        <xdr:cNvSpPr/>
      </xdr:nvSpPr>
      <xdr:spPr>
        <a:xfrm>
          <a:off x="16757650" y="171429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96774</xdr:rowOff>
    </xdr:from>
    <xdr:to>
      <xdr:col>102</xdr:col>
      <xdr:colOff>114300</xdr:colOff>
      <xdr:row>103</xdr:row>
      <xdr:rowOff>105918</xdr:rowOff>
    </xdr:to>
    <xdr:cxnSp macro="">
      <xdr:nvCxnSpPr>
        <xdr:cNvPr id="939" name="直線コネクタ 938"/>
        <xdr:cNvCxnSpPr/>
      </xdr:nvCxnSpPr>
      <xdr:spPr>
        <a:xfrm flipV="1">
          <a:off x="16802100" y="17184624"/>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940" name="n_1aveValue【庁舎】&#10;一人当たり面積"/>
        <xdr:cNvSpPr txBox="1"/>
      </xdr:nvSpPr>
      <xdr:spPr>
        <a:xfrm>
          <a:off x="18980227" y="1745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941" name="n_2aveValue【庁舎】&#10;一人当たり面積"/>
        <xdr:cNvSpPr txBox="1"/>
      </xdr:nvSpPr>
      <xdr:spPr>
        <a:xfrm>
          <a:off x="18180127" y="174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42" name="n_3aveValue【庁舎】&#10;一人当たり面積"/>
        <xdr:cNvSpPr txBox="1"/>
      </xdr:nvSpPr>
      <xdr:spPr>
        <a:xfrm>
          <a:off x="17386377" y="174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43" name="n_4aveValue【庁舎】&#10;一人当たり面積"/>
        <xdr:cNvSpPr txBox="1"/>
      </xdr:nvSpPr>
      <xdr:spPr>
        <a:xfrm>
          <a:off x="16592627" y="175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152671</xdr:rowOff>
    </xdr:from>
    <xdr:ext cx="469744" cy="259045"/>
    <xdr:sp macro="" textlink="">
      <xdr:nvSpPr>
        <xdr:cNvPr id="944" name="n_1mainValue【庁舎】&#10;一人当たり面積"/>
        <xdr:cNvSpPr txBox="1"/>
      </xdr:nvSpPr>
      <xdr:spPr>
        <a:xfrm>
          <a:off x="18980227" y="1672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157242</xdr:rowOff>
    </xdr:from>
    <xdr:ext cx="469744" cy="259045"/>
    <xdr:sp macro="" textlink="">
      <xdr:nvSpPr>
        <xdr:cNvPr id="945" name="n_2mainValue【庁舎】&#10;一人当たり面積"/>
        <xdr:cNvSpPr txBox="1"/>
      </xdr:nvSpPr>
      <xdr:spPr>
        <a:xfrm>
          <a:off x="18180127" y="167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164101</xdr:rowOff>
    </xdr:from>
    <xdr:ext cx="469744" cy="259045"/>
    <xdr:sp macro="" textlink="">
      <xdr:nvSpPr>
        <xdr:cNvPr id="946" name="n_3mainValue【庁舎】&#10;一人当たり面積"/>
        <xdr:cNvSpPr txBox="1"/>
      </xdr:nvSpPr>
      <xdr:spPr>
        <a:xfrm>
          <a:off x="17386377" y="1690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1795</xdr:rowOff>
    </xdr:from>
    <xdr:ext cx="469744" cy="259045"/>
    <xdr:sp macro="" textlink="">
      <xdr:nvSpPr>
        <xdr:cNvPr id="947" name="n_4mainValue【庁舎】&#10;一人当たり面積"/>
        <xdr:cNvSpPr txBox="1"/>
      </xdr:nvSpPr>
      <xdr:spPr>
        <a:xfrm>
          <a:off x="16592627" y="1691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類似団体と比較して特に有形固定資産減価償却率が高くなっている施設は、市民会館、庁舎であり、特に低くなっている施設は図書館、福祉施設、一般廃棄物処理施設である。</a:t>
          </a:r>
        </a:p>
        <a:p>
          <a:r>
            <a:rPr kumimoji="1" lang="ja-JP" altLang="en-US" sz="1200">
              <a:latin typeface="ＭＳ Ｐゴシック" panose="020B0600070205080204" pitchFamily="50" charset="-128"/>
              <a:ea typeface="ＭＳ Ｐゴシック" panose="020B0600070205080204" pitchFamily="50" charset="-128"/>
            </a:rPr>
            <a:t>　市民会館については、建築後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年以上経過しており、全体的に老朽化が進行しているが平成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年に中長期保全計画を策定し、本計画に基づき適切に日々の修繕を行っているため、使用上の問題はない。</a:t>
          </a:r>
        </a:p>
        <a:p>
          <a:r>
            <a:rPr kumimoji="1" lang="ja-JP" altLang="en-US" sz="1200">
              <a:latin typeface="ＭＳ Ｐゴシック" panose="020B0600070205080204" pitchFamily="50" charset="-128"/>
              <a:ea typeface="ＭＳ Ｐゴシック" panose="020B0600070205080204" pitchFamily="50" charset="-128"/>
            </a:rPr>
            <a:t>　庁舎については、建築後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年以上経過しており、施設や設備の老朽化が進行しているものの、耐震改修を平成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実施しており、使用する上での問題はない。しかし、一人当たりの面積が類似団体内平均、最大値と比較すると高い数値となっていることから建替え時には類似団体との比較や一人当たりの面積を検討したうえで維持管理費用の減少を図ることとしている。　</a:t>
          </a:r>
        </a:p>
        <a:p>
          <a:r>
            <a:rPr kumimoji="1" lang="ja-JP" altLang="en-US" sz="1200">
              <a:latin typeface="ＭＳ Ｐゴシック" panose="020B0600070205080204" pitchFamily="50" charset="-128"/>
              <a:ea typeface="ＭＳ Ｐゴシック" panose="020B0600070205080204" pitchFamily="50" charset="-128"/>
            </a:rPr>
            <a:t>　図書館については、合併前の旧自治体地域に１館ずつ、６館ある。このうち３館を合併後に整備を行っていることから類似団体と比べ有形固定資産原価償却率が低い数値となっている。しかしながら、一人当たりの面積については類似団体内平均値が高い数値となっているため維持管理にかかる経費の増加に留意しつつ、図書館環境整備を取り組むこととしている。</a:t>
          </a:r>
        </a:p>
        <a:p>
          <a:r>
            <a:rPr kumimoji="1" lang="ja-JP" altLang="en-US" sz="1200">
              <a:latin typeface="ＭＳ Ｐゴシック" panose="020B0600070205080204" pitchFamily="50" charset="-128"/>
              <a:ea typeface="ＭＳ Ｐゴシック" panose="020B0600070205080204" pitchFamily="50" charset="-128"/>
            </a:rPr>
            <a:t>　今後、施設の建替えにあたっては、複合化など機能を維持しつつ施設規模の効率化について検討することとし、総延床面積についても縮減していくこととしている。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市民税や固定資産税の増などにより、基準財政収入額が増加した一方で、公債費の増などにより、基準財政需要額も増加したため、指数は前年度から同様となっている。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幼児教育・保育の無償化制度の影響に伴う費用、固定資産税評価替えに伴う費用、大型建設事業に充てた地方債の元金の償還開始に伴う費用の増等により、比率は悪化している。</a:t>
          </a:r>
        </a:p>
        <a:p>
          <a:r>
            <a:rPr kumimoji="1" lang="ja-JP" altLang="en-US" sz="1300">
              <a:latin typeface="ＭＳ Ｐゴシック" panose="020B0600070205080204" pitchFamily="50" charset="-128"/>
              <a:ea typeface="ＭＳ Ｐゴシック" panose="020B0600070205080204" pitchFamily="50" charset="-128"/>
            </a:rPr>
            <a:t>　今後も、財政運営健全化計画に基づき、市税等の自主財源の確保や事務事業の見直し等に努めていく。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129286</xdr:rowOff>
    </xdr:from>
    <xdr:to>
      <xdr:col>23</xdr:col>
      <xdr:colOff>133350</xdr:colOff>
      <xdr:row>67</xdr:row>
      <xdr:rowOff>147574</xdr:rowOff>
    </xdr:to>
    <xdr:cxnSp macro="">
      <xdr:nvCxnSpPr>
        <xdr:cNvPr id="125" name="直線コネクタ 124"/>
        <xdr:cNvCxnSpPr/>
      </xdr:nvCxnSpPr>
      <xdr:spPr>
        <a:xfrm flipV="1">
          <a:off x="4953000" y="1024483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44213</xdr:rowOff>
    </xdr:from>
    <xdr:ext cx="762000" cy="259045"/>
    <xdr:sp macro="" textlink="">
      <xdr:nvSpPr>
        <xdr:cNvPr id="128" name="財政構造の弾力性最大値テキスト"/>
        <xdr:cNvSpPr txBox="1"/>
      </xdr:nvSpPr>
      <xdr:spPr>
        <a:xfrm>
          <a:off x="5041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129286</xdr:rowOff>
    </xdr:from>
    <xdr:to>
      <xdr:col>24</xdr:col>
      <xdr:colOff>12700</xdr:colOff>
      <xdr:row>59</xdr:row>
      <xdr:rowOff>129286</xdr:rowOff>
    </xdr:to>
    <xdr:cxnSp macro="">
      <xdr:nvCxnSpPr>
        <xdr:cNvPr id="129" name="直線コネクタ 128"/>
        <xdr:cNvCxnSpPr/>
      </xdr:nvCxnSpPr>
      <xdr:spPr>
        <a:xfrm>
          <a:off x="4864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82804</xdr:rowOff>
    </xdr:to>
    <xdr:cxnSp macro="">
      <xdr:nvCxnSpPr>
        <xdr:cNvPr id="130" name="直線コネクタ 129"/>
        <xdr:cNvCxnSpPr/>
      </xdr:nvCxnSpPr>
      <xdr:spPr>
        <a:xfrm>
          <a:off x="4114800" y="1087221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1"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2" name="フローチャート: 判断 131"/>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70866</xdr:rowOff>
    </xdr:to>
    <xdr:cxnSp macro="">
      <xdr:nvCxnSpPr>
        <xdr:cNvPr id="133" name="直線コネクタ 132"/>
        <xdr:cNvCxnSpPr/>
      </xdr:nvCxnSpPr>
      <xdr:spPr>
        <a:xfrm>
          <a:off x="3225800" y="106405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4" name="フローチャート: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10668</xdr:rowOff>
    </xdr:to>
    <xdr:cxnSp macro="">
      <xdr:nvCxnSpPr>
        <xdr:cNvPr id="136" name="直線コネクタ 135"/>
        <xdr:cNvCxnSpPr/>
      </xdr:nvCxnSpPr>
      <xdr:spPr>
        <a:xfrm>
          <a:off x="2336800" y="1054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123952</xdr:rowOff>
    </xdr:from>
    <xdr:to>
      <xdr:col>15</xdr:col>
      <xdr:colOff>133350</xdr:colOff>
      <xdr:row>63</xdr:row>
      <xdr:rowOff>54102</xdr:rowOff>
    </xdr:to>
    <xdr:sp macro="" textlink="">
      <xdr:nvSpPr>
        <xdr:cNvPr id="137" name="フローチャート: 判断 136"/>
        <xdr:cNvSpPr/>
      </xdr:nvSpPr>
      <xdr:spPr>
        <a:xfrm>
          <a:off x="3175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38" name="テキスト ボックス 137"/>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61</xdr:row>
      <xdr:rowOff>85598</xdr:rowOff>
    </xdr:to>
    <xdr:cxnSp macro="">
      <xdr:nvCxnSpPr>
        <xdr:cNvPr id="139" name="直線コネクタ 138"/>
        <xdr:cNvCxnSpPr/>
      </xdr:nvCxnSpPr>
      <xdr:spPr>
        <a:xfrm>
          <a:off x="1447800" y="10138664"/>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152908</xdr:rowOff>
    </xdr:from>
    <xdr:to>
      <xdr:col>11</xdr:col>
      <xdr:colOff>82550</xdr:colOff>
      <xdr:row>63</xdr:row>
      <xdr:rowOff>83058</xdr:rowOff>
    </xdr:to>
    <xdr:sp macro="" textlink="">
      <xdr:nvSpPr>
        <xdr:cNvPr id="140" name="フローチャート: 判断 139"/>
        <xdr:cNvSpPr/>
      </xdr:nvSpPr>
      <xdr:spPr>
        <a:xfrm>
          <a:off x="2286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41" name="テキスト ボックス 140"/>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42" name="フローチャート: 判断 141"/>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43" name="テキスト ボックス 142"/>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1" name="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2" name="テキスト ボックス 151"/>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143764</xdr:rowOff>
    </xdr:from>
    <xdr:to>
      <xdr:col>7</xdr:col>
      <xdr:colOff>31750</xdr:colOff>
      <xdr:row>59</xdr:row>
      <xdr:rowOff>73914</xdr:rowOff>
    </xdr:to>
    <xdr:sp macro="" textlink="">
      <xdr:nvSpPr>
        <xdr:cNvPr id="157" name="楕円 156"/>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84091</xdr:rowOff>
    </xdr:from>
    <xdr:ext cx="762000" cy="259045"/>
    <xdr:sp macro="" textlink="">
      <xdr:nvSpPr>
        <xdr:cNvPr id="158" name="テキスト ボックス 157"/>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本市は類似団体内で著しく人口密度が低く、相対的に職員数が多くならざるを得ないことから、人件費を主な要因として、類似団体平均を上回っている。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今後も定員管理計画に基づき、適正な定員管理に努めるとともに、内部管理経費の節減に努めていく。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0" name="直線コネクタ 189"/>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1"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2" name="直線コネクタ 191"/>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3"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4" name="直線コネクタ 193"/>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108186</xdr:rowOff>
    </xdr:from>
    <xdr:to>
      <xdr:col>23</xdr:col>
      <xdr:colOff>133350</xdr:colOff>
      <xdr:row>85</xdr:row>
      <xdr:rowOff>4747</xdr:rowOff>
    </xdr:to>
    <xdr:cxnSp macro="">
      <xdr:nvCxnSpPr>
        <xdr:cNvPr id="195" name="直線コネクタ 194"/>
        <xdr:cNvCxnSpPr/>
      </xdr:nvCxnSpPr>
      <xdr:spPr>
        <a:xfrm>
          <a:off x="4114800" y="14509986"/>
          <a:ext cx="838200" cy="6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196"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7" name="フローチャート: 判断 196"/>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82263</xdr:rowOff>
    </xdr:from>
    <xdr:to>
      <xdr:col>19</xdr:col>
      <xdr:colOff>133350</xdr:colOff>
      <xdr:row>84</xdr:row>
      <xdr:rowOff>108186</xdr:rowOff>
    </xdr:to>
    <xdr:cxnSp macro="">
      <xdr:nvCxnSpPr>
        <xdr:cNvPr id="198" name="直線コネクタ 197"/>
        <xdr:cNvCxnSpPr/>
      </xdr:nvCxnSpPr>
      <xdr:spPr>
        <a:xfrm>
          <a:off x="3225800" y="1448406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199" name="フローチャート: 判断 198"/>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0" name="テキスト ボックス 199"/>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68911</xdr:rowOff>
    </xdr:from>
    <xdr:to>
      <xdr:col>15</xdr:col>
      <xdr:colOff>82550</xdr:colOff>
      <xdr:row>84</xdr:row>
      <xdr:rowOff>82263</xdr:rowOff>
    </xdr:to>
    <xdr:cxnSp macro="">
      <xdr:nvCxnSpPr>
        <xdr:cNvPr id="201" name="直線コネクタ 200"/>
        <xdr:cNvCxnSpPr/>
      </xdr:nvCxnSpPr>
      <xdr:spPr>
        <a:xfrm>
          <a:off x="2336800" y="14470711"/>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2" name="フローチャート: 判断 201"/>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3" name="テキスト ボックス 202"/>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33291</xdr:rowOff>
    </xdr:from>
    <xdr:to>
      <xdr:col>11</xdr:col>
      <xdr:colOff>31750</xdr:colOff>
      <xdr:row>84</xdr:row>
      <xdr:rowOff>68911</xdr:rowOff>
    </xdr:to>
    <xdr:cxnSp macro="">
      <xdr:nvCxnSpPr>
        <xdr:cNvPr id="204" name="直線コネクタ 203"/>
        <xdr:cNvCxnSpPr/>
      </xdr:nvCxnSpPr>
      <xdr:spPr>
        <a:xfrm>
          <a:off x="1447800" y="144350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5" name="フローチャート: 判断 204"/>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06" name="テキスト ボックス 205"/>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7" name="フローチャート: 判断 206"/>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08" name="テキスト ボックス 207"/>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125397</xdr:rowOff>
    </xdr:from>
    <xdr:to>
      <xdr:col>23</xdr:col>
      <xdr:colOff>184150</xdr:colOff>
      <xdr:row>85</xdr:row>
      <xdr:rowOff>55547</xdr:rowOff>
    </xdr:to>
    <xdr:sp macro="" textlink="">
      <xdr:nvSpPr>
        <xdr:cNvPr id="214" name="楕円 213"/>
        <xdr:cNvSpPr/>
      </xdr:nvSpPr>
      <xdr:spPr>
        <a:xfrm>
          <a:off x="4902200" y="145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97474</xdr:rowOff>
    </xdr:from>
    <xdr:ext cx="762000" cy="259045"/>
    <xdr:sp macro="" textlink="">
      <xdr:nvSpPr>
        <xdr:cNvPr id="215" name="人件費・物件費等の状況該当値テキスト"/>
        <xdr:cNvSpPr txBox="1"/>
      </xdr:nvSpPr>
      <xdr:spPr>
        <a:xfrm>
          <a:off x="5041900" y="144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57386</xdr:rowOff>
    </xdr:from>
    <xdr:to>
      <xdr:col>19</xdr:col>
      <xdr:colOff>184150</xdr:colOff>
      <xdr:row>84</xdr:row>
      <xdr:rowOff>158986</xdr:rowOff>
    </xdr:to>
    <xdr:sp macro="" textlink="">
      <xdr:nvSpPr>
        <xdr:cNvPr id="216" name="楕円 215"/>
        <xdr:cNvSpPr/>
      </xdr:nvSpPr>
      <xdr:spPr>
        <a:xfrm>
          <a:off x="4064000" y="14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143763</xdr:rowOff>
    </xdr:from>
    <xdr:ext cx="736600" cy="259045"/>
    <xdr:sp macro="" textlink="">
      <xdr:nvSpPr>
        <xdr:cNvPr id="217" name="テキスト ボックス 216"/>
        <xdr:cNvSpPr txBox="1"/>
      </xdr:nvSpPr>
      <xdr:spPr>
        <a:xfrm>
          <a:off x="3733800" y="1454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31463</xdr:rowOff>
    </xdr:from>
    <xdr:to>
      <xdr:col>15</xdr:col>
      <xdr:colOff>133350</xdr:colOff>
      <xdr:row>84</xdr:row>
      <xdr:rowOff>133063</xdr:rowOff>
    </xdr:to>
    <xdr:sp macro="" textlink="">
      <xdr:nvSpPr>
        <xdr:cNvPr id="218" name="楕円 217"/>
        <xdr:cNvSpPr/>
      </xdr:nvSpPr>
      <xdr:spPr>
        <a:xfrm>
          <a:off x="3175000" y="144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117840</xdr:rowOff>
    </xdr:from>
    <xdr:ext cx="762000" cy="259045"/>
    <xdr:sp macro="" textlink="">
      <xdr:nvSpPr>
        <xdr:cNvPr id="219" name="テキスト ボックス 218"/>
        <xdr:cNvSpPr txBox="1"/>
      </xdr:nvSpPr>
      <xdr:spPr>
        <a:xfrm>
          <a:off x="2844800" y="1451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18111</xdr:rowOff>
    </xdr:from>
    <xdr:to>
      <xdr:col>11</xdr:col>
      <xdr:colOff>82550</xdr:colOff>
      <xdr:row>84</xdr:row>
      <xdr:rowOff>119711</xdr:rowOff>
    </xdr:to>
    <xdr:sp macro="" textlink="">
      <xdr:nvSpPr>
        <xdr:cNvPr id="220" name="楕円 219"/>
        <xdr:cNvSpPr/>
      </xdr:nvSpPr>
      <xdr:spPr>
        <a:xfrm>
          <a:off x="2286000" y="14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104488</xdr:rowOff>
    </xdr:from>
    <xdr:ext cx="762000" cy="259045"/>
    <xdr:sp macro="" textlink="">
      <xdr:nvSpPr>
        <xdr:cNvPr id="221" name="テキスト ボックス 220"/>
        <xdr:cNvSpPr txBox="1"/>
      </xdr:nvSpPr>
      <xdr:spPr>
        <a:xfrm>
          <a:off x="1955800" y="1450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153941</xdr:rowOff>
    </xdr:from>
    <xdr:to>
      <xdr:col>7</xdr:col>
      <xdr:colOff>31750</xdr:colOff>
      <xdr:row>84</xdr:row>
      <xdr:rowOff>84091</xdr:rowOff>
    </xdr:to>
    <xdr:sp macro="" textlink="">
      <xdr:nvSpPr>
        <xdr:cNvPr id="222" name="楕円 221"/>
        <xdr:cNvSpPr/>
      </xdr:nvSpPr>
      <xdr:spPr>
        <a:xfrm>
          <a:off x="1397000" y="14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94268</xdr:rowOff>
    </xdr:from>
    <xdr:ext cx="762000" cy="259045"/>
    <xdr:sp macro="" textlink="">
      <xdr:nvSpPr>
        <xdr:cNvPr id="223" name="テキスト ボックス 222"/>
        <xdr:cNvSpPr txBox="1"/>
      </xdr:nvSpPr>
      <xdr:spPr>
        <a:xfrm>
          <a:off x="1066800" y="141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2" name="直線コネクタ 251"/>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7" name="直線コネクタ 256"/>
        <xdr:cNvCxnSpPr/>
      </xdr:nvCxnSpPr>
      <xdr:spPr>
        <a:xfrm>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8"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9" name="フローチャート: 判断 258"/>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132291</xdr:rowOff>
    </xdr:to>
    <xdr:cxnSp macro="">
      <xdr:nvCxnSpPr>
        <xdr:cNvPr id="260" name="直線コネクタ 259"/>
        <xdr:cNvCxnSpPr/>
      </xdr:nvCxnSpPr>
      <xdr:spPr>
        <a:xfrm flipV="1">
          <a:off x="15290800" y="145647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1" name="フローチャート: 判断 260"/>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2" name="テキスト ボックス 261"/>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63" name="直線コネクタ 262"/>
        <xdr:cNvCxnSpPr/>
      </xdr:nvCxnSpPr>
      <xdr:spPr>
        <a:xfrm flipV="1">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4" name="フローチャート: 判断 263"/>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5" name="テキスト ボックス 264"/>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10584</xdr:rowOff>
    </xdr:to>
    <xdr:cxnSp macro="">
      <xdr:nvCxnSpPr>
        <xdr:cNvPr id="266" name="直線コネクタ 265"/>
        <xdr:cNvCxnSpPr/>
      </xdr:nvCxnSpPr>
      <xdr:spPr>
        <a:xfrm flipV="1">
          <a:off x="13512800" y="147256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6" name="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7"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本市は広大な面積を有することから、類似団体内で著しく人口密度が低く、効率的な行政運営ができないため、相対的に職員数が多くならざるを得ないことを要因として、類似団体平均を上回っている。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7" name="直線コネクタ 316"/>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18"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19" name="直線コネクタ 318"/>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160927</xdr:rowOff>
    </xdr:from>
    <xdr:to>
      <xdr:col>81</xdr:col>
      <xdr:colOff>44450</xdr:colOff>
      <xdr:row>66</xdr:row>
      <xdr:rowOff>13607</xdr:rowOff>
    </xdr:to>
    <xdr:cxnSp macro="">
      <xdr:nvCxnSpPr>
        <xdr:cNvPr id="322" name="直線コネクタ 321"/>
        <xdr:cNvCxnSpPr/>
      </xdr:nvCxnSpPr>
      <xdr:spPr>
        <a:xfrm>
          <a:off x="16179800" y="113051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3"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4" name="フローチャート: 判断 323"/>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123009</xdr:rowOff>
    </xdr:from>
    <xdr:to>
      <xdr:col>77</xdr:col>
      <xdr:colOff>44450</xdr:colOff>
      <xdr:row>65</xdr:row>
      <xdr:rowOff>160927</xdr:rowOff>
    </xdr:to>
    <xdr:cxnSp macro="">
      <xdr:nvCxnSpPr>
        <xdr:cNvPr id="325" name="直線コネクタ 324"/>
        <xdr:cNvCxnSpPr/>
      </xdr:nvCxnSpPr>
      <xdr:spPr>
        <a:xfrm>
          <a:off x="15290800" y="1126725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6" name="フローチャート: 判断 325"/>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27" name="テキスト ボックス 326"/>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91984</xdr:rowOff>
    </xdr:from>
    <xdr:to>
      <xdr:col>72</xdr:col>
      <xdr:colOff>203200</xdr:colOff>
      <xdr:row>65</xdr:row>
      <xdr:rowOff>123009</xdr:rowOff>
    </xdr:to>
    <xdr:cxnSp macro="">
      <xdr:nvCxnSpPr>
        <xdr:cNvPr id="328" name="直線コネクタ 327"/>
        <xdr:cNvCxnSpPr/>
      </xdr:nvCxnSpPr>
      <xdr:spPr>
        <a:xfrm>
          <a:off x="14401800" y="11236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0" name="テキスト ボックス 329"/>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81643</xdr:rowOff>
    </xdr:from>
    <xdr:to>
      <xdr:col>68</xdr:col>
      <xdr:colOff>152400</xdr:colOff>
      <xdr:row>65</xdr:row>
      <xdr:rowOff>91984</xdr:rowOff>
    </xdr:to>
    <xdr:cxnSp macro="">
      <xdr:nvCxnSpPr>
        <xdr:cNvPr id="331" name="直線コネクタ 330"/>
        <xdr:cNvCxnSpPr/>
      </xdr:nvCxnSpPr>
      <xdr:spPr>
        <a:xfrm>
          <a:off x="13512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2" name="フローチャート: 判断 331"/>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3" name="テキスト ボックス 332"/>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4" name="フローチャート: 判断 333"/>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5" name="テキスト ボックス 334"/>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134257</xdr:rowOff>
    </xdr:from>
    <xdr:to>
      <xdr:col>81</xdr:col>
      <xdr:colOff>95250</xdr:colOff>
      <xdr:row>66</xdr:row>
      <xdr:rowOff>64407</xdr:rowOff>
    </xdr:to>
    <xdr:sp macro="" textlink="">
      <xdr:nvSpPr>
        <xdr:cNvPr id="341" name="楕円 340"/>
        <xdr:cNvSpPr/>
      </xdr:nvSpPr>
      <xdr:spPr>
        <a:xfrm>
          <a:off x="169672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106334</xdr:rowOff>
    </xdr:from>
    <xdr:ext cx="762000" cy="259045"/>
    <xdr:sp macro="" textlink="">
      <xdr:nvSpPr>
        <xdr:cNvPr id="342" name="定員管理の状況該当値テキスト"/>
        <xdr:cNvSpPr txBox="1"/>
      </xdr:nvSpPr>
      <xdr:spPr>
        <a:xfrm>
          <a:off x="17106900" y="112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110127</xdr:rowOff>
    </xdr:from>
    <xdr:to>
      <xdr:col>77</xdr:col>
      <xdr:colOff>95250</xdr:colOff>
      <xdr:row>66</xdr:row>
      <xdr:rowOff>40277</xdr:rowOff>
    </xdr:to>
    <xdr:sp macro="" textlink="">
      <xdr:nvSpPr>
        <xdr:cNvPr id="343" name="楕円 342"/>
        <xdr:cNvSpPr/>
      </xdr:nvSpPr>
      <xdr:spPr>
        <a:xfrm>
          <a:off x="16129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25054</xdr:rowOff>
    </xdr:from>
    <xdr:ext cx="736600" cy="259045"/>
    <xdr:sp macro="" textlink="">
      <xdr:nvSpPr>
        <xdr:cNvPr id="344" name="テキスト ボックス 343"/>
        <xdr:cNvSpPr txBox="1"/>
      </xdr:nvSpPr>
      <xdr:spPr>
        <a:xfrm>
          <a:off x="15798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72209</xdr:rowOff>
    </xdr:from>
    <xdr:to>
      <xdr:col>73</xdr:col>
      <xdr:colOff>44450</xdr:colOff>
      <xdr:row>66</xdr:row>
      <xdr:rowOff>2359</xdr:rowOff>
    </xdr:to>
    <xdr:sp macro="" textlink="">
      <xdr:nvSpPr>
        <xdr:cNvPr id="345" name="楕円 344"/>
        <xdr:cNvSpPr/>
      </xdr:nvSpPr>
      <xdr:spPr>
        <a:xfrm>
          <a:off x="15240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158586</xdr:rowOff>
    </xdr:from>
    <xdr:ext cx="762000" cy="259045"/>
    <xdr:sp macro="" textlink="">
      <xdr:nvSpPr>
        <xdr:cNvPr id="346" name="テキスト ボックス 345"/>
        <xdr:cNvSpPr txBox="1"/>
      </xdr:nvSpPr>
      <xdr:spPr>
        <a:xfrm>
          <a:off x="14909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41184</xdr:rowOff>
    </xdr:from>
    <xdr:to>
      <xdr:col>68</xdr:col>
      <xdr:colOff>203200</xdr:colOff>
      <xdr:row>65</xdr:row>
      <xdr:rowOff>142784</xdr:rowOff>
    </xdr:to>
    <xdr:sp macro="" textlink="">
      <xdr:nvSpPr>
        <xdr:cNvPr id="347" name="楕円 346"/>
        <xdr:cNvSpPr/>
      </xdr:nvSpPr>
      <xdr:spPr>
        <a:xfrm>
          <a:off x="14351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127561</xdr:rowOff>
    </xdr:from>
    <xdr:ext cx="762000" cy="259045"/>
    <xdr:sp macro="" textlink="">
      <xdr:nvSpPr>
        <xdr:cNvPr id="348" name="テキスト ボックス 347"/>
        <xdr:cNvSpPr txBox="1"/>
      </xdr:nvSpPr>
      <xdr:spPr>
        <a:xfrm>
          <a:off x="14020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30843</xdr:rowOff>
    </xdr:from>
    <xdr:to>
      <xdr:col>64</xdr:col>
      <xdr:colOff>152400</xdr:colOff>
      <xdr:row>65</xdr:row>
      <xdr:rowOff>132443</xdr:rowOff>
    </xdr:to>
    <xdr:sp macro="" textlink="">
      <xdr:nvSpPr>
        <xdr:cNvPr id="349" name="楕円 348"/>
        <xdr:cNvSpPr/>
      </xdr:nvSpPr>
      <xdr:spPr>
        <a:xfrm>
          <a:off x="13462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117220</xdr:rowOff>
    </xdr:from>
    <xdr:ext cx="762000" cy="259045"/>
    <xdr:sp macro="" textlink="">
      <xdr:nvSpPr>
        <xdr:cNvPr id="350" name="テキスト ボックス 349"/>
        <xdr:cNvSpPr txBox="1"/>
      </xdr:nvSpPr>
      <xdr:spPr>
        <a:xfrm>
          <a:off x="13131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から控除する災害復旧費等に係る基準財政需要額が増加したものの、元利償還金の増額や、分子から控除する事業費補正により基準財政需要額に算入された公債費の減額等により、分子が増加し、実質公債費比率が増加している。</a:t>
          </a:r>
        </a:p>
        <a:p>
          <a:r>
            <a:rPr kumimoji="1" lang="ja-JP" altLang="en-US" sz="1300">
              <a:latin typeface="ＭＳ Ｐゴシック" panose="020B0600070205080204" pitchFamily="50" charset="-128"/>
              <a:ea typeface="ＭＳ Ｐゴシック" panose="020B0600070205080204" pitchFamily="50" charset="-128"/>
            </a:rPr>
            <a:t>　今後も、大型建設事業実施の影響から公債費は増加する見込みであるが、建設事業の平準化や事業費の圧縮、交付税措置率の高い有利な起債を活用することにより、実質的な公債費の圧縮に努めていく。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0" name="直線コネクタ 379"/>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1"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2" name="直線コネクタ 381"/>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24493</xdr:rowOff>
    </xdr:to>
    <xdr:cxnSp macro="">
      <xdr:nvCxnSpPr>
        <xdr:cNvPr id="385" name="直線コネクタ 384"/>
        <xdr:cNvCxnSpPr/>
      </xdr:nvCxnSpPr>
      <xdr:spPr>
        <a:xfrm>
          <a:off x="16179800" y="70079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6"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149981</xdr:rowOff>
    </xdr:to>
    <xdr:cxnSp macro="">
      <xdr:nvCxnSpPr>
        <xdr:cNvPr id="388" name="直線コネクタ 387"/>
        <xdr:cNvCxnSpPr/>
      </xdr:nvCxnSpPr>
      <xdr:spPr>
        <a:xfrm>
          <a:off x="15290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40</xdr:row>
      <xdr:rowOff>161472</xdr:rowOff>
    </xdr:to>
    <xdr:cxnSp macro="">
      <xdr:nvCxnSpPr>
        <xdr:cNvPr id="391" name="直線コネクタ 390"/>
        <xdr:cNvCxnSpPr/>
      </xdr:nvCxnSpPr>
      <xdr:spPr>
        <a:xfrm flipV="1">
          <a:off x="14401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93435</xdr:rowOff>
    </xdr:to>
    <xdr:cxnSp macro="">
      <xdr:nvCxnSpPr>
        <xdr:cNvPr id="394" name="直線コネクタ 393"/>
        <xdr:cNvCxnSpPr/>
      </xdr:nvCxnSpPr>
      <xdr:spPr>
        <a:xfrm flipV="1">
          <a:off x="13512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8" name="テキスト ボックス 397"/>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4" name="楕円 403"/>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5"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6" name="楕円 405"/>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7" name="テキスト ボックス 406"/>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8" name="楕円 407"/>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151086</xdr:rowOff>
    </xdr:from>
    <xdr:ext cx="762000" cy="259045"/>
    <xdr:sp macro="" textlink="">
      <xdr:nvSpPr>
        <xdr:cNvPr id="409" name="テキスト ボックス 408"/>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1" name="テキスト ボックス 410"/>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2" name="楕円 411"/>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13" name="テキスト ボックス 412"/>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清掃工場基幹改良工事等の大型建設事業の実施により、地方債の現在高が増加したことや、分子から控除される充当可能基金が財政調整基金等の一部取り崩しなどにより減少したため将来負担比率が増加した。</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増加し、各基金の活用により基金残高は減少する見込みであることから、さらに比率が悪化すると予測されるが、事業費の精査、交付税措置の高い有利な起債を活用すること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2" name="直線コネクタ 441"/>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3"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4" name="直線コネクタ 443"/>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113947</xdr:rowOff>
    </xdr:from>
    <xdr:to>
      <xdr:col>81</xdr:col>
      <xdr:colOff>44450</xdr:colOff>
      <xdr:row>16</xdr:row>
      <xdr:rowOff>128834</xdr:rowOff>
    </xdr:to>
    <xdr:cxnSp macro="">
      <xdr:nvCxnSpPr>
        <xdr:cNvPr id="447" name="直線コネクタ 446"/>
        <xdr:cNvCxnSpPr/>
      </xdr:nvCxnSpPr>
      <xdr:spPr>
        <a:xfrm>
          <a:off x="16179800" y="2685697"/>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8"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9" name="フローチャート: 判断 448"/>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100542</xdr:rowOff>
    </xdr:from>
    <xdr:to>
      <xdr:col>77</xdr:col>
      <xdr:colOff>44450</xdr:colOff>
      <xdr:row>15</xdr:row>
      <xdr:rowOff>113947</xdr:rowOff>
    </xdr:to>
    <xdr:cxnSp macro="">
      <xdr:nvCxnSpPr>
        <xdr:cNvPr id="450" name="直線コネクタ 449"/>
        <xdr:cNvCxnSpPr/>
      </xdr:nvCxnSpPr>
      <xdr:spPr>
        <a:xfrm>
          <a:off x="15290800" y="267229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1" name="フローチャート: 判断 450"/>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2" name="テキスト ボックス 451"/>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100542</xdr:rowOff>
    </xdr:from>
    <xdr:to>
      <xdr:col>72</xdr:col>
      <xdr:colOff>203200</xdr:colOff>
      <xdr:row>15</xdr:row>
      <xdr:rowOff>158185</xdr:rowOff>
    </xdr:to>
    <xdr:cxnSp macro="">
      <xdr:nvCxnSpPr>
        <xdr:cNvPr id="453" name="直線コネクタ 452"/>
        <xdr:cNvCxnSpPr/>
      </xdr:nvCxnSpPr>
      <xdr:spPr>
        <a:xfrm flipV="1">
          <a:off x="14401800" y="2672292"/>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4" name="フローチャート: 判断 453"/>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5" name="テキスト ボックス 454"/>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158185</xdr:rowOff>
    </xdr:from>
    <xdr:to>
      <xdr:col>68</xdr:col>
      <xdr:colOff>152400</xdr:colOff>
      <xdr:row>16</xdr:row>
      <xdr:rowOff>111407</xdr:rowOff>
    </xdr:to>
    <xdr:cxnSp macro="">
      <xdr:nvCxnSpPr>
        <xdr:cNvPr id="456" name="直線コネクタ 455"/>
        <xdr:cNvCxnSpPr/>
      </xdr:nvCxnSpPr>
      <xdr:spPr>
        <a:xfrm flipV="1">
          <a:off x="13512800" y="272993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78034</xdr:rowOff>
    </xdr:from>
    <xdr:to>
      <xdr:col>81</xdr:col>
      <xdr:colOff>95250</xdr:colOff>
      <xdr:row>17</xdr:row>
      <xdr:rowOff>8184</xdr:rowOff>
    </xdr:to>
    <xdr:sp macro="" textlink="">
      <xdr:nvSpPr>
        <xdr:cNvPr id="466" name="楕円 465"/>
        <xdr:cNvSpPr/>
      </xdr:nvSpPr>
      <xdr:spPr>
        <a:xfrm>
          <a:off x="16967200" y="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50111</xdr:rowOff>
    </xdr:from>
    <xdr:ext cx="762000" cy="259045"/>
    <xdr:sp macro="" textlink="">
      <xdr:nvSpPr>
        <xdr:cNvPr id="467" name="将来負担の状況該当値テキスト"/>
        <xdr:cNvSpPr txBox="1"/>
      </xdr:nvSpPr>
      <xdr:spPr>
        <a:xfrm>
          <a:off x="17106900" y="27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63147</xdr:rowOff>
    </xdr:from>
    <xdr:to>
      <xdr:col>77</xdr:col>
      <xdr:colOff>95250</xdr:colOff>
      <xdr:row>15</xdr:row>
      <xdr:rowOff>164747</xdr:rowOff>
    </xdr:to>
    <xdr:sp macro="" textlink="">
      <xdr:nvSpPr>
        <xdr:cNvPr id="468" name="楕円 467"/>
        <xdr:cNvSpPr/>
      </xdr:nvSpPr>
      <xdr:spPr>
        <a:xfrm>
          <a:off x="161290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149524</xdr:rowOff>
    </xdr:from>
    <xdr:ext cx="736600" cy="259045"/>
    <xdr:sp macro="" textlink="">
      <xdr:nvSpPr>
        <xdr:cNvPr id="469" name="テキスト ボックス 468"/>
        <xdr:cNvSpPr txBox="1"/>
      </xdr:nvSpPr>
      <xdr:spPr>
        <a:xfrm>
          <a:off x="15798800" y="27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49742</xdr:rowOff>
    </xdr:from>
    <xdr:to>
      <xdr:col>73</xdr:col>
      <xdr:colOff>44450</xdr:colOff>
      <xdr:row>15</xdr:row>
      <xdr:rowOff>151342</xdr:rowOff>
    </xdr:to>
    <xdr:sp macro="" textlink="">
      <xdr:nvSpPr>
        <xdr:cNvPr id="470" name="楕円 469"/>
        <xdr:cNvSpPr/>
      </xdr:nvSpPr>
      <xdr:spPr>
        <a:xfrm>
          <a:off x="15240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136119</xdr:rowOff>
    </xdr:from>
    <xdr:ext cx="762000" cy="259045"/>
    <xdr:sp macro="" textlink="">
      <xdr:nvSpPr>
        <xdr:cNvPr id="471" name="テキスト ボックス 470"/>
        <xdr:cNvSpPr txBox="1"/>
      </xdr:nvSpPr>
      <xdr:spPr>
        <a:xfrm>
          <a:off x="14909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107385</xdr:rowOff>
    </xdr:from>
    <xdr:to>
      <xdr:col>68</xdr:col>
      <xdr:colOff>203200</xdr:colOff>
      <xdr:row>16</xdr:row>
      <xdr:rowOff>37535</xdr:rowOff>
    </xdr:to>
    <xdr:sp macro="" textlink="">
      <xdr:nvSpPr>
        <xdr:cNvPr id="472" name="楕円 471"/>
        <xdr:cNvSpPr/>
      </xdr:nvSpPr>
      <xdr:spPr>
        <a:xfrm>
          <a:off x="14351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22312</xdr:rowOff>
    </xdr:from>
    <xdr:ext cx="762000" cy="259045"/>
    <xdr:sp macro="" textlink="">
      <xdr:nvSpPr>
        <xdr:cNvPr id="473" name="テキスト ボックス 472"/>
        <xdr:cNvSpPr txBox="1"/>
      </xdr:nvSpPr>
      <xdr:spPr>
        <a:xfrm>
          <a:off x="14020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60607</xdr:rowOff>
    </xdr:from>
    <xdr:to>
      <xdr:col>64</xdr:col>
      <xdr:colOff>152400</xdr:colOff>
      <xdr:row>16</xdr:row>
      <xdr:rowOff>162207</xdr:rowOff>
    </xdr:to>
    <xdr:sp macro="" textlink="">
      <xdr:nvSpPr>
        <xdr:cNvPr id="474" name="楕円 473"/>
        <xdr:cNvSpPr/>
      </xdr:nvSpPr>
      <xdr:spPr>
        <a:xfrm>
          <a:off x="13462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146984</xdr:rowOff>
    </xdr:from>
    <xdr:ext cx="762000" cy="259045"/>
    <xdr:sp macro="" textlink="">
      <xdr:nvSpPr>
        <xdr:cNvPr id="475" name="テキスト ボックス 474"/>
        <xdr:cNvSpPr txBox="1"/>
      </xdr:nvSpPr>
      <xdr:spPr>
        <a:xfrm>
          <a:off x="13131800" y="28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類似団体内で著しく人口密度が低く、相対的に職員数が多くならざるを得ないことのほか、近年の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35560</xdr:rowOff>
    </xdr:to>
    <xdr:cxnSp macro="">
      <xdr:nvCxnSpPr>
        <xdr:cNvPr id="66" name="直線コネクタ 65"/>
        <xdr:cNvCxnSpPr/>
      </xdr:nvCxnSpPr>
      <xdr:spPr>
        <a:xfrm>
          <a:off x="3987800" y="653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xdr:cNvCxnSpPr/>
      </xdr:nvCxnSpPr>
      <xdr:spPr>
        <a:xfrm>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xdr:cNvCxnSpPr/>
      </xdr:nvCxnSpPr>
      <xdr:spPr>
        <a:xfrm>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138430</xdr:rowOff>
    </xdr:to>
    <xdr:cxnSp macro="">
      <xdr:nvCxnSpPr>
        <xdr:cNvPr id="75" name="直線コネクタ 74"/>
        <xdr:cNvCxnSpPr/>
      </xdr:nvCxnSpPr>
      <xdr:spPr>
        <a:xfrm>
          <a:off x="1320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94" name="テキスト ボックス 93"/>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117856</xdr:rowOff>
    </xdr:to>
    <xdr:cxnSp macro="">
      <xdr:nvCxnSpPr>
        <xdr:cNvPr id="125" name="直線コネクタ 124"/>
        <xdr:cNvCxnSpPr/>
      </xdr:nvCxnSpPr>
      <xdr:spPr>
        <a:xfrm>
          <a:off x="15671800" y="2495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94996</xdr:rowOff>
    </xdr:to>
    <xdr:cxnSp macro="">
      <xdr:nvCxnSpPr>
        <xdr:cNvPr id="128" name="直線コネクタ 127"/>
        <xdr:cNvCxnSpPr/>
      </xdr:nvCxnSpPr>
      <xdr:spPr>
        <a:xfrm>
          <a:off x="14782800" y="2458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67564</xdr:rowOff>
    </xdr:to>
    <xdr:cxnSp macro="">
      <xdr:nvCxnSpPr>
        <xdr:cNvPr id="131" name="直線コネクタ 130"/>
        <xdr:cNvCxnSpPr/>
      </xdr:nvCxnSpPr>
      <xdr:spPr>
        <a:xfrm flipV="1">
          <a:off x="13893800" y="2458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147574</xdr:rowOff>
    </xdr:from>
    <xdr:to>
      <xdr:col>69</xdr:col>
      <xdr:colOff>92075</xdr:colOff>
      <xdr:row>14</xdr:row>
      <xdr:rowOff>67564</xdr:rowOff>
    </xdr:to>
    <xdr:cxnSp macro="">
      <xdr:nvCxnSpPr>
        <xdr:cNvPr id="134" name="直線コネクタ 133"/>
        <xdr:cNvCxnSpPr/>
      </xdr:nvCxnSpPr>
      <xdr:spPr>
        <a:xfrm>
          <a:off x="13004800" y="23764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4" name="楕円 143"/>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83583</xdr:rowOff>
    </xdr:from>
    <xdr:ext cx="762000" cy="259045"/>
    <xdr:sp macro="" textlink="">
      <xdr:nvSpPr>
        <xdr:cNvPr id="145" name="物件費該当値テキスト"/>
        <xdr:cNvSpPr txBox="1"/>
      </xdr:nvSpPr>
      <xdr:spPr>
        <a:xfrm>
          <a:off x="16598900" y="231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6" name="楕円 145"/>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155973</xdr:rowOff>
    </xdr:from>
    <xdr:ext cx="736600" cy="259045"/>
    <xdr:sp macro="" textlink="">
      <xdr:nvSpPr>
        <xdr:cNvPr id="147" name="テキスト ボックス 146"/>
        <xdr:cNvSpPr txBox="1"/>
      </xdr:nvSpPr>
      <xdr:spPr>
        <a:xfrm>
          <a:off x="15290800" y="22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xdr:rowOff>
    </xdr:from>
    <xdr:to>
      <xdr:col>69</xdr:col>
      <xdr:colOff>142875</xdr:colOff>
      <xdr:row>14</xdr:row>
      <xdr:rowOff>118364</xdr:rowOff>
    </xdr:to>
    <xdr:sp macro="" textlink="">
      <xdr:nvSpPr>
        <xdr:cNvPr id="150" name="楕円 149"/>
        <xdr:cNvSpPr/>
      </xdr:nvSpPr>
      <xdr:spPr>
        <a:xfrm>
          <a:off x="13843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128541</xdr:rowOff>
    </xdr:from>
    <xdr:ext cx="762000" cy="259045"/>
    <xdr:sp macro="" textlink="">
      <xdr:nvSpPr>
        <xdr:cNvPr id="151" name="テキスト ボックス 150"/>
        <xdr:cNvSpPr txBox="1"/>
      </xdr:nvSpPr>
      <xdr:spPr>
        <a:xfrm>
          <a:off x="13512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52" name="楕円 151"/>
        <xdr:cNvSpPr/>
      </xdr:nvSpPr>
      <xdr:spPr>
        <a:xfrm>
          <a:off x="12954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53" name="テキスト ボックス 152"/>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公債費や人件費の割合が高いことから、類似団体と比較すると、数値は低い水準を維持しており、今後も、社会情勢の変化や市としての役割を踏まえ、適正な執行に努めていく。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165100</xdr:rowOff>
    </xdr:to>
    <xdr:cxnSp macro="">
      <xdr:nvCxnSpPr>
        <xdr:cNvPr id="186" name="直線コネクタ 185"/>
        <xdr:cNvCxnSpPr/>
      </xdr:nvCxnSpPr>
      <xdr:spPr>
        <a:xfrm>
          <a:off x="3987800" y="9156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107950</xdr:rowOff>
    </xdr:to>
    <xdr:cxnSp macro="">
      <xdr:nvCxnSpPr>
        <xdr:cNvPr id="189" name="直線コネクタ 188"/>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107950</xdr:rowOff>
    </xdr:to>
    <xdr:cxnSp macro="">
      <xdr:nvCxnSpPr>
        <xdr:cNvPr id="192" name="直線コネクタ 191"/>
        <xdr:cNvCxnSpPr/>
      </xdr:nvCxnSpPr>
      <xdr:spPr>
        <a:xfrm>
          <a:off x="2209800" y="904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127000</xdr:rowOff>
    </xdr:to>
    <xdr:cxnSp macro="">
      <xdr:nvCxnSpPr>
        <xdr:cNvPr id="195" name="直線コネクタ 194"/>
        <xdr:cNvCxnSpPr/>
      </xdr:nvCxnSpPr>
      <xdr:spPr>
        <a:xfrm>
          <a:off x="1320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9" name="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1" name="楕円 210"/>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2" name="テキスト ボックス 211"/>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3" name="楕円 212"/>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4" name="テキスト ボックス 213"/>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公債費や人件費の割合が高いことに加え、基準内の繰出を原則とし、特別会計の健全化に取り組んできたことから、類似団体平均を下回る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今後も繰出金等の縮減に努めていく。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56</xdr:row>
      <xdr:rowOff>165100</xdr:rowOff>
    </xdr:to>
    <xdr:cxnSp macro="">
      <xdr:nvCxnSpPr>
        <xdr:cNvPr id="249" name="直線コネクタ 248"/>
        <xdr:cNvCxnSpPr/>
      </xdr:nvCxnSpPr>
      <xdr:spPr>
        <a:xfrm>
          <a:off x="15671800" y="9744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37193</xdr:rowOff>
    </xdr:to>
    <xdr:cxnSp macro="">
      <xdr:nvCxnSpPr>
        <xdr:cNvPr id="252" name="直線コネクタ 251"/>
        <xdr:cNvCxnSpPr/>
      </xdr:nvCxnSpPr>
      <xdr:spPr>
        <a:xfrm flipV="1">
          <a:off x="14782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48078</xdr:rowOff>
    </xdr:to>
    <xdr:cxnSp macro="">
      <xdr:nvCxnSpPr>
        <xdr:cNvPr id="255" name="直線コネクタ 254"/>
        <xdr:cNvCxnSpPr/>
      </xdr:nvCxnSpPr>
      <xdr:spPr>
        <a:xfrm flipV="1">
          <a:off x="13893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48078</xdr:rowOff>
    </xdr:to>
    <xdr:cxnSp macro="">
      <xdr:nvCxnSpPr>
        <xdr:cNvPr id="258" name="直線コネクタ 257"/>
        <xdr:cNvCxnSpPr/>
      </xdr:nvCxnSpPr>
      <xdr:spPr>
        <a:xfrm>
          <a:off x="13004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2" name="楕円 271"/>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3" name="テキスト ボックス 27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4" name="楕円 273"/>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5" name="テキスト ボックス 274"/>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6" name="楕円 275"/>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7" name="テキスト ボックス 276"/>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公債費や人件費の割合が高いことに加え、補助金見直し基準に基づき、適正な執行に努めてきたことから、類似団体平均を下回る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37</xdr:row>
      <xdr:rowOff>16510</xdr:rowOff>
    </xdr:to>
    <xdr:cxnSp macro="">
      <xdr:nvCxnSpPr>
        <xdr:cNvPr id="309" name="直線コネクタ 308"/>
        <xdr:cNvCxnSpPr/>
      </xdr:nvCxnSpPr>
      <xdr:spPr>
        <a:xfrm flipV="1">
          <a:off x="15671800" y="629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16510</xdr:rowOff>
    </xdr:to>
    <xdr:cxnSp macro="">
      <xdr:nvCxnSpPr>
        <xdr:cNvPr id="312" name="直線コネクタ 311"/>
        <xdr:cNvCxnSpPr/>
      </xdr:nvCxnSpPr>
      <xdr:spPr>
        <a:xfrm>
          <a:off x="14782800" y="6230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73660</xdr:rowOff>
    </xdr:to>
    <xdr:cxnSp macro="">
      <xdr:nvCxnSpPr>
        <xdr:cNvPr id="315" name="直線コネクタ 314"/>
        <xdr:cNvCxnSpPr/>
      </xdr:nvCxnSpPr>
      <xdr:spPr>
        <a:xfrm flipV="1">
          <a:off x="13893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73660</xdr:rowOff>
    </xdr:to>
    <xdr:cxnSp macro="">
      <xdr:nvCxnSpPr>
        <xdr:cNvPr id="318" name="直線コネクタ 317"/>
        <xdr:cNvCxnSpPr/>
      </xdr:nvCxnSpPr>
      <xdr:spPr>
        <a:xfrm>
          <a:off x="13004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28" name="楕円 327"/>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29"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0" name="楕円 329"/>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1" name="テキスト ボックス 330"/>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4" name="楕円 333"/>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5" name="テキスト ボックス 33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年度の合併以降、合併特例債を活用した事業を多数行っていること、近年、大型の整備事業が集中したこと等により、類似団体平均を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79</xdr:row>
      <xdr:rowOff>153670</xdr:rowOff>
    </xdr:to>
    <xdr:cxnSp macro="">
      <xdr:nvCxnSpPr>
        <xdr:cNvPr id="370" name="直線コネクタ 369"/>
        <xdr:cNvCxnSpPr/>
      </xdr:nvCxnSpPr>
      <xdr:spPr>
        <a:xfrm>
          <a:off x="3987800" y="1366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79</xdr:row>
      <xdr:rowOff>115570</xdr:rowOff>
    </xdr:to>
    <xdr:cxnSp macro="">
      <xdr:nvCxnSpPr>
        <xdr:cNvPr id="373" name="直線コネクタ 372"/>
        <xdr:cNvCxnSpPr/>
      </xdr:nvCxnSpPr>
      <xdr:spPr>
        <a:xfrm>
          <a:off x="3098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77470</xdr:rowOff>
    </xdr:to>
    <xdr:cxnSp macro="">
      <xdr:nvCxnSpPr>
        <xdr:cNvPr id="376" name="直線コネクタ 375"/>
        <xdr:cNvCxnSpPr/>
      </xdr:nvCxnSpPr>
      <xdr:spPr>
        <a:xfrm>
          <a:off x="2209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62230</xdr:rowOff>
    </xdr:to>
    <xdr:cxnSp macro="">
      <xdr:nvCxnSpPr>
        <xdr:cNvPr id="379" name="直線コネクタ 378"/>
        <xdr:cNvCxnSpPr/>
      </xdr:nvCxnSpPr>
      <xdr:spPr>
        <a:xfrm>
          <a:off x="1320800" y="1353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89" name="楕円 388"/>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0" name="公債費該当値テキスト"/>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1" name="楕円 390"/>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2" name="テキスト ボックス 391"/>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93" name="楕円 392"/>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94" name="テキスト ボックス 393"/>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5" name="楕円 394"/>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6" name="テキスト ボックス 395"/>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7" name="楕円 396"/>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8" name="テキスト ボックス 397"/>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公債費の割合が類似団体と比較して著しく高いことから、類似団体平均と比較して、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ポイント下回っているが、今後も引き続き適正な執行と人件費の削減、内部経費の縮減などに努めていく。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1270</xdr:rowOff>
    </xdr:from>
    <xdr:to>
      <xdr:col>82</xdr:col>
      <xdr:colOff>107950</xdr:colOff>
      <xdr:row>80</xdr:row>
      <xdr:rowOff>98425</xdr:rowOff>
    </xdr:to>
    <xdr:cxnSp macro="">
      <xdr:nvCxnSpPr>
        <xdr:cNvPr id="422" name="直線コネクタ 421"/>
        <xdr:cNvCxnSpPr/>
      </xdr:nvCxnSpPr>
      <xdr:spPr>
        <a:xfrm flipV="1">
          <a:off x="16510000" y="12860020"/>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70502</xdr:rowOff>
    </xdr:from>
    <xdr:ext cx="762000" cy="259045"/>
    <xdr:sp macro="" textlink="">
      <xdr:nvSpPr>
        <xdr:cNvPr id="423"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98425</xdr:rowOff>
    </xdr:from>
    <xdr:to>
      <xdr:col>82</xdr:col>
      <xdr:colOff>196850</xdr:colOff>
      <xdr:row>80</xdr:row>
      <xdr:rowOff>98425</xdr:rowOff>
    </xdr:to>
    <xdr:cxnSp macro="">
      <xdr:nvCxnSpPr>
        <xdr:cNvPr id="424" name="直線コネクタ 423"/>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87647</xdr:rowOff>
    </xdr:from>
    <xdr:ext cx="762000" cy="259045"/>
    <xdr:sp macro="" textlink="">
      <xdr:nvSpPr>
        <xdr:cNvPr id="425" name="公債費以外最大値テキスト"/>
        <xdr:cNvSpPr txBox="1"/>
      </xdr:nvSpPr>
      <xdr:spPr>
        <a:xfrm>
          <a:off x="16598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1270</xdr:rowOff>
    </xdr:from>
    <xdr:to>
      <xdr:col>82</xdr:col>
      <xdr:colOff>196850</xdr:colOff>
      <xdr:row>75</xdr:row>
      <xdr:rowOff>1270</xdr:rowOff>
    </xdr:to>
    <xdr:cxnSp macro="">
      <xdr:nvCxnSpPr>
        <xdr:cNvPr id="426" name="直線コネクタ 425"/>
        <xdr:cNvCxnSpPr/>
      </xdr:nvCxnSpPr>
      <xdr:spPr>
        <a:xfrm>
          <a:off x="16421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104140</xdr:rowOff>
    </xdr:to>
    <xdr:cxnSp macro="">
      <xdr:nvCxnSpPr>
        <xdr:cNvPr id="427" name="直線コネクタ 426"/>
        <xdr:cNvCxnSpPr/>
      </xdr:nvCxnSpPr>
      <xdr:spPr>
        <a:xfrm>
          <a:off x="15671800" y="128828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28"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29" name="フローチャート: 判断 428"/>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86995</xdr:rowOff>
    </xdr:from>
    <xdr:to>
      <xdr:col>78</xdr:col>
      <xdr:colOff>69850</xdr:colOff>
      <xdr:row>75</xdr:row>
      <xdr:rowOff>24130</xdr:rowOff>
    </xdr:to>
    <xdr:cxnSp macro="">
      <xdr:nvCxnSpPr>
        <xdr:cNvPr id="430" name="直線コネクタ 429"/>
        <xdr:cNvCxnSpPr/>
      </xdr:nvCxnSpPr>
      <xdr:spPr>
        <a:xfrm>
          <a:off x="14782800" y="127742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31" name="フローチャート: 判断 430"/>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32" name="テキスト ボックス 43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41275</xdr:rowOff>
    </xdr:from>
    <xdr:to>
      <xdr:col>73</xdr:col>
      <xdr:colOff>180975</xdr:colOff>
      <xdr:row>74</xdr:row>
      <xdr:rowOff>86995</xdr:rowOff>
    </xdr:to>
    <xdr:cxnSp macro="">
      <xdr:nvCxnSpPr>
        <xdr:cNvPr id="433" name="直線コネクタ 432"/>
        <xdr:cNvCxnSpPr/>
      </xdr:nvCxnSpPr>
      <xdr:spPr>
        <a:xfrm>
          <a:off x="13893800" y="12728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161925</xdr:rowOff>
    </xdr:from>
    <xdr:to>
      <xdr:col>74</xdr:col>
      <xdr:colOff>31750</xdr:colOff>
      <xdr:row>77</xdr:row>
      <xdr:rowOff>92075</xdr:rowOff>
    </xdr:to>
    <xdr:sp macro="" textlink="">
      <xdr:nvSpPr>
        <xdr:cNvPr id="434" name="フローチャート: 判断 433"/>
        <xdr:cNvSpPr/>
      </xdr:nvSpPr>
      <xdr:spPr>
        <a:xfrm>
          <a:off x="14732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76852</xdr:rowOff>
    </xdr:from>
    <xdr:ext cx="762000" cy="259045"/>
    <xdr:sp macro="" textlink="">
      <xdr:nvSpPr>
        <xdr:cNvPr id="435" name="テキスト ボックス 434"/>
        <xdr:cNvSpPr txBox="1"/>
      </xdr:nvSpPr>
      <xdr:spPr>
        <a:xfrm>
          <a:off x="14401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74</xdr:row>
      <xdr:rowOff>41275</xdr:rowOff>
    </xdr:to>
    <xdr:cxnSp macro="">
      <xdr:nvCxnSpPr>
        <xdr:cNvPr id="436" name="直線コネクタ 435"/>
        <xdr:cNvCxnSpPr/>
      </xdr:nvCxnSpPr>
      <xdr:spPr>
        <a:xfrm>
          <a:off x="13004800" y="1253998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xdr:rowOff>
    </xdr:from>
    <xdr:to>
      <xdr:col>69</xdr:col>
      <xdr:colOff>142875</xdr:colOff>
      <xdr:row>77</xdr:row>
      <xdr:rowOff>103505</xdr:rowOff>
    </xdr:to>
    <xdr:sp macro="" textlink="">
      <xdr:nvSpPr>
        <xdr:cNvPr id="437" name="フローチャート: 判断 436"/>
        <xdr:cNvSpPr/>
      </xdr:nvSpPr>
      <xdr:spPr>
        <a:xfrm>
          <a:off x="13843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88282</xdr:rowOff>
    </xdr:from>
    <xdr:ext cx="762000" cy="259045"/>
    <xdr:sp macro="" textlink="">
      <xdr:nvSpPr>
        <xdr:cNvPr id="438" name="テキスト ボックス 437"/>
        <xdr:cNvSpPr txBox="1"/>
      </xdr:nvSpPr>
      <xdr:spPr>
        <a:xfrm>
          <a:off x="13512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39" name="フローチャート: 判断 438"/>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105427</xdr:rowOff>
    </xdr:from>
    <xdr:ext cx="762000" cy="259045"/>
    <xdr:sp macro="" textlink="">
      <xdr:nvSpPr>
        <xdr:cNvPr id="440" name="テキスト ボックス 439"/>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6" name="楕円 445"/>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133367</xdr:rowOff>
    </xdr:from>
    <xdr:ext cx="762000" cy="259045"/>
    <xdr:sp macro="" textlink="">
      <xdr:nvSpPr>
        <xdr:cNvPr id="447" name="公債費以外該当値テキスト"/>
        <xdr:cNvSpPr txBox="1"/>
      </xdr:nvSpPr>
      <xdr:spPr>
        <a:xfrm>
          <a:off x="16598900" y="1282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8" name="楕円 447"/>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9" name="テキスト ボックス 448"/>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36195</xdr:rowOff>
    </xdr:from>
    <xdr:to>
      <xdr:col>74</xdr:col>
      <xdr:colOff>31750</xdr:colOff>
      <xdr:row>74</xdr:row>
      <xdr:rowOff>137795</xdr:rowOff>
    </xdr:to>
    <xdr:sp macro="" textlink="">
      <xdr:nvSpPr>
        <xdr:cNvPr id="450" name="楕円 449"/>
        <xdr:cNvSpPr/>
      </xdr:nvSpPr>
      <xdr:spPr>
        <a:xfrm>
          <a:off x="14732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147972</xdr:rowOff>
    </xdr:from>
    <xdr:ext cx="762000" cy="259045"/>
    <xdr:sp macro="" textlink="">
      <xdr:nvSpPr>
        <xdr:cNvPr id="451" name="テキスト ボックス 450"/>
        <xdr:cNvSpPr txBox="1"/>
      </xdr:nvSpPr>
      <xdr:spPr>
        <a:xfrm>
          <a:off x="14401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161925</xdr:rowOff>
    </xdr:from>
    <xdr:to>
      <xdr:col>69</xdr:col>
      <xdr:colOff>142875</xdr:colOff>
      <xdr:row>74</xdr:row>
      <xdr:rowOff>92075</xdr:rowOff>
    </xdr:to>
    <xdr:sp macro="" textlink="">
      <xdr:nvSpPr>
        <xdr:cNvPr id="452" name="楕円 451"/>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102252</xdr:rowOff>
    </xdr:from>
    <xdr:ext cx="762000" cy="259045"/>
    <xdr:sp macro="" textlink="">
      <xdr:nvSpPr>
        <xdr:cNvPr id="453" name="テキスト ボックス 452"/>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54" name="楕円 453"/>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55" name="テキスト ボックス 454"/>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30150</xdr:rowOff>
    </xdr:from>
    <xdr:to>
      <xdr:col>29</xdr:col>
      <xdr:colOff>127000</xdr:colOff>
      <xdr:row>13</xdr:row>
      <xdr:rowOff>69835</xdr:rowOff>
    </xdr:to>
    <xdr:cxnSp macro="">
      <xdr:nvCxnSpPr>
        <xdr:cNvPr id="48" name="直線コネクタ 47"/>
        <xdr:cNvCxnSpPr/>
      </xdr:nvCxnSpPr>
      <xdr:spPr bwMode="auto">
        <a:xfrm flipV="1">
          <a:off x="5003800" y="2306625"/>
          <a:ext cx="647700" cy="3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69835</xdr:rowOff>
    </xdr:from>
    <xdr:to>
      <xdr:col>26</xdr:col>
      <xdr:colOff>50800</xdr:colOff>
      <xdr:row>13</xdr:row>
      <xdr:rowOff>142667</xdr:rowOff>
    </xdr:to>
    <xdr:cxnSp macro="">
      <xdr:nvCxnSpPr>
        <xdr:cNvPr id="51" name="直線コネクタ 50"/>
        <xdr:cNvCxnSpPr/>
      </xdr:nvCxnSpPr>
      <xdr:spPr bwMode="auto">
        <a:xfrm flipV="1">
          <a:off x="4305300" y="2346310"/>
          <a:ext cx="6985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142667</xdr:rowOff>
    </xdr:from>
    <xdr:to>
      <xdr:col>22</xdr:col>
      <xdr:colOff>114300</xdr:colOff>
      <xdr:row>13</xdr:row>
      <xdr:rowOff>162418</xdr:rowOff>
    </xdr:to>
    <xdr:cxnSp macro="">
      <xdr:nvCxnSpPr>
        <xdr:cNvPr id="54" name="直線コネクタ 53"/>
        <xdr:cNvCxnSpPr/>
      </xdr:nvCxnSpPr>
      <xdr:spPr bwMode="auto">
        <a:xfrm flipV="1">
          <a:off x="3606800" y="2419142"/>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147970</xdr:rowOff>
    </xdr:from>
    <xdr:to>
      <xdr:col>18</xdr:col>
      <xdr:colOff>177800</xdr:colOff>
      <xdr:row>13</xdr:row>
      <xdr:rowOff>162418</xdr:rowOff>
    </xdr:to>
    <xdr:cxnSp macro="">
      <xdr:nvCxnSpPr>
        <xdr:cNvPr id="57" name="直線コネクタ 56"/>
        <xdr:cNvCxnSpPr/>
      </xdr:nvCxnSpPr>
      <xdr:spPr bwMode="auto">
        <a:xfrm>
          <a:off x="2908300" y="2424445"/>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150800</xdr:rowOff>
    </xdr:from>
    <xdr:to>
      <xdr:col>29</xdr:col>
      <xdr:colOff>177800</xdr:colOff>
      <xdr:row>13</xdr:row>
      <xdr:rowOff>80950</xdr:rowOff>
    </xdr:to>
    <xdr:sp macro="" textlink="">
      <xdr:nvSpPr>
        <xdr:cNvPr id="67" name="楕円 66"/>
        <xdr:cNvSpPr/>
      </xdr:nvSpPr>
      <xdr:spPr bwMode="auto">
        <a:xfrm>
          <a:off x="5600700" y="225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167327</xdr:rowOff>
    </xdr:from>
    <xdr:ext cx="762000" cy="259045"/>
    <xdr:sp macro="" textlink="">
      <xdr:nvSpPr>
        <xdr:cNvPr id="68" name="人口1人当たり決算額の推移該当値テキスト130"/>
        <xdr:cNvSpPr txBox="1"/>
      </xdr:nvSpPr>
      <xdr:spPr>
        <a:xfrm>
          <a:off x="5740400" y="21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19035</xdr:rowOff>
    </xdr:from>
    <xdr:to>
      <xdr:col>26</xdr:col>
      <xdr:colOff>101600</xdr:colOff>
      <xdr:row>13</xdr:row>
      <xdr:rowOff>120635</xdr:rowOff>
    </xdr:to>
    <xdr:sp macro="" textlink="">
      <xdr:nvSpPr>
        <xdr:cNvPr id="69" name="楕円 68"/>
        <xdr:cNvSpPr/>
      </xdr:nvSpPr>
      <xdr:spPr bwMode="auto">
        <a:xfrm>
          <a:off x="4953000" y="229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130812</xdr:rowOff>
    </xdr:from>
    <xdr:ext cx="736600" cy="259045"/>
    <xdr:sp macro="" textlink="">
      <xdr:nvSpPr>
        <xdr:cNvPr id="70" name="テキスト ボックス 69"/>
        <xdr:cNvSpPr txBox="1"/>
      </xdr:nvSpPr>
      <xdr:spPr>
        <a:xfrm>
          <a:off x="4622800" y="206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91867</xdr:rowOff>
    </xdr:from>
    <xdr:to>
      <xdr:col>22</xdr:col>
      <xdr:colOff>165100</xdr:colOff>
      <xdr:row>14</xdr:row>
      <xdr:rowOff>22017</xdr:rowOff>
    </xdr:to>
    <xdr:sp macro="" textlink="">
      <xdr:nvSpPr>
        <xdr:cNvPr id="71" name="楕円 70"/>
        <xdr:cNvSpPr/>
      </xdr:nvSpPr>
      <xdr:spPr bwMode="auto">
        <a:xfrm>
          <a:off x="4254500" y="236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32194</xdr:rowOff>
    </xdr:from>
    <xdr:ext cx="762000" cy="259045"/>
    <xdr:sp macro="" textlink="">
      <xdr:nvSpPr>
        <xdr:cNvPr id="72" name="テキスト ボックス 71"/>
        <xdr:cNvSpPr txBox="1"/>
      </xdr:nvSpPr>
      <xdr:spPr>
        <a:xfrm>
          <a:off x="3924300" y="213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111618</xdr:rowOff>
    </xdr:from>
    <xdr:to>
      <xdr:col>19</xdr:col>
      <xdr:colOff>38100</xdr:colOff>
      <xdr:row>14</xdr:row>
      <xdr:rowOff>41768</xdr:rowOff>
    </xdr:to>
    <xdr:sp macro="" textlink="">
      <xdr:nvSpPr>
        <xdr:cNvPr id="73" name="楕円 72"/>
        <xdr:cNvSpPr/>
      </xdr:nvSpPr>
      <xdr:spPr bwMode="auto">
        <a:xfrm>
          <a:off x="3556000" y="238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51945</xdr:rowOff>
    </xdr:from>
    <xdr:ext cx="762000" cy="259045"/>
    <xdr:sp macro="" textlink="">
      <xdr:nvSpPr>
        <xdr:cNvPr id="74" name="テキスト ボックス 73"/>
        <xdr:cNvSpPr txBox="1"/>
      </xdr:nvSpPr>
      <xdr:spPr>
        <a:xfrm>
          <a:off x="3225800" y="215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97170</xdr:rowOff>
    </xdr:from>
    <xdr:to>
      <xdr:col>15</xdr:col>
      <xdr:colOff>101600</xdr:colOff>
      <xdr:row>14</xdr:row>
      <xdr:rowOff>27320</xdr:rowOff>
    </xdr:to>
    <xdr:sp macro="" textlink="">
      <xdr:nvSpPr>
        <xdr:cNvPr id="75" name="楕円 74"/>
        <xdr:cNvSpPr/>
      </xdr:nvSpPr>
      <xdr:spPr bwMode="auto">
        <a:xfrm>
          <a:off x="2857500" y="23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37497</xdr:rowOff>
    </xdr:from>
    <xdr:ext cx="762000" cy="259045"/>
    <xdr:sp macro="" textlink="">
      <xdr:nvSpPr>
        <xdr:cNvPr id="76" name="テキスト ボックス 75"/>
        <xdr:cNvSpPr txBox="1"/>
      </xdr:nvSpPr>
      <xdr:spPr>
        <a:xfrm>
          <a:off x="2527300" y="21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140488</xdr:rowOff>
    </xdr:from>
    <xdr:to>
      <xdr:col>29</xdr:col>
      <xdr:colOff>127000</xdr:colOff>
      <xdr:row>35</xdr:row>
      <xdr:rowOff>164376</xdr:rowOff>
    </xdr:to>
    <xdr:cxnSp macro="">
      <xdr:nvCxnSpPr>
        <xdr:cNvPr id="109" name="直線コネクタ 108"/>
        <xdr:cNvCxnSpPr/>
      </xdr:nvCxnSpPr>
      <xdr:spPr bwMode="auto">
        <a:xfrm flipV="1">
          <a:off x="5003800" y="6750838"/>
          <a:ext cx="6477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164376</xdr:rowOff>
    </xdr:from>
    <xdr:to>
      <xdr:col>26</xdr:col>
      <xdr:colOff>50800</xdr:colOff>
      <xdr:row>35</xdr:row>
      <xdr:rowOff>234214</xdr:rowOff>
    </xdr:to>
    <xdr:cxnSp macro="">
      <xdr:nvCxnSpPr>
        <xdr:cNvPr id="112" name="直線コネクタ 111"/>
        <xdr:cNvCxnSpPr/>
      </xdr:nvCxnSpPr>
      <xdr:spPr bwMode="auto">
        <a:xfrm flipV="1">
          <a:off x="4305300" y="6774726"/>
          <a:ext cx="6985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234214</xdr:rowOff>
    </xdr:from>
    <xdr:to>
      <xdr:col>22</xdr:col>
      <xdr:colOff>114300</xdr:colOff>
      <xdr:row>35</xdr:row>
      <xdr:rowOff>251358</xdr:rowOff>
    </xdr:to>
    <xdr:cxnSp macro="">
      <xdr:nvCxnSpPr>
        <xdr:cNvPr id="115" name="直線コネクタ 114"/>
        <xdr:cNvCxnSpPr/>
      </xdr:nvCxnSpPr>
      <xdr:spPr bwMode="auto">
        <a:xfrm flipV="1">
          <a:off x="3606800" y="6844564"/>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232384</xdr:rowOff>
    </xdr:from>
    <xdr:to>
      <xdr:col>18</xdr:col>
      <xdr:colOff>177800</xdr:colOff>
      <xdr:row>35</xdr:row>
      <xdr:rowOff>251358</xdr:rowOff>
    </xdr:to>
    <xdr:cxnSp macro="">
      <xdr:nvCxnSpPr>
        <xdr:cNvPr id="118" name="直線コネクタ 117"/>
        <xdr:cNvCxnSpPr/>
      </xdr:nvCxnSpPr>
      <xdr:spPr bwMode="auto">
        <a:xfrm>
          <a:off x="2908300" y="6842734"/>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89688</xdr:rowOff>
    </xdr:from>
    <xdr:to>
      <xdr:col>29</xdr:col>
      <xdr:colOff>177800</xdr:colOff>
      <xdr:row>35</xdr:row>
      <xdr:rowOff>191288</xdr:rowOff>
    </xdr:to>
    <xdr:sp macro="" textlink="">
      <xdr:nvSpPr>
        <xdr:cNvPr id="128" name="楕円 127"/>
        <xdr:cNvSpPr/>
      </xdr:nvSpPr>
      <xdr:spPr bwMode="auto">
        <a:xfrm>
          <a:off x="5600700" y="670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277665</xdr:rowOff>
    </xdr:from>
    <xdr:ext cx="762000" cy="259045"/>
    <xdr:sp macro="" textlink="">
      <xdr:nvSpPr>
        <xdr:cNvPr id="129" name="人口1人当たり決算額の推移該当値テキスト445"/>
        <xdr:cNvSpPr txBox="1"/>
      </xdr:nvSpPr>
      <xdr:spPr>
        <a:xfrm>
          <a:off x="5740400" y="65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113576</xdr:rowOff>
    </xdr:from>
    <xdr:to>
      <xdr:col>26</xdr:col>
      <xdr:colOff>101600</xdr:colOff>
      <xdr:row>35</xdr:row>
      <xdr:rowOff>215176</xdr:rowOff>
    </xdr:to>
    <xdr:sp macro="" textlink="">
      <xdr:nvSpPr>
        <xdr:cNvPr id="130" name="楕円 129"/>
        <xdr:cNvSpPr/>
      </xdr:nvSpPr>
      <xdr:spPr bwMode="auto">
        <a:xfrm>
          <a:off x="49530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225353</xdr:rowOff>
    </xdr:from>
    <xdr:ext cx="736600" cy="259045"/>
    <xdr:sp macro="" textlink="">
      <xdr:nvSpPr>
        <xdr:cNvPr id="131" name="テキスト ボックス 130"/>
        <xdr:cNvSpPr txBox="1"/>
      </xdr:nvSpPr>
      <xdr:spPr>
        <a:xfrm>
          <a:off x="4622800" y="649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183414</xdr:rowOff>
    </xdr:from>
    <xdr:to>
      <xdr:col>22</xdr:col>
      <xdr:colOff>165100</xdr:colOff>
      <xdr:row>35</xdr:row>
      <xdr:rowOff>285014</xdr:rowOff>
    </xdr:to>
    <xdr:sp macro="" textlink="">
      <xdr:nvSpPr>
        <xdr:cNvPr id="132" name="楕円 131"/>
        <xdr:cNvSpPr/>
      </xdr:nvSpPr>
      <xdr:spPr bwMode="auto">
        <a:xfrm>
          <a:off x="42545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295191</xdr:rowOff>
    </xdr:from>
    <xdr:ext cx="762000" cy="259045"/>
    <xdr:sp macro="" textlink="">
      <xdr:nvSpPr>
        <xdr:cNvPr id="133" name="テキスト ボックス 132"/>
        <xdr:cNvSpPr txBox="1"/>
      </xdr:nvSpPr>
      <xdr:spPr>
        <a:xfrm>
          <a:off x="3924300" y="65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200558</xdr:rowOff>
    </xdr:from>
    <xdr:to>
      <xdr:col>19</xdr:col>
      <xdr:colOff>38100</xdr:colOff>
      <xdr:row>35</xdr:row>
      <xdr:rowOff>302158</xdr:rowOff>
    </xdr:to>
    <xdr:sp macro="" textlink="">
      <xdr:nvSpPr>
        <xdr:cNvPr id="134" name="楕円 133"/>
        <xdr:cNvSpPr/>
      </xdr:nvSpPr>
      <xdr:spPr bwMode="auto">
        <a:xfrm>
          <a:off x="35560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312335</xdr:rowOff>
    </xdr:from>
    <xdr:ext cx="762000" cy="259045"/>
    <xdr:sp macro="" textlink="">
      <xdr:nvSpPr>
        <xdr:cNvPr id="135" name="テキスト ボックス 134"/>
        <xdr:cNvSpPr txBox="1"/>
      </xdr:nvSpPr>
      <xdr:spPr>
        <a:xfrm>
          <a:off x="3225800" y="65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181584</xdr:rowOff>
    </xdr:from>
    <xdr:to>
      <xdr:col>15</xdr:col>
      <xdr:colOff>101600</xdr:colOff>
      <xdr:row>35</xdr:row>
      <xdr:rowOff>283184</xdr:rowOff>
    </xdr:to>
    <xdr:sp macro="" textlink="">
      <xdr:nvSpPr>
        <xdr:cNvPr id="136" name="楕円 135"/>
        <xdr:cNvSpPr/>
      </xdr:nvSpPr>
      <xdr:spPr bwMode="auto">
        <a:xfrm>
          <a:off x="28575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293361</xdr:rowOff>
    </xdr:from>
    <xdr:ext cx="762000" cy="259045"/>
    <xdr:sp macro="" textlink="">
      <xdr:nvSpPr>
        <xdr:cNvPr id="137" name="テキスト ボックス 136"/>
        <xdr:cNvSpPr txBox="1"/>
      </xdr:nvSpPr>
      <xdr:spPr>
        <a:xfrm>
          <a:off x="2527300" y="65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50508</xdr:rowOff>
    </xdr:from>
    <xdr:to>
      <xdr:col>24</xdr:col>
      <xdr:colOff>63500</xdr:colOff>
      <xdr:row>32</xdr:row>
      <xdr:rowOff>66662</xdr:rowOff>
    </xdr:to>
    <xdr:cxnSp macro="">
      <xdr:nvCxnSpPr>
        <xdr:cNvPr id="61" name="直線コネクタ 60"/>
        <xdr:cNvCxnSpPr/>
      </xdr:nvCxnSpPr>
      <xdr:spPr>
        <a:xfrm flipV="1">
          <a:off x="3797300" y="5536908"/>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66662</xdr:rowOff>
    </xdr:from>
    <xdr:to>
      <xdr:col>19</xdr:col>
      <xdr:colOff>177800</xdr:colOff>
      <xdr:row>32</xdr:row>
      <xdr:rowOff>135547</xdr:rowOff>
    </xdr:to>
    <xdr:cxnSp macro="">
      <xdr:nvCxnSpPr>
        <xdr:cNvPr id="64" name="直線コネクタ 63"/>
        <xdr:cNvCxnSpPr/>
      </xdr:nvCxnSpPr>
      <xdr:spPr>
        <a:xfrm flipV="1">
          <a:off x="2908300" y="5553062"/>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135547</xdr:rowOff>
    </xdr:from>
    <xdr:to>
      <xdr:col>15</xdr:col>
      <xdr:colOff>50800</xdr:colOff>
      <xdr:row>33</xdr:row>
      <xdr:rowOff>25781</xdr:rowOff>
    </xdr:to>
    <xdr:cxnSp macro="">
      <xdr:nvCxnSpPr>
        <xdr:cNvPr id="67" name="直線コネクタ 66"/>
        <xdr:cNvCxnSpPr/>
      </xdr:nvCxnSpPr>
      <xdr:spPr>
        <a:xfrm flipV="1">
          <a:off x="2019300" y="5621947"/>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161455</xdr:rowOff>
    </xdr:from>
    <xdr:to>
      <xdr:col>10</xdr:col>
      <xdr:colOff>114300</xdr:colOff>
      <xdr:row>33</xdr:row>
      <xdr:rowOff>25781</xdr:rowOff>
    </xdr:to>
    <xdr:cxnSp macro="">
      <xdr:nvCxnSpPr>
        <xdr:cNvPr id="70" name="直線コネクタ 69"/>
        <xdr:cNvCxnSpPr/>
      </xdr:nvCxnSpPr>
      <xdr:spPr>
        <a:xfrm>
          <a:off x="1130300" y="564785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171158</xdr:rowOff>
    </xdr:from>
    <xdr:to>
      <xdr:col>24</xdr:col>
      <xdr:colOff>114300</xdr:colOff>
      <xdr:row>32</xdr:row>
      <xdr:rowOff>101308</xdr:rowOff>
    </xdr:to>
    <xdr:sp macro="" textlink="">
      <xdr:nvSpPr>
        <xdr:cNvPr id="80" name="楕円 79"/>
        <xdr:cNvSpPr/>
      </xdr:nvSpPr>
      <xdr:spPr>
        <a:xfrm>
          <a:off x="45847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86085</xdr:rowOff>
    </xdr:from>
    <xdr:ext cx="534377" cy="259045"/>
    <xdr:sp macro="" textlink="">
      <xdr:nvSpPr>
        <xdr:cNvPr id="81" name="人件費該当値テキスト"/>
        <xdr:cNvSpPr txBox="1"/>
      </xdr:nvSpPr>
      <xdr:spPr>
        <a:xfrm>
          <a:off x="4686300" y="54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15862</xdr:rowOff>
    </xdr:from>
    <xdr:to>
      <xdr:col>20</xdr:col>
      <xdr:colOff>38100</xdr:colOff>
      <xdr:row>32</xdr:row>
      <xdr:rowOff>117462</xdr:rowOff>
    </xdr:to>
    <xdr:sp macro="" textlink="">
      <xdr:nvSpPr>
        <xdr:cNvPr id="82" name="楕円 81"/>
        <xdr:cNvSpPr/>
      </xdr:nvSpPr>
      <xdr:spPr>
        <a:xfrm>
          <a:off x="3746500" y="55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133989</xdr:rowOff>
    </xdr:from>
    <xdr:ext cx="534377" cy="259045"/>
    <xdr:sp macro="" textlink="">
      <xdr:nvSpPr>
        <xdr:cNvPr id="83" name="テキスト ボックス 82"/>
        <xdr:cNvSpPr txBox="1"/>
      </xdr:nvSpPr>
      <xdr:spPr>
        <a:xfrm>
          <a:off x="3530111" y="52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84747</xdr:rowOff>
    </xdr:from>
    <xdr:to>
      <xdr:col>15</xdr:col>
      <xdr:colOff>101600</xdr:colOff>
      <xdr:row>33</xdr:row>
      <xdr:rowOff>14897</xdr:rowOff>
    </xdr:to>
    <xdr:sp macro="" textlink="">
      <xdr:nvSpPr>
        <xdr:cNvPr id="84" name="楕円 83"/>
        <xdr:cNvSpPr/>
      </xdr:nvSpPr>
      <xdr:spPr>
        <a:xfrm>
          <a:off x="2857500" y="5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31424</xdr:rowOff>
    </xdr:from>
    <xdr:ext cx="534377" cy="259045"/>
    <xdr:sp macro="" textlink="">
      <xdr:nvSpPr>
        <xdr:cNvPr id="85" name="テキスト ボックス 84"/>
        <xdr:cNvSpPr txBox="1"/>
      </xdr:nvSpPr>
      <xdr:spPr>
        <a:xfrm>
          <a:off x="2641111" y="53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146431</xdr:rowOff>
    </xdr:from>
    <xdr:to>
      <xdr:col>10</xdr:col>
      <xdr:colOff>165100</xdr:colOff>
      <xdr:row>33</xdr:row>
      <xdr:rowOff>76581</xdr:rowOff>
    </xdr:to>
    <xdr:sp macro="" textlink="">
      <xdr:nvSpPr>
        <xdr:cNvPr id="86" name="楕円 85"/>
        <xdr:cNvSpPr/>
      </xdr:nvSpPr>
      <xdr:spPr>
        <a:xfrm>
          <a:off x="1968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93108</xdr:rowOff>
    </xdr:from>
    <xdr:ext cx="534377" cy="259045"/>
    <xdr:sp macro="" textlink="">
      <xdr:nvSpPr>
        <xdr:cNvPr id="87" name="テキスト ボックス 86"/>
        <xdr:cNvSpPr txBox="1"/>
      </xdr:nvSpPr>
      <xdr:spPr>
        <a:xfrm>
          <a:off x="1752111" y="54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110655</xdr:rowOff>
    </xdr:from>
    <xdr:to>
      <xdr:col>6</xdr:col>
      <xdr:colOff>38100</xdr:colOff>
      <xdr:row>33</xdr:row>
      <xdr:rowOff>40805</xdr:rowOff>
    </xdr:to>
    <xdr:sp macro="" textlink="">
      <xdr:nvSpPr>
        <xdr:cNvPr id="88" name="楕円 87"/>
        <xdr:cNvSpPr/>
      </xdr:nvSpPr>
      <xdr:spPr>
        <a:xfrm>
          <a:off x="1079500" y="55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57332</xdr:rowOff>
    </xdr:from>
    <xdr:ext cx="534377" cy="259045"/>
    <xdr:sp macro="" textlink="">
      <xdr:nvSpPr>
        <xdr:cNvPr id="89" name="テキスト ボックス 88"/>
        <xdr:cNvSpPr txBox="1"/>
      </xdr:nvSpPr>
      <xdr:spPr>
        <a:xfrm>
          <a:off x="863111" y="53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106683</xdr:rowOff>
    </xdr:from>
    <xdr:to>
      <xdr:col>24</xdr:col>
      <xdr:colOff>63500</xdr:colOff>
      <xdr:row>56</xdr:row>
      <xdr:rowOff>27327</xdr:rowOff>
    </xdr:to>
    <xdr:cxnSp macro="">
      <xdr:nvCxnSpPr>
        <xdr:cNvPr id="121" name="直線コネクタ 120"/>
        <xdr:cNvCxnSpPr/>
      </xdr:nvCxnSpPr>
      <xdr:spPr>
        <a:xfrm flipV="1">
          <a:off x="3797300" y="9536433"/>
          <a:ext cx="838200" cy="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27327</xdr:rowOff>
    </xdr:from>
    <xdr:to>
      <xdr:col>19</xdr:col>
      <xdr:colOff>177800</xdr:colOff>
      <xdr:row>56</xdr:row>
      <xdr:rowOff>41010</xdr:rowOff>
    </xdr:to>
    <xdr:cxnSp macro="">
      <xdr:nvCxnSpPr>
        <xdr:cNvPr id="124" name="直線コネクタ 123"/>
        <xdr:cNvCxnSpPr/>
      </xdr:nvCxnSpPr>
      <xdr:spPr>
        <a:xfrm flipV="1">
          <a:off x="2908300" y="962852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41010</xdr:rowOff>
    </xdr:from>
    <xdr:to>
      <xdr:col>15</xdr:col>
      <xdr:colOff>50800</xdr:colOff>
      <xdr:row>56</xdr:row>
      <xdr:rowOff>50677</xdr:rowOff>
    </xdr:to>
    <xdr:cxnSp macro="">
      <xdr:nvCxnSpPr>
        <xdr:cNvPr id="127" name="直線コネクタ 126"/>
        <xdr:cNvCxnSpPr/>
      </xdr:nvCxnSpPr>
      <xdr:spPr>
        <a:xfrm flipV="1">
          <a:off x="2019300" y="964221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50677</xdr:rowOff>
    </xdr:from>
    <xdr:to>
      <xdr:col>10</xdr:col>
      <xdr:colOff>114300</xdr:colOff>
      <xdr:row>56</xdr:row>
      <xdr:rowOff>109590</xdr:rowOff>
    </xdr:to>
    <xdr:cxnSp macro="">
      <xdr:nvCxnSpPr>
        <xdr:cNvPr id="130" name="直線コネクタ 129"/>
        <xdr:cNvCxnSpPr/>
      </xdr:nvCxnSpPr>
      <xdr:spPr>
        <a:xfrm flipV="1">
          <a:off x="1130300" y="9651877"/>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55883</xdr:rowOff>
    </xdr:from>
    <xdr:to>
      <xdr:col>24</xdr:col>
      <xdr:colOff>114300</xdr:colOff>
      <xdr:row>55</xdr:row>
      <xdr:rowOff>157483</xdr:rowOff>
    </xdr:to>
    <xdr:sp macro="" textlink="">
      <xdr:nvSpPr>
        <xdr:cNvPr id="140" name="楕円 139"/>
        <xdr:cNvSpPr/>
      </xdr:nvSpPr>
      <xdr:spPr>
        <a:xfrm>
          <a:off x="4584700" y="94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78760</xdr:rowOff>
    </xdr:from>
    <xdr:ext cx="534377" cy="259045"/>
    <xdr:sp macro="" textlink="">
      <xdr:nvSpPr>
        <xdr:cNvPr id="141" name="物件費該当値テキスト"/>
        <xdr:cNvSpPr txBox="1"/>
      </xdr:nvSpPr>
      <xdr:spPr>
        <a:xfrm>
          <a:off x="4686300" y="93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147977</xdr:rowOff>
    </xdr:from>
    <xdr:to>
      <xdr:col>20</xdr:col>
      <xdr:colOff>38100</xdr:colOff>
      <xdr:row>56</xdr:row>
      <xdr:rowOff>78127</xdr:rowOff>
    </xdr:to>
    <xdr:sp macro="" textlink="">
      <xdr:nvSpPr>
        <xdr:cNvPr id="142" name="楕円 141"/>
        <xdr:cNvSpPr/>
      </xdr:nvSpPr>
      <xdr:spPr>
        <a:xfrm>
          <a:off x="3746500" y="95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94654</xdr:rowOff>
    </xdr:from>
    <xdr:ext cx="534377" cy="259045"/>
    <xdr:sp macro="" textlink="">
      <xdr:nvSpPr>
        <xdr:cNvPr id="143" name="テキスト ボックス 142"/>
        <xdr:cNvSpPr txBox="1"/>
      </xdr:nvSpPr>
      <xdr:spPr>
        <a:xfrm>
          <a:off x="3530111" y="93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161660</xdr:rowOff>
    </xdr:from>
    <xdr:to>
      <xdr:col>15</xdr:col>
      <xdr:colOff>101600</xdr:colOff>
      <xdr:row>56</xdr:row>
      <xdr:rowOff>91810</xdr:rowOff>
    </xdr:to>
    <xdr:sp macro="" textlink="">
      <xdr:nvSpPr>
        <xdr:cNvPr id="144" name="楕円 143"/>
        <xdr:cNvSpPr/>
      </xdr:nvSpPr>
      <xdr:spPr>
        <a:xfrm>
          <a:off x="2857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82937</xdr:rowOff>
    </xdr:from>
    <xdr:ext cx="534377" cy="259045"/>
    <xdr:sp macro="" textlink="">
      <xdr:nvSpPr>
        <xdr:cNvPr id="145" name="テキスト ボックス 144"/>
        <xdr:cNvSpPr txBox="1"/>
      </xdr:nvSpPr>
      <xdr:spPr>
        <a:xfrm>
          <a:off x="2641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171327</xdr:rowOff>
    </xdr:from>
    <xdr:to>
      <xdr:col>10</xdr:col>
      <xdr:colOff>165100</xdr:colOff>
      <xdr:row>56</xdr:row>
      <xdr:rowOff>101477</xdr:rowOff>
    </xdr:to>
    <xdr:sp macro="" textlink="">
      <xdr:nvSpPr>
        <xdr:cNvPr id="146" name="楕円 145"/>
        <xdr:cNvSpPr/>
      </xdr:nvSpPr>
      <xdr:spPr>
        <a:xfrm>
          <a:off x="1968500" y="96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92604</xdr:rowOff>
    </xdr:from>
    <xdr:ext cx="534377" cy="259045"/>
    <xdr:sp macro="" textlink="">
      <xdr:nvSpPr>
        <xdr:cNvPr id="147" name="テキスト ボックス 146"/>
        <xdr:cNvSpPr txBox="1"/>
      </xdr:nvSpPr>
      <xdr:spPr>
        <a:xfrm>
          <a:off x="1752111" y="96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58790</xdr:rowOff>
    </xdr:from>
    <xdr:to>
      <xdr:col>6</xdr:col>
      <xdr:colOff>38100</xdr:colOff>
      <xdr:row>56</xdr:row>
      <xdr:rowOff>160390</xdr:rowOff>
    </xdr:to>
    <xdr:sp macro="" textlink="">
      <xdr:nvSpPr>
        <xdr:cNvPr id="148" name="楕円 147"/>
        <xdr:cNvSpPr/>
      </xdr:nvSpPr>
      <xdr:spPr>
        <a:xfrm>
          <a:off x="1079500" y="9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151517</xdr:rowOff>
    </xdr:from>
    <xdr:ext cx="534377" cy="259045"/>
    <xdr:sp macro="" textlink="">
      <xdr:nvSpPr>
        <xdr:cNvPr id="149" name="テキスト ボックス 148"/>
        <xdr:cNvSpPr txBox="1"/>
      </xdr:nvSpPr>
      <xdr:spPr>
        <a:xfrm>
          <a:off x="863111" y="9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120106</xdr:rowOff>
    </xdr:from>
    <xdr:to>
      <xdr:col>24</xdr:col>
      <xdr:colOff>63500</xdr:colOff>
      <xdr:row>77</xdr:row>
      <xdr:rowOff>123154</xdr:rowOff>
    </xdr:to>
    <xdr:cxnSp macro="">
      <xdr:nvCxnSpPr>
        <xdr:cNvPr id="180" name="直線コネクタ 179"/>
        <xdr:cNvCxnSpPr/>
      </xdr:nvCxnSpPr>
      <xdr:spPr>
        <a:xfrm>
          <a:off x="3797300" y="133217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109547</xdr:rowOff>
    </xdr:from>
    <xdr:to>
      <xdr:col>19</xdr:col>
      <xdr:colOff>177800</xdr:colOff>
      <xdr:row>77</xdr:row>
      <xdr:rowOff>120106</xdr:rowOff>
    </xdr:to>
    <xdr:cxnSp macro="">
      <xdr:nvCxnSpPr>
        <xdr:cNvPr id="183" name="直線コネクタ 182"/>
        <xdr:cNvCxnSpPr/>
      </xdr:nvCxnSpPr>
      <xdr:spPr>
        <a:xfrm>
          <a:off x="2908300" y="13311197"/>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109547</xdr:rowOff>
    </xdr:from>
    <xdr:to>
      <xdr:col>15</xdr:col>
      <xdr:colOff>50800</xdr:colOff>
      <xdr:row>77</xdr:row>
      <xdr:rowOff>112595</xdr:rowOff>
    </xdr:to>
    <xdr:cxnSp macro="">
      <xdr:nvCxnSpPr>
        <xdr:cNvPr id="186" name="直線コネクタ 185"/>
        <xdr:cNvCxnSpPr/>
      </xdr:nvCxnSpPr>
      <xdr:spPr>
        <a:xfrm flipV="1">
          <a:off x="2019300" y="133111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112595</xdr:rowOff>
    </xdr:from>
    <xdr:to>
      <xdr:col>10</xdr:col>
      <xdr:colOff>114300</xdr:colOff>
      <xdr:row>77</xdr:row>
      <xdr:rowOff>116839</xdr:rowOff>
    </xdr:to>
    <xdr:cxnSp macro="">
      <xdr:nvCxnSpPr>
        <xdr:cNvPr id="189" name="直線コネクタ 188"/>
        <xdr:cNvCxnSpPr/>
      </xdr:nvCxnSpPr>
      <xdr:spPr>
        <a:xfrm flipV="1">
          <a:off x="1130300" y="1331424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72354</xdr:rowOff>
    </xdr:from>
    <xdr:to>
      <xdr:col>24</xdr:col>
      <xdr:colOff>114300</xdr:colOff>
      <xdr:row>78</xdr:row>
      <xdr:rowOff>2504</xdr:rowOff>
    </xdr:to>
    <xdr:sp macro="" textlink="">
      <xdr:nvSpPr>
        <xdr:cNvPr id="199" name="楕円 198"/>
        <xdr:cNvSpPr/>
      </xdr:nvSpPr>
      <xdr:spPr>
        <a:xfrm>
          <a:off x="4584700" y="132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50781</xdr:rowOff>
    </xdr:from>
    <xdr:ext cx="469744" cy="259045"/>
    <xdr:sp macro="" textlink="">
      <xdr:nvSpPr>
        <xdr:cNvPr id="200" name="維持補修費該当値テキスト"/>
        <xdr:cNvSpPr txBox="1"/>
      </xdr:nvSpPr>
      <xdr:spPr>
        <a:xfrm>
          <a:off x="4686300" y="132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69306</xdr:rowOff>
    </xdr:from>
    <xdr:to>
      <xdr:col>20</xdr:col>
      <xdr:colOff>38100</xdr:colOff>
      <xdr:row>77</xdr:row>
      <xdr:rowOff>170906</xdr:rowOff>
    </xdr:to>
    <xdr:sp macro="" textlink="">
      <xdr:nvSpPr>
        <xdr:cNvPr id="201" name="楕円 200"/>
        <xdr:cNvSpPr/>
      </xdr:nvSpPr>
      <xdr:spPr>
        <a:xfrm>
          <a:off x="3746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15983</xdr:rowOff>
    </xdr:from>
    <xdr:ext cx="469744" cy="259045"/>
    <xdr:sp macro="" textlink="">
      <xdr:nvSpPr>
        <xdr:cNvPr id="202" name="テキスト ボックス 201"/>
        <xdr:cNvSpPr txBox="1"/>
      </xdr:nvSpPr>
      <xdr:spPr>
        <a:xfrm>
          <a:off x="3562428" y="130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58747</xdr:rowOff>
    </xdr:from>
    <xdr:to>
      <xdr:col>15</xdr:col>
      <xdr:colOff>101600</xdr:colOff>
      <xdr:row>77</xdr:row>
      <xdr:rowOff>160347</xdr:rowOff>
    </xdr:to>
    <xdr:sp macro="" textlink="">
      <xdr:nvSpPr>
        <xdr:cNvPr id="203" name="楕円 202"/>
        <xdr:cNvSpPr/>
      </xdr:nvSpPr>
      <xdr:spPr>
        <a:xfrm>
          <a:off x="2857500" y="132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151474</xdr:rowOff>
    </xdr:from>
    <xdr:ext cx="469744" cy="259045"/>
    <xdr:sp macro="" textlink="">
      <xdr:nvSpPr>
        <xdr:cNvPr id="204" name="テキスト ボックス 203"/>
        <xdr:cNvSpPr txBox="1"/>
      </xdr:nvSpPr>
      <xdr:spPr>
        <a:xfrm>
          <a:off x="2673428" y="133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61795</xdr:rowOff>
    </xdr:from>
    <xdr:to>
      <xdr:col>10</xdr:col>
      <xdr:colOff>165100</xdr:colOff>
      <xdr:row>77</xdr:row>
      <xdr:rowOff>163395</xdr:rowOff>
    </xdr:to>
    <xdr:sp macro="" textlink="">
      <xdr:nvSpPr>
        <xdr:cNvPr id="205" name="楕円 204"/>
        <xdr:cNvSpPr/>
      </xdr:nvSpPr>
      <xdr:spPr>
        <a:xfrm>
          <a:off x="1968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154522</xdr:rowOff>
    </xdr:from>
    <xdr:ext cx="469744" cy="259045"/>
    <xdr:sp macro="" textlink="">
      <xdr:nvSpPr>
        <xdr:cNvPr id="206" name="テキスト ボックス 205"/>
        <xdr:cNvSpPr txBox="1"/>
      </xdr:nvSpPr>
      <xdr:spPr>
        <a:xfrm>
          <a:off x="1784428" y="133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207" name="楕円 206"/>
        <xdr:cNvSpPr/>
      </xdr:nvSpPr>
      <xdr:spPr>
        <a:xfrm>
          <a:off x="1079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158766</xdr:rowOff>
    </xdr:from>
    <xdr:ext cx="469744" cy="259045"/>
    <xdr:sp macro="" textlink="">
      <xdr:nvSpPr>
        <xdr:cNvPr id="208" name="テキスト ボックス 207"/>
        <xdr:cNvSpPr txBox="1"/>
      </xdr:nvSpPr>
      <xdr:spPr>
        <a:xfrm>
          <a:off x="895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96281</xdr:rowOff>
    </xdr:from>
    <xdr:to>
      <xdr:col>24</xdr:col>
      <xdr:colOff>63500</xdr:colOff>
      <xdr:row>97</xdr:row>
      <xdr:rowOff>167075</xdr:rowOff>
    </xdr:to>
    <xdr:cxnSp macro="">
      <xdr:nvCxnSpPr>
        <xdr:cNvPr id="242" name="直線コネクタ 241"/>
        <xdr:cNvCxnSpPr/>
      </xdr:nvCxnSpPr>
      <xdr:spPr>
        <a:xfrm flipV="1">
          <a:off x="3797300" y="16726931"/>
          <a:ext cx="8382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167075</xdr:rowOff>
    </xdr:from>
    <xdr:to>
      <xdr:col>19</xdr:col>
      <xdr:colOff>177800</xdr:colOff>
      <xdr:row>98</xdr:row>
      <xdr:rowOff>10899</xdr:rowOff>
    </xdr:to>
    <xdr:cxnSp macro="">
      <xdr:nvCxnSpPr>
        <xdr:cNvPr id="245" name="直線コネクタ 244"/>
        <xdr:cNvCxnSpPr/>
      </xdr:nvCxnSpPr>
      <xdr:spPr>
        <a:xfrm flipV="1">
          <a:off x="2908300" y="16797725"/>
          <a:ext cx="889000" cy="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2654</xdr:rowOff>
    </xdr:from>
    <xdr:to>
      <xdr:col>15</xdr:col>
      <xdr:colOff>50800</xdr:colOff>
      <xdr:row>98</xdr:row>
      <xdr:rowOff>10899</xdr:rowOff>
    </xdr:to>
    <xdr:cxnSp macro="">
      <xdr:nvCxnSpPr>
        <xdr:cNvPr id="248" name="直線コネクタ 247"/>
        <xdr:cNvCxnSpPr/>
      </xdr:nvCxnSpPr>
      <xdr:spPr>
        <a:xfrm>
          <a:off x="2019300" y="16804754"/>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2654</xdr:rowOff>
    </xdr:from>
    <xdr:to>
      <xdr:col>10</xdr:col>
      <xdr:colOff>114300</xdr:colOff>
      <xdr:row>98</xdr:row>
      <xdr:rowOff>88522</xdr:rowOff>
    </xdr:to>
    <xdr:cxnSp macro="">
      <xdr:nvCxnSpPr>
        <xdr:cNvPr id="251" name="直線コネクタ 250"/>
        <xdr:cNvCxnSpPr/>
      </xdr:nvCxnSpPr>
      <xdr:spPr>
        <a:xfrm flipV="1">
          <a:off x="1130300" y="16804754"/>
          <a:ext cx="889000" cy="8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45481</xdr:rowOff>
    </xdr:from>
    <xdr:to>
      <xdr:col>24</xdr:col>
      <xdr:colOff>114300</xdr:colOff>
      <xdr:row>97</xdr:row>
      <xdr:rowOff>147081</xdr:rowOff>
    </xdr:to>
    <xdr:sp macro="" textlink="">
      <xdr:nvSpPr>
        <xdr:cNvPr id="261" name="楕円 260"/>
        <xdr:cNvSpPr/>
      </xdr:nvSpPr>
      <xdr:spPr>
        <a:xfrm>
          <a:off x="4584700" y="166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23908</xdr:rowOff>
    </xdr:from>
    <xdr:ext cx="534377" cy="259045"/>
    <xdr:sp macro="" textlink="">
      <xdr:nvSpPr>
        <xdr:cNvPr id="262" name="扶助費該当値テキスト"/>
        <xdr:cNvSpPr txBox="1"/>
      </xdr:nvSpPr>
      <xdr:spPr>
        <a:xfrm>
          <a:off x="4686300" y="166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116275</xdr:rowOff>
    </xdr:from>
    <xdr:to>
      <xdr:col>20</xdr:col>
      <xdr:colOff>38100</xdr:colOff>
      <xdr:row>98</xdr:row>
      <xdr:rowOff>46425</xdr:rowOff>
    </xdr:to>
    <xdr:sp macro="" textlink="">
      <xdr:nvSpPr>
        <xdr:cNvPr id="263" name="楕円 262"/>
        <xdr:cNvSpPr/>
      </xdr:nvSpPr>
      <xdr:spPr>
        <a:xfrm>
          <a:off x="3746500" y="16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37552</xdr:rowOff>
    </xdr:from>
    <xdr:ext cx="534377" cy="259045"/>
    <xdr:sp macro="" textlink="">
      <xdr:nvSpPr>
        <xdr:cNvPr id="264" name="テキスト ボックス 263"/>
        <xdr:cNvSpPr txBox="1"/>
      </xdr:nvSpPr>
      <xdr:spPr>
        <a:xfrm>
          <a:off x="3530111" y="168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131549</xdr:rowOff>
    </xdr:from>
    <xdr:to>
      <xdr:col>15</xdr:col>
      <xdr:colOff>101600</xdr:colOff>
      <xdr:row>98</xdr:row>
      <xdr:rowOff>61699</xdr:rowOff>
    </xdr:to>
    <xdr:sp macro="" textlink="">
      <xdr:nvSpPr>
        <xdr:cNvPr id="265" name="楕円 264"/>
        <xdr:cNvSpPr/>
      </xdr:nvSpPr>
      <xdr:spPr>
        <a:xfrm>
          <a:off x="2857500" y="167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52826</xdr:rowOff>
    </xdr:from>
    <xdr:ext cx="534377" cy="259045"/>
    <xdr:sp macro="" textlink="">
      <xdr:nvSpPr>
        <xdr:cNvPr id="266" name="テキスト ボックス 265"/>
        <xdr:cNvSpPr txBox="1"/>
      </xdr:nvSpPr>
      <xdr:spPr>
        <a:xfrm>
          <a:off x="2641111" y="168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123304</xdr:rowOff>
    </xdr:from>
    <xdr:to>
      <xdr:col>10</xdr:col>
      <xdr:colOff>165100</xdr:colOff>
      <xdr:row>98</xdr:row>
      <xdr:rowOff>53454</xdr:rowOff>
    </xdr:to>
    <xdr:sp macro="" textlink="">
      <xdr:nvSpPr>
        <xdr:cNvPr id="267" name="楕円 266"/>
        <xdr:cNvSpPr/>
      </xdr:nvSpPr>
      <xdr:spPr>
        <a:xfrm>
          <a:off x="1968500" y="167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44581</xdr:rowOff>
    </xdr:from>
    <xdr:ext cx="534377" cy="259045"/>
    <xdr:sp macro="" textlink="">
      <xdr:nvSpPr>
        <xdr:cNvPr id="268" name="テキスト ボックス 267"/>
        <xdr:cNvSpPr txBox="1"/>
      </xdr:nvSpPr>
      <xdr:spPr>
        <a:xfrm>
          <a:off x="1752111"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37722</xdr:rowOff>
    </xdr:from>
    <xdr:to>
      <xdr:col>6</xdr:col>
      <xdr:colOff>38100</xdr:colOff>
      <xdr:row>98</xdr:row>
      <xdr:rowOff>139322</xdr:rowOff>
    </xdr:to>
    <xdr:sp macro="" textlink="">
      <xdr:nvSpPr>
        <xdr:cNvPr id="269" name="楕円 268"/>
        <xdr:cNvSpPr/>
      </xdr:nvSpPr>
      <xdr:spPr>
        <a:xfrm>
          <a:off x="1079500" y="168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130449</xdr:rowOff>
    </xdr:from>
    <xdr:ext cx="534377" cy="259045"/>
    <xdr:sp macro="" textlink="">
      <xdr:nvSpPr>
        <xdr:cNvPr id="270" name="テキスト ボックス 269"/>
        <xdr:cNvSpPr txBox="1"/>
      </xdr:nvSpPr>
      <xdr:spPr>
        <a:xfrm>
          <a:off x="863111" y="169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125908</xdr:rowOff>
    </xdr:from>
    <xdr:to>
      <xdr:col>55</xdr:col>
      <xdr:colOff>0</xdr:colOff>
      <xdr:row>33</xdr:row>
      <xdr:rowOff>65710</xdr:rowOff>
    </xdr:to>
    <xdr:cxnSp macro="">
      <xdr:nvCxnSpPr>
        <xdr:cNvPr id="300" name="直線コネクタ 299"/>
        <xdr:cNvCxnSpPr/>
      </xdr:nvCxnSpPr>
      <xdr:spPr>
        <a:xfrm>
          <a:off x="9639300" y="5612308"/>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125908</xdr:rowOff>
    </xdr:from>
    <xdr:to>
      <xdr:col>50</xdr:col>
      <xdr:colOff>114300</xdr:colOff>
      <xdr:row>33</xdr:row>
      <xdr:rowOff>162560</xdr:rowOff>
    </xdr:to>
    <xdr:cxnSp macro="">
      <xdr:nvCxnSpPr>
        <xdr:cNvPr id="303" name="直線コネクタ 302"/>
        <xdr:cNvCxnSpPr/>
      </xdr:nvCxnSpPr>
      <xdr:spPr>
        <a:xfrm flipV="1">
          <a:off x="8750300" y="5612308"/>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162560</xdr:rowOff>
    </xdr:from>
    <xdr:to>
      <xdr:col>45</xdr:col>
      <xdr:colOff>177800</xdr:colOff>
      <xdr:row>34</xdr:row>
      <xdr:rowOff>53480</xdr:rowOff>
    </xdr:to>
    <xdr:cxnSp macro="">
      <xdr:nvCxnSpPr>
        <xdr:cNvPr id="306" name="直線コネクタ 305"/>
        <xdr:cNvCxnSpPr/>
      </xdr:nvCxnSpPr>
      <xdr:spPr>
        <a:xfrm flipV="1">
          <a:off x="7861300" y="5820410"/>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35535</xdr:rowOff>
    </xdr:from>
    <xdr:to>
      <xdr:col>41</xdr:col>
      <xdr:colOff>50800</xdr:colOff>
      <xdr:row>34</xdr:row>
      <xdr:rowOff>53480</xdr:rowOff>
    </xdr:to>
    <xdr:cxnSp macro="">
      <xdr:nvCxnSpPr>
        <xdr:cNvPr id="309" name="直線コネクタ 308"/>
        <xdr:cNvCxnSpPr/>
      </xdr:nvCxnSpPr>
      <xdr:spPr>
        <a:xfrm>
          <a:off x="6972300" y="586483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14910</xdr:rowOff>
    </xdr:from>
    <xdr:to>
      <xdr:col>55</xdr:col>
      <xdr:colOff>50800</xdr:colOff>
      <xdr:row>33</xdr:row>
      <xdr:rowOff>116510</xdr:rowOff>
    </xdr:to>
    <xdr:sp macro="" textlink="">
      <xdr:nvSpPr>
        <xdr:cNvPr id="319" name="楕円 318"/>
        <xdr:cNvSpPr/>
      </xdr:nvSpPr>
      <xdr:spPr>
        <a:xfrm>
          <a:off x="10426700" y="56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37787</xdr:rowOff>
    </xdr:from>
    <xdr:ext cx="534377" cy="259045"/>
    <xdr:sp macro="" textlink="">
      <xdr:nvSpPr>
        <xdr:cNvPr id="320" name="補助費等該当値テキスト"/>
        <xdr:cNvSpPr txBox="1"/>
      </xdr:nvSpPr>
      <xdr:spPr>
        <a:xfrm>
          <a:off x="10528300" y="55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75108</xdr:rowOff>
    </xdr:from>
    <xdr:to>
      <xdr:col>50</xdr:col>
      <xdr:colOff>165100</xdr:colOff>
      <xdr:row>33</xdr:row>
      <xdr:rowOff>5258</xdr:rowOff>
    </xdr:to>
    <xdr:sp macro="" textlink="">
      <xdr:nvSpPr>
        <xdr:cNvPr id="321" name="楕円 320"/>
        <xdr:cNvSpPr/>
      </xdr:nvSpPr>
      <xdr:spPr>
        <a:xfrm>
          <a:off x="9588500" y="55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21785</xdr:rowOff>
    </xdr:from>
    <xdr:ext cx="534377" cy="259045"/>
    <xdr:sp macro="" textlink="">
      <xdr:nvSpPr>
        <xdr:cNvPr id="322" name="テキスト ボックス 321"/>
        <xdr:cNvSpPr txBox="1"/>
      </xdr:nvSpPr>
      <xdr:spPr>
        <a:xfrm>
          <a:off x="9372111" y="53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111760</xdr:rowOff>
    </xdr:from>
    <xdr:to>
      <xdr:col>46</xdr:col>
      <xdr:colOff>38100</xdr:colOff>
      <xdr:row>34</xdr:row>
      <xdr:rowOff>41910</xdr:rowOff>
    </xdr:to>
    <xdr:sp macro="" textlink="">
      <xdr:nvSpPr>
        <xdr:cNvPr id="323" name="楕円 322"/>
        <xdr:cNvSpPr/>
      </xdr:nvSpPr>
      <xdr:spPr>
        <a:xfrm>
          <a:off x="869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58437</xdr:rowOff>
    </xdr:from>
    <xdr:ext cx="534377" cy="259045"/>
    <xdr:sp macro="" textlink="">
      <xdr:nvSpPr>
        <xdr:cNvPr id="324" name="テキスト ボックス 323"/>
        <xdr:cNvSpPr txBox="1"/>
      </xdr:nvSpPr>
      <xdr:spPr>
        <a:xfrm>
          <a:off x="8483111" y="554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2680</xdr:rowOff>
    </xdr:from>
    <xdr:to>
      <xdr:col>41</xdr:col>
      <xdr:colOff>101600</xdr:colOff>
      <xdr:row>34</xdr:row>
      <xdr:rowOff>104280</xdr:rowOff>
    </xdr:to>
    <xdr:sp macro="" textlink="">
      <xdr:nvSpPr>
        <xdr:cNvPr id="325" name="楕円 324"/>
        <xdr:cNvSpPr/>
      </xdr:nvSpPr>
      <xdr:spPr>
        <a:xfrm>
          <a:off x="7810500" y="58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120807</xdr:rowOff>
    </xdr:from>
    <xdr:ext cx="534377" cy="259045"/>
    <xdr:sp macro="" textlink="">
      <xdr:nvSpPr>
        <xdr:cNvPr id="326" name="テキスト ボックス 325"/>
        <xdr:cNvSpPr txBox="1"/>
      </xdr:nvSpPr>
      <xdr:spPr>
        <a:xfrm>
          <a:off x="7594111" y="56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156185</xdr:rowOff>
    </xdr:from>
    <xdr:to>
      <xdr:col>36</xdr:col>
      <xdr:colOff>165100</xdr:colOff>
      <xdr:row>34</xdr:row>
      <xdr:rowOff>86335</xdr:rowOff>
    </xdr:to>
    <xdr:sp macro="" textlink="">
      <xdr:nvSpPr>
        <xdr:cNvPr id="327" name="楕円 326"/>
        <xdr:cNvSpPr/>
      </xdr:nvSpPr>
      <xdr:spPr>
        <a:xfrm>
          <a:off x="6921500" y="58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102862</xdr:rowOff>
    </xdr:from>
    <xdr:ext cx="534377" cy="259045"/>
    <xdr:sp macro="" textlink="">
      <xdr:nvSpPr>
        <xdr:cNvPr id="328" name="テキスト ボックス 327"/>
        <xdr:cNvSpPr txBox="1"/>
      </xdr:nvSpPr>
      <xdr:spPr>
        <a:xfrm>
          <a:off x="6705111" y="558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12903</xdr:rowOff>
    </xdr:from>
    <xdr:to>
      <xdr:col>55</xdr:col>
      <xdr:colOff>0</xdr:colOff>
      <xdr:row>53</xdr:row>
      <xdr:rowOff>143796</xdr:rowOff>
    </xdr:to>
    <xdr:cxnSp macro="">
      <xdr:nvCxnSpPr>
        <xdr:cNvPr id="358" name="直線コネクタ 357"/>
        <xdr:cNvCxnSpPr/>
      </xdr:nvCxnSpPr>
      <xdr:spPr>
        <a:xfrm flipV="1">
          <a:off x="9639300" y="8585403"/>
          <a:ext cx="838200" cy="6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143796</xdr:rowOff>
    </xdr:from>
    <xdr:to>
      <xdr:col>50</xdr:col>
      <xdr:colOff>114300</xdr:colOff>
      <xdr:row>54</xdr:row>
      <xdr:rowOff>11037</xdr:rowOff>
    </xdr:to>
    <xdr:cxnSp macro="">
      <xdr:nvCxnSpPr>
        <xdr:cNvPr id="361" name="直線コネクタ 360"/>
        <xdr:cNvCxnSpPr/>
      </xdr:nvCxnSpPr>
      <xdr:spPr>
        <a:xfrm flipV="1">
          <a:off x="8750300" y="9230646"/>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11037</xdr:rowOff>
    </xdr:from>
    <xdr:to>
      <xdr:col>45</xdr:col>
      <xdr:colOff>177800</xdr:colOff>
      <xdr:row>54</xdr:row>
      <xdr:rowOff>73387</xdr:rowOff>
    </xdr:to>
    <xdr:cxnSp macro="">
      <xdr:nvCxnSpPr>
        <xdr:cNvPr id="364" name="直線コネクタ 363"/>
        <xdr:cNvCxnSpPr/>
      </xdr:nvCxnSpPr>
      <xdr:spPr>
        <a:xfrm flipV="1">
          <a:off x="7861300" y="9269337"/>
          <a:ext cx="889000" cy="6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35401</xdr:rowOff>
    </xdr:from>
    <xdr:to>
      <xdr:col>41</xdr:col>
      <xdr:colOff>50800</xdr:colOff>
      <xdr:row>54</xdr:row>
      <xdr:rowOff>73387</xdr:rowOff>
    </xdr:to>
    <xdr:cxnSp macro="">
      <xdr:nvCxnSpPr>
        <xdr:cNvPr id="367" name="直線コネクタ 366"/>
        <xdr:cNvCxnSpPr/>
      </xdr:nvCxnSpPr>
      <xdr:spPr>
        <a:xfrm>
          <a:off x="6972300" y="9122251"/>
          <a:ext cx="8890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133553</xdr:rowOff>
    </xdr:from>
    <xdr:to>
      <xdr:col>55</xdr:col>
      <xdr:colOff>50800</xdr:colOff>
      <xdr:row>50</xdr:row>
      <xdr:rowOff>63703</xdr:rowOff>
    </xdr:to>
    <xdr:sp macro="" textlink="">
      <xdr:nvSpPr>
        <xdr:cNvPr id="377" name="楕円 376"/>
        <xdr:cNvSpPr/>
      </xdr:nvSpPr>
      <xdr:spPr>
        <a:xfrm>
          <a:off x="10426700" y="85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86580</xdr:rowOff>
    </xdr:from>
    <xdr:ext cx="599010" cy="259045"/>
    <xdr:sp macro="" textlink="">
      <xdr:nvSpPr>
        <xdr:cNvPr id="378" name="普通建設事業費該当値テキスト"/>
        <xdr:cNvSpPr txBox="1"/>
      </xdr:nvSpPr>
      <xdr:spPr>
        <a:xfrm>
          <a:off x="10528300" y="848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92996</xdr:rowOff>
    </xdr:from>
    <xdr:to>
      <xdr:col>50</xdr:col>
      <xdr:colOff>165100</xdr:colOff>
      <xdr:row>54</xdr:row>
      <xdr:rowOff>23146</xdr:rowOff>
    </xdr:to>
    <xdr:sp macro="" textlink="">
      <xdr:nvSpPr>
        <xdr:cNvPr id="379" name="楕円 378"/>
        <xdr:cNvSpPr/>
      </xdr:nvSpPr>
      <xdr:spPr>
        <a:xfrm>
          <a:off x="9588500" y="91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39673</xdr:rowOff>
    </xdr:from>
    <xdr:ext cx="534377" cy="259045"/>
    <xdr:sp macro="" textlink="">
      <xdr:nvSpPr>
        <xdr:cNvPr id="380" name="テキスト ボックス 379"/>
        <xdr:cNvSpPr txBox="1"/>
      </xdr:nvSpPr>
      <xdr:spPr>
        <a:xfrm>
          <a:off x="9372111" y="89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131687</xdr:rowOff>
    </xdr:from>
    <xdr:to>
      <xdr:col>46</xdr:col>
      <xdr:colOff>38100</xdr:colOff>
      <xdr:row>54</xdr:row>
      <xdr:rowOff>61837</xdr:rowOff>
    </xdr:to>
    <xdr:sp macro="" textlink="">
      <xdr:nvSpPr>
        <xdr:cNvPr id="381" name="楕円 380"/>
        <xdr:cNvSpPr/>
      </xdr:nvSpPr>
      <xdr:spPr>
        <a:xfrm>
          <a:off x="8699500" y="92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78364</xdr:rowOff>
    </xdr:from>
    <xdr:ext cx="534377" cy="259045"/>
    <xdr:sp macro="" textlink="">
      <xdr:nvSpPr>
        <xdr:cNvPr id="382" name="テキスト ボックス 381"/>
        <xdr:cNvSpPr txBox="1"/>
      </xdr:nvSpPr>
      <xdr:spPr>
        <a:xfrm>
          <a:off x="8483111" y="89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22587</xdr:rowOff>
    </xdr:from>
    <xdr:to>
      <xdr:col>41</xdr:col>
      <xdr:colOff>101600</xdr:colOff>
      <xdr:row>54</xdr:row>
      <xdr:rowOff>124187</xdr:rowOff>
    </xdr:to>
    <xdr:sp macro="" textlink="">
      <xdr:nvSpPr>
        <xdr:cNvPr id="383" name="楕円 382"/>
        <xdr:cNvSpPr/>
      </xdr:nvSpPr>
      <xdr:spPr>
        <a:xfrm>
          <a:off x="7810500" y="92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140714</xdr:rowOff>
    </xdr:from>
    <xdr:ext cx="534377" cy="259045"/>
    <xdr:sp macro="" textlink="">
      <xdr:nvSpPr>
        <xdr:cNvPr id="384" name="テキスト ボックス 383"/>
        <xdr:cNvSpPr txBox="1"/>
      </xdr:nvSpPr>
      <xdr:spPr>
        <a:xfrm>
          <a:off x="7594111" y="90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156051</xdr:rowOff>
    </xdr:from>
    <xdr:to>
      <xdr:col>36</xdr:col>
      <xdr:colOff>165100</xdr:colOff>
      <xdr:row>53</xdr:row>
      <xdr:rowOff>86201</xdr:rowOff>
    </xdr:to>
    <xdr:sp macro="" textlink="">
      <xdr:nvSpPr>
        <xdr:cNvPr id="385" name="楕円 384"/>
        <xdr:cNvSpPr/>
      </xdr:nvSpPr>
      <xdr:spPr>
        <a:xfrm>
          <a:off x="6921500" y="90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102728</xdr:rowOff>
    </xdr:from>
    <xdr:ext cx="534377" cy="259045"/>
    <xdr:sp macro="" textlink="">
      <xdr:nvSpPr>
        <xdr:cNvPr id="386" name="テキスト ボックス 385"/>
        <xdr:cNvSpPr txBox="1"/>
      </xdr:nvSpPr>
      <xdr:spPr>
        <a:xfrm>
          <a:off x="6705111" y="88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15570</xdr:rowOff>
    </xdr:from>
    <xdr:to>
      <xdr:col>54</xdr:col>
      <xdr:colOff>189865</xdr:colOff>
      <xdr:row>79</xdr:row>
      <xdr:rowOff>40487</xdr:rowOff>
    </xdr:to>
    <xdr:cxnSp macro="">
      <xdr:nvCxnSpPr>
        <xdr:cNvPr id="410" name="直線コネクタ 409"/>
        <xdr:cNvCxnSpPr/>
      </xdr:nvCxnSpPr>
      <xdr:spPr>
        <a:xfrm flipV="1">
          <a:off x="10475595" y="12359970"/>
          <a:ext cx="1270" cy="12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44314</xdr:rowOff>
    </xdr:from>
    <xdr:ext cx="378565" cy="259045"/>
    <xdr:sp macro="" textlink="">
      <xdr:nvSpPr>
        <xdr:cNvPr id="411" name="普通建設事業費 （ うち新規整備　）最小値テキスト"/>
        <xdr:cNvSpPr txBox="1"/>
      </xdr:nvSpPr>
      <xdr:spPr>
        <a:xfrm>
          <a:off x="10528300"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40487</xdr:rowOff>
    </xdr:from>
    <xdr:to>
      <xdr:col>55</xdr:col>
      <xdr:colOff>88900</xdr:colOff>
      <xdr:row>79</xdr:row>
      <xdr:rowOff>40487</xdr:rowOff>
    </xdr:to>
    <xdr:cxnSp macro="">
      <xdr:nvCxnSpPr>
        <xdr:cNvPr id="412" name="直線コネクタ 411"/>
        <xdr:cNvCxnSpPr/>
      </xdr:nvCxnSpPr>
      <xdr:spPr>
        <a:xfrm>
          <a:off x="10388600" y="135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133697</xdr:rowOff>
    </xdr:from>
    <xdr:ext cx="534377" cy="259045"/>
    <xdr:sp macro="" textlink="">
      <xdr:nvSpPr>
        <xdr:cNvPr id="413" name="普通建設事業費 （ うち新規整備　）最大値テキスト"/>
        <xdr:cNvSpPr txBox="1"/>
      </xdr:nvSpPr>
      <xdr:spPr>
        <a:xfrm>
          <a:off x="10528300" y="121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15570</xdr:rowOff>
    </xdr:from>
    <xdr:to>
      <xdr:col>55</xdr:col>
      <xdr:colOff>88900</xdr:colOff>
      <xdr:row>72</xdr:row>
      <xdr:rowOff>15570</xdr:rowOff>
    </xdr:to>
    <xdr:cxnSp macro="">
      <xdr:nvCxnSpPr>
        <xdr:cNvPr id="414" name="直線コネクタ 413"/>
        <xdr:cNvCxnSpPr/>
      </xdr:nvCxnSpPr>
      <xdr:spPr>
        <a:xfrm>
          <a:off x="10388600" y="123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83083</xdr:rowOff>
    </xdr:from>
    <xdr:to>
      <xdr:col>55</xdr:col>
      <xdr:colOff>0</xdr:colOff>
      <xdr:row>75</xdr:row>
      <xdr:rowOff>37821</xdr:rowOff>
    </xdr:to>
    <xdr:cxnSp macro="">
      <xdr:nvCxnSpPr>
        <xdr:cNvPr id="415" name="直線コネクタ 414"/>
        <xdr:cNvCxnSpPr/>
      </xdr:nvCxnSpPr>
      <xdr:spPr>
        <a:xfrm flipV="1">
          <a:off x="9639300" y="12598933"/>
          <a:ext cx="838200" cy="2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100703</xdr:rowOff>
    </xdr:from>
    <xdr:ext cx="534377" cy="259045"/>
    <xdr:sp macro="" textlink="">
      <xdr:nvSpPr>
        <xdr:cNvPr id="416" name="普通建設事業費 （ うち新規整備　）平均値テキスト"/>
        <xdr:cNvSpPr txBox="1"/>
      </xdr:nvSpPr>
      <xdr:spPr>
        <a:xfrm>
          <a:off x="10528300" y="13130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122276</xdr:rowOff>
    </xdr:from>
    <xdr:to>
      <xdr:col>55</xdr:col>
      <xdr:colOff>50800</xdr:colOff>
      <xdr:row>77</xdr:row>
      <xdr:rowOff>52426</xdr:rowOff>
    </xdr:to>
    <xdr:sp macro="" textlink="">
      <xdr:nvSpPr>
        <xdr:cNvPr id="417" name="フローチャート: 判断 416"/>
        <xdr:cNvSpPr/>
      </xdr:nvSpPr>
      <xdr:spPr>
        <a:xfrm>
          <a:off x="10426700" y="1315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32868</xdr:rowOff>
    </xdr:from>
    <xdr:to>
      <xdr:col>50</xdr:col>
      <xdr:colOff>114300</xdr:colOff>
      <xdr:row>75</xdr:row>
      <xdr:rowOff>37821</xdr:rowOff>
    </xdr:to>
    <xdr:cxnSp macro="">
      <xdr:nvCxnSpPr>
        <xdr:cNvPr id="418" name="直線コネクタ 417"/>
        <xdr:cNvCxnSpPr/>
      </xdr:nvCxnSpPr>
      <xdr:spPr>
        <a:xfrm>
          <a:off x="8750300" y="1289161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29502</xdr:rowOff>
    </xdr:from>
    <xdr:to>
      <xdr:col>50</xdr:col>
      <xdr:colOff>165100</xdr:colOff>
      <xdr:row>77</xdr:row>
      <xdr:rowOff>131102</xdr:rowOff>
    </xdr:to>
    <xdr:sp macro="" textlink="">
      <xdr:nvSpPr>
        <xdr:cNvPr id="419" name="フローチャート: 判断 418"/>
        <xdr:cNvSpPr/>
      </xdr:nvSpPr>
      <xdr:spPr>
        <a:xfrm>
          <a:off x="95885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122229</xdr:rowOff>
    </xdr:from>
    <xdr:ext cx="469744" cy="259045"/>
    <xdr:sp macro="" textlink="">
      <xdr:nvSpPr>
        <xdr:cNvPr id="420" name="テキスト ボックス 419"/>
        <xdr:cNvSpPr txBox="1"/>
      </xdr:nvSpPr>
      <xdr:spPr>
        <a:xfrm>
          <a:off x="9404428" y="133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67081</xdr:rowOff>
    </xdr:from>
    <xdr:to>
      <xdr:col>45</xdr:col>
      <xdr:colOff>177800</xdr:colOff>
      <xdr:row>75</xdr:row>
      <xdr:rowOff>32868</xdr:rowOff>
    </xdr:to>
    <xdr:cxnSp macro="">
      <xdr:nvCxnSpPr>
        <xdr:cNvPr id="421" name="直線コネクタ 420"/>
        <xdr:cNvCxnSpPr/>
      </xdr:nvCxnSpPr>
      <xdr:spPr>
        <a:xfrm>
          <a:off x="7861300" y="12754381"/>
          <a:ext cx="8890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109283</xdr:rowOff>
    </xdr:from>
    <xdr:to>
      <xdr:col>46</xdr:col>
      <xdr:colOff>38100</xdr:colOff>
      <xdr:row>77</xdr:row>
      <xdr:rowOff>39433</xdr:rowOff>
    </xdr:to>
    <xdr:sp macro="" textlink="">
      <xdr:nvSpPr>
        <xdr:cNvPr id="422" name="フローチャート: 判断 421"/>
        <xdr:cNvSpPr/>
      </xdr:nvSpPr>
      <xdr:spPr>
        <a:xfrm>
          <a:off x="8699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30560</xdr:rowOff>
    </xdr:from>
    <xdr:ext cx="534377" cy="259045"/>
    <xdr:sp macro="" textlink="">
      <xdr:nvSpPr>
        <xdr:cNvPr id="423" name="テキスト ボックス 422"/>
        <xdr:cNvSpPr txBox="1"/>
      </xdr:nvSpPr>
      <xdr:spPr>
        <a:xfrm>
          <a:off x="8483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10122</xdr:rowOff>
    </xdr:from>
    <xdr:to>
      <xdr:col>41</xdr:col>
      <xdr:colOff>50800</xdr:colOff>
      <xdr:row>74</xdr:row>
      <xdr:rowOff>67081</xdr:rowOff>
    </xdr:to>
    <xdr:cxnSp macro="">
      <xdr:nvCxnSpPr>
        <xdr:cNvPr id="424" name="直線コネクタ 423"/>
        <xdr:cNvCxnSpPr/>
      </xdr:nvCxnSpPr>
      <xdr:spPr>
        <a:xfrm>
          <a:off x="6972300" y="12011622"/>
          <a:ext cx="8890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143574</xdr:rowOff>
    </xdr:from>
    <xdr:to>
      <xdr:col>41</xdr:col>
      <xdr:colOff>101600</xdr:colOff>
      <xdr:row>77</xdr:row>
      <xdr:rowOff>73724</xdr:rowOff>
    </xdr:to>
    <xdr:sp macro="" textlink="">
      <xdr:nvSpPr>
        <xdr:cNvPr id="425" name="フローチャート: 判断 424"/>
        <xdr:cNvSpPr/>
      </xdr:nvSpPr>
      <xdr:spPr>
        <a:xfrm>
          <a:off x="7810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64851</xdr:rowOff>
    </xdr:from>
    <xdr:ext cx="469744" cy="259045"/>
    <xdr:sp macro="" textlink="">
      <xdr:nvSpPr>
        <xdr:cNvPr id="426" name="テキスト ボックス 425"/>
        <xdr:cNvSpPr txBox="1"/>
      </xdr:nvSpPr>
      <xdr:spPr>
        <a:xfrm>
          <a:off x="7626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120752</xdr:rowOff>
    </xdr:from>
    <xdr:to>
      <xdr:col>36</xdr:col>
      <xdr:colOff>165100</xdr:colOff>
      <xdr:row>76</xdr:row>
      <xdr:rowOff>50902</xdr:rowOff>
    </xdr:to>
    <xdr:sp macro="" textlink="">
      <xdr:nvSpPr>
        <xdr:cNvPr id="427" name="フローチャート: 判断 426"/>
        <xdr:cNvSpPr/>
      </xdr:nvSpPr>
      <xdr:spPr>
        <a:xfrm>
          <a:off x="6921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42029</xdr:rowOff>
    </xdr:from>
    <xdr:ext cx="534377" cy="259045"/>
    <xdr:sp macro="" textlink="">
      <xdr:nvSpPr>
        <xdr:cNvPr id="428" name="テキスト ボックス 427"/>
        <xdr:cNvSpPr txBox="1"/>
      </xdr:nvSpPr>
      <xdr:spPr>
        <a:xfrm>
          <a:off x="6705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32283</xdr:rowOff>
    </xdr:from>
    <xdr:to>
      <xdr:col>55</xdr:col>
      <xdr:colOff>50800</xdr:colOff>
      <xdr:row>73</xdr:row>
      <xdr:rowOff>133883</xdr:rowOff>
    </xdr:to>
    <xdr:sp macro="" textlink="">
      <xdr:nvSpPr>
        <xdr:cNvPr id="434" name="楕円 433"/>
        <xdr:cNvSpPr/>
      </xdr:nvSpPr>
      <xdr:spPr>
        <a:xfrm>
          <a:off x="10426700" y="125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55160</xdr:rowOff>
    </xdr:from>
    <xdr:ext cx="534377" cy="259045"/>
    <xdr:sp macro="" textlink="">
      <xdr:nvSpPr>
        <xdr:cNvPr id="435" name="普通建設事業費 （ うち新規整備　）該当値テキスト"/>
        <xdr:cNvSpPr txBox="1"/>
      </xdr:nvSpPr>
      <xdr:spPr>
        <a:xfrm>
          <a:off x="10528300"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158471</xdr:rowOff>
    </xdr:from>
    <xdr:to>
      <xdr:col>50</xdr:col>
      <xdr:colOff>165100</xdr:colOff>
      <xdr:row>75</xdr:row>
      <xdr:rowOff>88621</xdr:rowOff>
    </xdr:to>
    <xdr:sp macro="" textlink="">
      <xdr:nvSpPr>
        <xdr:cNvPr id="436" name="楕円 435"/>
        <xdr:cNvSpPr/>
      </xdr:nvSpPr>
      <xdr:spPr>
        <a:xfrm>
          <a:off x="9588500" y="12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105148</xdr:rowOff>
    </xdr:from>
    <xdr:ext cx="534377" cy="259045"/>
    <xdr:sp macro="" textlink="">
      <xdr:nvSpPr>
        <xdr:cNvPr id="437" name="テキスト ボックス 436"/>
        <xdr:cNvSpPr txBox="1"/>
      </xdr:nvSpPr>
      <xdr:spPr>
        <a:xfrm>
          <a:off x="9372111" y="126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153518</xdr:rowOff>
    </xdr:from>
    <xdr:to>
      <xdr:col>46</xdr:col>
      <xdr:colOff>38100</xdr:colOff>
      <xdr:row>75</xdr:row>
      <xdr:rowOff>83668</xdr:rowOff>
    </xdr:to>
    <xdr:sp macro="" textlink="">
      <xdr:nvSpPr>
        <xdr:cNvPr id="438" name="楕円 437"/>
        <xdr:cNvSpPr/>
      </xdr:nvSpPr>
      <xdr:spPr>
        <a:xfrm>
          <a:off x="86995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100195</xdr:rowOff>
    </xdr:from>
    <xdr:ext cx="534377" cy="259045"/>
    <xdr:sp macro="" textlink="">
      <xdr:nvSpPr>
        <xdr:cNvPr id="439" name="テキスト ボックス 438"/>
        <xdr:cNvSpPr txBox="1"/>
      </xdr:nvSpPr>
      <xdr:spPr>
        <a:xfrm>
          <a:off x="8483111" y="12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16281</xdr:rowOff>
    </xdr:from>
    <xdr:to>
      <xdr:col>41</xdr:col>
      <xdr:colOff>101600</xdr:colOff>
      <xdr:row>74</xdr:row>
      <xdr:rowOff>117881</xdr:rowOff>
    </xdr:to>
    <xdr:sp macro="" textlink="">
      <xdr:nvSpPr>
        <xdr:cNvPr id="440" name="楕円 439"/>
        <xdr:cNvSpPr/>
      </xdr:nvSpPr>
      <xdr:spPr>
        <a:xfrm>
          <a:off x="78105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134408</xdr:rowOff>
    </xdr:from>
    <xdr:ext cx="534377" cy="259045"/>
    <xdr:sp macro="" textlink="">
      <xdr:nvSpPr>
        <xdr:cNvPr id="441" name="テキスト ボックス 440"/>
        <xdr:cNvSpPr txBox="1"/>
      </xdr:nvSpPr>
      <xdr:spPr>
        <a:xfrm>
          <a:off x="7594111" y="124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130772</xdr:rowOff>
    </xdr:from>
    <xdr:to>
      <xdr:col>36</xdr:col>
      <xdr:colOff>165100</xdr:colOff>
      <xdr:row>70</xdr:row>
      <xdr:rowOff>60922</xdr:rowOff>
    </xdr:to>
    <xdr:sp macro="" textlink="">
      <xdr:nvSpPr>
        <xdr:cNvPr id="442" name="楕円 441"/>
        <xdr:cNvSpPr/>
      </xdr:nvSpPr>
      <xdr:spPr>
        <a:xfrm>
          <a:off x="6921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77449</xdr:rowOff>
    </xdr:from>
    <xdr:ext cx="534377" cy="259045"/>
    <xdr:sp macro="" textlink="">
      <xdr:nvSpPr>
        <xdr:cNvPr id="443" name="テキスト ボックス 442"/>
        <xdr:cNvSpPr txBox="1"/>
      </xdr:nvSpPr>
      <xdr:spPr>
        <a:xfrm>
          <a:off x="6705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5" name="直線コネクタ 464"/>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6"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7" name="直線コネクタ 466"/>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8"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9" name="直線コネクタ 468"/>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50684</xdr:rowOff>
    </xdr:from>
    <xdr:to>
      <xdr:col>55</xdr:col>
      <xdr:colOff>0</xdr:colOff>
      <xdr:row>93</xdr:row>
      <xdr:rowOff>47461</xdr:rowOff>
    </xdr:to>
    <xdr:cxnSp macro="">
      <xdr:nvCxnSpPr>
        <xdr:cNvPr id="470" name="直線コネクタ 469"/>
        <xdr:cNvCxnSpPr/>
      </xdr:nvCxnSpPr>
      <xdr:spPr>
        <a:xfrm flipV="1">
          <a:off x="9639300" y="15652634"/>
          <a:ext cx="838200" cy="3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71"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2" name="フローチャート: 判断 471"/>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47461</xdr:rowOff>
    </xdr:from>
    <xdr:to>
      <xdr:col>50</xdr:col>
      <xdr:colOff>114300</xdr:colOff>
      <xdr:row>93</xdr:row>
      <xdr:rowOff>168732</xdr:rowOff>
    </xdr:to>
    <xdr:cxnSp macro="">
      <xdr:nvCxnSpPr>
        <xdr:cNvPr id="473" name="直線コネクタ 472"/>
        <xdr:cNvCxnSpPr/>
      </xdr:nvCxnSpPr>
      <xdr:spPr>
        <a:xfrm flipV="1">
          <a:off x="8750300" y="15992311"/>
          <a:ext cx="889000" cy="1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4" name="フローチャート: 判断 473"/>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5" name="テキスト ボックス 474"/>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168732</xdr:rowOff>
    </xdr:from>
    <xdr:to>
      <xdr:col>45</xdr:col>
      <xdr:colOff>177800</xdr:colOff>
      <xdr:row>94</xdr:row>
      <xdr:rowOff>157600</xdr:rowOff>
    </xdr:to>
    <xdr:cxnSp macro="">
      <xdr:nvCxnSpPr>
        <xdr:cNvPr id="476" name="直線コネクタ 475"/>
        <xdr:cNvCxnSpPr/>
      </xdr:nvCxnSpPr>
      <xdr:spPr>
        <a:xfrm flipV="1">
          <a:off x="7861300" y="16113582"/>
          <a:ext cx="889000" cy="1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7" name="フローチャート: 判断 476"/>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8" name="テキスト ボックス 477"/>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157600</xdr:rowOff>
    </xdr:from>
    <xdr:to>
      <xdr:col>41</xdr:col>
      <xdr:colOff>50800</xdr:colOff>
      <xdr:row>96</xdr:row>
      <xdr:rowOff>25</xdr:rowOff>
    </xdr:to>
    <xdr:cxnSp macro="">
      <xdr:nvCxnSpPr>
        <xdr:cNvPr id="479" name="直線コネクタ 478"/>
        <xdr:cNvCxnSpPr/>
      </xdr:nvCxnSpPr>
      <xdr:spPr>
        <a:xfrm flipV="1">
          <a:off x="6972300" y="16273900"/>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80" name="フローチャート: 判断 479"/>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81" name="テキスト ボックス 480"/>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2" name="フローチャート: 判断 481"/>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3" name="テキスト ボックス 482"/>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171334</xdr:rowOff>
    </xdr:from>
    <xdr:to>
      <xdr:col>55</xdr:col>
      <xdr:colOff>50800</xdr:colOff>
      <xdr:row>91</xdr:row>
      <xdr:rowOff>101484</xdr:rowOff>
    </xdr:to>
    <xdr:sp macro="" textlink="">
      <xdr:nvSpPr>
        <xdr:cNvPr id="489" name="楕円 488"/>
        <xdr:cNvSpPr/>
      </xdr:nvSpPr>
      <xdr:spPr>
        <a:xfrm>
          <a:off x="10426700" y="156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91923</xdr:rowOff>
    </xdr:from>
    <xdr:ext cx="534377" cy="259045"/>
    <xdr:sp macro="" textlink="">
      <xdr:nvSpPr>
        <xdr:cNvPr id="490" name="普通建設事業費 （ うち更新整備　）該当値テキスト"/>
        <xdr:cNvSpPr txBox="1"/>
      </xdr:nvSpPr>
      <xdr:spPr>
        <a:xfrm>
          <a:off x="10528300" y="155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168111</xdr:rowOff>
    </xdr:from>
    <xdr:to>
      <xdr:col>50</xdr:col>
      <xdr:colOff>165100</xdr:colOff>
      <xdr:row>93</xdr:row>
      <xdr:rowOff>98261</xdr:rowOff>
    </xdr:to>
    <xdr:sp macro="" textlink="">
      <xdr:nvSpPr>
        <xdr:cNvPr id="491" name="楕円 490"/>
        <xdr:cNvSpPr/>
      </xdr:nvSpPr>
      <xdr:spPr>
        <a:xfrm>
          <a:off x="9588500" y="159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114788</xdr:rowOff>
    </xdr:from>
    <xdr:ext cx="534377" cy="259045"/>
    <xdr:sp macro="" textlink="">
      <xdr:nvSpPr>
        <xdr:cNvPr id="492" name="テキスト ボックス 491"/>
        <xdr:cNvSpPr txBox="1"/>
      </xdr:nvSpPr>
      <xdr:spPr>
        <a:xfrm>
          <a:off x="9372111" y="157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117932</xdr:rowOff>
    </xdr:from>
    <xdr:to>
      <xdr:col>46</xdr:col>
      <xdr:colOff>38100</xdr:colOff>
      <xdr:row>94</xdr:row>
      <xdr:rowOff>48082</xdr:rowOff>
    </xdr:to>
    <xdr:sp macro="" textlink="">
      <xdr:nvSpPr>
        <xdr:cNvPr id="493" name="楕円 492"/>
        <xdr:cNvSpPr/>
      </xdr:nvSpPr>
      <xdr:spPr>
        <a:xfrm>
          <a:off x="8699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64609</xdr:rowOff>
    </xdr:from>
    <xdr:ext cx="534377" cy="259045"/>
    <xdr:sp macro="" textlink="">
      <xdr:nvSpPr>
        <xdr:cNvPr id="494" name="テキスト ボックス 493"/>
        <xdr:cNvSpPr txBox="1"/>
      </xdr:nvSpPr>
      <xdr:spPr>
        <a:xfrm>
          <a:off x="8483111" y="158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106800</xdr:rowOff>
    </xdr:from>
    <xdr:to>
      <xdr:col>41</xdr:col>
      <xdr:colOff>101600</xdr:colOff>
      <xdr:row>95</xdr:row>
      <xdr:rowOff>36950</xdr:rowOff>
    </xdr:to>
    <xdr:sp macro="" textlink="">
      <xdr:nvSpPr>
        <xdr:cNvPr id="495" name="楕円 494"/>
        <xdr:cNvSpPr/>
      </xdr:nvSpPr>
      <xdr:spPr>
        <a:xfrm>
          <a:off x="7810500" y="162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53477</xdr:rowOff>
    </xdr:from>
    <xdr:ext cx="534377" cy="259045"/>
    <xdr:sp macro="" textlink="">
      <xdr:nvSpPr>
        <xdr:cNvPr id="496" name="テキスト ボックス 495"/>
        <xdr:cNvSpPr txBox="1"/>
      </xdr:nvSpPr>
      <xdr:spPr>
        <a:xfrm>
          <a:off x="7594111" y="159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120675</xdr:rowOff>
    </xdr:from>
    <xdr:to>
      <xdr:col>36</xdr:col>
      <xdr:colOff>165100</xdr:colOff>
      <xdr:row>96</xdr:row>
      <xdr:rowOff>50825</xdr:rowOff>
    </xdr:to>
    <xdr:sp macro="" textlink="">
      <xdr:nvSpPr>
        <xdr:cNvPr id="497" name="楕円 496"/>
        <xdr:cNvSpPr/>
      </xdr:nvSpPr>
      <xdr:spPr>
        <a:xfrm>
          <a:off x="6921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67352</xdr:rowOff>
    </xdr:from>
    <xdr:ext cx="534377" cy="259045"/>
    <xdr:sp macro="" textlink="">
      <xdr:nvSpPr>
        <xdr:cNvPr id="498" name="テキスト ボックス 497"/>
        <xdr:cNvSpPr txBox="1"/>
      </xdr:nvSpPr>
      <xdr:spPr>
        <a:xfrm>
          <a:off x="6705111" y="161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4" name="直線コネクタ 523"/>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5"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7"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8" name="直線コネクタ 527"/>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89081</xdr:rowOff>
    </xdr:from>
    <xdr:to>
      <xdr:col>85</xdr:col>
      <xdr:colOff>127000</xdr:colOff>
      <xdr:row>38</xdr:row>
      <xdr:rowOff>109655</xdr:rowOff>
    </xdr:to>
    <xdr:cxnSp macro="">
      <xdr:nvCxnSpPr>
        <xdr:cNvPr id="529" name="直線コネクタ 528"/>
        <xdr:cNvCxnSpPr/>
      </xdr:nvCxnSpPr>
      <xdr:spPr>
        <a:xfrm flipV="1">
          <a:off x="15481300" y="660418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30"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1" name="フローチャート: 判断 530"/>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109655</xdr:rowOff>
    </xdr:from>
    <xdr:to>
      <xdr:col>81</xdr:col>
      <xdr:colOff>50800</xdr:colOff>
      <xdr:row>38</xdr:row>
      <xdr:rowOff>168601</xdr:rowOff>
    </xdr:to>
    <xdr:cxnSp macro="">
      <xdr:nvCxnSpPr>
        <xdr:cNvPr id="532" name="直線コネクタ 531"/>
        <xdr:cNvCxnSpPr/>
      </xdr:nvCxnSpPr>
      <xdr:spPr>
        <a:xfrm flipV="1">
          <a:off x="14592300" y="662475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3" name="フローチャート: 判断 532"/>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4" name="テキスト ボックス 533"/>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34381</xdr:rowOff>
    </xdr:from>
    <xdr:to>
      <xdr:col>76</xdr:col>
      <xdr:colOff>114300</xdr:colOff>
      <xdr:row>38</xdr:row>
      <xdr:rowOff>168601</xdr:rowOff>
    </xdr:to>
    <xdr:cxnSp macro="">
      <xdr:nvCxnSpPr>
        <xdr:cNvPr id="535" name="直線コネクタ 534"/>
        <xdr:cNvCxnSpPr/>
      </xdr:nvCxnSpPr>
      <xdr:spPr>
        <a:xfrm>
          <a:off x="13703300" y="6378031"/>
          <a:ext cx="889000" cy="30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6" name="フローチャート: 判断 535"/>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7" name="テキスト ボックス 536"/>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64915</xdr:rowOff>
    </xdr:from>
    <xdr:to>
      <xdr:col>71</xdr:col>
      <xdr:colOff>177800</xdr:colOff>
      <xdr:row>37</xdr:row>
      <xdr:rowOff>34381</xdr:rowOff>
    </xdr:to>
    <xdr:cxnSp macro="">
      <xdr:nvCxnSpPr>
        <xdr:cNvPr id="538" name="直線コネクタ 537"/>
        <xdr:cNvCxnSpPr/>
      </xdr:nvCxnSpPr>
      <xdr:spPr>
        <a:xfrm>
          <a:off x="12814300" y="6065665"/>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9" name="フローチャート: 判断 538"/>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40" name="テキスト ボックス 539"/>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41" name="フローチャート: 判断 540"/>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95575</xdr:rowOff>
    </xdr:from>
    <xdr:ext cx="469744" cy="259045"/>
    <xdr:sp macro="" textlink="">
      <xdr:nvSpPr>
        <xdr:cNvPr id="542" name="テキスト ボックス 541"/>
        <xdr:cNvSpPr txBox="1"/>
      </xdr:nvSpPr>
      <xdr:spPr>
        <a:xfrm>
          <a:off x="12579428" y="62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38281</xdr:rowOff>
    </xdr:from>
    <xdr:to>
      <xdr:col>85</xdr:col>
      <xdr:colOff>177800</xdr:colOff>
      <xdr:row>38</xdr:row>
      <xdr:rowOff>139881</xdr:rowOff>
    </xdr:to>
    <xdr:sp macro="" textlink="">
      <xdr:nvSpPr>
        <xdr:cNvPr id="548" name="楕円 547"/>
        <xdr:cNvSpPr/>
      </xdr:nvSpPr>
      <xdr:spPr>
        <a:xfrm>
          <a:off x="16268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61158</xdr:rowOff>
    </xdr:from>
    <xdr:ext cx="469744" cy="259045"/>
    <xdr:sp macro="" textlink="">
      <xdr:nvSpPr>
        <xdr:cNvPr id="549" name="災害復旧事業費該当値テキスト"/>
        <xdr:cNvSpPr txBox="1"/>
      </xdr:nvSpPr>
      <xdr:spPr>
        <a:xfrm>
          <a:off x="16370300" y="640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58855</xdr:rowOff>
    </xdr:from>
    <xdr:to>
      <xdr:col>81</xdr:col>
      <xdr:colOff>101600</xdr:colOff>
      <xdr:row>38</xdr:row>
      <xdr:rowOff>160455</xdr:rowOff>
    </xdr:to>
    <xdr:sp macro="" textlink="">
      <xdr:nvSpPr>
        <xdr:cNvPr id="550" name="楕円 549"/>
        <xdr:cNvSpPr/>
      </xdr:nvSpPr>
      <xdr:spPr>
        <a:xfrm>
          <a:off x="15430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5532</xdr:rowOff>
    </xdr:from>
    <xdr:ext cx="378565" cy="259045"/>
    <xdr:sp macro="" textlink="">
      <xdr:nvSpPr>
        <xdr:cNvPr id="551" name="テキスト ボックス 550"/>
        <xdr:cNvSpPr txBox="1"/>
      </xdr:nvSpPr>
      <xdr:spPr>
        <a:xfrm>
          <a:off x="15292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117801</xdr:rowOff>
    </xdr:from>
    <xdr:to>
      <xdr:col>76</xdr:col>
      <xdr:colOff>165100</xdr:colOff>
      <xdr:row>39</xdr:row>
      <xdr:rowOff>47951</xdr:rowOff>
    </xdr:to>
    <xdr:sp macro="" textlink="">
      <xdr:nvSpPr>
        <xdr:cNvPr id="552" name="楕円 551"/>
        <xdr:cNvSpPr/>
      </xdr:nvSpPr>
      <xdr:spPr>
        <a:xfrm>
          <a:off x="14541500" y="6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39078</xdr:rowOff>
    </xdr:from>
    <xdr:ext cx="378565" cy="259045"/>
    <xdr:sp macro="" textlink="">
      <xdr:nvSpPr>
        <xdr:cNvPr id="553" name="テキスト ボックス 552"/>
        <xdr:cNvSpPr txBox="1"/>
      </xdr:nvSpPr>
      <xdr:spPr>
        <a:xfrm>
          <a:off x="14403017" y="672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155031</xdr:rowOff>
    </xdr:from>
    <xdr:to>
      <xdr:col>72</xdr:col>
      <xdr:colOff>38100</xdr:colOff>
      <xdr:row>37</xdr:row>
      <xdr:rowOff>85181</xdr:rowOff>
    </xdr:to>
    <xdr:sp macro="" textlink="">
      <xdr:nvSpPr>
        <xdr:cNvPr id="554" name="楕円 553"/>
        <xdr:cNvSpPr/>
      </xdr:nvSpPr>
      <xdr:spPr>
        <a:xfrm>
          <a:off x="13652500" y="63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76308</xdr:rowOff>
    </xdr:from>
    <xdr:ext cx="469744" cy="259045"/>
    <xdr:sp macro="" textlink="">
      <xdr:nvSpPr>
        <xdr:cNvPr id="555" name="テキスト ボックス 554"/>
        <xdr:cNvSpPr txBox="1"/>
      </xdr:nvSpPr>
      <xdr:spPr>
        <a:xfrm>
          <a:off x="13468428" y="641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14115</xdr:rowOff>
    </xdr:from>
    <xdr:to>
      <xdr:col>67</xdr:col>
      <xdr:colOff>101600</xdr:colOff>
      <xdr:row>35</xdr:row>
      <xdr:rowOff>115715</xdr:rowOff>
    </xdr:to>
    <xdr:sp macro="" textlink="">
      <xdr:nvSpPr>
        <xdr:cNvPr id="556" name="楕円 555"/>
        <xdr:cNvSpPr/>
      </xdr:nvSpPr>
      <xdr:spPr>
        <a:xfrm>
          <a:off x="12763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132242</xdr:rowOff>
    </xdr:from>
    <xdr:ext cx="469744" cy="259045"/>
    <xdr:sp macro="" textlink="">
      <xdr:nvSpPr>
        <xdr:cNvPr id="557" name="テキスト ボックス 556"/>
        <xdr:cNvSpPr txBox="1"/>
      </xdr:nvSpPr>
      <xdr:spPr>
        <a:xfrm>
          <a:off x="12579428" y="579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9" name="直線コネクタ 628"/>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30"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1" name="直線コネクタ 630"/>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2"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3" name="直線コネクタ 632"/>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109479</xdr:rowOff>
    </xdr:from>
    <xdr:to>
      <xdr:col>85</xdr:col>
      <xdr:colOff>127000</xdr:colOff>
      <xdr:row>74</xdr:row>
      <xdr:rowOff>145621</xdr:rowOff>
    </xdr:to>
    <xdr:cxnSp macro="">
      <xdr:nvCxnSpPr>
        <xdr:cNvPr id="634" name="直線コネクタ 633"/>
        <xdr:cNvCxnSpPr/>
      </xdr:nvCxnSpPr>
      <xdr:spPr>
        <a:xfrm flipV="1">
          <a:off x="15481300" y="12796779"/>
          <a:ext cx="8382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5"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6" name="フローチャート: 判断 635"/>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145621</xdr:rowOff>
    </xdr:from>
    <xdr:to>
      <xdr:col>81</xdr:col>
      <xdr:colOff>50800</xdr:colOff>
      <xdr:row>75</xdr:row>
      <xdr:rowOff>9352</xdr:rowOff>
    </xdr:to>
    <xdr:cxnSp macro="">
      <xdr:nvCxnSpPr>
        <xdr:cNvPr id="637" name="直線コネクタ 636"/>
        <xdr:cNvCxnSpPr/>
      </xdr:nvCxnSpPr>
      <xdr:spPr>
        <a:xfrm flipV="1">
          <a:off x="14592300" y="12832921"/>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8" name="フローチャート: 判断 637"/>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9" name="テキスト ボックス 638"/>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9352</xdr:rowOff>
    </xdr:from>
    <xdr:to>
      <xdr:col>76</xdr:col>
      <xdr:colOff>114300</xdr:colOff>
      <xdr:row>75</xdr:row>
      <xdr:rowOff>24623</xdr:rowOff>
    </xdr:to>
    <xdr:cxnSp macro="">
      <xdr:nvCxnSpPr>
        <xdr:cNvPr id="640" name="直線コネクタ 639"/>
        <xdr:cNvCxnSpPr/>
      </xdr:nvCxnSpPr>
      <xdr:spPr>
        <a:xfrm flipV="1">
          <a:off x="13703300" y="12868102"/>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1" name="フローチャート: 判断 640"/>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2" name="テキスト ボックス 641"/>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24623</xdr:rowOff>
    </xdr:from>
    <xdr:to>
      <xdr:col>71</xdr:col>
      <xdr:colOff>177800</xdr:colOff>
      <xdr:row>75</xdr:row>
      <xdr:rowOff>52421</xdr:rowOff>
    </xdr:to>
    <xdr:cxnSp macro="">
      <xdr:nvCxnSpPr>
        <xdr:cNvPr id="643" name="直線コネクタ 642"/>
        <xdr:cNvCxnSpPr/>
      </xdr:nvCxnSpPr>
      <xdr:spPr>
        <a:xfrm flipV="1">
          <a:off x="12814300" y="12883373"/>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4" name="フローチャート: 判断 643"/>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5" name="テキスト ボックス 644"/>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6" name="フローチャート: 判断 645"/>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7" name="テキスト ボックス 646"/>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58679</xdr:rowOff>
    </xdr:from>
    <xdr:to>
      <xdr:col>85</xdr:col>
      <xdr:colOff>177800</xdr:colOff>
      <xdr:row>74</xdr:row>
      <xdr:rowOff>160279</xdr:rowOff>
    </xdr:to>
    <xdr:sp macro="" textlink="">
      <xdr:nvSpPr>
        <xdr:cNvPr id="653" name="楕円 652"/>
        <xdr:cNvSpPr/>
      </xdr:nvSpPr>
      <xdr:spPr>
        <a:xfrm>
          <a:off x="16268700" y="12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81556</xdr:rowOff>
    </xdr:from>
    <xdr:ext cx="534377" cy="259045"/>
    <xdr:sp macro="" textlink="">
      <xdr:nvSpPr>
        <xdr:cNvPr id="654" name="公債費該当値テキスト"/>
        <xdr:cNvSpPr txBox="1"/>
      </xdr:nvSpPr>
      <xdr:spPr>
        <a:xfrm>
          <a:off x="16370300" y="125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94821</xdr:rowOff>
    </xdr:from>
    <xdr:to>
      <xdr:col>81</xdr:col>
      <xdr:colOff>101600</xdr:colOff>
      <xdr:row>75</xdr:row>
      <xdr:rowOff>24971</xdr:rowOff>
    </xdr:to>
    <xdr:sp macro="" textlink="">
      <xdr:nvSpPr>
        <xdr:cNvPr id="655" name="楕円 654"/>
        <xdr:cNvSpPr/>
      </xdr:nvSpPr>
      <xdr:spPr>
        <a:xfrm>
          <a:off x="15430500" y="127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41498</xdr:rowOff>
    </xdr:from>
    <xdr:ext cx="534377" cy="259045"/>
    <xdr:sp macro="" textlink="">
      <xdr:nvSpPr>
        <xdr:cNvPr id="656" name="テキスト ボックス 655"/>
        <xdr:cNvSpPr txBox="1"/>
      </xdr:nvSpPr>
      <xdr:spPr>
        <a:xfrm>
          <a:off x="15214111" y="125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130002</xdr:rowOff>
    </xdr:from>
    <xdr:to>
      <xdr:col>76</xdr:col>
      <xdr:colOff>165100</xdr:colOff>
      <xdr:row>75</xdr:row>
      <xdr:rowOff>60152</xdr:rowOff>
    </xdr:to>
    <xdr:sp macro="" textlink="">
      <xdr:nvSpPr>
        <xdr:cNvPr id="657" name="楕円 656"/>
        <xdr:cNvSpPr/>
      </xdr:nvSpPr>
      <xdr:spPr>
        <a:xfrm>
          <a:off x="145415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76679</xdr:rowOff>
    </xdr:from>
    <xdr:ext cx="534377" cy="259045"/>
    <xdr:sp macro="" textlink="">
      <xdr:nvSpPr>
        <xdr:cNvPr id="658" name="テキスト ボックス 657"/>
        <xdr:cNvSpPr txBox="1"/>
      </xdr:nvSpPr>
      <xdr:spPr>
        <a:xfrm>
          <a:off x="14325111" y="12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145273</xdr:rowOff>
    </xdr:from>
    <xdr:to>
      <xdr:col>72</xdr:col>
      <xdr:colOff>38100</xdr:colOff>
      <xdr:row>75</xdr:row>
      <xdr:rowOff>75423</xdr:rowOff>
    </xdr:to>
    <xdr:sp macro="" textlink="">
      <xdr:nvSpPr>
        <xdr:cNvPr id="659" name="楕円 658"/>
        <xdr:cNvSpPr/>
      </xdr:nvSpPr>
      <xdr:spPr>
        <a:xfrm>
          <a:off x="13652500" y="128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91950</xdr:rowOff>
    </xdr:from>
    <xdr:ext cx="534377" cy="259045"/>
    <xdr:sp macro="" textlink="">
      <xdr:nvSpPr>
        <xdr:cNvPr id="660" name="テキスト ボックス 659"/>
        <xdr:cNvSpPr txBox="1"/>
      </xdr:nvSpPr>
      <xdr:spPr>
        <a:xfrm>
          <a:off x="13436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1621</xdr:rowOff>
    </xdr:from>
    <xdr:to>
      <xdr:col>67</xdr:col>
      <xdr:colOff>101600</xdr:colOff>
      <xdr:row>75</xdr:row>
      <xdr:rowOff>103221</xdr:rowOff>
    </xdr:to>
    <xdr:sp macro="" textlink="">
      <xdr:nvSpPr>
        <xdr:cNvPr id="661" name="楕円 660"/>
        <xdr:cNvSpPr/>
      </xdr:nvSpPr>
      <xdr:spPr>
        <a:xfrm>
          <a:off x="127635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119748</xdr:rowOff>
    </xdr:from>
    <xdr:ext cx="534377" cy="259045"/>
    <xdr:sp macro="" textlink="">
      <xdr:nvSpPr>
        <xdr:cNvPr id="662" name="テキスト ボックス 661"/>
        <xdr:cNvSpPr txBox="1"/>
      </xdr:nvSpPr>
      <xdr:spPr>
        <a:xfrm>
          <a:off x="12547111" y="126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4" name="直線コネクタ 683"/>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5"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6" name="直線コネクタ 685"/>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7"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8" name="直線コネクタ 687"/>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121777</xdr:rowOff>
    </xdr:from>
    <xdr:to>
      <xdr:col>85</xdr:col>
      <xdr:colOff>127000</xdr:colOff>
      <xdr:row>98</xdr:row>
      <xdr:rowOff>82367</xdr:rowOff>
    </xdr:to>
    <xdr:cxnSp macro="">
      <xdr:nvCxnSpPr>
        <xdr:cNvPr id="689" name="直線コネクタ 688"/>
        <xdr:cNvCxnSpPr/>
      </xdr:nvCxnSpPr>
      <xdr:spPr>
        <a:xfrm flipV="1">
          <a:off x="15481300" y="16752427"/>
          <a:ext cx="8382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90"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1" name="フローチャート: 判断 690"/>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105776</xdr:rowOff>
    </xdr:from>
    <xdr:to>
      <xdr:col>81</xdr:col>
      <xdr:colOff>50800</xdr:colOff>
      <xdr:row>98</xdr:row>
      <xdr:rowOff>82367</xdr:rowOff>
    </xdr:to>
    <xdr:cxnSp macro="">
      <xdr:nvCxnSpPr>
        <xdr:cNvPr id="692" name="直線コネクタ 691"/>
        <xdr:cNvCxnSpPr/>
      </xdr:nvCxnSpPr>
      <xdr:spPr>
        <a:xfrm>
          <a:off x="14592300" y="16736426"/>
          <a:ext cx="8890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3" name="フローチャート: 判断 692"/>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4" name="テキスト ボックス 693"/>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48489</xdr:rowOff>
    </xdr:from>
    <xdr:to>
      <xdr:col>76</xdr:col>
      <xdr:colOff>114300</xdr:colOff>
      <xdr:row>97</xdr:row>
      <xdr:rowOff>105776</xdr:rowOff>
    </xdr:to>
    <xdr:cxnSp macro="">
      <xdr:nvCxnSpPr>
        <xdr:cNvPr id="695" name="直線コネクタ 694"/>
        <xdr:cNvCxnSpPr/>
      </xdr:nvCxnSpPr>
      <xdr:spPr>
        <a:xfrm>
          <a:off x="13703300" y="16679139"/>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6" name="フローチャート: 判断 695"/>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7" name="テキスト ボックス 696"/>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23160</xdr:rowOff>
    </xdr:from>
    <xdr:to>
      <xdr:col>71</xdr:col>
      <xdr:colOff>177800</xdr:colOff>
      <xdr:row>97</xdr:row>
      <xdr:rowOff>48489</xdr:rowOff>
    </xdr:to>
    <xdr:cxnSp macro="">
      <xdr:nvCxnSpPr>
        <xdr:cNvPr id="698" name="直線コネクタ 697"/>
        <xdr:cNvCxnSpPr/>
      </xdr:nvCxnSpPr>
      <xdr:spPr>
        <a:xfrm>
          <a:off x="12814300" y="15968010"/>
          <a:ext cx="889000" cy="7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9" name="フローチャート: 判断 698"/>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700" name="テキスト ボックス 699"/>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701" name="フローチャート: 判断 700"/>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702" name="テキスト ボックス 701"/>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70977</xdr:rowOff>
    </xdr:from>
    <xdr:to>
      <xdr:col>85</xdr:col>
      <xdr:colOff>177800</xdr:colOff>
      <xdr:row>98</xdr:row>
      <xdr:rowOff>1127</xdr:rowOff>
    </xdr:to>
    <xdr:sp macro="" textlink="">
      <xdr:nvSpPr>
        <xdr:cNvPr id="708" name="楕円 707"/>
        <xdr:cNvSpPr/>
      </xdr:nvSpPr>
      <xdr:spPr>
        <a:xfrm>
          <a:off x="16268700" y="167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49404</xdr:rowOff>
    </xdr:from>
    <xdr:ext cx="469744" cy="259045"/>
    <xdr:sp macro="" textlink="">
      <xdr:nvSpPr>
        <xdr:cNvPr id="709" name="積立金該当値テキスト"/>
        <xdr:cNvSpPr txBox="1"/>
      </xdr:nvSpPr>
      <xdr:spPr>
        <a:xfrm>
          <a:off x="16370300" y="1668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31567</xdr:rowOff>
    </xdr:from>
    <xdr:to>
      <xdr:col>81</xdr:col>
      <xdr:colOff>101600</xdr:colOff>
      <xdr:row>98</xdr:row>
      <xdr:rowOff>133167</xdr:rowOff>
    </xdr:to>
    <xdr:sp macro="" textlink="">
      <xdr:nvSpPr>
        <xdr:cNvPr id="710" name="楕円 709"/>
        <xdr:cNvSpPr/>
      </xdr:nvSpPr>
      <xdr:spPr>
        <a:xfrm>
          <a:off x="15430500" y="168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124294</xdr:rowOff>
    </xdr:from>
    <xdr:ext cx="469744" cy="259045"/>
    <xdr:sp macro="" textlink="">
      <xdr:nvSpPr>
        <xdr:cNvPr id="711" name="テキスト ボックス 710"/>
        <xdr:cNvSpPr txBox="1"/>
      </xdr:nvSpPr>
      <xdr:spPr>
        <a:xfrm>
          <a:off x="15246428" y="169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54976</xdr:rowOff>
    </xdr:from>
    <xdr:to>
      <xdr:col>76</xdr:col>
      <xdr:colOff>165100</xdr:colOff>
      <xdr:row>97</xdr:row>
      <xdr:rowOff>156576</xdr:rowOff>
    </xdr:to>
    <xdr:sp macro="" textlink="">
      <xdr:nvSpPr>
        <xdr:cNvPr id="712" name="楕円 711"/>
        <xdr:cNvSpPr/>
      </xdr:nvSpPr>
      <xdr:spPr>
        <a:xfrm>
          <a:off x="14541500" y="16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147703</xdr:rowOff>
    </xdr:from>
    <xdr:ext cx="469744" cy="259045"/>
    <xdr:sp macro="" textlink="">
      <xdr:nvSpPr>
        <xdr:cNvPr id="713" name="テキスト ボックス 712"/>
        <xdr:cNvSpPr txBox="1"/>
      </xdr:nvSpPr>
      <xdr:spPr>
        <a:xfrm>
          <a:off x="14357428" y="1677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169139</xdr:rowOff>
    </xdr:from>
    <xdr:to>
      <xdr:col>72</xdr:col>
      <xdr:colOff>38100</xdr:colOff>
      <xdr:row>97</xdr:row>
      <xdr:rowOff>99289</xdr:rowOff>
    </xdr:to>
    <xdr:sp macro="" textlink="">
      <xdr:nvSpPr>
        <xdr:cNvPr id="714" name="楕円 713"/>
        <xdr:cNvSpPr/>
      </xdr:nvSpPr>
      <xdr:spPr>
        <a:xfrm>
          <a:off x="13652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90416</xdr:rowOff>
    </xdr:from>
    <xdr:ext cx="469744" cy="259045"/>
    <xdr:sp macro="" textlink="">
      <xdr:nvSpPr>
        <xdr:cNvPr id="715" name="テキスト ボックス 714"/>
        <xdr:cNvSpPr txBox="1"/>
      </xdr:nvSpPr>
      <xdr:spPr>
        <a:xfrm>
          <a:off x="13468428" y="1672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143810</xdr:rowOff>
    </xdr:from>
    <xdr:to>
      <xdr:col>67</xdr:col>
      <xdr:colOff>101600</xdr:colOff>
      <xdr:row>93</xdr:row>
      <xdr:rowOff>73960</xdr:rowOff>
    </xdr:to>
    <xdr:sp macro="" textlink="">
      <xdr:nvSpPr>
        <xdr:cNvPr id="716" name="楕円 715"/>
        <xdr:cNvSpPr/>
      </xdr:nvSpPr>
      <xdr:spPr>
        <a:xfrm>
          <a:off x="12763500" y="159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90487</xdr:rowOff>
    </xdr:from>
    <xdr:ext cx="534377" cy="259045"/>
    <xdr:sp macro="" textlink="">
      <xdr:nvSpPr>
        <xdr:cNvPr id="717" name="テキスト ボックス 716"/>
        <xdr:cNvSpPr txBox="1"/>
      </xdr:nvSpPr>
      <xdr:spPr>
        <a:xfrm>
          <a:off x="12547111" y="156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1" name="直線コネクタ 740"/>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4"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5" name="直線コネクタ 744"/>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146748</xdr:rowOff>
    </xdr:from>
    <xdr:to>
      <xdr:col>116</xdr:col>
      <xdr:colOff>63500</xdr:colOff>
      <xdr:row>38</xdr:row>
      <xdr:rowOff>165608</xdr:rowOff>
    </xdr:to>
    <xdr:cxnSp macro="">
      <xdr:nvCxnSpPr>
        <xdr:cNvPr id="746" name="直線コネクタ 745"/>
        <xdr:cNvCxnSpPr/>
      </xdr:nvCxnSpPr>
      <xdr:spPr>
        <a:xfrm>
          <a:off x="21323300" y="6661848"/>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7"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8" name="フローチャート: 判断 747"/>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137605</xdr:rowOff>
    </xdr:from>
    <xdr:to>
      <xdr:col>111</xdr:col>
      <xdr:colOff>177800</xdr:colOff>
      <xdr:row>38</xdr:row>
      <xdr:rowOff>146748</xdr:rowOff>
    </xdr:to>
    <xdr:cxnSp macro="">
      <xdr:nvCxnSpPr>
        <xdr:cNvPr id="749" name="直線コネクタ 748"/>
        <xdr:cNvCxnSpPr/>
      </xdr:nvCxnSpPr>
      <xdr:spPr>
        <a:xfrm>
          <a:off x="20434300" y="665270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50" name="フローチャート: 判断 749"/>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1" name="テキスト ボックス 750"/>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124460</xdr:rowOff>
    </xdr:from>
    <xdr:to>
      <xdr:col>107</xdr:col>
      <xdr:colOff>50800</xdr:colOff>
      <xdr:row>38</xdr:row>
      <xdr:rowOff>137605</xdr:rowOff>
    </xdr:to>
    <xdr:cxnSp macro="">
      <xdr:nvCxnSpPr>
        <xdr:cNvPr id="752" name="直線コネクタ 751"/>
        <xdr:cNvCxnSpPr/>
      </xdr:nvCxnSpPr>
      <xdr:spPr>
        <a:xfrm>
          <a:off x="19545300" y="663956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3" name="フローチャート: 判断 752"/>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4" name="テキスト ボックス 753"/>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103886</xdr:rowOff>
    </xdr:from>
    <xdr:to>
      <xdr:col>102</xdr:col>
      <xdr:colOff>114300</xdr:colOff>
      <xdr:row>38</xdr:row>
      <xdr:rowOff>124460</xdr:rowOff>
    </xdr:to>
    <xdr:cxnSp macro="">
      <xdr:nvCxnSpPr>
        <xdr:cNvPr id="755" name="直線コネクタ 754"/>
        <xdr:cNvCxnSpPr/>
      </xdr:nvCxnSpPr>
      <xdr:spPr>
        <a:xfrm>
          <a:off x="18656300" y="661898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6" name="フローチャート: 判断 755"/>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7" name="テキスト ボックス 756"/>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8" name="フローチャート: 判断 757"/>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9" name="テキスト ボックス 758"/>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114808</xdr:rowOff>
    </xdr:from>
    <xdr:to>
      <xdr:col>116</xdr:col>
      <xdr:colOff>114300</xdr:colOff>
      <xdr:row>39</xdr:row>
      <xdr:rowOff>44958</xdr:rowOff>
    </xdr:to>
    <xdr:sp macro="" textlink="">
      <xdr:nvSpPr>
        <xdr:cNvPr id="765" name="楕円 764"/>
        <xdr:cNvSpPr/>
      </xdr:nvSpPr>
      <xdr:spPr>
        <a:xfrm>
          <a:off x="22110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29735</xdr:rowOff>
    </xdr:from>
    <xdr:ext cx="378565" cy="259045"/>
    <xdr:sp macro="" textlink="">
      <xdr:nvSpPr>
        <xdr:cNvPr id="766" name="投資及び出資金該当値テキスト"/>
        <xdr:cNvSpPr txBox="1"/>
      </xdr:nvSpPr>
      <xdr:spPr>
        <a:xfrm>
          <a:off x="22212300" y="65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95948</xdr:rowOff>
    </xdr:from>
    <xdr:to>
      <xdr:col>112</xdr:col>
      <xdr:colOff>38100</xdr:colOff>
      <xdr:row>39</xdr:row>
      <xdr:rowOff>26098</xdr:rowOff>
    </xdr:to>
    <xdr:sp macro="" textlink="">
      <xdr:nvSpPr>
        <xdr:cNvPr id="767" name="楕円 766"/>
        <xdr:cNvSpPr/>
      </xdr:nvSpPr>
      <xdr:spPr>
        <a:xfrm>
          <a:off x="21272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17225</xdr:rowOff>
    </xdr:from>
    <xdr:ext cx="378565" cy="259045"/>
    <xdr:sp macro="" textlink="">
      <xdr:nvSpPr>
        <xdr:cNvPr id="768" name="テキスト ボックス 767"/>
        <xdr:cNvSpPr txBox="1"/>
      </xdr:nvSpPr>
      <xdr:spPr>
        <a:xfrm>
          <a:off x="21134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86805</xdr:rowOff>
    </xdr:from>
    <xdr:to>
      <xdr:col>107</xdr:col>
      <xdr:colOff>101600</xdr:colOff>
      <xdr:row>39</xdr:row>
      <xdr:rowOff>16955</xdr:rowOff>
    </xdr:to>
    <xdr:sp macro="" textlink="">
      <xdr:nvSpPr>
        <xdr:cNvPr id="769" name="楕円 768"/>
        <xdr:cNvSpPr/>
      </xdr:nvSpPr>
      <xdr:spPr>
        <a:xfrm>
          <a:off x="20383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8082</xdr:rowOff>
    </xdr:from>
    <xdr:ext cx="378565" cy="259045"/>
    <xdr:sp macro="" textlink="">
      <xdr:nvSpPr>
        <xdr:cNvPr id="770" name="テキスト ボックス 769"/>
        <xdr:cNvSpPr txBox="1"/>
      </xdr:nvSpPr>
      <xdr:spPr>
        <a:xfrm>
          <a:off x="20245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73660</xdr:rowOff>
    </xdr:from>
    <xdr:to>
      <xdr:col>102</xdr:col>
      <xdr:colOff>165100</xdr:colOff>
      <xdr:row>39</xdr:row>
      <xdr:rowOff>3810</xdr:rowOff>
    </xdr:to>
    <xdr:sp macro="" textlink="">
      <xdr:nvSpPr>
        <xdr:cNvPr id="771" name="楕円 770"/>
        <xdr:cNvSpPr/>
      </xdr:nvSpPr>
      <xdr:spPr>
        <a:xfrm>
          <a:off x="19494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166387</xdr:rowOff>
    </xdr:from>
    <xdr:ext cx="378565" cy="259045"/>
    <xdr:sp macro="" textlink="">
      <xdr:nvSpPr>
        <xdr:cNvPr id="772" name="テキスト ボックス 771"/>
        <xdr:cNvSpPr txBox="1"/>
      </xdr:nvSpPr>
      <xdr:spPr>
        <a:xfrm>
          <a:off x="19356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73" name="楕円 772"/>
        <xdr:cNvSpPr/>
      </xdr:nvSpPr>
      <xdr:spPr>
        <a:xfrm>
          <a:off x="18605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145813</xdr:rowOff>
    </xdr:from>
    <xdr:ext cx="378565" cy="259045"/>
    <xdr:sp macro="" textlink="">
      <xdr:nvSpPr>
        <xdr:cNvPr id="774" name="テキスト ボックス 773"/>
        <xdr:cNvSpPr txBox="1"/>
      </xdr:nvSpPr>
      <xdr:spPr>
        <a:xfrm>
          <a:off x="18467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4" name="直線コネクタ 793"/>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7"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8" name="直線コネクタ 797"/>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121526</xdr:rowOff>
    </xdr:from>
    <xdr:to>
      <xdr:col>116</xdr:col>
      <xdr:colOff>63500</xdr:colOff>
      <xdr:row>56</xdr:row>
      <xdr:rowOff>125470</xdr:rowOff>
    </xdr:to>
    <xdr:cxnSp macro="">
      <xdr:nvCxnSpPr>
        <xdr:cNvPr id="799" name="直線コネクタ 798"/>
        <xdr:cNvCxnSpPr/>
      </xdr:nvCxnSpPr>
      <xdr:spPr>
        <a:xfrm>
          <a:off x="21323300" y="9722726"/>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800"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1" name="フローチャート: 判断 800"/>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108210</xdr:rowOff>
    </xdr:from>
    <xdr:to>
      <xdr:col>111</xdr:col>
      <xdr:colOff>177800</xdr:colOff>
      <xdr:row>56</xdr:row>
      <xdr:rowOff>121526</xdr:rowOff>
    </xdr:to>
    <xdr:cxnSp macro="">
      <xdr:nvCxnSpPr>
        <xdr:cNvPr id="802" name="直線コネクタ 801"/>
        <xdr:cNvCxnSpPr/>
      </xdr:nvCxnSpPr>
      <xdr:spPr>
        <a:xfrm>
          <a:off x="20434300" y="9709410"/>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3" name="フローチャート: 判断 802"/>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4" name="テキスト ボックス 803"/>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101009</xdr:rowOff>
    </xdr:from>
    <xdr:to>
      <xdr:col>107</xdr:col>
      <xdr:colOff>50800</xdr:colOff>
      <xdr:row>56</xdr:row>
      <xdr:rowOff>108210</xdr:rowOff>
    </xdr:to>
    <xdr:cxnSp macro="">
      <xdr:nvCxnSpPr>
        <xdr:cNvPr id="805" name="直線コネクタ 804"/>
        <xdr:cNvCxnSpPr/>
      </xdr:nvCxnSpPr>
      <xdr:spPr>
        <a:xfrm>
          <a:off x="19545300" y="970220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6" name="フローチャート: 判断 805"/>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7" name="テキスト ボックス 806"/>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101009</xdr:rowOff>
    </xdr:from>
    <xdr:to>
      <xdr:col>102</xdr:col>
      <xdr:colOff>114300</xdr:colOff>
      <xdr:row>56</xdr:row>
      <xdr:rowOff>105239</xdr:rowOff>
    </xdr:to>
    <xdr:cxnSp macro="">
      <xdr:nvCxnSpPr>
        <xdr:cNvPr id="808" name="直線コネクタ 807"/>
        <xdr:cNvCxnSpPr/>
      </xdr:nvCxnSpPr>
      <xdr:spPr>
        <a:xfrm flipV="1">
          <a:off x="18656300" y="970220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9" name="フローチャート: 判断 808"/>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10" name="テキスト ボックス 809"/>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1" name="フローチャート: 判断 810"/>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165396</xdr:rowOff>
    </xdr:from>
    <xdr:ext cx="469744" cy="259045"/>
    <xdr:sp macro="" textlink="">
      <xdr:nvSpPr>
        <xdr:cNvPr id="812" name="テキスト ボックス 811"/>
        <xdr:cNvSpPr txBox="1"/>
      </xdr:nvSpPr>
      <xdr:spPr>
        <a:xfrm>
          <a:off x="18421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74670</xdr:rowOff>
    </xdr:from>
    <xdr:to>
      <xdr:col>116</xdr:col>
      <xdr:colOff>114300</xdr:colOff>
      <xdr:row>57</xdr:row>
      <xdr:rowOff>4820</xdr:rowOff>
    </xdr:to>
    <xdr:sp macro="" textlink="">
      <xdr:nvSpPr>
        <xdr:cNvPr id="818" name="楕円 817"/>
        <xdr:cNvSpPr/>
      </xdr:nvSpPr>
      <xdr:spPr>
        <a:xfrm>
          <a:off x="22110700" y="9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97547</xdr:rowOff>
    </xdr:from>
    <xdr:ext cx="469744" cy="259045"/>
    <xdr:sp macro="" textlink="">
      <xdr:nvSpPr>
        <xdr:cNvPr id="819" name="貸付金該当値テキスト"/>
        <xdr:cNvSpPr txBox="1"/>
      </xdr:nvSpPr>
      <xdr:spPr>
        <a:xfrm>
          <a:off x="22212300" y="952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70726</xdr:rowOff>
    </xdr:from>
    <xdr:to>
      <xdr:col>112</xdr:col>
      <xdr:colOff>38100</xdr:colOff>
      <xdr:row>57</xdr:row>
      <xdr:rowOff>876</xdr:rowOff>
    </xdr:to>
    <xdr:sp macro="" textlink="">
      <xdr:nvSpPr>
        <xdr:cNvPr id="820" name="楕円 819"/>
        <xdr:cNvSpPr/>
      </xdr:nvSpPr>
      <xdr:spPr>
        <a:xfrm>
          <a:off x="21272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17403</xdr:rowOff>
    </xdr:from>
    <xdr:ext cx="469744" cy="259045"/>
    <xdr:sp macro="" textlink="">
      <xdr:nvSpPr>
        <xdr:cNvPr id="821" name="テキスト ボックス 820"/>
        <xdr:cNvSpPr txBox="1"/>
      </xdr:nvSpPr>
      <xdr:spPr>
        <a:xfrm>
          <a:off x="21088428" y="944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57410</xdr:rowOff>
    </xdr:from>
    <xdr:to>
      <xdr:col>107</xdr:col>
      <xdr:colOff>101600</xdr:colOff>
      <xdr:row>56</xdr:row>
      <xdr:rowOff>159010</xdr:rowOff>
    </xdr:to>
    <xdr:sp macro="" textlink="">
      <xdr:nvSpPr>
        <xdr:cNvPr id="822" name="楕円 821"/>
        <xdr:cNvSpPr/>
      </xdr:nvSpPr>
      <xdr:spPr>
        <a:xfrm>
          <a:off x="203835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4087</xdr:rowOff>
    </xdr:from>
    <xdr:ext cx="469744" cy="259045"/>
    <xdr:sp macro="" textlink="">
      <xdr:nvSpPr>
        <xdr:cNvPr id="823" name="テキスト ボックス 822"/>
        <xdr:cNvSpPr txBox="1"/>
      </xdr:nvSpPr>
      <xdr:spPr>
        <a:xfrm>
          <a:off x="20199428" y="9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50209</xdr:rowOff>
    </xdr:from>
    <xdr:to>
      <xdr:col>102</xdr:col>
      <xdr:colOff>165100</xdr:colOff>
      <xdr:row>56</xdr:row>
      <xdr:rowOff>151809</xdr:rowOff>
    </xdr:to>
    <xdr:sp macro="" textlink="">
      <xdr:nvSpPr>
        <xdr:cNvPr id="824" name="楕円 823"/>
        <xdr:cNvSpPr/>
      </xdr:nvSpPr>
      <xdr:spPr>
        <a:xfrm>
          <a:off x="19494500" y="96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168336</xdr:rowOff>
    </xdr:from>
    <xdr:ext cx="469744" cy="259045"/>
    <xdr:sp macro="" textlink="">
      <xdr:nvSpPr>
        <xdr:cNvPr id="825" name="テキスト ボックス 824"/>
        <xdr:cNvSpPr txBox="1"/>
      </xdr:nvSpPr>
      <xdr:spPr>
        <a:xfrm>
          <a:off x="19310428" y="94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54439</xdr:rowOff>
    </xdr:from>
    <xdr:to>
      <xdr:col>98</xdr:col>
      <xdr:colOff>38100</xdr:colOff>
      <xdr:row>56</xdr:row>
      <xdr:rowOff>156039</xdr:rowOff>
    </xdr:to>
    <xdr:sp macro="" textlink="">
      <xdr:nvSpPr>
        <xdr:cNvPr id="826" name="楕円 825"/>
        <xdr:cNvSpPr/>
      </xdr:nvSpPr>
      <xdr:spPr>
        <a:xfrm>
          <a:off x="18605500" y="96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xdr:rowOff>
    </xdr:from>
    <xdr:ext cx="469744" cy="259045"/>
    <xdr:sp macro="" textlink="">
      <xdr:nvSpPr>
        <xdr:cNvPr id="827" name="テキスト ボックス 826"/>
        <xdr:cNvSpPr txBox="1"/>
      </xdr:nvSpPr>
      <xdr:spPr>
        <a:xfrm>
          <a:off x="18421428" y="94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0" name="直線コネクタ 849"/>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1"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2" name="直線コネクタ 851"/>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3"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4" name="直線コネクタ 853"/>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26086</xdr:rowOff>
    </xdr:from>
    <xdr:to>
      <xdr:col>116</xdr:col>
      <xdr:colOff>63500</xdr:colOff>
      <xdr:row>74</xdr:row>
      <xdr:rowOff>79852</xdr:rowOff>
    </xdr:to>
    <xdr:cxnSp macro="">
      <xdr:nvCxnSpPr>
        <xdr:cNvPr id="855" name="直線コネクタ 854"/>
        <xdr:cNvCxnSpPr/>
      </xdr:nvCxnSpPr>
      <xdr:spPr>
        <a:xfrm flipV="1">
          <a:off x="21323300" y="12713386"/>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6"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7" name="フローチャート: 判断 856"/>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29835</xdr:rowOff>
    </xdr:from>
    <xdr:to>
      <xdr:col>111</xdr:col>
      <xdr:colOff>177800</xdr:colOff>
      <xdr:row>74</xdr:row>
      <xdr:rowOff>79852</xdr:rowOff>
    </xdr:to>
    <xdr:cxnSp macro="">
      <xdr:nvCxnSpPr>
        <xdr:cNvPr id="858" name="直線コネクタ 857"/>
        <xdr:cNvCxnSpPr/>
      </xdr:nvCxnSpPr>
      <xdr:spPr>
        <a:xfrm>
          <a:off x="20434300" y="12717135"/>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9" name="フローチャート: 判断 858"/>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60" name="テキスト ボックス 859"/>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29835</xdr:rowOff>
    </xdr:from>
    <xdr:to>
      <xdr:col>107</xdr:col>
      <xdr:colOff>50800</xdr:colOff>
      <xdr:row>74</xdr:row>
      <xdr:rowOff>39116</xdr:rowOff>
    </xdr:to>
    <xdr:cxnSp macro="">
      <xdr:nvCxnSpPr>
        <xdr:cNvPr id="861" name="直線コネクタ 860"/>
        <xdr:cNvCxnSpPr/>
      </xdr:nvCxnSpPr>
      <xdr:spPr>
        <a:xfrm flipV="1">
          <a:off x="19545300" y="1271713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2" name="フローチャート: 判断 861"/>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3" name="テキスト ボックス 862"/>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39116</xdr:rowOff>
    </xdr:from>
    <xdr:to>
      <xdr:col>102</xdr:col>
      <xdr:colOff>114300</xdr:colOff>
      <xdr:row>74</xdr:row>
      <xdr:rowOff>76057</xdr:rowOff>
    </xdr:to>
    <xdr:cxnSp macro="">
      <xdr:nvCxnSpPr>
        <xdr:cNvPr id="864" name="直線コネクタ 863"/>
        <xdr:cNvCxnSpPr/>
      </xdr:nvCxnSpPr>
      <xdr:spPr>
        <a:xfrm flipV="1">
          <a:off x="18656300" y="12726416"/>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5" name="フローチャート: 判断 864"/>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6" name="テキスト ボックス 865"/>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7" name="フローチャート: 判断 866"/>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8" name="テキスト ボックス 867"/>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146736</xdr:rowOff>
    </xdr:from>
    <xdr:to>
      <xdr:col>116</xdr:col>
      <xdr:colOff>114300</xdr:colOff>
      <xdr:row>74</xdr:row>
      <xdr:rowOff>76886</xdr:rowOff>
    </xdr:to>
    <xdr:sp macro="" textlink="">
      <xdr:nvSpPr>
        <xdr:cNvPr id="874" name="楕円 873"/>
        <xdr:cNvSpPr/>
      </xdr:nvSpPr>
      <xdr:spPr>
        <a:xfrm>
          <a:off x="221107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169613</xdr:rowOff>
    </xdr:from>
    <xdr:ext cx="534377" cy="259045"/>
    <xdr:sp macro="" textlink="">
      <xdr:nvSpPr>
        <xdr:cNvPr id="875" name="繰出金該当値テキスト"/>
        <xdr:cNvSpPr txBox="1"/>
      </xdr:nvSpPr>
      <xdr:spPr>
        <a:xfrm>
          <a:off x="22212300" y="125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29052</xdr:rowOff>
    </xdr:from>
    <xdr:to>
      <xdr:col>112</xdr:col>
      <xdr:colOff>38100</xdr:colOff>
      <xdr:row>74</xdr:row>
      <xdr:rowOff>130652</xdr:rowOff>
    </xdr:to>
    <xdr:sp macro="" textlink="">
      <xdr:nvSpPr>
        <xdr:cNvPr id="876" name="楕円 875"/>
        <xdr:cNvSpPr/>
      </xdr:nvSpPr>
      <xdr:spPr>
        <a:xfrm>
          <a:off x="212725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147179</xdr:rowOff>
    </xdr:from>
    <xdr:ext cx="534377" cy="259045"/>
    <xdr:sp macro="" textlink="">
      <xdr:nvSpPr>
        <xdr:cNvPr id="877" name="テキスト ボックス 876"/>
        <xdr:cNvSpPr txBox="1"/>
      </xdr:nvSpPr>
      <xdr:spPr>
        <a:xfrm>
          <a:off x="21056111" y="124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150485</xdr:rowOff>
    </xdr:from>
    <xdr:to>
      <xdr:col>107</xdr:col>
      <xdr:colOff>101600</xdr:colOff>
      <xdr:row>74</xdr:row>
      <xdr:rowOff>80635</xdr:rowOff>
    </xdr:to>
    <xdr:sp macro="" textlink="">
      <xdr:nvSpPr>
        <xdr:cNvPr id="878" name="楕円 877"/>
        <xdr:cNvSpPr/>
      </xdr:nvSpPr>
      <xdr:spPr>
        <a:xfrm>
          <a:off x="20383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97162</xdr:rowOff>
    </xdr:from>
    <xdr:ext cx="534377" cy="259045"/>
    <xdr:sp macro="" textlink="">
      <xdr:nvSpPr>
        <xdr:cNvPr id="879" name="テキスト ボックス 878"/>
        <xdr:cNvSpPr txBox="1"/>
      </xdr:nvSpPr>
      <xdr:spPr>
        <a:xfrm>
          <a:off x="20167111" y="124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159766</xdr:rowOff>
    </xdr:from>
    <xdr:to>
      <xdr:col>102</xdr:col>
      <xdr:colOff>165100</xdr:colOff>
      <xdr:row>74</xdr:row>
      <xdr:rowOff>89916</xdr:rowOff>
    </xdr:to>
    <xdr:sp macro="" textlink="">
      <xdr:nvSpPr>
        <xdr:cNvPr id="880" name="楕円 879"/>
        <xdr:cNvSpPr/>
      </xdr:nvSpPr>
      <xdr:spPr>
        <a:xfrm>
          <a:off x="19494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106443</xdr:rowOff>
    </xdr:from>
    <xdr:ext cx="534377" cy="259045"/>
    <xdr:sp macro="" textlink="">
      <xdr:nvSpPr>
        <xdr:cNvPr id="881" name="テキスト ボックス 880"/>
        <xdr:cNvSpPr txBox="1"/>
      </xdr:nvSpPr>
      <xdr:spPr>
        <a:xfrm>
          <a:off x="19278111"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25257</xdr:rowOff>
    </xdr:from>
    <xdr:to>
      <xdr:col>98</xdr:col>
      <xdr:colOff>38100</xdr:colOff>
      <xdr:row>74</xdr:row>
      <xdr:rowOff>126857</xdr:rowOff>
    </xdr:to>
    <xdr:sp macro="" textlink="">
      <xdr:nvSpPr>
        <xdr:cNvPr id="882" name="楕円 881"/>
        <xdr:cNvSpPr/>
      </xdr:nvSpPr>
      <xdr:spPr>
        <a:xfrm>
          <a:off x="18605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143384</xdr:rowOff>
    </xdr:from>
    <xdr:ext cx="534377" cy="259045"/>
    <xdr:sp macro="" textlink="">
      <xdr:nvSpPr>
        <xdr:cNvPr id="883" name="テキスト ボックス 882"/>
        <xdr:cNvSpPr txBox="1"/>
      </xdr:nvSpPr>
      <xdr:spPr>
        <a:xfrm>
          <a:off x="18389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71,341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円となっており、類似団体と比較して高い水準となっている。これは、類似団体内で人口密度が著しく低く、効率的な行政運営ができないことから、相対的に職員数が多いこと　が主な要因である。これまで、定員管理計画に基づき職員の定員適正化等に取り組んできたが、今後も引き続き、職員の定員適正化やＩＣＴの活用などを行い、人件費の適正化に努めていく。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102,656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清掃工場基幹改良工事などの大規模な建設事業の増加によるものである。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数年は大型建設事業実施が続く予定であり、普通建設事業費・公債費は高い水準で推移する見込みではあるが、建設事業費の圧縮や、交付税措置のある有利な起債を発行することで、実質的な負担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90170</xdr:rowOff>
    </xdr:from>
    <xdr:to>
      <xdr:col>24</xdr:col>
      <xdr:colOff>63500</xdr:colOff>
      <xdr:row>33</xdr:row>
      <xdr:rowOff>167640</xdr:rowOff>
    </xdr:to>
    <xdr:cxnSp macro="">
      <xdr:nvCxnSpPr>
        <xdr:cNvPr id="61" name="直線コネクタ 60"/>
        <xdr:cNvCxnSpPr/>
      </xdr:nvCxnSpPr>
      <xdr:spPr>
        <a:xfrm flipV="1">
          <a:off x="3797300" y="5748020"/>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113030</xdr:rowOff>
    </xdr:to>
    <xdr:cxnSp macro="">
      <xdr:nvCxnSpPr>
        <xdr:cNvPr id="64" name="直線コネクタ 63"/>
        <xdr:cNvCxnSpPr/>
      </xdr:nvCxnSpPr>
      <xdr:spPr>
        <a:xfrm flipV="1">
          <a:off x="2908300" y="582549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86360</xdr:rowOff>
    </xdr:from>
    <xdr:to>
      <xdr:col>15</xdr:col>
      <xdr:colOff>50800</xdr:colOff>
      <xdr:row>34</xdr:row>
      <xdr:rowOff>113030</xdr:rowOff>
    </xdr:to>
    <xdr:cxnSp macro="">
      <xdr:nvCxnSpPr>
        <xdr:cNvPr id="67" name="直線コネクタ 66"/>
        <xdr:cNvCxnSpPr/>
      </xdr:nvCxnSpPr>
      <xdr:spPr>
        <a:xfrm>
          <a:off x="2019300" y="5915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110490</xdr:rowOff>
    </xdr:from>
    <xdr:to>
      <xdr:col>10</xdr:col>
      <xdr:colOff>114300</xdr:colOff>
      <xdr:row>34</xdr:row>
      <xdr:rowOff>86360</xdr:rowOff>
    </xdr:to>
    <xdr:cxnSp macro="">
      <xdr:nvCxnSpPr>
        <xdr:cNvPr id="70" name="直線コネクタ 69"/>
        <xdr:cNvCxnSpPr/>
      </xdr:nvCxnSpPr>
      <xdr:spPr>
        <a:xfrm>
          <a:off x="1130300" y="5596890"/>
          <a:ext cx="889000" cy="3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39370</xdr:rowOff>
    </xdr:from>
    <xdr:to>
      <xdr:col>24</xdr:col>
      <xdr:colOff>114300</xdr:colOff>
      <xdr:row>33</xdr:row>
      <xdr:rowOff>140970</xdr:rowOff>
    </xdr:to>
    <xdr:sp macro="" textlink="">
      <xdr:nvSpPr>
        <xdr:cNvPr id="80" name="楕円 79"/>
        <xdr:cNvSpPr/>
      </xdr:nvSpPr>
      <xdr:spPr>
        <a:xfrm>
          <a:off x="45847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62247</xdr:rowOff>
    </xdr:from>
    <xdr:ext cx="469744" cy="259045"/>
    <xdr:sp macro="" textlink="">
      <xdr:nvSpPr>
        <xdr:cNvPr id="81" name="議会費該当値テキスト"/>
        <xdr:cNvSpPr txBox="1"/>
      </xdr:nvSpPr>
      <xdr:spPr>
        <a:xfrm>
          <a:off x="4686300"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82" name="楕円 81"/>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63517</xdr:rowOff>
    </xdr:from>
    <xdr:ext cx="469744" cy="259045"/>
    <xdr:sp macro="" textlink="">
      <xdr:nvSpPr>
        <xdr:cNvPr id="83" name="テキスト ボックス 82"/>
        <xdr:cNvSpPr txBox="1"/>
      </xdr:nvSpPr>
      <xdr:spPr>
        <a:xfrm>
          <a:off x="3562428"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62230</xdr:rowOff>
    </xdr:from>
    <xdr:to>
      <xdr:col>15</xdr:col>
      <xdr:colOff>101600</xdr:colOff>
      <xdr:row>34</xdr:row>
      <xdr:rowOff>163830</xdr:rowOff>
    </xdr:to>
    <xdr:sp macro="" textlink="">
      <xdr:nvSpPr>
        <xdr:cNvPr id="84" name="楕円 83"/>
        <xdr:cNvSpPr/>
      </xdr:nvSpPr>
      <xdr:spPr>
        <a:xfrm>
          <a:off x="2857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8907</xdr:rowOff>
    </xdr:from>
    <xdr:ext cx="469744" cy="259045"/>
    <xdr:sp macro="" textlink="">
      <xdr:nvSpPr>
        <xdr:cNvPr id="85" name="テキスト ボックス 84"/>
        <xdr:cNvSpPr txBox="1"/>
      </xdr:nvSpPr>
      <xdr:spPr>
        <a:xfrm>
          <a:off x="2673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35560</xdr:rowOff>
    </xdr:from>
    <xdr:to>
      <xdr:col>10</xdr:col>
      <xdr:colOff>165100</xdr:colOff>
      <xdr:row>34</xdr:row>
      <xdr:rowOff>137160</xdr:rowOff>
    </xdr:to>
    <xdr:sp macro="" textlink="">
      <xdr:nvSpPr>
        <xdr:cNvPr id="86" name="楕円 85"/>
        <xdr:cNvSpPr/>
      </xdr:nvSpPr>
      <xdr:spPr>
        <a:xfrm>
          <a:off x="1968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153687</xdr:rowOff>
    </xdr:from>
    <xdr:ext cx="469744" cy="259045"/>
    <xdr:sp macro="" textlink="">
      <xdr:nvSpPr>
        <xdr:cNvPr id="87" name="テキスト ボックス 86"/>
        <xdr:cNvSpPr txBox="1"/>
      </xdr:nvSpPr>
      <xdr:spPr>
        <a:xfrm>
          <a:off x="1784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59690</xdr:rowOff>
    </xdr:from>
    <xdr:to>
      <xdr:col>6</xdr:col>
      <xdr:colOff>38100</xdr:colOff>
      <xdr:row>32</xdr:row>
      <xdr:rowOff>161290</xdr:rowOff>
    </xdr:to>
    <xdr:sp macro="" textlink="">
      <xdr:nvSpPr>
        <xdr:cNvPr id="88" name="楕円 87"/>
        <xdr:cNvSpPr/>
      </xdr:nvSpPr>
      <xdr:spPr>
        <a:xfrm>
          <a:off x="1079500" y="55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6367</xdr:rowOff>
    </xdr:from>
    <xdr:ext cx="469744" cy="259045"/>
    <xdr:sp macro="" textlink="">
      <xdr:nvSpPr>
        <xdr:cNvPr id="89" name="テキスト ボックス 88"/>
        <xdr:cNvSpPr txBox="1"/>
      </xdr:nvSpPr>
      <xdr:spPr>
        <a:xfrm>
          <a:off x="895428"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110920</xdr:rowOff>
    </xdr:from>
    <xdr:to>
      <xdr:col>24</xdr:col>
      <xdr:colOff>63500</xdr:colOff>
      <xdr:row>54</xdr:row>
      <xdr:rowOff>95809</xdr:rowOff>
    </xdr:to>
    <xdr:cxnSp macro="">
      <xdr:nvCxnSpPr>
        <xdr:cNvPr id="117" name="直線コネクタ 116"/>
        <xdr:cNvCxnSpPr/>
      </xdr:nvCxnSpPr>
      <xdr:spPr>
        <a:xfrm flipV="1">
          <a:off x="3797300" y="9197770"/>
          <a:ext cx="838200" cy="15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95809</xdr:rowOff>
    </xdr:from>
    <xdr:to>
      <xdr:col>19</xdr:col>
      <xdr:colOff>177800</xdr:colOff>
      <xdr:row>54</xdr:row>
      <xdr:rowOff>158331</xdr:rowOff>
    </xdr:to>
    <xdr:cxnSp macro="">
      <xdr:nvCxnSpPr>
        <xdr:cNvPr id="120" name="直線コネクタ 119"/>
        <xdr:cNvCxnSpPr/>
      </xdr:nvCxnSpPr>
      <xdr:spPr>
        <a:xfrm flipV="1">
          <a:off x="2908300" y="9354109"/>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67508</xdr:rowOff>
    </xdr:from>
    <xdr:to>
      <xdr:col>15</xdr:col>
      <xdr:colOff>50800</xdr:colOff>
      <xdr:row>54</xdr:row>
      <xdr:rowOff>158331</xdr:rowOff>
    </xdr:to>
    <xdr:cxnSp macro="">
      <xdr:nvCxnSpPr>
        <xdr:cNvPr id="123" name="直線コネクタ 122"/>
        <xdr:cNvCxnSpPr/>
      </xdr:nvCxnSpPr>
      <xdr:spPr>
        <a:xfrm>
          <a:off x="2019300" y="9325808"/>
          <a:ext cx="8890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147838</xdr:rowOff>
    </xdr:from>
    <xdr:to>
      <xdr:col>10</xdr:col>
      <xdr:colOff>114300</xdr:colOff>
      <xdr:row>54</xdr:row>
      <xdr:rowOff>67508</xdr:rowOff>
    </xdr:to>
    <xdr:cxnSp macro="">
      <xdr:nvCxnSpPr>
        <xdr:cNvPr id="126" name="直線コネクタ 125"/>
        <xdr:cNvCxnSpPr/>
      </xdr:nvCxnSpPr>
      <xdr:spPr>
        <a:xfrm>
          <a:off x="1130300" y="8891788"/>
          <a:ext cx="889000" cy="4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60120</xdr:rowOff>
    </xdr:from>
    <xdr:to>
      <xdr:col>24</xdr:col>
      <xdr:colOff>114300</xdr:colOff>
      <xdr:row>53</xdr:row>
      <xdr:rowOff>161720</xdr:rowOff>
    </xdr:to>
    <xdr:sp macro="" textlink="">
      <xdr:nvSpPr>
        <xdr:cNvPr id="136" name="楕円 135"/>
        <xdr:cNvSpPr/>
      </xdr:nvSpPr>
      <xdr:spPr>
        <a:xfrm>
          <a:off x="4584700" y="91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82997</xdr:rowOff>
    </xdr:from>
    <xdr:ext cx="534377" cy="259045"/>
    <xdr:sp macro="" textlink="">
      <xdr:nvSpPr>
        <xdr:cNvPr id="137" name="総務費該当値テキスト"/>
        <xdr:cNvSpPr txBox="1"/>
      </xdr:nvSpPr>
      <xdr:spPr>
        <a:xfrm>
          <a:off x="4686300" y="8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45009</xdr:rowOff>
    </xdr:from>
    <xdr:to>
      <xdr:col>20</xdr:col>
      <xdr:colOff>38100</xdr:colOff>
      <xdr:row>54</xdr:row>
      <xdr:rowOff>146609</xdr:rowOff>
    </xdr:to>
    <xdr:sp macro="" textlink="">
      <xdr:nvSpPr>
        <xdr:cNvPr id="138" name="楕円 137"/>
        <xdr:cNvSpPr/>
      </xdr:nvSpPr>
      <xdr:spPr>
        <a:xfrm>
          <a:off x="3746500" y="9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163136</xdr:rowOff>
    </xdr:from>
    <xdr:ext cx="534377" cy="259045"/>
    <xdr:sp macro="" textlink="">
      <xdr:nvSpPr>
        <xdr:cNvPr id="139" name="テキスト ボックス 138"/>
        <xdr:cNvSpPr txBox="1"/>
      </xdr:nvSpPr>
      <xdr:spPr>
        <a:xfrm>
          <a:off x="3530111" y="9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107531</xdr:rowOff>
    </xdr:from>
    <xdr:to>
      <xdr:col>15</xdr:col>
      <xdr:colOff>101600</xdr:colOff>
      <xdr:row>55</xdr:row>
      <xdr:rowOff>37681</xdr:rowOff>
    </xdr:to>
    <xdr:sp macro="" textlink="">
      <xdr:nvSpPr>
        <xdr:cNvPr id="140" name="楕円 139"/>
        <xdr:cNvSpPr/>
      </xdr:nvSpPr>
      <xdr:spPr>
        <a:xfrm>
          <a:off x="2857500" y="93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54208</xdr:rowOff>
    </xdr:from>
    <xdr:ext cx="534377" cy="259045"/>
    <xdr:sp macro="" textlink="">
      <xdr:nvSpPr>
        <xdr:cNvPr id="141" name="テキスト ボックス 140"/>
        <xdr:cNvSpPr txBox="1"/>
      </xdr:nvSpPr>
      <xdr:spPr>
        <a:xfrm>
          <a:off x="2641111" y="91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16708</xdr:rowOff>
    </xdr:from>
    <xdr:to>
      <xdr:col>10</xdr:col>
      <xdr:colOff>165100</xdr:colOff>
      <xdr:row>54</xdr:row>
      <xdr:rowOff>118308</xdr:rowOff>
    </xdr:to>
    <xdr:sp macro="" textlink="">
      <xdr:nvSpPr>
        <xdr:cNvPr id="142" name="楕円 141"/>
        <xdr:cNvSpPr/>
      </xdr:nvSpPr>
      <xdr:spPr>
        <a:xfrm>
          <a:off x="1968500" y="92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134835</xdr:rowOff>
    </xdr:from>
    <xdr:ext cx="534377" cy="259045"/>
    <xdr:sp macro="" textlink="">
      <xdr:nvSpPr>
        <xdr:cNvPr id="143" name="テキスト ボックス 142"/>
        <xdr:cNvSpPr txBox="1"/>
      </xdr:nvSpPr>
      <xdr:spPr>
        <a:xfrm>
          <a:off x="1752111" y="90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97038</xdr:rowOff>
    </xdr:from>
    <xdr:to>
      <xdr:col>6</xdr:col>
      <xdr:colOff>38100</xdr:colOff>
      <xdr:row>52</xdr:row>
      <xdr:rowOff>27188</xdr:rowOff>
    </xdr:to>
    <xdr:sp macro="" textlink="">
      <xdr:nvSpPr>
        <xdr:cNvPr id="144" name="楕円 143"/>
        <xdr:cNvSpPr/>
      </xdr:nvSpPr>
      <xdr:spPr>
        <a:xfrm>
          <a:off x="1079500" y="88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43715</xdr:rowOff>
    </xdr:from>
    <xdr:ext cx="534377" cy="259045"/>
    <xdr:sp macro="" textlink="">
      <xdr:nvSpPr>
        <xdr:cNvPr id="145" name="テキスト ボックス 144"/>
        <xdr:cNvSpPr txBox="1"/>
      </xdr:nvSpPr>
      <xdr:spPr>
        <a:xfrm>
          <a:off x="863111" y="86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39790</xdr:rowOff>
    </xdr:from>
    <xdr:to>
      <xdr:col>24</xdr:col>
      <xdr:colOff>63500</xdr:colOff>
      <xdr:row>77</xdr:row>
      <xdr:rowOff>70345</xdr:rowOff>
    </xdr:to>
    <xdr:cxnSp macro="">
      <xdr:nvCxnSpPr>
        <xdr:cNvPr id="175" name="直線コネクタ 174"/>
        <xdr:cNvCxnSpPr/>
      </xdr:nvCxnSpPr>
      <xdr:spPr>
        <a:xfrm flipV="1">
          <a:off x="3797300" y="13241440"/>
          <a:ext cx="8382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70345</xdr:rowOff>
    </xdr:from>
    <xdr:to>
      <xdr:col>19</xdr:col>
      <xdr:colOff>177800</xdr:colOff>
      <xdr:row>77</xdr:row>
      <xdr:rowOff>119317</xdr:rowOff>
    </xdr:to>
    <xdr:cxnSp macro="">
      <xdr:nvCxnSpPr>
        <xdr:cNvPr id="178" name="直線コネクタ 177"/>
        <xdr:cNvCxnSpPr/>
      </xdr:nvCxnSpPr>
      <xdr:spPr>
        <a:xfrm flipV="1">
          <a:off x="2908300" y="13271995"/>
          <a:ext cx="8890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119317</xdr:rowOff>
    </xdr:from>
    <xdr:to>
      <xdr:col>15</xdr:col>
      <xdr:colOff>50800</xdr:colOff>
      <xdr:row>77</xdr:row>
      <xdr:rowOff>161023</xdr:rowOff>
    </xdr:to>
    <xdr:cxnSp macro="">
      <xdr:nvCxnSpPr>
        <xdr:cNvPr id="181" name="直線コネクタ 180"/>
        <xdr:cNvCxnSpPr/>
      </xdr:nvCxnSpPr>
      <xdr:spPr>
        <a:xfrm flipV="1">
          <a:off x="2019300" y="13320967"/>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161023</xdr:rowOff>
    </xdr:from>
    <xdr:to>
      <xdr:col>10</xdr:col>
      <xdr:colOff>114300</xdr:colOff>
      <xdr:row>78</xdr:row>
      <xdr:rowOff>77546</xdr:rowOff>
    </xdr:to>
    <xdr:cxnSp macro="">
      <xdr:nvCxnSpPr>
        <xdr:cNvPr id="184" name="直線コネクタ 183"/>
        <xdr:cNvCxnSpPr/>
      </xdr:nvCxnSpPr>
      <xdr:spPr>
        <a:xfrm flipV="1">
          <a:off x="1130300" y="13362673"/>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160440</xdr:rowOff>
    </xdr:from>
    <xdr:to>
      <xdr:col>24</xdr:col>
      <xdr:colOff>114300</xdr:colOff>
      <xdr:row>77</xdr:row>
      <xdr:rowOff>90590</xdr:rowOff>
    </xdr:to>
    <xdr:sp macro="" textlink="">
      <xdr:nvSpPr>
        <xdr:cNvPr id="194" name="楕円 193"/>
        <xdr:cNvSpPr/>
      </xdr:nvSpPr>
      <xdr:spPr>
        <a:xfrm>
          <a:off x="4584700" y="131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138867</xdr:rowOff>
    </xdr:from>
    <xdr:ext cx="599010" cy="259045"/>
    <xdr:sp macro="" textlink="">
      <xdr:nvSpPr>
        <xdr:cNvPr id="195" name="民生費該当値テキスト"/>
        <xdr:cNvSpPr txBox="1"/>
      </xdr:nvSpPr>
      <xdr:spPr>
        <a:xfrm>
          <a:off x="4686300" y="131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19545</xdr:rowOff>
    </xdr:from>
    <xdr:to>
      <xdr:col>20</xdr:col>
      <xdr:colOff>38100</xdr:colOff>
      <xdr:row>77</xdr:row>
      <xdr:rowOff>121145</xdr:rowOff>
    </xdr:to>
    <xdr:sp macro="" textlink="">
      <xdr:nvSpPr>
        <xdr:cNvPr id="196" name="楕円 195"/>
        <xdr:cNvSpPr/>
      </xdr:nvSpPr>
      <xdr:spPr>
        <a:xfrm>
          <a:off x="3746500" y="132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112272</xdr:rowOff>
    </xdr:from>
    <xdr:ext cx="599010" cy="259045"/>
    <xdr:sp macro="" textlink="">
      <xdr:nvSpPr>
        <xdr:cNvPr id="197" name="テキスト ボックス 196"/>
        <xdr:cNvSpPr txBox="1"/>
      </xdr:nvSpPr>
      <xdr:spPr>
        <a:xfrm>
          <a:off x="3497795" y="1331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68517</xdr:rowOff>
    </xdr:from>
    <xdr:to>
      <xdr:col>15</xdr:col>
      <xdr:colOff>101600</xdr:colOff>
      <xdr:row>77</xdr:row>
      <xdr:rowOff>170117</xdr:rowOff>
    </xdr:to>
    <xdr:sp macro="" textlink="">
      <xdr:nvSpPr>
        <xdr:cNvPr id="198" name="楕円 197"/>
        <xdr:cNvSpPr/>
      </xdr:nvSpPr>
      <xdr:spPr>
        <a:xfrm>
          <a:off x="2857500" y="132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161244</xdr:rowOff>
    </xdr:from>
    <xdr:ext cx="599010" cy="259045"/>
    <xdr:sp macro="" textlink="">
      <xdr:nvSpPr>
        <xdr:cNvPr id="199" name="テキスト ボックス 198"/>
        <xdr:cNvSpPr txBox="1"/>
      </xdr:nvSpPr>
      <xdr:spPr>
        <a:xfrm>
          <a:off x="2608795" y="133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110223</xdr:rowOff>
    </xdr:from>
    <xdr:to>
      <xdr:col>10</xdr:col>
      <xdr:colOff>165100</xdr:colOff>
      <xdr:row>78</xdr:row>
      <xdr:rowOff>40373</xdr:rowOff>
    </xdr:to>
    <xdr:sp macro="" textlink="">
      <xdr:nvSpPr>
        <xdr:cNvPr id="200" name="楕円 199"/>
        <xdr:cNvSpPr/>
      </xdr:nvSpPr>
      <xdr:spPr>
        <a:xfrm>
          <a:off x="1968500" y="133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31500</xdr:rowOff>
    </xdr:from>
    <xdr:ext cx="599010" cy="259045"/>
    <xdr:sp macro="" textlink="">
      <xdr:nvSpPr>
        <xdr:cNvPr id="201" name="テキスト ボックス 200"/>
        <xdr:cNvSpPr txBox="1"/>
      </xdr:nvSpPr>
      <xdr:spPr>
        <a:xfrm>
          <a:off x="1719795" y="1340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26746</xdr:rowOff>
    </xdr:from>
    <xdr:to>
      <xdr:col>6</xdr:col>
      <xdr:colOff>38100</xdr:colOff>
      <xdr:row>78</xdr:row>
      <xdr:rowOff>128346</xdr:rowOff>
    </xdr:to>
    <xdr:sp macro="" textlink="">
      <xdr:nvSpPr>
        <xdr:cNvPr id="202" name="楕円 201"/>
        <xdr:cNvSpPr/>
      </xdr:nvSpPr>
      <xdr:spPr>
        <a:xfrm>
          <a:off x="1079500" y="133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119473</xdr:rowOff>
    </xdr:from>
    <xdr:ext cx="599010" cy="259045"/>
    <xdr:sp macro="" textlink="">
      <xdr:nvSpPr>
        <xdr:cNvPr id="203" name="テキスト ボックス 202"/>
        <xdr:cNvSpPr txBox="1"/>
      </xdr:nvSpPr>
      <xdr:spPr>
        <a:xfrm>
          <a:off x="830795" y="1349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41402</xdr:rowOff>
    </xdr:from>
    <xdr:to>
      <xdr:col>24</xdr:col>
      <xdr:colOff>63500</xdr:colOff>
      <xdr:row>95</xdr:row>
      <xdr:rowOff>7569</xdr:rowOff>
    </xdr:to>
    <xdr:cxnSp macro="">
      <xdr:nvCxnSpPr>
        <xdr:cNvPr id="233" name="直線コネクタ 232"/>
        <xdr:cNvCxnSpPr/>
      </xdr:nvCxnSpPr>
      <xdr:spPr>
        <a:xfrm flipV="1">
          <a:off x="3797300" y="15471902"/>
          <a:ext cx="838200" cy="8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102667</xdr:rowOff>
    </xdr:from>
    <xdr:to>
      <xdr:col>19</xdr:col>
      <xdr:colOff>177800</xdr:colOff>
      <xdr:row>95</xdr:row>
      <xdr:rowOff>7569</xdr:rowOff>
    </xdr:to>
    <xdr:cxnSp macro="">
      <xdr:nvCxnSpPr>
        <xdr:cNvPr id="236" name="直線コネクタ 235"/>
        <xdr:cNvCxnSpPr/>
      </xdr:nvCxnSpPr>
      <xdr:spPr>
        <a:xfrm>
          <a:off x="2908300" y="16218967"/>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153682</xdr:rowOff>
    </xdr:from>
    <xdr:to>
      <xdr:col>15</xdr:col>
      <xdr:colOff>50800</xdr:colOff>
      <xdr:row>94</xdr:row>
      <xdr:rowOff>102667</xdr:rowOff>
    </xdr:to>
    <xdr:cxnSp macro="">
      <xdr:nvCxnSpPr>
        <xdr:cNvPr id="239" name="直線コネクタ 238"/>
        <xdr:cNvCxnSpPr/>
      </xdr:nvCxnSpPr>
      <xdr:spPr>
        <a:xfrm>
          <a:off x="2019300" y="16098532"/>
          <a:ext cx="889000" cy="1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153682</xdr:rowOff>
    </xdr:from>
    <xdr:to>
      <xdr:col>10</xdr:col>
      <xdr:colOff>114300</xdr:colOff>
      <xdr:row>94</xdr:row>
      <xdr:rowOff>69405</xdr:rowOff>
    </xdr:to>
    <xdr:cxnSp macro="">
      <xdr:nvCxnSpPr>
        <xdr:cNvPr id="242" name="直線コネクタ 241"/>
        <xdr:cNvCxnSpPr/>
      </xdr:nvCxnSpPr>
      <xdr:spPr>
        <a:xfrm flipV="1">
          <a:off x="1130300" y="16098532"/>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6" name="テキスト ボックス 245"/>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162052</xdr:rowOff>
    </xdr:from>
    <xdr:to>
      <xdr:col>24</xdr:col>
      <xdr:colOff>114300</xdr:colOff>
      <xdr:row>90</xdr:row>
      <xdr:rowOff>92202</xdr:rowOff>
    </xdr:to>
    <xdr:sp macro="" textlink="">
      <xdr:nvSpPr>
        <xdr:cNvPr id="252" name="楕円 251"/>
        <xdr:cNvSpPr/>
      </xdr:nvSpPr>
      <xdr:spPr>
        <a:xfrm>
          <a:off x="4584700" y="154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115079</xdr:rowOff>
    </xdr:from>
    <xdr:ext cx="534377" cy="259045"/>
    <xdr:sp macro="" textlink="">
      <xdr:nvSpPr>
        <xdr:cNvPr id="253" name="衛生費該当値テキスト"/>
        <xdr:cNvSpPr txBox="1"/>
      </xdr:nvSpPr>
      <xdr:spPr>
        <a:xfrm>
          <a:off x="4686300" y="153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128219</xdr:rowOff>
    </xdr:from>
    <xdr:to>
      <xdr:col>20</xdr:col>
      <xdr:colOff>38100</xdr:colOff>
      <xdr:row>95</xdr:row>
      <xdr:rowOff>58369</xdr:rowOff>
    </xdr:to>
    <xdr:sp macro="" textlink="">
      <xdr:nvSpPr>
        <xdr:cNvPr id="254" name="楕円 253"/>
        <xdr:cNvSpPr/>
      </xdr:nvSpPr>
      <xdr:spPr>
        <a:xfrm>
          <a:off x="3746500" y="162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49496</xdr:rowOff>
    </xdr:from>
    <xdr:ext cx="534377" cy="259045"/>
    <xdr:sp macro="" textlink="">
      <xdr:nvSpPr>
        <xdr:cNvPr id="255" name="テキスト ボックス 254"/>
        <xdr:cNvSpPr txBox="1"/>
      </xdr:nvSpPr>
      <xdr:spPr>
        <a:xfrm>
          <a:off x="3530111" y="163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51867</xdr:rowOff>
    </xdr:from>
    <xdr:to>
      <xdr:col>15</xdr:col>
      <xdr:colOff>101600</xdr:colOff>
      <xdr:row>94</xdr:row>
      <xdr:rowOff>153467</xdr:rowOff>
    </xdr:to>
    <xdr:sp macro="" textlink="">
      <xdr:nvSpPr>
        <xdr:cNvPr id="256" name="楕円 255"/>
        <xdr:cNvSpPr/>
      </xdr:nvSpPr>
      <xdr:spPr>
        <a:xfrm>
          <a:off x="2857500" y="161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169994</xdr:rowOff>
    </xdr:from>
    <xdr:ext cx="534377" cy="259045"/>
    <xdr:sp macro="" textlink="">
      <xdr:nvSpPr>
        <xdr:cNvPr id="257" name="テキスト ボックス 256"/>
        <xdr:cNvSpPr txBox="1"/>
      </xdr:nvSpPr>
      <xdr:spPr>
        <a:xfrm>
          <a:off x="2641111" y="159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102882</xdr:rowOff>
    </xdr:from>
    <xdr:to>
      <xdr:col>10</xdr:col>
      <xdr:colOff>165100</xdr:colOff>
      <xdr:row>94</xdr:row>
      <xdr:rowOff>33032</xdr:rowOff>
    </xdr:to>
    <xdr:sp macro="" textlink="">
      <xdr:nvSpPr>
        <xdr:cNvPr id="258" name="楕円 257"/>
        <xdr:cNvSpPr/>
      </xdr:nvSpPr>
      <xdr:spPr>
        <a:xfrm>
          <a:off x="1968500" y="16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49559</xdr:rowOff>
    </xdr:from>
    <xdr:ext cx="534377" cy="259045"/>
    <xdr:sp macro="" textlink="">
      <xdr:nvSpPr>
        <xdr:cNvPr id="259" name="テキスト ボックス 258"/>
        <xdr:cNvSpPr txBox="1"/>
      </xdr:nvSpPr>
      <xdr:spPr>
        <a:xfrm>
          <a:off x="1752111" y="158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18605</xdr:rowOff>
    </xdr:from>
    <xdr:to>
      <xdr:col>6</xdr:col>
      <xdr:colOff>38100</xdr:colOff>
      <xdr:row>94</xdr:row>
      <xdr:rowOff>120205</xdr:rowOff>
    </xdr:to>
    <xdr:sp macro="" textlink="">
      <xdr:nvSpPr>
        <xdr:cNvPr id="260" name="楕円 259"/>
        <xdr:cNvSpPr/>
      </xdr:nvSpPr>
      <xdr:spPr>
        <a:xfrm>
          <a:off x="1079500" y="161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136732</xdr:rowOff>
    </xdr:from>
    <xdr:ext cx="534377" cy="259045"/>
    <xdr:sp macro="" textlink="">
      <xdr:nvSpPr>
        <xdr:cNvPr id="261" name="テキスト ボックス 260"/>
        <xdr:cNvSpPr txBox="1"/>
      </xdr:nvSpPr>
      <xdr:spPr>
        <a:xfrm>
          <a:off x="863111" y="159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46431</xdr:rowOff>
    </xdr:from>
    <xdr:to>
      <xdr:col>55</xdr:col>
      <xdr:colOff>0</xdr:colOff>
      <xdr:row>38</xdr:row>
      <xdr:rowOff>58318</xdr:rowOff>
    </xdr:to>
    <xdr:cxnSp macro="">
      <xdr:nvCxnSpPr>
        <xdr:cNvPr id="288" name="直線コネクタ 287"/>
        <xdr:cNvCxnSpPr/>
      </xdr:nvCxnSpPr>
      <xdr:spPr>
        <a:xfrm flipV="1">
          <a:off x="9639300" y="656153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55804</xdr:rowOff>
    </xdr:from>
    <xdr:to>
      <xdr:col>50</xdr:col>
      <xdr:colOff>114300</xdr:colOff>
      <xdr:row>38</xdr:row>
      <xdr:rowOff>58318</xdr:rowOff>
    </xdr:to>
    <xdr:cxnSp macro="">
      <xdr:nvCxnSpPr>
        <xdr:cNvPr id="291" name="直線コネクタ 290"/>
        <xdr:cNvCxnSpPr/>
      </xdr:nvCxnSpPr>
      <xdr:spPr>
        <a:xfrm>
          <a:off x="8750300" y="657090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153416</xdr:rowOff>
    </xdr:from>
    <xdr:to>
      <xdr:col>45</xdr:col>
      <xdr:colOff>177800</xdr:colOff>
      <xdr:row>38</xdr:row>
      <xdr:rowOff>55804</xdr:rowOff>
    </xdr:to>
    <xdr:cxnSp macro="">
      <xdr:nvCxnSpPr>
        <xdr:cNvPr id="294" name="直線コネクタ 293"/>
        <xdr:cNvCxnSpPr/>
      </xdr:nvCxnSpPr>
      <xdr:spPr>
        <a:xfrm>
          <a:off x="7861300" y="6497066"/>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153416</xdr:rowOff>
    </xdr:from>
    <xdr:to>
      <xdr:col>41</xdr:col>
      <xdr:colOff>50800</xdr:colOff>
      <xdr:row>37</xdr:row>
      <xdr:rowOff>159131</xdr:rowOff>
    </xdr:to>
    <xdr:cxnSp macro="">
      <xdr:nvCxnSpPr>
        <xdr:cNvPr id="297" name="直線コネクタ 296"/>
        <xdr:cNvCxnSpPr/>
      </xdr:nvCxnSpPr>
      <xdr:spPr>
        <a:xfrm flipV="1">
          <a:off x="6972300" y="649706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1" name="テキスト ボックス 300"/>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167081</xdr:rowOff>
    </xdr:from>
    <xdr:to>
      <xdr:col>55</xdr:col>
      <xdr:colOff>50800</xdr:colOff>
      <xdr:row>38</xdr:row>
      <xdr:rowOff>97231</xdr:rowOff>
    </xdr:to>
    <xdr:sp macro="" textlink="">
      <xdr:nvSpPr>
        <xdr:cNvPr id="307" name="楕円 306"/>
        <xdr:cNvSpPr/>
      </xdr:nvSpPr>
      <xdr:spPr>
        <a:xfrm>
          <a:off x="104267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82008</xdr:rowOff>
    </xdr:from>
    <xdr:ext cx="378565" cy="259045"/>
    <xdr:sp macro="" textlink="">
      <xdr:nvSpPr>
        <xdr:cNvPr id="308" name="労働費該当値テキスト"/>
        <xdr:cNvSpPr txBox="1"/>
      </xdr:nvSpPr>
      <xdr:spPr>
        <a:xfrm>
          <a:off x="10528300" y="64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xdr:rowOff>
    </xdr:from>
    <xdr:to>
      <xdr:col>50</xdr:col>
      <xdr:colOff>165100</xdr:colOff>
      <xdr:row>38</xdr:row>
      <xdr:rowOff>109118</xdr:rowOff>
    </xdr:to>
    <xdr:sp macro="" textlink="">
      <xdr:nvSpPr>
        <xdr:cNvPr id="309" name="楕円 308"/>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100245</xdr:rowOff>
    </xdr:from>
    <xdr:ext cx="378565" cy="259045"/>
    <xdr:sp macro="" textlink="">
      <xdr:nvSpPr>
        <xdr:cNvPr id="310" name="テキスト ボックス 309"/>
        <xdr:cNvSpPr txBox="1"/>
      </xdr:nvSpPr>
      <xdr:spPr>
        <a:xfrm>
          <a:off x="9450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5004</xdr:rowOff>
    </xdr:from>
    <xdr:to>
      <xdr:col>46</xdr:col>
      <xdr:colOff>38100</xdr:colOff>
      <xdr:row>38</xdr:row>
      <xdr:rowOff>106604</xdr:rowOff>
    </xdr:to>
    <xdr:sp macro="" textlink="">
      <xdr:nvSpPr>
        <xdr:cNvPr id="311" name="楕円 310"/>
        <xdr:cNvSpPr/>
      </xdr:nvSpPr>
      <xdr:spPr>
        <a:xfrm>
          <a:off x="8699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97731</xdr:rowOff>
    </xdr:from>
    <xdr:ext cx="378565" cy="259045"/>
    <xdr:sp macro="" textlink="">
      <xdr:nvSpPr>
        <xdr:cNvPr id="312" name="テキスト ボックス 311"/>
        <xdr:cNvSpPr txBox="1"/>
      </xdr:nvSpPr>
      <xdr:spPr>
        <a:xfrm>
          <a:off x="8561017" y="66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102616</xdr:rowOff>
    </xdr:from>
    <xdr:to>
      <xdr:col>41</xdr:col>
      <xdr:colOff>101600</xdr:colOff>
      <xdr:row>38</xdr:row>
      <xdr:rowOff>32765</xdr:rowOff>
    </xdr:to>
    <xdr:sp macro="" textlink="">
      <xdr:nvSpPr>
        <xdr:cNvPr id="313" name="楕円 312"/>
        <xdr:cNvSpPr/>
      </xdr:nvSpPr>
      <xdr:spPr>
        <a:xfrm>
          <a:off x="7810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23893</xdr:rowOff>
    </xdr:from>
    <xdr:ext cx="378565" cy="259045"/>
    <xdr:sp macro="" textlink="">
      <xdr:nvSpPr>
        <xdr:cNvPr id="314" name="テキスト ボックス 313"/>
        <xdr:cNvSpPr txBox="1"/>
      </xdr:nvSpPr>
      <xdr:spPr>
        <a:xfrm>
          <a:off x="7672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108331</xdr:rowOff>
    </xdr:from>
    <xdr:to>
      <xdr:col>36</xdr:col>
      <xdr:colOff>165100</xdr:colOff>
      <xdr:row>38</xdr:row>
      <xdr:rowOff>38481</xdr:rowOff>
    </xdr:to>
    <xdr:sp macro="" textlink="">
      <xdr:nvSpPr>
        <xdr:cNvPr id="315" name="楕円 314"/>
        <xdr:cNvSpPr/>
      </xdr:nvSpPr>
      <xdr:spPr>
        <a:xfrm>
          <a:off x="6921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55008</xdr:rowOff>
    </xdr:from>
    <xdr:ext cx="378565" cy="259045"/>
    <xdr:sp macro="" textlink="">
      <xdr:nvSpPr>
        <xdr:cNvPr id="316" name="テキスト ボックス 315"/>
        <xdr:cNvSpPr txBox="1"/>
      </xdr:nvSpPr>
      <xdr:spPr>
        <a:xfrm>
          <a:off x="6783017" y="62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46507</xdr:rowOff>
    </xdr:from>
    <xdr:to>
      <xdr:col>55</xdr:col>
      <xdr:colOff>0</xdr:colOff>
      <xdr:row>52</xdr:row>
      <xdr:rowOff>47803</xdr:rowOff>
    </xdr:to>
    <xdr:cxnSp macro="">
      <xdr:nvCxnSpPr>
        <xdr:cNvPr id="345" name="直線コネクタ 344"/>
        <xdr:cNvCxnSpPr/>
      </xdr:nvCxnSpPr>
      <xdr:spPr>
        <a:xfrm flipV="1">
          <a:off x="9639300" y="8790457"/>
          <a:ext cx="838200" cy="1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33858</xdr:rowOff>
    </xdr:from>
    <xdr:to>
      <xdr:col>50</xdr:col>
      <xdr:colOff>114300</xdr:colOff>
      <xdr:row>52</xdr:row>
      <xdr:rowOff>47803</xdr:rowOff>
    </xdr:to>
    <xdr:cxnSp macro="">
      <xdr:nvCxnSpPr>
        <xdr:cNvPr id="348" name="直線コネクタ 347"/>
        <xdr:cNvCxnSpPr/>
      </xdr:nvCxnSpPr>
      <xdr:spPr>
        <a:xfrm>
          <a:off x="8750300" y="89492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71806</xdr:rowOff>
    </xdr:from>
    <xdr:to>
      <xdr:col>45</xdr:col>
      <xdr:colOff>177800</xdr:colOff>
      <xdr:row>52</xdr:row>
      <xdr:rowOff>33858</xdr:rowOff>
    </xdr:to>
    <xdr:cxnSp macro="">
      <xdr:nvCxnSpPr>
        <xdr:cNvPr id="351" name="直線コネクタ 350"/>
        <xdr:cNvCxnSpPr/>
      </xdr:nvCxnSpPr>
      <xdr:spPr>
        <a:xfrm>
          <a:off x="7861300" y="881575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3" name="テキスト ボックス 352"/>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71806</xdr:rowOff>
    </xdr:from>
    <xdr:to>
      <xdr:col>41</xdr:col>
      <xdr:colOff>50800</xdr:colOff>
      <xdr:row>52</xdr:row>
      <xdr:rowOff>99847</xdr:rowOff>
    </xdr:to>
    <xdr:cxnSp macro="">
      <xdr:nvCxnSpPr>
        <xdr:cNvPr id="354" name="直線コネクタ 353"/>
        <xdr:cNvCxnSpPr/>
      </xdr:nvCxnSpPr>
      <xdr:spPr>
        <a:xfrm flipV="1">
          <a:off x="6972300" y="8815756"/>
          <a:ext cx="8890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6" name="テキスト ボックス 355"/>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58" name="テキスト ボックス 357"/>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167157</xdr:rowOff>
    </xdr:from>
    <xdr:to>
      <xdr:col>55</xdr:col>
      <xdr:colOff>50800</xdr:colOff>
      <xdr:row>51</xdr:row>
      <xdr:rowOff>97307</xdr:rowOff>
    </xdr:to>
    <xdr:sp macro="" textlink="">
      <xdr:nvSpPr>
        <xdr:cNvPr id="364" name="楕円 363"/>
        <xdr:cNvSpPr/>
      </xdr:nvSpPr>
      <xdr:spPr>
        <a:xfrm>
          <a:off x="10426700" y="87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120184</xdr:rowOff>
    </xdr:from>
    <xdr:ext cx="534377" cy="259045"/>
    <xdr:sp macro="" textlink="">
      <xdr:nvSpPr>
        <xdr:cNvPr id="365" name="農林水産業費該当値テキスト"/>
        <xdr:cNvSpPr txBox="1"/>
      </xdr:nvSpPr>
      <xdr:spPr>
        <a:xfrm>
          <a:off x="10528300" y="869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168453</xdr:rowOff>
    </xdr:from>
    <xdr:to>
      <xdr:col>50</xdr:col>
      <xdr:colOff>165100</xdr:colOff>
      <xdr:row>52</xdr:row>
      <xdr:rowOff>98603</xdr:rowOff>
    </xdr:to>
    <xdr:sp macro="" textlink="">
      <xdr:nvSpPr>
        <xdr:cNvPr id="366" name="楕円 365"/>
        <xdr:cNvSpPr/>
      </xdr:nvSpPr>
      <xdr:spPr>
        <a:xfrm>
          <a:off x="9588500" y="89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115130</xdr:rowOff>
    </xdr:from>
    <xdr:ext cx="534377" cy="259045"/>
    <xdr:sp macro="" textlink="">
      <xdr:nvSpPr>
        <xdr:cNvPr id="367" name="テキスト ボックス 366"/>
        <xdr:cNvSpPr txBox="1"/>
      </xdr:nvSpPr>
      <xdr:spPr>
        <a:xfrm>
          <a:off x="9372111" y="86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154508</xdr:rowOff>
    </xdr:from>
    <xdr:to>
      <xdr:col>46</xdr:col>
      <xdr:colOff>38100</xdr:colOff>
      <xdr:row>52</xdr:row>
      <xdr:rowOff>84658</xdr:rowOff>
    </xdr:to>
    <xdr:sp macro="" textlink="">
      <xdr:nvSpPr>
        <xdr:cNvPr id="368" name="楕円 367"/>
        <xdr:cNvSpPr/>
      </xdr:nvSpPr>
      <xdr:spPr>
        <a:xfrm>
          <a:off x="86995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101185</xdr:rowOff>
    </xdr:from>
    <xdr:ext cx="534377" cy="259045"/>
    <xdr:sp macro="" textlink="">
      <xdr:nvSpPr>
        <xdr:cNvPr id="369" name="テキスト ボックス 368"/>
        <xdr:cNvSpPr txBox="1"/>
      </xdr:nvSpPr>
      <xdr:spPr>
        <a:xfrm>
          <a:off x="8483111" y="86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21006</xdr:rowOff>
    </xdr:from>
    <xdr:to>
      <xdr:col>41</xdr:col>
      <xdr:colOff>101600</xdr:colOff>
      <xdr:row>51</xdr:row>
      <xdr:rowOff>122606</xdr:rowOff>
    </xdr:to>
    <xdr:sp macro="" textlink="">
      <xdr:nvSpPr>
        <xdr:cNvPr id="370" name="楕円 369"/>
        <xdr:cNvSpPr/>
      </xdr:nvSpPr>
      <xdr:spPr>
        <a:xfrm>
          <a:off x="78105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139133</xdr:rowOff>
    </xdr:from>
    <xdr:ext cx="534377" cy="259045"/>
    <xdr:sp macro="" textlink="">
      <xdr:nvSpPr>
        <xdr:cNvPr id="371" name="テキスト ボックス 370"/>
        <xdr:cNvSpPr txBox="1"/>
      </xdr:nvSpPr>
      <xdr:spPr>
        <a:xfrm>
          <a:off x="7594111" y="85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49047</xdr:rowOff>
    </xdr:from>
    <xdr:to>
      <xdr:col>36</xdr:col>
      <xdr:colOff>165100</xdr:colOff>
      <xdr:row>52</xdr:row>
      <xdr:rowOff>150647</xdr:rowOff>
    </xdr:to>
    <xdr:sp macro="" textlink="">
      <xdr:nvSpPr>
        <xdr:cNvPr id="372" name="楕円 371"/>
        <xdr:cNvSpPr/>
      </xdr:nvSpPr>
      <xdr:spPr>
        <a:xfrm>
          <a:off x="6921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167174</xdr:rowOff>
    </xdr:from>
    <xdr:ext cx="534377" cy="259045"/>
    <xdr:sp macro="" textlink="">
      <xdr:nvSpPr>
        <xdr:cNvPr id="373" name="テキスト ボックス 372"/>
        <xdr:cNvSpPr txBox="1"/>
      </xdr:nvSpPr>
      <xdr:spPr>
        <a:xfrm>
          <a:off x="6705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140995</xdr:rowOff>
    </xdr:from>
    <xdr:to>
      <xdr:col>55</xdr:col>
      <xdr:colOff>0</xdr:colOff>
      <xdr:row>75</xdr:row>
      <xdr:rowOff>157721</xdr:rowOff>
    </xdr:to>
    <xdr:cxnSp macro="">
      <xdr:nvCxnSpPr>
        <xdr:cNvPr id="402" name="直線コネクタ 401"/>
        <xdr:cNvCxnSpPr/>
      </xdr:nvCxnSpPr>
      <xdr:spPr>
        <a:xfrm>
          <a:off x="9639300" y="12999745"/>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87617</xdr:rowOff>
    </xdr:from>
    <xdr:to>
      <xdr:col>50</xdr:col>
      <xdr:colOff>114300</xdr:colOff>
      <xdr:row>75</xdr:row>
      <xdr:rowOff>140995</xdr:rowOff>
    </xdr:to>
    <xdr:cxnSp macro="">
      <xdr:nvCxnSpPr>
        <xdr:cNvPr id="405" name="直線コネクタ 404"/>
        <xdr:cNvCxnSpPr/>
      </xdr:nvCxnSpPr>
      <xdr:spPr>
        <a:xfrm>
          <a:off x="8750300" y="12946367"/>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87617</xdr:rowOff>
    </xdr:from>
    <xdr:to>
      <xdr:col>45</xdr:col>
      <xdr:colOff>177800</xdr:colOff>
      <xdr:row>76</xdr:row>
      <xdr:rowOff>2236</xdr:rowOff>
    </xdr:to>
    <xdr:cxnSp macro="">
      <xdr:nvCxnSpPr>
        <xdr:cNvPr id="408" name="直線コネクタ 407"/>
        <xdr:cNvCxnSpPr/>
      </xdr:nvCxnSpPr>
      <xdr:spPr>
        <a:xfrm flipV="1">
          <a:off x="7861300" y="12946367"/>
          <a:ext cx="889000" cy="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2236</xdr:rowOff>
    </xdr:from>
    <xdr:to>
      <xdr:col>41</xdr:col>
      <xdr:colOff>50800</xdr:colOff>
      <xdr:row>76</xdr:row>
      <xdr:rowOff>124383</xdr:rowOff>
    </xdr:to>
    <xdr:cxnSp macro="">
      <xdr:nvCxnSpPr>
        <xdr:cNvPr id="411" name="直線コネクタ 410"/>
        <xdr:cNvCxnSpPr/>
      </xdr:nvCxnSpPr>
      <xdr:spPr>
        <a:xfrm flipV="1">
          <a:off x="6972300" y="13032436"/>
          <a:ext cx="889000" cy="1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59935</xdr:rowOff>
    </xdr:from>
    <xdr:ext cx="469744" cy="259045"/>
    <xdr:sp macro="" textlink="">
      <xdr:nvSpPr>
        <xdr:cNvPr id="413" name="テキスト ボックス 412"/>
        <xdr:cNvSpPr txBox="1"/>
      </xdr:nvSpPr>
      <xdr:spPr>
        <a:xfrm>
          <a:off x="7626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158005</xdr:rowOff>
    </xdr:from>
    <xdr:ext cx="469744" cy="259045"/>
    <xdr:sp macro="" textlink="">
      <xdr:nvSpPr>
        <xdr:cNvPr id="415" name="テキスト ボックス 414"/>
        <xdr:cNvSpPr txBox="1"/>
      </xdr:nvSpPr>
      <xdr:spPr>
        <a:xfrm>
          <a:off x="6737428"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106921</xdr:rowOff>
    </xdr:from>
    <xdr:to>
      <xdr:col>55</xdr:col>
      <xdr:colOff>50800</xdr:colOff>
      <xdr:row>76</xdr:row>
      <xdr:rowOff>37071</xdr:rowOff>
    </xdr:to>
    <xdr:sp macro="" textlink="">
      <xdr:nvSpPr>
        <xdr:cNvPr id="421" name="楕円 420"/>
        <xdr:cNvSpPr/>
      </xdr:nvSpPr>
      <xdr:spPr>
        <a:xfrm>
          <a:off x="10426700" y="129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129798</xdr:rowOff>
    </xdr:from>
    <xdr:ext cx="534377" cy="259045"/>
    <xdr:sp macro="" textlink="">
      <xdr:nvSpPr>
        <xdr:cNvPr id="422" name="商工費該当値テキスト"/>
        <xdr:cNvSpPr txBox="1"/>
      </xdr:nvSpPr>
      <xdr:spPr>
        <a:xfrm>
          <a:off x="10528300" y="128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90195</xdr:rowOff>
    </xdr:from>
    <xdr:to>
      <xdr:col>50</xdr:col>
      <xdr:colOff>165100</xdr:colOff>
      <xdr:row>76</xdr:row>
      <xdr:rowOff>20346</xdr:rowOff>
    </xdr:to>
    <xdr:sp macro="" textlink="">
      <xdr:nvSpPr>
        <xdr:cNvPr id="423" name="楕円 422"/>
        <xdr:cNvSpPr/>
      </xdr:nvSpPr>
      <xdr:spPr>
        <a:xfrm>
          <a:off x="9588500" y="12948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36872</xdr:rowOff>
    </xdr:from>
    <xdr:ext cx="534377" cy="259045"/>
    <xdr:sp macro="" textlink="">
      <xdr:nvSpPr>
        <xdr:cNvPr id="424" name="テキスト ボックス 423"/>
        <xdr:cNvSpPr txBox="1"/>
      </xdr:nvSpPr>
      <xdr:spPr>
        <a:xfrm>
          <a:off x="9372111" y="127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36817</xdr:rowOff>
    </xdr:from>
    <xdr:to>
      <xdr:col>46</xdr:col>
      <xdr:colOff>38100</xdr:colOff>
      <xdr:row>75</xdr:row>
      <xdr:rowOff>138417</xdr:rowOff>
    </xdr:to>
    <xdr:sp macro="" textlink="">
      <xdr:nvSpPr>
        <xdr:cNvPr id="425" name="楕円 424"/>
        <xdr:cNvSpPr/>
      </xdr:nvSpPr>
      <xdr:spPr>
        <a:xfrm>
          <a:off x="8699500" y="128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154944</xdr:rowOff>
    </xdr:from>
    <xdr:ext cx="534377" cy="259045"/>
    <xdr:sp macro="" textlink="">
      <xdr:nvSpPr>
        <xdr:cNvPr id="426" name="テキスト ボックス 425"/>
        <xdr:cNvSpPr txBox="1"/>
      </xdr:nvSpPr>
      <xdr:spPr>
        <a:xfrm>
          <a:off x="8483111" y="126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122886</xdr:rowOff>
    </xdr:from>
    <xdr:to>
      <xdr:col>41</xdr:col>
      <xdr:colOff>101600</xdr:colOff>
      <xdr:row>76</xdr:row>
      <xdr:rowOff>53036</xdr:rowOff>
    </xdr:to>
    <xdr:sp macro="" textlink="">
      <xdr:nvSpPr>
        <xdr:cNvPr id="427" name="楕円 426"/>
        <xdr:cNvSpPr/>
      </xdr:nvSpPr>
      <xdr:spPr>
        <a:xfrm>
          <a:off x="7810500" y="12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69563</xdr:rowOff>
    </xdr:from>
    <xdr:ext cx="534377" cy="259045"/>
    <xdr:sp macro="" textlink="">
      <xdr:nvSpPr>
        <xdr:cNvPr id="428" name="テキスト ボックス 427"/>
        <xdr:cNvSpPr txBox="1"/>
      </xdr:nvSpPr>
      <xdr:spPr>
        <a:xfrm>
          <a:off x="7594111" y="127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73583</xdr:rowOff>
    </xdr:from>
    <xdr:to>
      <xdr:col>36</xdr:col>
      <xdr:colOff>165100</xdr:colOff>
      <xdr:row>77</xdr:row>
      <xdr:rowOff>3733</xdr:rowOff>
    </xdr:to>
    <xdr:sp macro="" textlink="">
      <xdr:nvSpPr>
        <xdr:cNvPr id="429" name="楕円 428"/>
        <xdr:cNvSpPr/>
      </xdr:nvSpPr>
      <xdr:spPr>
        <a:xfrm>
          <a:off x="6921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20261</xdr:rowOff>
    </xdr:from>
    <xdr:ext cx="534377" cy="259045"/>
    <xdr:sp macro="" textlink="">
      <xdr:nvSpPr>
        <xdr:cNvPr id="430" name="テキスト ボックス 429"/>
        <xdr:cNvSpPr txBox="1"/>
      </xdr:nvSpPr>
      <xdr:spPr>
        <a:xfrm>
          <a:off x="6705111" y="128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42807</xdr:rowOff>
    </xdr:from>
    <xdr:to>
      <xdr:col>55</xdr:col>
      <xdr:colOff>0</xdr:colOff>
      <xdr:row>91</xdr:row>
      <xdr:rowOff>125070</xdr:rowOff>
    </xdr:to>
    <xdr:cxnSp macro="">
      <xdr:nvCxnSpPr>
        <xdr:cNvPr id="462" name="直線コネクタ 461"/>
        <xdr:cNvCxnSpPr/>
      </xdr:nvCxnSpPr>
      <xdr:spPr>
        <a:xfrm flipV="1">
          <a:off x="9639300" y="15473307"/>
          <a:ext cx="838200" cy="25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125070</xdr:rowOff>
    </xdr:from>
    <xdr:to>
      <xdr:col>50</xdr:col>
      <xdr:colOff>114300</xdr:colOff>
      <xdr:row>92</xdr:row>
      <xdr:rowOff>61323</xdr:rowOff>
    </xdr:to>
    <xdr:cxnSp macro="">
      <xdr:nvCxnSpPr>
        <xdr:cNvPr id="465" name="直線コネクタ 464"/>
        <xdr:cNvCxnSpPr/>
      </xdr:nvCxnSpPr>
      <xdr:spPr>
        <a:xfrm flipV="1">
          <a:off x="8750300" y="15727020"/>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61323</xdr:rowOff>
    </xdr:from>
    <xdr:to>
      <xdr:col>45</xdr:col>
      <xdr:colOff>177800</xdr:colOff>
      <xdr:row>93</xdr:row>
      <xdr:rowOff>114292</xdr:rowOff>
    </xdr:to>
    <xdr:cxnSp macro="">
      <xdr:nvCxnSpPr>
        <xdr:cNvPr id="468" name="直線コネクタ 467"/>
        <xdr:cNvCxnSpPr/>
      </xdr:nvCxnSpPr>
      <xdr:spPr>
        <a:xfrm flipV="1">
          <a:off x="7861300" y="15834723"/>
          <a:ext cx="889000" cy="2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97115</xdr:rowOff>
    </xdr:from>
    <xdr:to>
      <xdr:col>41</xdr:col>
      <xdr:colOff>50800</xdr:colOff>
      <xdr:row>93</xdr:row>
      <xdr:rowOff>114292</xdr:rowOff>
    </xdr:to>
    <xdr:cxnSp macro="">
      <xdr:nvCxnSpPr>
        <xdr:cNvPr id="471" name="直線コネクタ 470"/>
        <xdr:cNvCxnSpPr/>
      </xdr:nvCxnSpPr>
      <xdr:spPr>
        <a:xfrm>
          <a:off x="6972300" y="15699065"/>
          <a:ext cx="889000" cy="36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163457</xdr:rowOff>
    </xdr:from>
    <xdr:to>
      <xdr:col>55</xdr:col>
      <xdr:colOff>50800</xdr:colOff>
      <xdr:row>90</xdr:row>
      <xdr:rowOff>93607</xdr:rowOff>
    </xdr:to>
    <xdr:sp macro="" textlink="">
      <xdr:nvSpPr>
        <xdr:cNvPr id="481" name="楕円 480"/>
        <xdr:cNvSpPr/>
      </xdr:nvSpPr>
      <xdr:spPr>
        <a:xfrm>
          <a:off x="10426700" y="154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116484</xdr:rowOff>
    </xdr:from>
    <xdr:ext cx="534377" cy="259045"/>
    <xdr:sp macro="" textlink="">
      <xdr:nvSpPr>
        <xdr:cNvPr id="482" name="土木費該当値テキスト"/>
        <xdr:cNvSpPr txBox="1"/>
      </xdr:nvSpPr>
      <xdr:spPr>
        <a:xfrm>
          <a:off x="10528300" y="1537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74270</xdr:rowOff>
    </xdr:from>
    <xdr:to>
      <xdr:col>50</xdr:col>
      <xdr:colOff>165100</xdr:colOff>
      <xdr:row>92</xdr:row>
      <xdr:rowOff>4420</xdr:rowOff>
    </xdr:to>
    <xdr:sp macro="" textlink="">
      <xdr:nvSpPr>
        <xdr:cNvPr id="483" name="楕円 482"/>
        <xdr:cNvSpPr/>
      </xdr:nvSpPr>
      <xdr:spPr>
        <a:xfrm>
          <a:off x="9588500" y="156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20947</xdr:rowOff>
    </xdr:from>
    <xdr:ext cx="534377" cy="259045"/>
    <xdr:sp macro="" textlink="">
      <xdr:nvSpPr>
        <xdr:cNvPr id="484" name="テキスト ボックス 483"/>
        <xdr:cNvSpPr txBox="1"/>
      </xdr:nvSpPr>
      <xdr:spPr>
        <a:xfrm>
          <a:off x="9372111" y="154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10523</xdr:rowOff>
    </xdr:from>
    <xdr:to>
      <xdr:col>46</xdr:col>
      <xdr:colOff>38100</xdr:colOff>
      <xdr:row>92</xdr:row>
      <xdr:rowOff>112123</xdr:rowOff>
    </xdr:to>
    <xdr:sp macro="" textlink="">
      <xdr:nvSpPr>
        <xdr:cNvPr id="485" name="楕円 484"/>
        <xdr:cNvSpPr/>
      </xdr:nvSpPr>
      <xdr:spPr>
        <a:xfrm>
          <a:off x="8699500" y="157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128650</xdr:rowOff>
    </xdr:from>
    <xdr:ext cx="534377" cy="259045"/>
    <xdr:sp macro="" textlink="">
      <xdr:nvSpPr>
        <xdr:cNvPr id="486" name="テキスト ボックス 485"/>
        <xdr:cNvSpPr txBox="1"/>
      </xdr:nvSpPr>
      <xdr:spPr>
        <a:xfrm>
          <a:off x="8483111" y="155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63492</xdr:rowOff>
    </xdr:from>
    <xdr:to>
      <xdr:col>41</xdr:col>
      <xdr:colOff>101600</xdr:colOff>
      <xdr:row>93</xdr:row>
      <xdr:rowOff>165092</xdr:rowOff>
    </xdr:to>
    <xdr:sp macro="" textlink="">
      <xdr:nvSpPr>
        <xdr:cNvPr id="487" name="楕円 486"/>
        <xdr:cNvSpPr/>
      </xdr:nvSpPr>
      <xdr:spPr>
        <a:xfrm>
          <a:off x="7810500" y="1600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10169</xdr:rowOff>
    </xdr:from>
    <xdr:ext cx="534377" cy="259045"/>
    <xdr:sp macro="" textlink="">
      <xdr:nvSpPr>
        <xdr:cNvPr id="488" name="テキスト ボックス 487"/>
        <xdr:cNvSpPr txBox="1"/>
      </xdr:nvSpPr>
      <xdr:spPr>
        <a:xfrm>
          <a:off x="7594111" y="157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46315</xdr:rowOff>
    </xdr:from>
    <xdr:to>
      <xdr:col>36</xdr:col>
      <xdr:colOff>165100</xdr:colOff>
      <xdr:row>91</xdr:row>
      <xdr:rowOff>147915</xdr:rowOff>
    </xdr:to>
    <xdr:sp macro="" textlink="">
      <xdr:nvSpPr>
        <xdr:cNvPr id="489" name="楕円 488"/>
        <xdr:cNvSpPr/>
      </xdr:nvSpPr>
      <xdr:spPr>
        <a:xfrm>
          <a:off x="6921500" y="156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164442</xdr:rowOff>
    </xdr:from>
    <xdr:ext cx="534377" cy="259045"/>
    <xdr:sp macro="" textlink="">
      <xdr:nvSpPr>
        <xdr:cNvPr id="490" name="テキスト ボックス 489"/>
        <xdr:cNvSpPr txBox="1"/>
      </xdr:nvSpPr>
      <xdr:spPr>
        <a:xfrm>
          <a:off x="6705111" y="154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114808</xdr:rowOff>
    </xdr:from>
    <xdr:to>
      <xdr:col>85</xdr:col>
      <xdr:colOff>127000</xdr:colOff>
      <xdr:row>34</xdr:row>
      <xdr:rowOff>27559</xdr:rowOff>
    </xdr:to>
    <xdr:cxnSp macro="">
      <xdr:nvCxnSpPr>
        <xdr:cNvPr id="520" name="直線コネクタ 519"/>
        <xdr:cNvCxnSpPr/>
      </xdr:nvCxnSpPr>
      <xdr:spPr>
        <a:xfrm flipV="1">
          <a:off x="15481300" y="5772658"/>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1"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77851</xdr:rowOff>
    </xdr:from>
    <xdr:to>
      <xdr:col>81</xdr:col>
      <xdr:colOff>50800</xdr:colOff>
      <xdr:row>34</xdr:row>
      <xdr:rowOff>27559</xdr:rowOff>
    </xdr:to>
    <xdr:cxnSp macro="">
      <xdr:nvCxnSpPr>
        <xdr:cNvPr id="523" name="直線コネクタ 522"/>
        <xdr:cNvCxnSpPr/>
      </xdr:nvCxnSpPr>
      <xdr:spPr>
        <a:xfrm>
          <a:off x="14592300" y="573570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19558</xdr:rowOff>
    </xdr:from>
    <xdr:to>
      <xdr:col>76</xdr:col>
      <xdr:colOff>114300</xdr:colOff>
      <xdr:row>33</xdr:row>
      <xdr:rowOff>77851</xdr:rowOff>
    </xdr:to>
    <xdr:cxnSp macro="">
      <xdr:nvCxnSpPr>
        <xdr:cNvPr id="526" name="直線コネクタ 525"/>
        <xdr:cNvCxnSpPr/>
      </xdr:nvCxnSpPr>
      <xdr:spPr>
        <a:xfrm>
          <a:off x="13703300" y="567740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19558</xdr:rowOff>
    </xdr:from>
    <xdr:to>
      <xdr:col>71</xdr:col>
      <xdr:colOff>177800</xdr:colOff>
      <xdr:row>33</xdr:row>
      <xdr:rowOff>115062</xdr:rowOff>
    </xdr:to>
    <xdr:cxnSp macro="">
      <xdr:nvCxnSpPr>
        <xdr:cNvPr id="529" name="直線コネクタ 528"/>
        <xdr:cNvCxnSpPr/>
      </xdr:nvCxnSpPr>
      <xdr:spPr>
        <a:xfrm flipV="1">
          <a:off x="12814300" y="5677408"/>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3" name="テキスト ボックス 532"/>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64008</xdr:rowOff>
    </xdr:from>
    <xdr:to>
      <xdr:col>85</xdr:col>
      <xdr:colOff>177800</xdr:colOff>
      <xdr:row>33</xdr:row>
      <xdr:rowOff>165608</xdr:rowOff>
    </xdr:to>
    <xdr:sp macro="" textlink="">
      <xdr:nvSpPr>
        <xdr:cNvPr id="539" name="楕円 538"/>
        <xdr:cNvSpPr/>
      </xdr:nvSpPr>
      <xdr:spPr>
        <a:xfrm>
          <a:off x="16268700" y="57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86885</xdr:rowOff>
    </xdr:from>
    <xdr:ext cx="534377" cy="259045"/>
    <xdr:sp macro="" textlink="">
      <xdr:nvSpPr>
        <xdr:cNvPr id="540" name="消防費該当値テキスト"/>
        <xdr:cNvSpPr txBox="1"/>
      </xdr:nvSpPr>
      <xdr:spPr>
        <a:xfrm>
          <a:off x="16370300" y="5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148209</xdr:rowOff>
    </xdr:from>
    <xdr:to>
      <xdr:col>81</xdr:col>
      <xdr:colOff>101600</xdr:colOff>
      <xdr:row>34</xdr:row>
      <xdr:rowOff>78359</xdr:rowOff>
    </xdr:to>
    <xdr:sp macro="" textlink="">
      <xdr:nvSpPr>
        <xdr:cNvPr id="541" name="楕円 540"/>
        <xdr:cNvSpPr/>
      </xdr:nvSpPr>
      <xdr:spPr>
        <a:xfrm>
          <a:off x="15430500" y="58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94886</xdr:rowOff>
    </xdr:from>
    <xdr:ext cx="534377" cy="259045"/>
    <xdr:sp macro="" textlink="">
      <xdr:nvSpPr>
        <xdr:cNvPr id="542" name="テキスト ボックス 541"/>
        <xdr:cNvSpPr txBox="1"/>
      </xdr:nvSpPr>
      <xdr:spPr>
        <a:xfrm>
          <a:off x="15214111" y="55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27051</xdr:rowOff>
    </xdr:from>
    <xdr:to>
      <xdr:col>76</xdr:col>
      <xdr:colOff>165100</xdr:colOff>
      <xdr:row>33</xdr:row>
      <xdr:rowOff>128651</xdr:rowOff>
    </xdr:to>
    <xdr:sp macro="" textlink="">
      <xdr:nvSpPr>
        <xdr:cNvPr id="543" name="楕円 542"/>
        <xdr:cNvSpPr/>
      </xdr:nvSpPr>
      <xdr:spPr>
        <a:xfrm>
          <a:off x="14541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145178</xdr:rowOff>
    </xdr:from>
    <xdr:ext cx="534377" cy="259045"/>
    <xdr:sp macro="" textlink="">
      <xdr:nvSpPr>
        <xdr:cNvPr id="544" name="テキスト ボックス 543"/>
        <xdr:cNvSpPr txBox="1"/>
      </xdr:nvSpPr>
      <xdr:spPr>
        <a:xfrm>
          <a:off x="14325111" y="546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140208</xdr:rowOff>
    </xdr:from>
    <xdr:to>
      <xdr:col>72</xdr:col>
      <xdr:colOff>38100</xdr:colOff>
      <xdr:row>33</xdr:row>
      <xdr:rowOff>70358</xdr:rowOff>
    </xdr:to>
    <xdr:sp macro="" textlink="">
      <xdr:nvSpPr>
        <xdr:cNvPr id="545" name="楕円 544"/>
        <xdr:cNvSpPr/>
      </xdr:nvSpPr>
      <xdr:spPr>
        <a:xfrm>
          <a:off x="13652500" y="5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86885</xdr:rowOff>
    </xdr:from>
    <xdr:ext cx="534377" cy="259045"/>
    <xdr:sp macro="" textlink="">
      <xdr:nvSpPr>
        <xdr:cNvPr id="546" name="テキスト ボックス 545"/>
        <xdr:cNvSpPr txBox="1"/>
      </xdr:nvSpPr>
      <xdr:spPr>
        <a:xfrm>
          <a:off x="13436111" y="54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64262</xdr:rowOff>
    </xdr:from>
    <xdr:to>
      <xdr:col>67</xdr:col>
      <xdr:colOff>101600</xdr:colOff>
      <xdr:row>33</xdr:row>
      <xdr:rowOff>165862</xdr:rowOff>
    </xdr:to>
    <xdr:sp macro="" textlink="">
      <xdr:nvSpPr>
        <xdr:cNvPr id="547" name="楕円 546"/>
        <xdr:cNvSpPr/>
      </xdr:nvSpPr>
      <xdr:spPr>
        <a:xfrm>
          <a:off x="12763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10939</xdr:rowOff>
    </xdr:from>
    <xdr:ext cx="534377" cy="259045"/>
    <xdr:sp macro="" textlink="">
      <xdr:nvSpPr>
        <xdr:cNvPr id="548" name="テキスト ボックス 547"/>
        <xdr:cNvSpPr txBox="1"/>
      </xdr:nvSpPr>
      <xdr:spPr>
        <a:xfrm>
          <a:off x="12547111" y="54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21674</xdr:rowOff>
    </xdr:from>
    <xdr:to>
      <xdr:col>85</xdr:col>
      <xdr:colOff>127000</xdr:colOff>
      <xdr:row>56</xdr:row>
      <xdr:rowOff>126967</xdr:rowOff>
    </xdr:to>
    <xdr:cxnSp macro="">
      <xdr:nvCxnSpPr>
        <xdr:cNvPr id="576" name="直線コネクタ 575"/>
        <xdr:cNvCxnSpPr/>
      </xdr:nvCxnSpPr>
      <xdr:spPr>
        <a:xfrm flipV="1">
          <a:off x="15481300" y="9622874"/>
          <a:ext cx="8382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126967</xdr:rowOff>
    </xdr:from>
    <xdr:to>
      <xdr:col>81</xdr:col>
      <xdr:colOff>50800</xdr:colOff>
      <xdr:row>56</xdr:row>
      <xdr:rowOff>151450</xdr:rowOff>
    </xdr:to>
    <xdr:cxnSp macro="">
      <xdr:nvCxnSpPr>
        <xdr:cNvPr id="579" name="直線コネクタ 578"/>
        <xdr:cNvCxnSpPr/>
      </xdr:nvCxnSpPr>
      <xdr:spPr>
        <a:xfrm flipV="1">
          <a:off x="14592300" y="9728167"/>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151450</xdr:rowOff>
    </xdr:from>
    <xdr:to>
      <xdr:col>76</xdr:col>
      <xdr:colOff>114300</xdr:colOff>
      <xdr:row>57</xdr:row>
      <xdr:rowOff>59461</xdr:rowOff>
    </xdr:to>
    <xdr:cxnSp macro="">
      <xdr:nvCxnSpPr>
        <xdr:cNvPr id="582" name="直線コネクタ 581"/>
        <xdr:cNvCxnSpPr/>
      </xdr:nvCxnSpPr>
      <xdr:spPr>
        <a:xfrm flipV="1">
          <a:off x="13703300" y="9752650"/>
          <a:ext cx="889000" cy="7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140477</xdr:rowOff>
    </xdr:from>
    <xdr:to>
      <xdr:col>71</xdr:col>
      <xdr:colOff>177800</xdr:colOff>
      <xdr:row>57</xdr:row>
      <xdr:rowOff>59461</xdr:rowOff>
    </xdr:to>
    <xdr:cxnSp macro="">
      <xdr:nvCxnSpPr>
        <xdr:cNvPr id="585" name="直線コネクタ 584"/>
        <xdr:cNvCxnSpPr/>
      </xdr:nvCxnSpPr>
      <xdr:spPr>
        <a:xfrm>
          <a:off x="12814300" y="9741677"/>
          <a:ext cx="889000" cy="9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142324</xdr:rowOff>
    </xdr:from>
    <xdr:to>
      <xdr:col>85</xdr:col>
      <xdr:colOff>177800</xdr:colOff>
      <xdr:row>56</xdr:row>
      <xdr:rowOff>72474</xdr:rowOff>
    </xdr:to>
    <xdr:sp macro="" textlink="">
      <xdr:nvSpPr>
        <xdr:cNvPr id="595" name="楕円 594"/>
        <xdr:cNvSpPr/>
      </xdr:nvSpPr>
      <xdr:spPr>
        <a:xfrm>
          <a:off x="162687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120751</xdr:rowOff>
    </xdr:from>
    <xdr:ext cx="534377" cy="259045"/>
    <xdr:sp macro="" textlink="">
      <xdr:nvSpPr>
        <xdr:cNvPr id="596" name="教育費該当値テキスト"/>
        <xdr:cNvSpPr txBox="1"/>
      </xdr:nvSpPr>
      <xdr:spPr>
        <a:xfrm>
          <a:off x="16370300" y="95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76167</xdr:rowOff>
    </xdr:from>
    <xdr:to>
      <xdr:col>81</xdr:col>
      <xdr:colOff>101600</xdr:colOff>
      <xdr:row>57</xdr:row>
      <xdr:rowOff>6317</xdr:rowOff>
    </xdr:to>
    <xdr:sp macro="" textlink="">
      <xdr:nvSpPr>
        <xdr:cNvPr id="597" name="楕円 596"/>
        <xdr:cNvSpPr/>
      </xdr:nvSpPr>
      <xdr:spPr>
        <a:xfrm>
          <a:off x="15430500" y="96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168894</xdr:rowOff>
    </xdr:from>
    <xdr:ext cx="534377" cy="259045"/>
    <xdr:sp macro="" textlink="">
      <xdr:nvSpPr>
        <xdr:cNvPr id="598" name="テキスト ボックス 597"/>
        <xdr:cNvSpPr txBox="1"/>
      </xdr:nvSpPr>
      <xdr:spPr>
        <a:xfrm>
          <a:off x="15214111" y="97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100650</xdr:rowOff>
    </xdr:from>
    <xdr:to>
      <xdr:col>76</xdr:col>
      <xdr:colOff>165100</xdr:colOff>
      <xdr:row>57</xdr:row>
      <xdr:rowOff>30800</xdr:rowOff>
    </xdr:to>
    <xdr:sp macro="" textlink="">
      <xdr:nvSpPr>
        <xdr:cNvPr id="599" name="楕円 598"/>
        <xdr:cNvSpPr/>
      </xdr:nvSpPr>
      <xdr:spPr>
        <a:xfrm>
          <a:off x="14541500" y="9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21927</xdr:rowOff>
    </xdr:from>
    <xdr:ext cx="534377" cy="259045"/>
    <xdr:sp macro="" textlink="">
      <xdr:nvSpPr>
        <xdr:cNvPr id="600" name="テキスト ボックス 599"/>
        <xdr:cNvSpPr txBox="1"/>
      </xdr:nvSpPr>
      <xdr:spPr>
        <a:xfrm>
          <a:off x="14325111" y="97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8661</xdr:rowOff>
    </xdr:from>
    <xdr:to>
      <xdr:col>72</xdr:col>
      <xdr:colOff>38100</xdr:colOff>
      <xdr:row>57</xdr:row>
      <xdr:rowOff>110261</xdr:rowOff>
    </xdr:to>
    <xdr:sp macro="" textlink="">
      <xdr:nvSpPr>
        <xdr:cNvPr id="601" name="楕円 600"/>
        <xdr:cNvSpPr/>
      </xdr:nvSpPr>
      <xdr:spPr>
        <a:xfrm>
          <a:off x="13652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101388</xdr:rowOff>
    </xdr:from>
    <xdr:ext cx="534377" cy="259045"/>
    <xdr:sp macro="" textlink="">
      <xdr:nvSpPr>
        <xdr:cNvPr id="602" name="テキスト ボックス 601"/>
        <xdr:cNvSpPr txBox="1"/>
      </xdr:nvSpPr>
      <xdr:spPr>
        <a:xfrm>
          <a:off x="13436111" y="98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89677</xdr:rowOff>
    </xdr:from>
    <xdr:to>
      <xdr:col>67</xdr:col>
      <xdr:colOff>101600</xdr:colOff>
      <xdr:row>57</xdr:row>
      <xdr:rowOff>19827</xdr:rowOff>
    </xdr:to>
    <xdr:sp macro="" textlink="">
      <xdr:nvSpPr>
        <xdr:cNvPr id="603" name="楕円 602"/>
        <xdr:cNvSpPr/>
      </xdr:nvSpPr>
      <xdr:spPr>
        <a:xfrm>
          <a:off x="12763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10954</xdr:rowOff>
    </xdr:from>
    <xdr:ext cx="534377" cy="259045"/>
    <xdr:sp macro="" textlink="">
      <xdr:nvSpPr>
        <xdr:cNvPr id="604" name="テキスト ボックス 603"/>
        <xdr:cNvSpPr txBox="1"/>
      </xdr:nvSpPr>
      <xdr:spPr>
        <a:xfrm>
          <a:off x="12547111" y="97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89081</xdr:rowOff>
    </xdr:from>
    <xdr:to>
      <xdr:col>85</xdr:col>
      <xdr:colOff>127000</xdr:colOff>
      <xdr:row>78</xdr:row>
      <xdr:rowOff>109655</xdr:rowOff>
    </xdr:to>
    <xdr:cxnSp macro="">
      <xdr:nvCxnSpPr>
        <xdr:cNvPr id="635" name="直線コネクタ 634"/>
        <xdr:cNvCxnSpPr/>
      </xdr:nvCxnSpPr>
      <xdr:spPr>
        <a:xfrm flipV="1">
          <a:off x="15481300" y="1346218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6"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109655</xdr:rowOff>
    </xdr:from>
    <xdr:to>
      <xdr:col>81</xdr:col>
      <xdr:colOff>50800</xdr:colOff>
      <xdr:row>78</xdr:row>
      <xdr:rowOff>168275</xdr:rowOff>
    </xdr:to>
    <xdr:cxnSp macro="">
      <xdr:nvCxnSpPr>
        <xdr:cNvPr id="638" name="直線コネクタ 637"/>
        <xdr:cNvCxnSpPr/>
      </xdr:nvCxnSpPr>
      <xdr:spPr>
        <a:xfrm flipV="1">
          <a:off x="14592300" y="13482755"/>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34381</xdr:rowOff>
    </xdr:from>
    <xdr:to>
      <xdr:col>76</xdr:col>
      <xdr:colOff>114300</xdr:colOff>
      <xdr:row>78</xdr:row>
      <xdr:rowOff>168275</xdr:rowOff>
    </xdr:to>
    <xdr:cxnSp macro="">
      <xdr:nvCxnSpPr>
        <xdr:cNvPr id="641" name="直線コネクタ 640"/>
        <xdr:cNvCxnSpPr/>
      </xdr:nvCxnSpPr>
      <xdr:spPr>
        <a:xfrm>
          <a:off x="13703300" y="13236031"/>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64915</xdr:rowOff>
    </xdr:from>
    <xdr:to>
      <xdr:col>71</xdr:col>
      <xdr:colOff>177800</xdr:colOff>
      <xdr:row>77</xdr:row>
      <xdr:rowOff>34381</xdr:rowOff>
    </xdr:to>
    <xdr:cxnSp macro="">
      <xdr:nvCxnSpPr>
        <xdr:cNvPr id="644" name="直線コネクタ 643"/>
        <xdr:cNvCxnSpPr/>
      </xdr:nvCxnSpPr>
      <xdr:spPr>
        <a:xfrm>
          <a:off x="12814300" y="12923665"/>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95575</xdr:rowOff>
    </xdr:from>
    <xdr:ext cx="469744" cy="259045"/>
    <xdr:sp macro="" textlink="">
      <xdr:nvSpPr>
        <xdr:cNvPr id="648" name="テキスト ボックス 647"/>
        <xdr:cNvSpPr txBox="1"/>
      </xdr:nvSpPr>
      <xdr:spPr>
        <a:xfrm>
          <a:off x="12579428" y="1312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38281</xdr:rowOff>
    </xdr:from>
    <xdr:to>
      <xdr:col>85</xdr:col>
      <xdr:colOff>177800</xdr:colOff>
      <xdr:row>78</xdr:row>
      <xdr:rowOff>139881</xdr:rowOff>
    </xdr:to>
    <xdr:sp macro="" textlink="">
      <xdr:nvSpPr>
        <xdr:cNvPr id="654" name="楕円 653"/>
        <xdr:cNvSpPr/>
      </xdr:nvSpPr>
      <xdr:spPr>
        <a:xfrm>
          <a:off x="162687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61158</xdr:rowOff>
    </xdr:from>
    <xdr:ext cx="469744" cy="259045"/>
    <xdr:sp macro="" textlink="">
      <xdr:nvSpPr>
        <xdr:cNvPr id="655" name="災害復旧費該当値テキスト"/>
        <xdr:cNvSpPr txBox="1"/>
      </xdr:nvSpPr>
      <xdr:spPr>
        <a:xfrm>
          <a:off x="16370300" y="1326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58855</xdr:rowOff>
    </xdr:from>
    <xdr:to>
      <xdr:col>81</xdr:col>
      <xdr:colOff>101600</xdr:colOff>
      <xdr:row>78</xdr:row>
      <xdr:rowOff>160455</xdr:rowOff>
    </xdr:to>
    <xdr:sp macro="" textlink="">
      <xdr:nvSpPr>
        <xdr:cNvPr id="656" name="楕円 655"/>
        <xdr:cNvSpPr/>
      </xdr:nvSpPr>
      <xdr:spPr>
        <a:xfrm>
          <a:off x="15430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5532</xdr:rowOff>
    </xdr:from>
    <xdr:ext cx="378565" cy="259045"/>
    <xdr:sp macro="" textlink="">
      <xdr:nvSpPr>
        <xdr:cNvPr id="657" name="テキスト ボックス 656"/>
        <xdr:cNvSpPr txBox="1"/>
      </xdr:nvSpPr>
      <xdr:spPr>
        <a:xfrm>
          <a:off x="15292017" y="1320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117475</xdr:rowOff>
    </xdr:from>
    <xdr:to>
      <xdr:col>76</xdr:col>
      <xdr:colOff>165100</xdr:colOff>
      <xdr:row>79</xdr:row>
      <xdr:rowOff>47625</xdr:rowOff>
    </xdr:to>
    <xdr:sp macro="" textlink="">
      <xdr:nvSpPr>
        <xdr:cNvPr id="658" name="楕円 657"/>
        <xdr:cNvSpPr/>
      </xdr:nvSpPr>
      <xdr:spPr>
        <a:xfrm>
          <a:off x="14541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38752</xdr:rowOff>
    </xdr:from>
    <xdr:ext cx="378565" cy="259045"/>
    <xdr:sp macro="" textlink="">
      <xdr:nvSpPr>
        <xdr:cNvPr id="659" name="テキスト ボックス 658"/>
        <xdr:cNvSpPr txBox="1"/>
      </xdr:nvSpPr>
      <xdr:spPr>
        <a:xfrm>
          <a:off x="14403017" y="135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155031</xdr:rowOff>
    </xdr:from>
    <xdr:to>
      <xdr:col>72</xdr:col>
      <xdr:colOff>38100</xdr:colOff>
      <xdr:row>77</xdr:row>
      <xdr:rowOff>85181</xdr:rowOff>
    </xdr:to>
    <xdr:sp macro="" textlink="">
      <xdr:nvSpPr>
        <xdr:cNvPr id="660" name="楕円 659"/>
        <xdr:cNvSpPr/>
      </xdr:nvSpPr>
      <xdr:spPr>
        <a:xfrm>
          <a:off x="13652500" y="131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76308</xdr:rowOff>
    </xdr:from>
    <xdr:ext cx="469744" cy="259045"/>
    <xdr:sp macro="" textlink="">
      <xdr:nvSpPr>
        <xdr:cNvPr id="661" name="テキスト ボックス 660"/>
        <xdr:cNvSpPr txBox="1"/>
      </xdr:nvSpPr>
      <xdr:spPr>
        <a:xfrm>
          <a:off x="13468428" y="132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14115</xdr:rowOff>
    </xdr:from>
    <xdr:to>
      <xdr:col>67</xdr:col>
      <xdr:colOff>101600</xdr:colOff>
      <xdr:row>75</xdr:row>
      <xdr:rowOff>115715</xdr:rowOff>
    </xdr:to>
    <xdr:sp macro="" textlink="">
      <xdr:nvSpPr>
        <xdr:cNvPr id="662" name="楕円 661"/>
        <xdr:cNvSpPr/>
      </xdr:nvSpPr>
      <xdr:spPr>
        <a:xfrm>
          <a:off x="12763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132242</xdr:rowOff>
    </xdr:from>
    <xdr:ext cx="469744" cy="259045"/>
    <xdr:sp macro="" textlink="">
      <xdr:nvSpPr>
        <xdr:cNvPr id="663" name="テキスト ボックス 662"/>
        <xdr:cNvSpPr txBox="1"/>
      </xdr:nvSpPr>
      <xdr:spPr>
        <a:xfrm>
          <a:off x="12579428" y="126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109434</xdr:rowOff>
    </xdr:from>
    <xdr:to>
      <xdr:col>85</xdr:col>
      <xdr:colOff>127000</xdr:colOff>
      <xdr:row>94</xdr:row>
      <xdr:rowOff>145597</xdr:rowOff>
    </xdr:to>
    <xdr:cxnSp macro="">
      <xdr:nvCxnSpPr>
        <xdr:cNvPr id="691" name="直線コネクタ 690"/>
        <xdr:cNvCxnSpPr/>
      </xdr:nvCxnSpPr>
      <xdr:spPr>
        <a:xfrm flipV="1">
          <a:off x="15481300" y="16225734"/>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145597</xdr:rowOff>
    </xdr:from>
    <xdr:to>
      <xdr:col>81</xdr:col>
      <xdr:colOff>50800</xdr:colOff>
      <xdr:row>95</xdr:row>
      <xdr:rowOff>9353</xdr:rowOff>
    </xdr:to>
    <xdr:cxnSp macro="">
      <xdr:nvCxnSpPr>
        <xdr:cNvPr id="694" name="直線コネクタ 693"/>
        <xdr:cNvCxnSpPr/>
      </xdr:nvCxnSpPr>
      <xdr:spPr>
        <a:xfrm flipV="1">
          <a:off x="14592300" y="16261897"/>
          <a:ext cx="8890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9353</xdr:rowOff>
    </xdr:from>
    <xdr:to>
      <xdr:col>76</xdr:col>
      <xdr:colOff>114300</xdr:colOff>
      <xdr:row>95</xdr:row>
      <xdr:rowOff>24623</xdr:rowOff>
    </xdr:to>
    <xdr:cxnSp macro="">
      <xdr:nvCxnSpPr>
        <xdr:cNvPr id="697" name="直線コネクタ 696"/>
        <xdr:cNvCxnSpPr/>
      </xdr:nvCxnSpPr>
      <xdr:spPr>
        <a:xfrm flipV="1">
          <a:off x="13703300" y="1629710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24623</xdr:rowOff>
    </xdr:from>
    <xdr:to>
      <xdr:col>71</xdr:col>
      <xdr:colOff>177800</xdr:colOff>
      <xdr:row>95</xdr:row>
      <xdr:rowOff>52420</xdr:rowOff>
    </xdr:to>
    <xdr:cxnSp macro="">
      <xdr:nvCxnSpPr>
        <xdr:cNvPr id="700" name="直線コネクタ 699"/>
        <xdr:cNvCxnSpPr/>
      </xdr:nvCxnSpPr>
      <xdr:spPr>
        <a:xfrm flipV="1">
          <a:off x="12814300" y="1631237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4" name="テキスト ボックス 703"/>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58634</xdr:rowOff>
    </xdr:from>
    <xdr:to>
      <xdr:col>85</xdr:col>
      <xdr:colOff>177800</xdr:colOff>
      <xdr:row>94</xdr:row>
      <xdr:rowOff>160234</xdr:rowOff>
    </xdr:to>
    <xdr:sp macro="" textlink="">
      <xdr:nvSpPr>
        <xdr:cNvPr id="710" name="楕円 709"/>
        <xdr:cNvSpPr/>
      </xdr:nvSpPr>
      <xdr:spPr>
        <a:xfrm>
          <a:off x="16268700" y="16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81511</xdr:rowOff>
    </xdr:from>
    <xdr:ext cx="534377" cy="259045"/>
    <xdr:sp macro="" textlink="">
      <xdr:nvSpPr>
        <xdr:cNvPr id="711" name="公債費該当値テキスト"/>
        <xdr:cNvSpPr txBox="1"/>
      </xdr:nvSpPr>
      <xdr:spPr>
        <a:xfrm>
          <a:off x="16370300" y="160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94797</xdr:rowOff>
    </xdr:from>
    <xdr:to>
      <xdr:col>81</xdr:col>
      <xdr:colOff>101600</xdr:colOff>
      <xdr:row>95</xdr:row>
      <xdr:rowOff>24947</xdr:rowOff>
    </xdr:to>
    <xdr:sp macro="" textlink="">
      <xdr:nvSpPr>
        <xdr:cNvPr id="712" name="楕円 711"/>
        <xdr:cNvSpPr/>
      </xdr:nvSpPr>
      <xdr:spPr>
        <a:xfrm>
          <a:off x="15430500" y="162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41474</xdr:rowOff>
    </xdr:from>
    <xdr:ext cx="534377" cy="259045"/>
    <xdr:sp macro="" textlink="">
      <xdr:nvSpPr>
        <xdr:cNvPr id="713" name="テキスト ボックス 712"/>
        <xdr:cNvSpPr txBox="1"/>
      </xdr:nvSpPr>
      <xdr:spPr>
        <a:xfrm>
          <a:off x="15214111" y="1598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130003</xdr:rowOff>
    </xdr:from>
    <xdr:to>
      <xdr:col>76</xdr:col>
      <xdr:colOff>165100</xdr:colOff>
      <xdr:row>95</xdr:row>
      <xdr:rowOff>60153</xdr:rowOff>
    </xdr:to>
    <xdr:sp macro="" textlink="">
      <xdr:nvSpPr>
        <xdr:cNvPr id="714" name="楕円 713"/>
        <xdr:cNvSpPr/>
      </xdr:nvSpPr>
      <xdr:spPr>
        <a:xfrm>
          <a:off x="14541500" y="162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76680</xdr:rowOff>
    </xdr:from>
    <xdr:ext cx="534377" cy="259045"/>
    <xdr:sp macro="" textlink="">
      <xdr:nvSpPr>
        <xdr:cNvPr id="715" name="テキスト ボックス 714"/>
        <xdr:cNvSpPr txBox="1"/>
      </xdr:nvSpPr>
      <xdr:spPr>
        <a:xfrm>
          <a:off x="14325111" y="160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145273</xdr:rowOff>
    </xdr:from>
    <xdr:to>
      <xdr:col>72</xdr:col>
      <xdr:colOff>38100</xdr:colOff>
      <xdr:row>95</xdr:row>
      <xdr:rowOff>75423</xdr:rowOff>
    </xdr:to>
    <xdr:sp macro="" textlink="">
      <xdr:nvSpPr>
        <xdr:cNvPr id="716" name="楕円 715"/>
        <xdr:cNvSpPr/>
      </xdr:nvSpPr>
      <xdr:spPr>
        <a:xfrm>
          <a:off x="13652500" y="162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91950</xdr:rowOff>
    </xdr:from>
    <xdr:ext cx="534377" cy="259045"/>
    <xdr:sp macro="" textlink="">
      <xdr:nvSpPr>
        <xdr:cNvPr id="717" name="テキスト ボックス 716"/>
        <xdr:cNvSpPr txBox="1"/>
      </xdr:nvSpPr>
      <xdr:spPr>
        <a:xfrm>
          <a:off x="13436111" y="160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1620</xdr:rowOff>
    </xdr:from>
    <xdr:to>
      <xdr:col>67</xdr:col>
      <xdr:colOff>101600</xdr:colOff>
      <xdr:row>95</xdr:row>
      <xdr:rowOff>103220</xdr:rowOff>
    </xdr:to>
    <xdr:sp macro="" textlink="">
      <xdr:nvSpPr>
        <xdr:cNvPr id="718" name="楕円 717"/>
        <xdr:cNvSpPr/>
      </xdr:nvSpPr>
      <xdr:spPr>
        <a:xfrm>
          <a:off x="127635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119747</xdr:rowOff>
    </xdr:from>
    <xdr:ext cx="534377" cy="259045"/>
    <xdr:sp macro="" textlink="">
      <xdr:nvSpPr>
        <xdr:cNvPr id="719" name="テキスト ボックス 718"/>
        <xdr:cNvSpPr txBox="1"/>
      </xdr:nvSpPr>
      <xdr:spPr>
        <a:xfrm>
          <a:off x="12547111" y="160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61976</xdr:rowOff>
    </xdr:from>
    <xdr:to>
      <xdr:col>107</xdr:col>
      <xdr:colOff>50800</xdr:colOff>
      <xdr:row>39</xdr:row>
      <xdr:rowOff>44450</xdr:rowOff>
    </xdr:to>
    <xdr:cxnSp macro="">
      <xdr:nvCxnSpPr>
        <xdr:cNvPr id="754" name="直線コネクタ 753"/>
        <xdr:cNvCxnSpPr/>
      </xdr:nvCxnSpPr>
      <xdr:spPr>
        <a:xfrm>
          <a:off x="19545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61976</xdr:rowOff>
    </xdr:from>
    <xdr:to>
      <xdr:col>102</xdr:col>
      <xdr:colOff>114300</xdr:colOff>
      <xdr:row>39</xdr:row>
      <xdr:rowOff>44450</xdr:rowOff>
    </xdr:to>
    <xdr:cxnSp macro="">
      <xdr:nvCxnSpPr>
        <xdr:cNvPr id="757" name="直線コネクタ 756"/>
        <xdr:cNvCxnSpPr/>
      </xdr:nvCxnSpPr>
      <xdr:spPr>
        <a:xfrm flipV="1">
          <a:off x="18656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135907</xdr:rowOff>
    </xdr:from>
    <xdr:ext cx="378565" cy="259045"/>
    <xdr:sp macro="" textlink="">
      <xdr:nvSpPr>
        <xdr:cNvPr id="759" name="テキスト ボックス 758"/>
        <xdr:cNvSpPr txBox="1"/>
      </xdr:nvSpPr>
      <xdr:spPr>
        <a:xfrm>
          <a:off x="19356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73" name="楕円 772"/>
        <xdr:cNvSpPr/>
      </xdr:nvSpPr>
      <xdr:spPr>
        <a:xfrm>
          <a:off x="19494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74" name="テキスト ボックス 773"/>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衛生費・農林水産業費・土木費は、類似団体の中で最も高い水準となっている。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これらは、清掃工場基幹改良工事の実施による影響のほか、民間による畜産施設整備や再開発事業に対する補助といった、投資的経費の増によるものである。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財源不足を補うための財政調整基金からの取り崩しを行っておらず、基金の残高は増加傾向にあったが、令和元年度は財源不足を補うため、基金の取り崩しを行ったことにより基金残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今後も歳入の確保が厳しくなる状況が予想されることから、これまで積み立ててきた基金の活用も図りつつ、財政運営健全化計画に基づく歳入・歳出両面からの取り組みを進める。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p>
        <a:p>
          <a:r>
            <a:rPr kumimoji="1" lang="ja-JP" altLang="en-US" sz="1400">
              <a:latin typeface="ＭＳ ゴシック" pitchFamily="49" charset="-128"/>
              <a:ea typeface="ＭＳ ゴシック" pitchFamily="49" charset="-128"/>
            </a:rPr>
            <a:t>　今後も赤字や資金不足とならないよう、適正な会計管理に努めていく。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9" sqref="R9:V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89573447</v>
      </c>
      <c r="BO4" s="462"/>
      <c r="BP4" s="462"/>
      <c r="BQ4" s="462"/>
      <c r="BR4" s="462"/>
      <c r="BS4" s="462"/>
      <c r="BT4" s="462"/>
      <c r="BU4" s="463"/>
      <c r="BV4" s="461">
        <v>80589837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1.6</v>
      </c>
      <c r="CU4" s="646"/>
      <c r="CV4" s="646"/>
      <c r="CW4" s="646"/>
      <c r="CX4" s="646"/>
      <c r="CY4" s="646"/>
      <c r="CZ4" s="646"/>
      <c r="DA4" s="647"/>
      <c r="DB4" s="645">
        <v>1.6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88198883</v>
      </c>
      <c r="BO5" s="467"/>
      <c r="BP5" s="467"/>
      <c r="BQ5" s="467"/>
      <c r="BR5" s="467"/>
      <c r="BS5" s="467"/>
      <c r="BT5" s="467"/>
      <c r="BU5" s="468"/>
      <c r="BV5" s="466">
        <v>79388851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95.2</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1374564</v>
      </c>
      <c r="BO6" s="467"/>
      <c r="BP6" s="467"/>
      <c r="BQ6" s="467"/>
      <c r="BR6" s="467"/>
      <c r="BS6" s="467"/>
      <c r="BT6" s="467"/>
      <c r="BU6" s="468"/>
      <c r="BV6" s="466">
        <v>1200986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100.2</v>
      </c>
      <c r="CU6" s="620"/>
      <c r="CV6" s="620"/>
      <c r="CW6" s="620"/>
      <c r="CX6" s="620"/>
      <c r="CY6" s="620"/>
      <c r="CZ6" s="620"/>
      <c r="DA6" s="621"/>
      <c r="DB6" s="619">
        <v>99.3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627660</v>
      </c>
      <c r="BO7" s="467"/>
      <c r="BP7" s="467"/>
      <c r="BQ7" s="467"/>
      <c r="BR7" s="467"/>
      <c r="BS7" s="467"/>
      <c r="BT7" s="467"/>
      <c r="BU7" s="468"/>
      <c r="BV7" s="466">
        <v>456100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46139455</v>
      </c>
      <c r="CU7" s="467"/>
      <c r="CV7" s="467"/>
      <c r="CW7" s="467"/>
      <c r="CX7" s="467"/>
      <c r="CY7" s="467"/>
      <c r="CZ7" s="467"/>
      <c r="DA7" s="468"/>
      <c r="DB7" s="466">
        <v>45989172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746904</v>
      </c>
      <c r="BO8" s="467"/>
      <c r="BP8" s="467"/>
      <c r="BQ8" s="467"/>
      <c r="BR8" s="467"/>
      <c r="BS8" s="467"/>
      <c r="BT8" s="467"/>
      <c r="BU8" s="468"/>
      <c r="BV8" s="466">
        <v>744886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0.64</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197422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2018</v>
      </c>
      <c r="BO9" s="467"/>
      <c r="BP9" s="467"/>
      <c r="BQ9" s="467"/>
      <c r="BR9" s="467"/>
      <c r="BS9" s="467"/>
      <c r="BT9" s="467"/>
      <c r="BU9" s="468"/>
      <c r="BV9" s="466">
        <v>-32212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17.3</v>
      </c>
      <c r="CU9" s="437"/>
      <c r="CV9" s="437"/>
      <c r="CW9" s="437"/>
      <c r="CX9" s="437"/>
      <c r="CY9" s="437"/>
      <c r="CZ9" s="437"/>
      <c r="DA9" s="438"/>
      <c r="DB9" s="436">
        <v>17.899999999999999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196628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516</v>
      </c>
      <c r="BO10" s="467"/>
      <c r="BP10" s="467"/>
      <c r="BQ10" s="467"/>
      <c r="BR10" s="467"/>
      <c r="BS10" s="467"/>
      <c r="BT10" s="467"/>
      <c r="BU10" s="468"/>
      <c r="BV10" s="466">
        <v>728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191529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1900000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189601</v>
      </c>
      <c r="S13" s="570"/>
      <c r="T13" s="570"/>
      <c r="U13" s="570"/>
      <c r="V13" s="571"/>
      <c r="W13" s="557" t="s">
        <v>140</v>
      </c>
      <c r="X13" s="479"/>
      <c r="Y13" s="479"/>
      <c r="Z13" s="479"/>
      <c r="AA13" s="479"/>
      <c r="AB13" s="480"/>
      <c r="AC13" s="442">
        <v>4750</v>
      </c>
      <c r="AD13" s="443"/>
      <c r="AE13" s="443"/>
      <c r="AF13" s="443"/>
      <c r="AG13" s="444"/>
      <c r="AH13" s="442">
        <v>5709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-1897466</v>
      </c>
      <c r="BO13" s="467"/>
      <c r="BP13" s="467"/>
      <c r="BQ13" s="467"/>
      <c r="BR13" s="467"/>
      <c r="BS13" s="467"/>
      <c r="BT13" s="467"/>
      <c r="BU13" s="468"/>
      <c r="BV13" s="466">
        <v>-31484</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5.0999999999999996</v>
      </c>
      <c r="CU13" s="437"/>
      <c r="CV13" s="437"/>
      <c r="CW13" s="437"/>
      <c r="CX13" s="437"/>
      <c r="CY13" s="437"/>
      <c r="CZ13" s="437"/>
      <c r="DA13" s="438"/>
      <c r="DB13" s="436">
        <v>4.7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192246</v>
      </c>
      <c r="S14" s="570"/>
      <c r="T14" s="570"/>
      <c r="U14" s="570"/>
      <c r="V14" s="571"/>
      <c r="W14" s="572"/>
      <c r="X14" s="482"/>
      <c r="Y14" s="482"/>
      <c r="Z14" s="482"/>
      <c r="AA14" s="482"/>
      <c r="AB14" s="483"/>
      <c r="AC14" s="562">
        <v>5.2</v>
      </c>
      <c r="AD14" s="563"/>
      <c r="AE14" s="563"/>
      <c r="AF14" s="563"/>
      <c r="AG14" s="564"/>
      <c r="AH14" s="562">
        <v>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37.4</v>
      </c>
      <c r="CU14" s="574"/>
      <c r="CV14" s="574"/>
      <c r="CW14" s="574"/>
      <c r="CX14" s="574"/>
      <c r="CY14" s="574"/>
      <c r="CZ14" s="574"/>
      <c r="DA14" s="575"/>
      <c r="DB14" s="573">
        <v>23.5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190625</v>
      </c>
      <c r="S15" s="570"/>
      <c r="T15" s="570"/>
      <c r="U15" s="570"/>
      <c r="V15" s="571"/>
      <c r="W15" s="557" t="s">
        <v>147</v>
      </c>
      <c r="X15" s="479"/>
      <c r="Y15" s="479"/>
      <c r="Z15" s="479"/>
      <c r="AA15" s="479"/>
      <c r="AB15" s="480"/>
      <c r="AC15" s="442">
        <v>15871</v>
      </c>
      <c r="AD15" s="443"/>
      <c r="AE15" s="443"/>
      <c r="AF15" s="443"/>
      <c r="AG15" s="444"/>
      <c r="AH15" s="442">
        <v>15986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23460385</v>
      </c>
      <c r="BO15" s="462"/>
      <c r="BP15" s="462"/>
      <c r="BQ15" s="462"/>
      <c r="BR15" s="462"/>
      <c r="BS15" s="462"/>
      <c r="BT15" s="462"/>
      <c r="BU15" s="463"/>
      <c r="BV15" s="461">
        <v>23076073</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17.5</v>
      </c>
      <c r="AD16" s="563"/>
      <c r="AE16" s="563"/>
      <c r="AF16" s="563"/>
      <c r="AG16" s="564"/>
      <c r="AH16" s="562">
        <v>17.600000000000001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36763669</v>
      </c>
      <c r="BO16" s="467"/>
      <c r="BP16" s="467"/>
      <c r="BQ16" s="467"/>
      <c r="BR16" s="467"/>
      <c r="BS16" s="467"/>
      <c r="BT16" s="467"/>
      <c r="BU16" s="468"/>
      <c r="BV16" s="466">
        <v>35840019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69932</v>
      </c>
      <c r="AD17" s="443"/>
      <c r="AE17" s="443"/>
      <c r="AF17" s="443"/>
      <c r="AG17" s="444"/>
      <c r="AH17" s="442">
        <v>69191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29962052</v>
      </c>
      <c r="BO17" s="467"/>
      <c r="BP17" s="467"/>
      <c r="BQ17" s="467"/>
      <c r="BR17" s="467"/>
      <c r="BS17" s="467"/>
      <c r="BT17" s="467"/>
      <c r="BU17" s="468"/>
      <c r="BV17" s="466">
        <v>29441774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1023.23</v>
      </c>
      <c r="M18" s="531"/>
      <c r="N18" s="531"/>
      <c r="O18" s="531"/>
      <c r="P18" s="531"/>
      <c r="Q18" s="531"/>
      <c r="R18" s="532"/>
      <c r="S18" s="532"/>
      <c r="T18" s="532"/>
      <c r="U18" s="532"/>
      <c r="V18" s="533"/>
      <c r="W18" s="547"/>
      <c r="X18" s="548"/>
      <c r="Y18" s="548"/>
      <c r="Z18" s="548"/>
      <c r="AA18" s="548"/>
      <c r="AB18" s="558"/>
      <c r="AC18" s="430">
        <v>77.2</v>
      </c>
      <c r="AD18" s="431"/>
      <c r="AE18" s="431"/>
      <c r="AF18" s="431"/>
      <c r="AG18" s="534"/>
      <c r="AH18" s="430">
        <v>76.099999999999994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45079430</v>
      </c>
      <c r="BO18" s="467"/>
      <c r="BP18" s="467"/>
      <c r="BQ18" s="467"/>
      <c r="BR18" s="467"/>
      <c r="BS18" s="467"/>
      <c r="BT18" s="467"/>
      <c r="BU18" s="468"/>
      <c r="BV18" s="466">
        <v>44072292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193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56277579</v>
      </c>
      <c r="BO19" s="467"/>
      <c r="BP19" s="467"/>
      <c r="BQ19" s="467"/>
      <c r="BR19" s="467"/>
      <c r="BS19" s="467"/>
      <c r="BT19" s="467"/>
      <c r="BU19" s="468"/>
      <c r="BV19" s="466">
        <v>53004950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84994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108319376</v>
      </c>
      <c r="BO23" s="467"/>
      <c r="BP23" s="467"/>
      <c r="BQ23" s="467"/>
      <c r="BR23" s="467"/>
      <c r="BS23" s="467"/>
      <c r="BT23" s="467"/>
      <c r="BU23" s="468"/>
      <c r="BV23" s="466">
        <v>104770523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9900</v>
      </c>
      <c r="R24" s="443"/>
      <c r="S24" s="443"/>
      <c r="T24" s="443"/>
      <c r="U24" s="443"/>
      <c r="V24" s="444"/>
      <c r="W24" s="508"/>
      <c r="X24" s="499"/>
      <c r="Y24" s="500"/>
      <c r="Z24" s="439" t="s">
        <v>171</v>
      </c>
      <c r="AA24" s="440"/>
      <c r="AB24" s="440"/>
      <c r="AC24" s="440"/>
      <c r="AD24" s="440"/>
      <c r="AE24" s="440"/>
      <c r="AF24" s="440"/>
      <c r="AG24" s="441"/>
      <c r="AH24" s="442">
        <v>1514</v>
      </c>
      <c r="AI24" s="443"/>
      <c r="AJ24" s="443"/>
      <c r="AK24" s="443"/>
      <c r="AL24" s="444"/>
      <c r="AM24" s="442">
        <v>4932612</v>
      </c>
      <c r="AN24" s="443"/>
      <c r="AO24" s="443"/>
      <c r="AP24" s="443"/>
      <c r="AQ24" s="443"/>
      <c r="AR24" s="444"/>
      <c r="AS24" s="442">
        <v>3258</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82625774</v>
      </c>
      <c r="BO24" s="467"/>
      <c r="BP24" s="467"/>
      <c r="BQ24" s="467"/>
      <c r="BR24" s="467"/>
      <c r="BS24" s="467"/>
      <c r="BT24" s="467"/>
      <c r="BU24" s="468"/>
      <c r="BV24" s="466">
        <v>79126670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8100</v>
      </c>
      <c r="R25" s="443"/>
      <c r="S25" s="443"/>
      <c r="T25" s="443"/>
      <c r="U25" s="443"/>
      <c r="V25" s="444"/>
      <c r="W25" s="508"/>
      <c r="X25" s="499"/>
      <c r="Y25" s="500"/>
      <c r="Z25" s="439" t="s">
        <v>174</v>
      </c>
      <c r="AA25" s="440"/>
      <c r="AB25" s="440"/>
      <c r="AC25" s="440"/>
      <c r="AD25" s="440"/>
      <c r="AE25" s="440"/>
      <c r="AF25" s="440"/>
      <c r="AG25" s="441"/>
      <c r="AH25" s="442">
        <v>244</v>
      </c>
      <c r="AI25" s="443"/>
      <c r="AJ25" s="443"/>
      <c r="AK25" s="443"/>
      <c r="AL25" s="444"/>
      <c r="AM25" s="442">
        <v>763964</v>
      </c>
      <c r="AN25" s="443"/>
      <c r="AO25" s="443"/>
      <c r="AP25" s="443"/>
      <c r="AQ25" s="443"/>
      <c r="AR25" s="444"/>
      <c r="AS25" s="442">
        <v>3131</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23199703</v>
      </c>
      <c r="BO25" s="462"/>
      <c r="BP25" s="462"/>
      <c r="BQ25" s="462"/>
      <c r="BR25" s="462"/>
      <c r="BS25" s="462"/>
      <c r="BT25" s="462"/>
      <c r="BU25" s="463"/>
      <c r="BV25" s="461">
        <v>22386581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7120</v>
      </c>
      <c r="R26" s="443"/>
      <c r="S26" s="443"/>
      <c r="T26" s="443"/>
      <c r="U26" s="443"/>
      <c r="V26" s="444"/>
      <c r="W26" s="508"/>
      <c r="X26" s="499"/>
      <c r="Y26" s="500"/>
      <c r="Z26" s="439" t="s">
        <v>177</v>
      </c>
      <c r="AA26" s="521"/>
      <c r="AB26" s="521"/>
      <c r="AC26" s="521"/>
      <c r="AD26" s="521"/>
      <c r="AE26" s="521"/>
      <c r="AF26" s="521"/>
      <c r="AG26" s="522"/>
      <c r="AH26" s="442">
        <v>148</v>
      </c>
      <c r="AI26" s="443"/>
      <c r="AJ26" s="443"/>
      <c r="AK26" s="443"/>
      <c r="AL26" s="444"/>
      <c r="AM26" s="442">
        <v>476856</v>
      </c>
      <c r="AN26" s="443"/>
      <c r="AO26" s="443"/>
      <c r="AP26" s="443"/>
      <c r="AQ26" s="443"/>
      <c r="AR26" s="444"/>
      <c r="AS26" s="442">
        <v>3222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5570</v>
      </c>
      <c r="R27" s="443"/>
      <c r="S27" s="443"/>
      <c r="T27" s="443"/>
      <c r="U27" s="443"/>
      <c r="V27" s="444"/>
      <c r="W27" s="508"/>
      <c r="X27" s="499"/>
      <c r="Y27" s="500"/>
      <c r="Z27" s="439" t="s">
        <v>180</v>
      </c>
      <c r="AA27" s="440"/>
      <c r="AB27" s="440"/>
      <c r="AC27" s="440"/>
      <c r="AD27" s="440"/>
      <c r="AE27" s="440"/>
      <c r="AF27" s="440"/>
      <c r="AG27" s="441"/>
      <c r="AH27" s="442">
        <v>28</v>
      </c>
      <c r="AI27" s="443"/>
      <c r="AJ27" s="443"/>
      <c r="AK27" s="443"/>
      <c r="AL27" s="444"/>
      <c r="AM27" s="442">
        <v>88790</v>
      </c>
      <c r="AN27" s="443"/>
      <c r="AO27" s="443"/>
      <c r="AP27" s="443"/>
      <c r="AQ27" s="443"/>
      <c r="AR27" s="444"/>
      <c r="AS27" s="442">
        <v>3171</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1790091</v>
      </c>
      <c r="BO27" s="470"/>
      <c r="BP27" s="470"/>
      <c r="BQ27" s="470"/>
      <c r="BR27" s="470"/>
      <c r="BS27" s="470"/>
      <c r="BT27" s="470"/>
      <c r="BU27" s="471"/>
      <c r="BV27" s="469">
        <v>1789967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4800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184</v>
      </c>
      <c r="AN28" s="443"/>
      <c r="AO28" s="443"/>
      <c r="AP28" s="443"/>
      <c r="AQ28" s="443"/>
      <c r="AR28" s="444"/>
      <c r="AS28" s="442" t="s">
        <v>129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4446274</v>
      </c>
      <c r="BO28" s="462"/>
      <c r="BP28" s="462"/>
      <c r="BQ28" s="462"/>
      <c r="BR28" s="462"/>
      <c r="BS28" s="462"/>
      <c r="BT28" s="462"/>
      <c r="BU28" s="463"/>
      <c r="BV28" s="461">
        <v>5965758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32</v>
      </c>
      <c r="M29" s="443"/>
      <c r="N29" s="443"/>
      <c r="O29" s="443"/>
      <c r="P29" s="444"/>
      <c r="Q29" s="442">
        <v>4490</v>
      </c>
      <c r="R29" s="443"/>
      <c r="S29" s="443"/>
      <c r="T29" s="443"/>
      <c r="U29" s="443"/>
      <c r="V29" s="444"/>
      <c r="W29" s="509"/>
      <c r="X29" s="510"/>
      <c r="Y29" s="511"/>
      <c r="Z29" s="439" t="s">
        <v>187</v>
      </c>
      <c r="AA29" s="440"/>
      <c r="AB29" s="440"/>
      <c r="AC29" s="440"/>
      <c r="AD29" s="440"/>
      <c r="AE29" s="440"/>
      <c r="AF29" s="440"/>
      <c r="AG29" s="441"/>
      <c r="AH29" s="442">
        <v>1542</v>
      </c>
      <c r="AI29" s="443"/>
      <c r="AJ29" s="443"/>
      <c r="AK29" s="443"/>
      <c r="AL29" s="444"/>
      <c r="AM29" s="442">
        <v>5021402</v>
      </c>
      <c r="AN29" s="443"/>
      <c r="AO29" s="443"/>
      <c r="AP29" s="443"/>
      <c r="AQ29" s="443"/>
      <c r="AR29" s="444"/>
      <c r="AS29" s="442">
        <v>3256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4307411</v>
      </c>
      <c r="BO29" s="467"/>
      <c r="BP29" s="467"/>
      <c r="BQ29" s="467"/>
      <c r="BR29" s="467"/>
      <c r="BS29" s="467"/>
      <c r="BT29" s="467"/>
      <c r="BU29" s="468"/>
      <c r="BV29" s="466">
        <v>5815782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14483056</v>
      </c>
      <c r="BO30" s="470"/>
      <c r="BP30" s="470"/>
      <c r="BQ30" s="470"/>
      <c r="BR30" s="470"/>
      <c r="BS30" s="470"/>
      <c r="BT30" s="470"/>
      <c r="BU30" s="471"/>
      <c r="BV30" s="469">
        <v>15057580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13</v>
      </c>
      <c r="BF34" s="425"/>
      <c r="BG34" s="424" t="str">
        <f>IF('各会計、関係団体の財政状況及び健全化判断比率'!B37="","",'各会計、関係団体の財政状況及び健全化判断比率'!B37)</f>
        <v>国民宿舎特別会計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宇部・阿知須公共下水道組合（宇部・阿知須公共下水道組合会計）</v>
      </c>
      <c r="BZ34" s="424"/>
      <c r="CA34" s="424"/>
      <c r="CB34" s="424"/>
      <c r="CC34" s="424"/>
      <c r="CD34" s="424"/>
      <c r="CE34" s="424"/>
      <c r="CF34" s="424"/>
      <c r="CG34" s="424"/>
      <c r="CH34" s="424"/>
      <c r="CI34" s="424"/>
      <c r="CJ34" s="424"/>
      <c r="CK34" s="424"/>
      <c r="CL34" s="424"/>
      <c r="CM34" s="424"/>
      <c r="CN34" s="214"/>
      <c r="CO34" s="425">
        <f>IF(CQ34="","",MAX(C34:D43,U34:V43,AM34:AN43,BE34:BF43,BW34:BX43)+1)</f>
        <v>26</v>
      </c>
      <c r="CP34" s="425"/>
      <c r="CQ34" s="424" t="str">
        <f>IF('各会計、関係団体の財政状況及び健全化判断比率'!BS7="","",'各会計、関係団体の財政状況及び健全化判断比率'!BS7)</f>
        <v>山口観光コンベンション協会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地域下水道事業特別会計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IF('各会計、関係団体の財政状況及び健全化判断比率'!B34="","",'各会計、関係団体の財政状況及び健全化判断比率'!B34)</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14</v>
      </c>
      <c r="BF35" s="425"/>
      <c r="BG35" s="424" t="str">
        <f>IF('各会計、関係団体の財政状況及び健全化判断比率'!B38="","",'各会計、関係団体の財政状況及び健全化判断比率'!B38)</f>
        <v>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山口県市町総合事務組合（一般会計）</v>
      </c>
      <c r="BZ35" s="424"/>
      <c r="CA35" s="424"/>
      <c r="CB35" s="424"/>
      <c r="CC35" s="424"/>
      <c r="CD35" s="424"/>
      <c r="CE35" s="424"/>
      <c r="CF35" s="424"/>
      <c r="CG35" s="424"/>
      <c r="CH35" s="424"/>
      <c r="CI35" s="424"/>
      <c r="CJ35" s="424"/>
      <c r="CK35" s="424"/>
      <c r="CL35" s="424"/>
      <c r="CM35" s="424"/>
      <c r="CN35" s="214"/>
      <c r="CO35" s="425">
        <f t="shared" ref="CO35:CO43" si="3">IF(CQ35="","",CO34+1)</f>
        <v>27</v>
      </c>
      <c r="CP35" s="425"/>
      <c r="CQ35" s="424" t="str">
        <f>IF('各会計、関係団体の財政状況及び健全化判断比率'!BS8="","",'各会計、関係団体の財政状況及び健全化判断比率'!BS8)</f>
        <v>山口市文化振興財団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特別林野特別会計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IF('各会計、関係団体の財政状況及び健全化判断比率'!B35="","",'各会計、関係団体の財政状況及び健全化判断比率'!B35)</f>
        <v>農業集落排水事業会計</v>
      </c>
      <c r="AP36" s="424"/>
      <c r="AQ36" s="424"/>
      <c r="AR36" s="424"/>
      <c r="AS36" s="424"/>
      <c r="AT36" s="424"/>
      <c r="AU36" s="424"/>
      <c r="AV36" s="424"/>
      <c r="AW36" s="424"/>
      <c r="AX36" s="424"/>
      <c r="AY36" s="424"/>
      <c r="AZ36" s="424"/>
      <c r="BA36" s="424"/>
      <c r="BB36" s="424"/>
      <c r="BC36" s="424"/>
      <c r="BD36" s="214"/>
      <c r="BE36" s="425">
        <f t="shared" si="1"/>
        <v>15</v>
      </c>
      <c r="BF36" s="425"/>
      <c r="BG36" s="424" t="str">
        <f>IF('各会計、関係団体の財政状況及び健全化判断比率'!B39="","",'各会計、関係団体の財政状況及び健全化判断比率'!B39)</f>
        <v>鋳銭司第二団地整備事業特別会計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山口県市町総合事務組合（退職手当特別会計）</v>
      </c>
      <c r="BZ36" s="424"/>
      <c r="CA36" s="424"/>
      <c r="CB36" s="424"/>
      <c r="CC36" s="424"/>
      <c r="CD36" s="424"/>
      <c r="CE36" s="424"/>
      <c r="CF36" s="424"/>
      <c r="CG36" s="424"/>
      <c r="CH36" s="424"/>
      <c r="CI36" s="424"/>
      <c r="CJ36" s="424"/>
      <c r="CK36" s="424"/>
      <c r="CL36" s="424"/>
      <c r="CM36" s="424"/>
      <c r="CN36" s="214"/>
      <c r="CO36" s="425">
        <f t="shared" si="3"/>
        <v>28</v>
      </c>
      <c r="CP36" s="425"/>
      <c r="CQ36" s="424" t="str">
        <f>IF('各会計、関係団体の財政状況及び健全化判断比率'!BS9="","",'各会計、関係団体の財政状況及び健全化判断比率'!BS9)</f>
        <v>街づくり山口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介護サービス事業特別会計</v>
      </c>
      <c r="X37" s="424"/>
      <c r="Y37" s="424"/>
      <c r="Z37" s="424"/>
      <c r="AA37" s="424"/>
      <c r="AB37" s="424"/>
      <c r="AC37" s="424"/>
      <c r="AD37" s="424"/>
      <c r="AE37" s="424"/>
      <c r="AF37" s="424"/>
      <c r="AG37" s="424"/>
      <c r="AH37" s="424"/>
      <c r="AI37" s="424"/>
      <c r="AJ37" s="424"/>
      <c r="AK37" s="424"/>
      <c r="AL37" s="214"/>
      <c r="AM37" s="425">
        <f t="shared" si="0"/>
        <v>12</v>
      </c>
      <c r="AN37" s="425"/>
      <c r="AO37" s="424" t="str">
        <f>IF('各会計、関係団体の財政状況及び健全化判断比率'!B36="","",'各会計、関係団体の財政状況及び健全化判断比率'!B36)</f>
        <v>漁業集落排水事業会計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山口県市町総合事務組合（消防団補償等特別会計）</v>
      </c>
      <c r="BZ37" s="424"/>
      <c r="CA37" s="424"/>
      <c r="CB37" s="424"/>
      <c r="CC37" s="424"/>
      <c r="CD37" s="424"/>
      <c r="CE37" s="424"/>
      <c r="CF37" s="424"/>
      <c r="CG37" s="424"/>
      <c r="CH37" s="424"/>
      <c r="CI37" s="424"/>
      <c r="CJ37" s="424"/>
      <c r="CK37" s="424"/>
      <c r="CL37" s="424"/>
      <c r="CM37" s="424"/>
      <c r="CN37" s="214"/>
      <c r="CO37" s="425">
        <f t="shared" si="3"/>
        <v>29</v>
      </c>
      <c r="CP37" s="425"/>
      <c r="CQ37" s="424" t="str">
        <f>IF('各会計、関係団体の財政状況及び健全化判断比率'!BS10="","",'各会計、関係団体の財政状況及び健全化判断比率'!BS10)</f>
        <v>阿知須まちづくり財団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8</v>
      </c>
      <c r="V38" s="425"/>
      <c r="W38" s="424" t="str">
        <f>IF('各会計、関係団体の財政状況及び健全化判断比率'!B32="","",'各会計、関係団体の財政状況及び健全化判断比率'!B32)</f>
        <v>駐車場事業特別会計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20</v>
      </c>
      <c r="BX38" s="425"/>
      <c r="BY38" s="424" t="str">
        <f>IF('各会計、関係団体の財政状況及び健全化判断比率'!B72="","",'各会計、関係団体の財政状況及び健全化判断比率'!B72)</f>
        <v>山口県市町総合事務組合（非常勤職員公務災害補償特別会計）</v>
      </c>
      <c r="BZ38" s="424"/>
      <c r="CA38" s="424"/>
      <c r="CB38" s="424"/>
      <c r="CC38" s="424"/>
      <c r="CD38" s="424"/>
      <c r="CE38" s="424"/>
      <c r="CF38" s="424"/>
      <c r="CG38" s="424"/>
      <c r="CH38" s="424"/>
      <c r="CI38" s="424"/>
      <c r="CJ38" s="424"/>
      <c r="CK38" s="424"/>
      <c r="CL38" s="424"/>
      <c r="CM38" s="424"/>
      <c r="CN38" s="214"/>
      <c r="CO38" s="425">
        <f t="shared" si="3"/>
        <v>30</v>
      </c>
      <c r="CP38" s="425"/>
      <c r="CQ38" s="424" t="str">
        <f>IF('各会計、関係団体の財政状況及び健全化判断比率'!BS11="","",'各会計、関係団体の財政状況及び健全化判断比率'!BS11)</f>
        <v>阿知須まち開発</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21</v>
      </c>
      <c r="BX39" s="425"/>
      <c r="BY39" s="424" t="str">
        <f>IF('各会計、関係団体の財政状況及び健全化判断比率'!B73="","",'各会計、関係団体の財政状況及び健全化判断比率'!B73)</f>
        <v>山口県市町総合事務組合（山口県市町公平委員会特別会計）</v>
      </c>
      <c r="BZ39" s="424"/>
      <c r="CA39" s="424"/>
      <c r="CB39" s="424"/>
      <c r="CC39" s="424"/>
      <c r="CD39" s="424"/>
      <c r="CE39" s="424"/>
      <c r="CF39" s="424"/>
      <c r="CG39" s="424"/>
      <c r="CH39" s="424"/>
      <c r="CI39" s="424"/>
      <c r="CJ39" s="424"/>
      <c r="CK39" s="424"/>
      <c r="CL39" s="424"/>
      <c r="CM39" s="424"/>
      <c r="CN39" s="214"/>
      <c r="CO39" s="425">
        <f t="shared" si="3"/>
        <v>31</v>
      </c>
      <c r="CP39" s="425"/>
      <c r="CQ39" s="424" t="str">
        <f>IF('各会計、関係団体の財政状況及び健全化判断比率'!BS12="","",'各会計、関係団体の財政状況及び健全化判断比率'!BS12)</f>
        <v>山口市徳地農業公社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22</v>
      </c>
      <c r="BX40" s="425"/>
      <c r="BY40" s="424" t="str">
        <f>IF('各会計、関係団体の財政状況及び健全化判断比率'!B74="","",'各会計、関係団体の財政状況及び健全化判断比率'!B74)</f>
        <v>山口県市町総合事務組合（交通災害共済特別会計）</v>
      </c>
      <c r="BZ40" s="424"/>
      <c r="CA40" s="424"/>
      <c r="CB40" s="424"/>
      <c r="CC40" s="424"/>
      <c r="CD40" s="424"/>
      <c r="CE40" s="424"/>
      <c r="CF40" s="424"/>
      <c r="CG40" s="424"/>
      <c r="CH40" s="424"/>
      <c r="CI40" s="424"/>
      <c r="CJ40" s="424"/>
      <c r="CK40" s="424"/>
      <c r="CL40" s="424"/>
      <c r="CM40" s="424"/>
      <c r="CN40" s="214"/>
      <c r="CO40" s="425">
        <f t="shared" si="3"/>
        <v>32</v>
      </c>
      <c r="CP40" s="425"/>
      <c r="CQ40" s="424" t="str">
        <f>IF('各会計、関係団体の財政状況及び健全化判断比率'!BS13="","",'各会計、関係団体の財政状況及び健全化判断比率'!BS13)</f>
        <v>ちょうげん</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23</v>
      </c>
      <c r="BX41" s="425"/>
      <c r="BY41" s="424" t="str">
        <f>IF('各会計、関係団体の財政状況及び健全化判断比率'!B75="","",'各会計、関係団体の財政状況及び健全化判断比率'!B75)</f>
        <v>山口県市町総合事務組合（山口県自治会館管理特別会計）</v>
      </c>
      <c r="BZ41" s="424"/>
      <c r="CA41" s="424"/>
      <c r="CB41" s="424"/>
      <c r="CC41" s="424"/>
      <c r="CD41" s="424"/>
      <c r="CE41" s="424"/>
      <c r="CF41" s="424"/>
      <c r="CG41" s="424"/>
      <c r="CH41" s="424"/>
      <c r="CI41" s="424"/>
      <c r="CJ41" s="424"/>
      <c r="CK41" s="424"/>
      <c r="CL41" s="424"/>
      <c r="CM41" s="424"/>
      <c r="CN41" s="214"/>
      <c r="CO41" s="425">
        <f t="shared" si="3"/>
        <v>33</v>
      </c>
      <c r="CP41" s="425"/>
      <c r="CQ41" s="424" t="str">
        <f>IF('各会計、関係団体の財政状況及び健全化判断比率'!BS14="","",'各会計、関係団体の財政状況及び健全化判断比率'!BS14)</f>
        <v>ふるさと振興公社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24</v>
      </c>
      <c r="BX42" s="425"/>
      <c r="BY42" s="424" t="str">
        <f>IF('各会計、関係団体の財政状況及び健全化判断比率'!B76="","",'各会計、関係団体の財政状況及び健全化判断比率'!B76)</f>
        <v>山口県後期高齢者医療広域連合（一般会計）</v>
      </c>
      <c r="BZ42" s="424"/>
      <c r="CA42" s="424"/>
      <c r="CB42" s="424"/>
      <c r="CC42" s="424"/>
      <c r="CD42" s="424"/>
      <c r="CE42" s="424"/>
      <c r="CF42" s="424"/>
      <c r="CG42" s="424"/>
      <c r="CH42" s="424"/>
      <c r="CI42" s="424"/>
      <c r="CJ42" s="424"/>
      <c r="CK42" s="424"/>
      <c r="CL42" s="424"/>
      <c r="CM42" s="424"/>
      <c r="CN42" s="214"/>
      <c r="CO42" s="425">
        <f t="shared" si="3"/>
        <v>34</v>
      </c>
      <c r="CP42" s="425"/>
      <c r="CQ42" s="424" t="str">
        <f>IF('各会計、関係団体の財政状況及び健全化判断比率'!BS15="","",'各会計、関係団体の財政状況及び健全化判断比率'!BS15)</f>
        <v>願成就</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25</v>
      </c>
      <c r="BX43" s="425"/>
      <c r="BY43" s="424" t="str">
        <f>IF('各会計、関係団体の財政状況及び健全化判断比率'!B77="","",'各会計、関係団体の財政状況及び健全化判断比率'!B77)</f>
        <v>山口県後期高齢者医療広域連合（後期高齢者医療特別会計）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f t="shared" si="3"/>
        <v>35</v>
      </c>
      <c r="CP43" s="425"/>
      <c r="CQ43" s="424" t="str">
        <f>IF('各会計、関係団体の財政状況及び健全化判断比率'!BS16="","",'各会計、関係団体の財政状況及び健全化判断比率'!BS16)</f>
        <v>山口県ニューメディア推進財団</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ZM9ooS0q3k+1KMdaEtG1HiOEXW8KxKwtvlHWPNvdN7a+PD3bYemRrQJCQyJSZ5JtWTZQzMFAgdirbAOLuTjXg==" saltValue="ZtEIhGKcAHmwJFCebETs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579</v>
      </c>
      <c r="D34" s="1248"/>
      <c r="E34" s="1249"/>
      <c r="F34" s="32">
        <v>6.02</v>
      </c>
      <c r="G34" s="33">
        <v>6.6</v>
      </c>
      <c r="H34" s="33">
        <v>6.53</v>
      </c>
      <c r="I34" s="33">
        <v>6.38</v>
      </c>
      <c r="J34" s="34">
        <v>6.55</v>
      </c>
      <c r="K34" s="22"/>
      <c r="L34" s="22"/>
      <c r="M34" s="22"/>
      <c r="N34" s="22"/>
      <c r="O34" s="22"/>
      <c r="P34" s="22"/>
    </row>
    <row r="35" spans="1:16" ht="39" customHeight="1" x14ac:dyDescent="0.15">
      <c r="A35" s="22"/>
      <c r="B35" s="35"/>
      <c r="C35" s="1242" t="s">
        <v>580</v>
      </c>
      <c r="D35" s="1243"/>
      <c r="E35" s="1244"/>
      <c r="F35" s="36">
        <v>1.47</v>
      </c>
      <c r="G35" s="37">
        <v>1.54</v>
      </c>
      <c r="H35" s="37">
        <v>1.41</v>
      </c>
      <c r="I35" s="37">
        <v>1.74</v>
      </c>
      <c r="J35" s="38">
        <v>1.96</v>
      </c>
      <c r="K35" s="22"/>
      <c r="L35" s="22"/>
      <c r="M35" s="22"/>
      <c r="N35" s="22"/>
      <c r="O35" s="22"/>
      <c r="P35" s="22"/>
    </row>
    <row r="36" spans="1:16" ht="39" customHeight="1" x14ac:dyDescent="0.15">
      <c r="A36" s="22"/>
      <c r="B36" s="35"/>
      <c r="C36" s="1242" t="s">
        <v>581</v>
      </c>
      <c r="D36" s="1243"/>
      <c r="E36" s="1244"/>
      <c r="F36" s="36">
        <v>1.65</v>
      </c>
      <c r="G36" s="37">
        <v>1.64</v>
      </c>
      <c r="H36" s="37">
        <v>1.69</v>
      </c>
      <c r="I36" s="37">
        <v>1.61</v>
      </c>
      <c r="J36" s="38">
        <v>1.61</v>
      </c>
      <c r="K36" s="22"/>
      <c r="L36" s="22"/>
      <c r="M36" s="22"/>
      <c r="N36" s="22"/>
      <c r="O36" s="22"/>
      <c r="P36" s="22"/>
    </row>
    <row r="37" spans="1:16" ht="39" customHeight="1" x14ac:dyDescent="0.15">
      <c r="A37" s="22"/>
      <c r="B37" s="35"/>
      <c r="C37" s="1242" t="s">
        <v>582</v>
      </c>
      <c r="D37" s="1243"/>
      <c r="E37" s="1244"/>
      <c r="F37" s="36">
        <v>1.05</v>
      </c>
      <c r="G37" s="37">
        <v>1.18</v>
      </c>
      <c r="H37" s="37">
        <v>0.75</v>
      </c>
      <c r="I37" s="37">
        <v>1.01</v>
      </c>
      <c r="J37" s="38">
        <v>1.08</v>
      </c>
      <c r="K37" s="22"/>
      <c r="L37" s="22"/>
      <c r="M37" s="22"/>
      <c r="N37" s="22"/>
      <c r="O37" s="22"/>
      <c r="P37" s="22"/>
    </row>
    <row r="38" spans="1:16" ht="39" customHeight="1" x14ac:dyDescent="0.15">
      <c r="A38" s="22"/>
      <c r="B38" s="35"/>
      <c r="C38" s="1242" t="s">
        <v>583</v>
      </c>
      <c r="D38" s="1243"/>
      <c r="E38" s="1244"/>
      <c r="F38" s="36">
        <v>1.24</v>
      </c>
      <c r="G38" s="37">
        <v>1.2</v>
      </c>
      <c r="H38" s="37">
        <v>2.4700000000000002</v>
      </c>
      <c r="I38" s="37">
        <v>0.81</v>
      </c>
      <c r="J38" s="38">
        <v>0.31</v>
      </c>
      <c r="K38" s="22"/>
      <c r="L38" s="22"/>
      <c r="M38" s="22"/>
      <c r="N38" s="22"/>
      <c r="O38" s="22"/>
      <c r="P38" s="22"/>
    </row>
    <row r="39" spans="1:16" ht="39" customHeight="1" x14ac:dyDescent="0.15">
      <c r="A39" s="22"/>
      <c r="B39" s="35"/>
      <c r="C39" s="1242" t="s">
        <v>584</v>
      </c>
      <c r="D39" s="1243"/>
      <c r="E39" s="1244"/>
      <c r="F39" s="36" t="s">
        <v>530</v>
      </c>
      <c r="G39" s="37" t="s">
        <v>530</v>
      </c>
      <c r="H39" s="37" t="s">
        <v>530</v>
      </c>
      <c r="I39" s="37">
        <v>0.1</v>
      </c>
      <c r="J39" s="38">
        <v>0.11</v>
      </c>
      <c r="K39" s="22"/>
      <c r="L39" s="22"/>
      <c r="M39" s="22"/>
      <c r="N39" s="22"/>
      <c r="O39" s="22"/>
      <c r="P39" s="22"/>
    </row>
    <row r="40" spans="1:16" ht="39" customHeight="1" x14ac:dyDescent="0.15">
      <c r="A40" s="22"/>
      <c r="B40" s="35"/>
      <c r="C40" s="1242" t="s">
        <v>585</v>
      </c>
      <c r="D40" s="1243"/>
      <c r="E40" s="1244"/>
      <c r="F40" s="36">
        <v>0.02</v>
      </c>
      <c r="G40" s="37">
        <v>0.02</v>
      </c>
      <c r="H40" s="37">
        <v>0.06</v>
      </c>
      <c r="I40" s="37">
        <v>0.02</v>
      </c>
      <c r="J40" s="38">
        <v>0.09</v>
      </c>
      <c r="K40" s="22"/>
      <c r="L40" s="22"/>
      <c r="M40" s="22"/>
      <c r="N40" s="22"/>
      <c r="O40" s="22"/>
      <c r="P40" s="22"/>
    </row>
    <row r="41" spans="1:16" ht="39" customHeight="1" x14ac:dyDescent="0.15">
      <c r="A41" s="22"/>
      <c r="B41" s="35"/>
      <c r="C41" s="1242" t="s">
        <v>586</v>
      </c>
      <c r="D41" s="1243"/>
      <c r="E41" s="1244"/>
      <c r="F41" s="36">
        <v>0.05</v>
      </c>
      <c r="G41" s="37">
        <v>0.04</v>
      </c>
      <c r="H41" s="37">
        <v>0.04</v>
      </c>
      <c r="I41" s="37">
        <v>0.04</v>
      </c>
      <c r="J41" s="38">
        <v>0.04</v>
      </c>
      <c r="K41" s="22"/>
      <c r="L41" s="22"/>
      <c r="M41" s="22"/>
      <c r="N41" s="22"/>
      <c r="O41" s="22"/>
      <c r="P41" s="22"/>
    </row>
    <row r="42" spans="1:16" ht="39" customHeight="1" x14ac:dyDescent="0.15">
      <c r="A42" s="22"/>
      <c r="B42" s="39"/>
      <c r="C42" s="1242" t="s">
        <v>587</v>
      </c>
      <c r="D42" s="1243"/>
      <c r="E42" s="1244"/>
      <c r="F42" s="36" t="s">
        <v>530</v>
      </c>
      <c r="G42" s="37" t="s">
        <v>530</v>
      </c>
      <c r="H42" s="37" t="s">
        <v>530</v>
      </c>
      <c r="I42" s="37" t="s">
        <v>530</v>
      </c>
      <c r="J42" s="38" t="s">
        <v>530</v>
      </c>
      <c r="K42" s="22"/>
      <c r="L42" s="22"/>
      <c r="M42" s="22"/>
      <c r="N42" s="22"/>
      <c r="O42" s="22"/>
      <c r="P42" s="22"/>
    </row>
    <row r="43" spans="1:16" ht="39" customHeight="1" thickBot="1" x14ac:dyDescent="0.2">
      <c r="A43" s="22"/>
      <c r="B43" s="40"/>
      <c r="C43" s="1245" t="s">
        <v>588</v>
      </c>
      <c r="D43" s="1246"/>
      <c r="E43" s="1247"/>
      <c r="F43" s="41">
        <v>0.05</v>
      </c>
      <c r="G43" s="42">
        <v>0.02</v>
      </c>
      <c r="H43" s="42">
        <v>0.28999999999999998</v>
      </c>
      <c r="I43" s="42">
        <v>0.01</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UX1FT0J1HIxMWsSUlWICypntUnOi2SSMC/M+WPqB2JnJ3zpwk2lYOHLz4vwhzI6dpm+xiMfCBILCcAaRwSYqQ==" saltValue="KkTtSrIWsLI/qponqDH7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O62" sqref="O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8979</v>
      </c>
      <c r="L45" s="60">
        <v>9211</v>
      </c>
      <c r="M45" s="60">
        <v>9309</v>
      </c>
      <c r="N45" s="60">
        <v>9562</v>
      </c>
      <c r="O45" s="61">
        <v>9829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530</v>
      </c>
      <c r="L46" s="64" t="s">
        <v>530</v>
      </c>
      <c r="M46" s="64" t="s">
        <v>530</v>
      </c>
      <c r="N46" s="64" t="s">
        <v>530</v>
      </c>
      <c r="O46" s="65" t="s">
        <v>530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530</v>
      </c>
      <c r="L47" s="64" t="s">
        <v>530</v>
      </c>
      <c r="M47" s="64" t="s">
        <v>530</v>
      </c>
      <c r="N47" s="64" t="s">
        <v>530</v>
      </c>
      <c r="O47" s="65" t="s">
        <v>530</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2117</v>
      </c>
      <c r="L48" s="64">
        <v>2070</v>
      </c>
      <c r="M48" s="64">
        <v>1914</v>
      </c>
      <c r="N48" s="64">
        <v>1899</v>
      </c>
      <c r="O48" s="65">
        <v>1864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175</v>
      </c>
      <c r="L49" s="64">
        <v>162</v>
      </c>
      <c r="M49" s="64">
        <v>160</v>
      </c>
      <c r="N49" s="64">
        <v>167</v>
      </c>
      <c r="O49" s="65">
        <v>175</v>
      </c>
      <c r="P49" s="48"/>
      <c r="Q49" s="48"/>
      <c r="R49" s="48"/>
      <c r="S49" s="48"/>
      <c r="T49" s="48"/>
      <c r="U49" s="48"/>
    </row>
    <row r="50" spans="1:21" ht="30.75" customHeight="1" x14ac:dyDescent="0.15">
      <c r="A50" s="48"/>
      <c r="B50" s="1270"/>
      <c r="C50" s="1271"/>
      <c r="D50" s="62"/>
      <c r="E50" s="1252" t="s">
        <v>17</v>
      </c>
      <c r="F50" s="1252"/>
      <c r="G50" s="1252"/>
      <c r="H50" s="1252"/>
      <c r="I50" s="1252"/>
      <c r="J50" s="1253"/>
      <c r="K50" s="63">
        <v>126</v>
      </c>
      <c r="L50" s="64">
        <v>187</v>
      </c>
      <c r="M50" s="64">
        <v>141</v>
      </c>
      <c r="N50" s="64">
        <v>221</v>
      </c>
      <c r="O50" s="65">
        <v>222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530</v>
      </c>
      <c r="L51" s="64" t="s">
        <v>530</v>
      </c>
      <c r="M51" s="64" t="s">
        <v>530</v>
      </c>
      <c r="N51" s="64" t="s">
        <v>530</v>
      </c>
      <c r="O51" s="65" t="s">
        <v>530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9703</v>
      </c>
      <c r="L52" s="64">
        <v>10034</v>
      </c>
      <c r="M52" s="64">
        <v>9848</v>
      </c>
      <c r="N52" s="64">
        <v>9828</v>
      </c>
      <c r="O52" s="65">
        <v>9955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1694</v>
      </c>
      <c r="L53" s="69">
        <v>1596</v>
      </c>
      <c r="M53" s="69">
        <v>1676</v>
      </c>
      <c r="N53" s="69">
        <v>2021</v>
      </c>
      <c r="O53" s="70">
        <v>2135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58" t="s">
        <v>25</v>
      </c>
      <c r="C57" s="1259"/>
      <c r="D57" s="1262" t="s">
        <v>26</v>
      </c>
      <c r="E57" s="1263"/>
      <c r="F57" s="1263"/>
      <c r="G57" s="1263"/>
      <c r="H57" s="1263"/>
      <c r="I57" s="1263"/>
      <c r="J57" s="1264"/>
      <c r="K57" s="83">
        <v>0</v>
      </c>
      <c r="L57" s="84">
        <v>0</v>
      </c>
      <c r="M57" s="84">
        <v>0</v>
      </c>
      <c r="N57" s="84">
        <v>0</v>
      </c>
      <c r="O57" s="85">
        <v>0</v>
      </c>
    </row>
    <row r="58" spans="1:21" ht="31.5" customHeight="1" thickBot="1" x14ac:dyDescent="0.2">
      <c r="B58" s="1260"/>
      <c r="C58" s="1261"/>
      <c r="D58" s="1265" t="s">
        <v>27</v>
      </c>
      <c r="E58" s="1266"/>
      <c r="F58" s="1266"/>
      <c r="G58" s="1266"/>
      <c r="H58" s="1266"/>
      <c r="I58" s="1266"/>
      <c r="J58" s="126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7B69IHQ2TCIiDAD0fHlm1JI31hABbch9lpUMI54jw8lVc7n79c9ixb38slENgqz+/tqIagJvYJ5DX+ZvXJkQ==" saltValue="sQ6YEr8cLm++NCANCrDJ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2" zoomScale="68" zoomScaleNormal="6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8" t="s">
        <v>30</v>
      </c>
      <c r="C41" s="1289"/>
      <c r="D41" s="102"/>
      <c r="E41" s="1290" t="s">
        <v>31</v>
      </c>
      <c r="F41" s="1290"/>
      <c r="G41" s="1290"/>
      <c r="H41" s="1291"/>
      <c r="I41" s="103">
        <v>99876</v>
      </c>
      <c r="J41" s="104">
        <v>100678</v>
      </c>
      <c r="K41" s="104">
        <v>102484</v>
      </c>
      <c r="L41" s="104">
        <v>104771</v>
      </c>
      <c r="M41" s="105">
        <v>108319</v>
      </c>
    </row>
    <row r="42" spans="2:13" ht="27.75" customHeight="1" x14ac:dyDescent="0.15">
      <c r="B42" s="1278"/>
      <c r="C42" s="1279"/>
      <c r="D42" s="106"/>
      <c r="E42" s="1282" t="s">
        <v>32</v>
      </c>
      <c r="F42" s="1282"/>
      <c r="G42" s="1282"/>
      <c r="H42" s="1283"/>
      <c r="I42" s="107">
        <v>91</v>
      </c>
      <c r="J42" s="108">
        <v>68</v>
      </c>
      <c r="K42" s="108">
        <v>44</v>
      </c>
      <c r="L42" s="108">
        <v>23</v>
      </c>
      <c r="M42" s="109">
        <v>10</v>
      </c>
    </row>
    <row r="43" spans="2:13" ht="27.75" customHeight="1" x14ac:dyDescent="0.15">
      <c r="B43" s="1278"/>
      <c r="C43" s="1279"/>
      <c r="D43" s="106"/>
      <c r="E43" s="1282" t="s">
        <v>33</v>
      </c>
      <c r="F43" s="1282"/>
      <c r="G43" s="1282"/>
      <c r="H43" s="1283"/>
      <c r="I43" s="107">
        <v>30296</v>
      </c>
      <c r="J43" s="108">
        <v>29228</v>
      </c>
      <c r="K43" s="108">
        <v>28071</v>
      </c>
      <c r="L43" s="108">
        <v>27258</v>
      </c>
      <c r="M43" s="109">
        <v>26366</v>
      </c>
    </row>
    <row r="44" spans="2:13" ht="27.75" customHeight="1" x14ac:dyDescent="0.15">
      <c r="B44" s="1278"/>
      <c r="C44" s="1279"/>
      <c r="D44" s="106"/>
      <c r="E44" s="1282" t="s">
        <v>34</v>
      </c>
      <c r="F44" s="1282"/>
      <c r="G44" s="1282"/>
      <c r="H44" s="1283"/>
      <c r="I44" s="107">
        <v>2195</v>
      </c>
      <c r="J44" s="108">
        <v>2067</v>
      </c>
      <c r="K44" s="108">
        <v>1958</v>
      </c>
      <c r="L44" s="108">
        <v>1843</v>
      </c>
      <c r="M44" s="109">
        <v>1702</v>
      </c>
    </row>
    <row r="45" spans="2:13" ht="27.75" customHeight="1" x14ac:dyDescent="0.15">
      <c r="B45" s="1278"/>
      <c r="C45" s="1279"/>
      <c r="D45" s="106"/>
      <c r="E45" s="1282" t="s">
        <v>35</v>
      </c>
      <c r="F45" s="1282"/>
      <c r="G45" s="1282"/>
      <c r="H45" s="1283"/>
      <c r="I45" s="107">
        <v>13366</v>
      </c>
      <c r="J45" s="108">
        <v>13645</v>
      </c>
      <c r="K45" s="108">
        <v>13919</v>
      </c>
      <c r="L45" s="108">
        <v>13682</v>
      </c>
      <c r="M45" s="109">
        <v>13570</v>
      </c>
    </row>
    <row r="46" spans="2:13" ht="27.75" customHeight="1" x14ac:dyDescent="0.15">
      <c r="B46" s="1278"/>
      <c r="C46" s="1279"/>
      <c r="D46" s="110"/>
      <c r="E46" s="1282" t="s">
        <v>36</v>
      </c>
      <c r="F46" s="1282"/>
      <c r="G46" s="1282"/>
      <c r="H46" s="1283"/>
      <c r="I46" s="107" t="s">
        <v>530</v>
      </c>
      <c r="J46" s="108" t="s">
        <v>530</v>
      </c>
      <c r="K46" s="108" t="s">
        <v>530</v>
      </c>
      <c r="L46" s="108" t="s">
        <v>530</v>
      </c>
      <c r="M46" s="109" t="s">
        <v>530</v>
      </c>
    </row>
    <row r="47" spans="2:13" ht="27.75" customHeight="1" x14ac:dyDescent="0.15">
      <c r="B47" s="1278"/>
      <c r="C47" s="1279"/>
      <c r="D47" s="111"/>
      <c r="E47" s="1292" t="s">
        <v>37</v>
      </c>
      <c r="F47" s="1293"/>
      <c r="G47" s="1293"/>
      <c r="H47" s="1294"/>
      <c r="I47" s="107" t="s">
        <v>530</v>
      </c>
      <c r="J47" s="108" t="s">
        <v>530</v>
      </c>
      <c r="K47" s="108" t="s">
        <v>530</v>
      </c>
      <c r="L47" s="108" t="s">
        <v>530</v>
      </c>
      <c r="M47" s="109" t="s">
        <v>530</v>
      </c>
    </row>
    <row r="48" spans="2:13" ht="27.75" customHeight="1" x14ac:dyDescent="0.15">
      <c r="B48" s="1278"/>
      <c r="C48" s="1279"/>
      <c r="D48" s="106"/>
      <c r="E48" s="1282" t="s">
        <v>38</v>
      </c>
      <c r="F48" s="1282"/>
      <c r="G48" s="1282"/>
      <c r="H48" s="1283"/>
      <c r="I48" s="107" t="s">
        <v>530</v>
      </c>
      <c r="J48" s="108" t="s">
        <v>530</v>
      </c>
      <c r="K48" s="108" t="s">
        <v>530</v>
      </c>
      <c r="L48" s="108" t="s">
        <v>530</v>
      </c>
      <c r="M48" s="109" t="s">
        <v>530</v>
      </c>
    </row>
    <row r="49" spans="2:13" ht="27.75" customHeight="1" x14ac:dyDescent="0.15">
      <c r="B49" s="1280"/>
      <c r="C49" s="1281"/>
      <c r="D49" s="106"/>
      <c r="E49" s="1282" t="s">
        <v>39</v>
      </c>
      <c r="F49" s="1282"/>
      <c r="G49" s="1282"/>
      <c r="H49" s="1283"/>
      <c r="I49" s="107" t="s">
        <v>530</v>
      </c>
      <c r="J49" s="108" t="s">
        <v>530</v>
      </c>
      <c r="K49" s="108" t="s">
        <v>530</v>
      </c>
      <c r="L49" s="108" t="s">
        <v>530</v>
      </c>
      <c r="M49" s="109" t="s">
        <v>530</v>
      </c>
    </row>
    <row r="50" spans="2:13" ht="27.75" customHeight="1" x14ac:dyDescent="0.15">
      <c r="B50" s="1276" t="s">
        <v>40</v>
      </c>
      <c r="C50" s="1277"/>
      <c r="D50" s="112"/>
      <c r="E50" s="1282" t="s">
        <v>41</v>
      </c>
      <c r="F50" s="1282"/>
      <c r="G50" s="1282"/>
      <c r="H50" s="1283"/>
      <c r="I50" s="107">
        <v>14872</v>
      </c>
      <c r="J50" s="108">
        <v>18081</v>
      </c>
      <c r="K50" s="108">
        <v>20698</v>
      </c>
      <c r="L50" s="108">
        <v>20501</v>
      </c>
      <c r="M50" s="109">
        <v>18654</v>
      </c>
    </row>
    <row r="51" spans="2:13" ht="27.75" customHeight="1" x14ac:dyDescent="0.15">
      <c r="B51" s="1278"/>
      <c r="C51" s="1279"/>
      <c r="D51" s="106"/>
      <c r="E51" s="1282" t="s">
        <v>42</v>
      </c>
      <c r="F51" s="1282"/>
      <c r="G51" s="1282"/>
      <c r="H51" s="1283"/>
      <c r="I51" s="107">
        <v>20066</v>
      </c>
      <c r="J51" s="108">
        <v>20017</v>
      </c>
      <c r="K51" s="108">
        <v>19481</v>
      </c>
      <c r="L51" s="108">
        <v>18629</v>
      </c>
      <c r="M51" s="109">
        <v>17458</v>
      </c>
    </row>
    <row r="52" spans="2:13" ht="27.75" customHeight="1" x14ac:dyDescent="0.15">
      <c r="B52" s="1280"/>
      <c r="C52" s="1281"/>
      <c r="D52" s="106"/>
      <c r="E52" s="1282" t="s">
        <v>43</v>
      </c>
      <c r="F52" s="1282"/>
      <c r="G52" s="1282"/>
      <c r="H52" s="1283"/>
      <c r="I52" s="107">
        <v>97289</v>
      </c>
      <c r="J52" s="108">
        <v>97599</v>
      </c>
      <c r="K52" s="108">
        <v>97896</v>
      </c>
      <c r="L52" s="108">
        <v>99626</v>
      </c>
      <c r="M52" s="109">
        <v>99808</v>
      </c>
    </row>
    <row r="53" spans="2:13" ht="27.75" customHeight="1" thickBot="1" x14ac:dyDescent="0.2">
      <c r="B53" s="1284" t="s">
        <v>44</v>
      </c>
      <c r="C53" s="1285"/>
      <c r="D53" s="113"/>
      <c r="E53" s="1286" t="s">
        <v>45</v>
      </c>
      <c r="F53" s="1286"/>
      <c r="G53" s="1286"/>
      <c r="H53" s="1287"/>
      <c r="I53" s="114">
        <v>13597</v>
      </c>
      <c r="J53" s="115">
        <v>9989</v>
      </c>
      <c r="K53" s="115">
        <v>8401</v>
      </c>
      <c r="L53" s="115">
        <v>8822</v>
      </c>
      <c r="M53" s="116">
        <v>14048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MpbW/fwWd3gEhxDGIN+kYFBOVGy4Ph0TKbJ2hJ/zEtieNfiANvKOf460ZDVBs8jnqZh9+Yxy/9jEgYnfuHpvg==" saltValue="CCjjlBWNpa7hYvzXD+Ia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59" sqref="I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5575</v>
      </c>
      <c r="G55" s="128">
        <v>5966</v>
      </c>
      <c r="H55" s="129">
        <v>4446</v>
      </c>
    </row>
    <row r="56" spans="2:8" ht="52.5" customHeight="1" x14ac:dyDescent="0.15">
      <c r="B56" s="130"/>
      <c r="C56" s="1305" t="s">
        <v>49</v>
      </c>
      <c r="D56" s="1305"/>
      <c r="E56" s="1306"/>
      <c r="F56" s="131">
        <v>6718</v>
      </c>
      <c r="G56" s="131">
        <v>5816</v>
      </c>
      <c r="H56" s="132">
        <v>4307</v>
      </c>
    </row>
    <row r="57" spans="2:8" ht="53.25" customHeight="1" x14ac:dyDescent="0.15">
      <c r="B57" s="130"/>
      <c r="C57" s="1307" t="s">
        <v>50</v>
      </c>
      <c r="D57" s="1307"/>
      <c r="E57" s="1308"/>
      <c r="F57" s="133">
        <v>15378</v>
      </c>
      <c r="G57" s="133">
        <v>15058</v>
      </c>
      <c r="H57" s="134">
        <v>14483</v>
      </c>
    </row>
    <row r="58" spans="2:8" ht="45.75" customHeight="1" x14ac:dyDescent="0.15">
      <c r="B58" s="135"/>
      <c r="C58" s="1295" t="s">
        <v>642</v>
      </c>
      <c r="D58" s="1296"/>
      <c r="E58" s="1297"/>
      <c r="F58" s="136">
        <v>5030</v>
      </c>
      <c r="G58" s="136">
        <v>5030</v>
      </c>
      <c r="H58" s="137">
        <v>5002</v>
      </c>
    </row>
    <row r="59" spans="2:8" ht="45.75" customHeight="1" x14ac:dyDescent="0.15">
      <c r="B59" s="135"/>
      <c r="C59" s="1295" t="s">
        <v>643</v>
      </c>
      <c r="D59" s="1296"/>
      <c r="E59" s="1297"/>
      <c r="F59" s="136">
        <v>4005</v>
      </c>
      <c r="G59" s="136">
        <v>4006</v>
      </c>
      <c r="H59" s="137">
        <v>3920</v>
      </c>
    </row>
    <row r="60" spans="2:8" ht="45.75" customHeight="1" x14ac:dyDescent="0.15">
      <c r="B60" s="135"/>
      <c r="C60" s="1295" t="s">
        <v>644</v>
      </c>
      <c r="D60" s="1296"/>
      <c r="E60" s="1297"/>
      <c r="F60" s="136">
        <v>1680</v>
      </c>
      <c r="G60" s="136">
        <v>1681</v>
      </c>
      <c r="H60" s="137">
        <v>1717</v>
      </c>
    </row>
    <row r="61" spans="2:8" ht="45.75" customHeight="1" x14ac:dyDescent="0.15">
      <c r="B61" s="135"/>
      <c r="C61" s="1295" t="s">
        <v>645</v>
      </c>
      <c r="D61" s="1296"/>
      <c r="E61" s="1297"/>
      <c r="F61" s="136">
        <v>2081</v>
      </c>
      <c r="G61" s="136">
        <v>1958</v>
      </c>
      <c r="H61" s="137">
        <v>1612</v>
      </c>
    </row>
    <row r="62" spans="2:8" ht="45.75" customHeight="1" thickBot="1" x14ac:dyDescent="0.2">
      <c r="B62" s="138"/>
      <c r="C62" s="1298" t="s">
        <v>646</v>
      </c>
      <c r="D62" s="1299"/>
      <c r="E62" s="1300"/>
      <c r="F62" s="139">
        <v>905</v>
      </c>
      <c r="G62" s="139">
        <v>905</v>
      </c>
      <c r="H62" s="140">
        <v>905</v>
      </c>
    </row>
    <row r="63" spans="2:8" ht="52.5" customHeight="1" thickBot="1" x14ac:dyDescent="0.2">
      <c r="B63" s="141"/>
      <c r="C63" s="1301" t="s">
        <v>51</v>
      </c>
      <c r="D63" s="1301"/>
      <c r="E63" s="1302"/>
      <c r="F63" s="142">
        <v>27671</v>
      </c>
      <c r="G63" s="142">
        <v>26839</v>
      </c>
      <c r="H63" s="143">
        <v>23237</v>
      </c>
    </row>
    <row r="64" spans="2:8" ht="15" customHeight="1" x14ac:dyDescent="0.15"/>
  </sheetData>
  <sheetProtection algorithmName="SHA-512" hashValue="BjWkXGpJOfQwPRx4vDtNkr/+NWqHnFu4bhnFmYMQydTyrMmOGaezn9ON+Fx5yNccdK+thmC49BcBUUrfgKetgA==" saltValue="oJ2t/R0A81FNINgb0GQz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V1"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648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649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650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651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652</v>
      </c>
      <c r="AO51" s="1312"/>
      <c r="AP51" s="1312"/>
      <c r="AQ51" s="1312"/>
      <c r="AR51" s="1312"/>
      <c r="AS51" s="1312"/>
      <c r="AT51" s="1312"/>
      <c r="AU51" s="1312"/>
      <c r="AV51" s="1312"/>
      <c r="AW51" s="1312"/>
      <c r="AX51" s="1312"/>
      <c r="AY51" s="1312"/>
      <c r="AZ51" s="1312"/>
      <c r="BA51" s="1312"/>
      <c r="BB51" s="1312" t="s">
        <v>653</v>
      </c>
      <c r="BC51" s="1312"/>
      <c r="BD51" s="1312"/>
      <c r="BE51" s="1312"/>
      <c r="BF51" s="1312"/>
      <c r="BG51" s="1312"/>
      <c r="BH51" s="1312"/>
      <c r="BI51" s="1312"/>
      <c r="BJ51" s="1312"/>
      <c r="BK51" s="1312"/>
      <c r="BL51" s="1312"/>
      <c r="BM51" s="1312"/>
      <c r="BN51" s="1312"/>
      <c r="BO51" s="1312"/>
      <c r="BP51" s="1309">
        <v>36.1</v>
      </c>
      <c r="BQ51" s="1309"/>
      <c r="BR51" s="1309"/>
      <c r="BS51" s="1309"/>
      <c r="BT51" s="1309"/>
      <c r="BU51" s="1309"/>
      <c r="BV51" s="1309"/>
      <c r="BW51" s="1309"/>
      <c r="BX51" s="1309">
        <v>26.8</v>
      </c>
      <c r="BY51" s="1309"/>
      <c r="BZ51" s="1309"/>
      <c r="CA51" s="1309"/>
      <c r="CB51" s="1309"/>
      <c r="CC51" s="1309"/>
      <c r="CD51" s="1309"/>
      <c r="CE51" s="1309"/>
      <c r="CF51" s="1309">
        <v>22.5</v>
      </c>
      <c r="CG51" s="1309"/>
      <c r="CH51" s="1309"/>
      <c r="CI51" s="1309"/>
      <c r="CJ51" s="1309"/>
      <c r="CK51" s="1309"/>
      <c r="CL51" s="1309"/>
      <c r="CM51" s="1309"/>
      <c r="CN51" s="1309">
        <v>23.5</v>
      </c>
      <c r="CO51" s="1309"/>
      <c r="CP51" s="1309"/>
      <c r="CQ51" s="1309"/>
      <c r="CR51" s="1309"/>
      <c r="CS51" s="1309"/>
      <c r="CT51" s="1309"/>
      <c r="CU51" s="1309"/>
      <c r="CV51" s="1309">
        <v>37.4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654</v>
      </c>
      <c r="BC53" s="1312"/>
      <c r="BD53" s="1312"/>
      <c r="BE53" s="1312"/>
      <c r="BF53" s="1312"/>
      <c r="BG53" s="1312"/>
      <c r="BH53" s="1312"/>
      <c r="BI53" s="1312"/>
      <c r="BJ53" s="1312"/>
      <c r="BK53" s="1312"/>
      <c r="BL53" s="1312"/>
      <c r="BM53" s="1312"/>
      <c r="BN53" s="1312"/>
      <c r="BO53" s="1312"/>
      <c r="BP53" s="1309">
        <v>45.9</v>
      </c>
      <c r="BQ53" s="1309"/>
      <c r="BR53" s="1309"/>
      <c r="BS53" s="1309"/>
      <c r="BT53" s="1309"/>
      <c r="BU53" s="1309"/>
      <c r="BV53" s="1309"/>
      <c r="BW53" s="1309"/>
      <c r="BX53" s="1309">
        <v>57.5</v>
      </c>
      <c r="BY53" s="1309"/>
      <c r="BZ53" s="1309"/>
      <c r="CA53" s="1309"/>
      <c r="CB53" s="1309"/>
      <c r="CC53" s="1309"/>
      <c r="CD53" s="1309"/>
      <c r="CE53" s="1309"/>
      <c r="CF53" s="1309">
        <v>57.5</v>
      </c>
      <c r="CG53" s="1309"/>
      <c r="CH53" s="1309"/>
      <c r="CI53" s="1309"/>
      <c r="CJ53" s="1309"/>
      <c r="CK53" s="1309"/>
      <c r="CL53" s="1309"/>
      <c r="CM53" s="1309"/>
      <c r="CN53" s="1309">
        <v>58.2</v>
      </c>
      <c r="CO53" s="1309"/>
      <c r="CP53" s="1309"/>
      <c r="CQ53" s="1309"/>
      <c r="CR53" s="1309"/>
      <c r="CS53" s="1309"/>
      <c r="CT53" s="1309"/>
      <c r="CU53" s="1309"/>
      <c r="CV53" s="1309">
        <v>57.7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655</v>
      </c>
      <c r="AO55" s="1314"/>
      <c r="AP55" s="1314"/>
      <c r="AQ55" s="1314"/>
      <c r="AR55" s="1314"/>
      <c r="AS55" s="1314"/>
      <c r="AT55" s="1314"/>
      <c r="AU55" s="1314"/>
      <c r="AV55" s="1314"/>
      <c r="AW55" s="1314"/>
      <c r="AX55" s="1314"/>
      <c r="AY55" s="1314"/>
      <c r="AZ55" s="1314"/>
      <c r="BA55" s="1314"/>
      <c r="BB55" s="1312" t="s">
        <v>653</v>
      </c>
      <c r="BC55" s="1312"/>
      <c r="BD55" s="1312"/>
      <c r="BE55" s="1312"/>
      <c r="BF55" s="1312"/>
      <c r="BG55" s="1312"/>
      <c r="BH55" s="1312"/>
      <c r="BI55" s="1312"/>
      <c r="BJ55" s="1312"/>
      <c r="BK55" s="1312"/>
      <c r="BL55" s="1312"/>
      <c r="BM55" s="1312"/>
      <c r="BN55" s="1312"/>
      <c r="BO55" s="1312"/>
      <c r="BP55" s="1309">
        <v>25.4</v>
      </c>
      <c r="BQ55" s="1309"/>
      <c r="BR55" s="1309"/>
      <c r="BS55" s="1309"/>
      <c r="BT55" s="1309"/>
      <c r="BU55" s="1309"/>
      <c r="BV55" s="1309"/>
      <c r="BW55" s="1309"/>
      <c r="BX55" s="1309">
        <v>16.600000000000001</v>
      </c>
      <c r="BY55" s="1309"/>
      <c r="BZ55" s="1309"/>
      <c r="CA55" s="1309"/>
      <c r="CB55" s="1309"/>
      <c r="CC55" s="1309"/>
      <c r="CD55" s="1309"/>
      <c r="CE55" s="1309"/>
      <c r="CF55" s="1309">
        <v>17.399999999999999</v>
      </c>
      <c r="CG55" s="1309"/>
      <c r="CH55" s="1309"/>
      <c r="CI55" s="1309"/>
      <c r="CJ55" s="1309"/>
      <c r="CK55" s="1309"/>
      <c r="CL55" s="1309"/>
      <c r="CM55" s="1309"/>
      <c r="CN55" s="1309">
        <v>12.1</v>
      </c>
      <c r="CO55" s="1309"/>
      <c r="CP55" s="1309"/>
      <c r="CQ55" s="1309"/>
      <c r="CR55" s="1309"/>
      <c r="CS55" s="1309"/>
      <c r="CT55" s="1309"/>
      <c r="CU55" s="1309"/>
      <c r="CV55" s="1309">
        <v>11.2</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654</v>
      </c>
      <c r="BC57" s="1312"/>
      <c r="BD57" s="1312"/>
      <c r="BE57" s="1312"/>
      <c r="BF57" s="1312"/>
      <c r="BG57" s="1312"/>
      <c r="BH57" s="1312"/>
      <c r="BI57" s="1312"/>
      <c r="BJ57" s="1312"/>
      <c r="BK57" s="1312"/>
      <c r="BL57" s="1312"/>
      <c r="BM57" s="1312"/>
      <c r="BN57" s="1312"/>
      <c r="BO57" s="1312"/>
      <c r="BP57" s="1309">
        <v>52.6</v>
      </c>
      <c r="BQ57" s="1309"/>
      <c r="BR57" s="1309"/>
      <c r="BS57" s="1309"/>
      <c r="BT57" s="1309"/>
      <c r="BU57" s="1309"/>
      <c r="BV57" s="1309"/>
      <c r="BW57" s="1309"/>
      <c r="BX57" s="1309">
        <v>58.6</v>
      </c>
      <c r="BY57" s="1309"/>
      <c r="BZ57" s="1309"/>
      <c r="CA57" s="1309"/>
      <c r="CB57" s="1309"/>
      <c r="CC57" s="1309"/>
      <c r="CD57" s="1309"/>
      <c r="CE57" s="1309"/>
      <c r="CF57" s="1309">
        <v>58.9</v>
      </c>
      <c r="CG57" s="1309"/>
      <c r="CH57" s="1309"/>
      <c r="CI57" s="1309"/>
      <c r="CJ57" s="1309"/>
      <c r="CK57" s="1309"/>
      <c r="CL57" s="1309"/>
      <c r="CM57" s="1309"/>
      <c r="CN57" s="1309">
        <v>59.4</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656</v>
      </c>
    </row>
    <row r="64" spans="1:109" x14ac:dyDescent="0.15">
      <c r="B64" s="395"/>
      <c r="G64" s="402"/>
      <c r="I64" s="415"/>
      <c r="J64" s="415"/>
      <c r="K64" s="415"/>
      <c r="L64" s="415"/>
      <c r="M64" s="415"/>
      <c r="N64" s="416"/>
      <c r="AM64" s="402"/>
      <c r="AN64" s="402" t="s">
        <v>649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657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651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652</v>
      </c>
      <c r="AO73" s="1312"/>
      <c r="AP73" s="1312"/>
      <c r="AQ73" s="1312"/>
      <c r="AR73" s="1312"/>
      <c r="AS73" s="1312"/>
      <c r="AT73" s="1312"/>
      <c r="AU73" s="1312"/>
      <c r="AV73" s="1312"/>
      <c r="AW73" s="1312"/>
      <c r="AX73" s="1312"/>
      <c r="AY73" s="1312"/>
      <c r="AZ73" s="1312"/>
      <c r="BA73" s="1312"/>
      <c r="BB73" s="1312" t="s">
        <v>653</v>
      </c>
      <c r="BC73" s="1312"/>
      <c r="BD73" s="1312"/>
      <c r="BE73" s="1312"/>
      <c r="BF73" s="1312"/>
      <c r="BG73" s="1312"/>
      <c r="BH73" s="1312"/>
      <c r="BI73" s="1312"/>
      <c r="BJ73" s="1312"/>
      <c r="BK73" s="1312"/>
      <c r="BL73" s="1312"/>
      <c r="BM73" s="1312"/>
      <c r="BN73" s="1312"/>
      <c r="BO73" s="1312"/>
      <c r="BP73" s="1309">
        <v>36.1</v>
      </c>
      <c r="BQ73" s="1309"/>
      <c r="BR73" s="1309"/>
      <c r="BS73" s="1309"/>
      <c r="BT73" s="1309"/>
      <c r="BU73" s="1309"/>
      <c r="BV73" s="1309"/>
      <c r="BW73" s="1309"/>
      <c r="BX73" s="1309">
        <v>26.8</v>
      </c>
      <c r="BY73" s="1309"/>
      <c r="BZ73" s="1309"/>
      <c r="CA73" s="1309"/>
      <c r="CB73" s="1309"/>
      <c r="CC73" s="1309"/>
      <c r="CD73" s="1309"/>
      <c r="CE73" s="1309"/>
      <c r="CF73" s="1309">
        <v>22.5</v>
      </c>
      <c r="CG73" s="1309"/>
      <c r="CH73" s="1309"/>
      <c r="CI73" s="1309"/>
      <c r="CJ73" s="1309"/>
      <c r="CK73" s="1309"/>
      <c r="CL73" s="1309"/>
      <c r="CM73" s="1309"/>
      <c r="CN73" s="1309">
        <v>23.5</v>
      </c>
      <c r="CO73" s="1309"/>
      <c r="CP73" s="1309"/>
      <c r="CQ73" s="1309"/>
      <c r="CR73" s="1309"/>
      <c r="CS73" s="1309"/>
      <c r="CT73" s="1309"/>
      <c r="CU73" s="1309"/>
      <c r="CV73" s="1309">
        <v>37.4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658</v>
      </c>
      <c r="BC75" s="1312"/>
      <c r="BD75" s="1312"/>
      <c r="BE75" s="1312"/>
      <c r="BF75" s="1312"/>
      <c r="BG75" s="1312"/>
      <c r="BH75" s="1312"/>
      <c r="BI75" s="1312"/>
      <c r="BJ75" s="1312"/>
      <c r="BK75" s="1312"/>
      <c r="BL75" s="1312"/>
      <c r="BM75" s="1312"/>
      <c r="BN75" s="1312"/>
      <c r="BO75" s="1312"/>
      <c r="BP75" s="1309">
        <v>5.7</v>
      </c>
      <c r="BQ75" s="1309"/>
      <c r="BR75" s="1309"/>
      <c r="BS75" s="1309"/>
      <c r="BT75" s="1309"/>
      <c r="BU75" s="1309"/>
      <c r="BV75" s="1309"/>
      <c r="BW75" s="1309"/>
      <c r="BX75" s="1309">
        <v>4.8</v>
      </c>
      <c r="BY75" s="1309"/>
      <c r="BZ75" s="1309"/>
      <c r="CA75" s="1309"/>
      <c r="CB75" s="1309"/>
      <c r="CC75" s="1309"/>
      <c r="CD75" s="1309"/>
      <c r="CE75" s="1309"/>
      <c r="CF75" s="1309">
        <v>4.4000000000000004</v>
      </c>
      <c r="CG75" s="1309"/>
      <c r="CH75" s="1309"/>
      <c r="CI75" s="1309"/>
      <c r="CJ75" s="1309"/>
      <c r="CK75" s="1309"/>
      <c r="CL75" s="1309"/>
      <c r="CM75" s="1309"/>
      <c r="CN75" s="1309">
        <v>4.7</v>
      </c>
      <c r="CO75" s="1309"/>
      <c r="CP75" s="1309"/>
      <c r="CQ75" s="1309"/>
      <c r="CR75" s="1309"/>
      <c r="CS75" s="1309"/>
      <c r="CT75" s="1309"/>
      <c r="CU75" s="1309"/>
      <c r="CV75" s="1309">
        <v>5.0999999999999996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655</v>
      </c>
      <c r="AO77" s="1314"/>
      <c r="AP77" s="1314"/>
      <c r="AQ77" s="1314"/>
      <c r="AR77" s="1314"/>
      <c r="AS77" s="1314"/>
      <c r="AT77" s="1314"/>
      <c r="AU77" s="1314"/>
      <c r="AV77" s="1314"/>
      <c r="AW77" s="1314"/>
      <c r="AX77" s="1314"/>
      <c r="AY77" s="1314"/>
      <c r="AZ77" s="1314"/>
      <c r="BA77" s="1314"/>
      <c r="BB77" s="1312" t="s">
        <v>653</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658</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CMXutjQ1vlo4gIU9JMzNEuzhtPcO+DTEguAhKoi+B+Uw97eQYCbAPIrUsUk5YS2vG6QH/OaOfCVxLSRft6IqA==" saltValue="fR1GTEBtWYCwow6mCKDw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T91"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3Y56twlJB8jbVjN3rsSQdv+S8zpzaRpkmk/5zDnhWcvspPYLrFf4aWWfKa0bpW6Xe2Q5s16PtRhdvAmVUeUC3w==" saltValue="LC9ephJRHEPLQn0QGsBl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Zj4dxg19HOcuNPWb2C7nMQPfoM7/l+pfE6LvJxbNRiqRhNAI7YHm+KFGdCO2UVBAqPdCFgpPmK2jGTMAC4gxIg==" saltValue="8MHx8wWrp3xbJWeBw4dJ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74475</v>
      </c>
      <c r="E3" s="162"/>
      <c r="F3" s="163">
        <v>39951</v>
      </c>
      <c r="G3" s="164"/>
      <c r="H3" s="165"/>
    </row>
    <row r="4" spans="1:8" x14ac:dyDescent="0.15">
      <c r="A4" s="166"/>
      <c r="B4" s="167"/>
      <c r="C4" s="168"/>
      <c r="D4" s="169">
        <v>43346</v>
      </c>
      <c r="E4" s="170"/>
      <c r="F4" s="171">
        <v>22555</v>
      </c>
      <c r="G4" s="172"/>
      <c r="H4" s="173"/>
    </row>
    <row r="5" spans="1:8" x14ac:dyDescent="0.15">
      <c r="A5" s="154" t="s">
        <v>563</v>
      </c>
      <c r="B5" s="159"/>
      <c r="C5" s="160"/>
      <c r="D5" s="161">
        <v>63481</v>
      </c>
      <c r="E5" s="162"/>
      <c r="F5" s="163">
        <v>39893</v>
      </c>
      <c r="G5" s="164"/>
      <c r="H5" s="165"/>
    </row>
    <row r="6" spans="1:8" x14ac:dyDescent="0.15">
      <c r="A6" s="166"/>
      <c r="B6" s="167"/>
      <c r="C6" s="168"/>
      <c r="D6" s="169">
        <v>39461</v>
      </c>
      <c r="E6" s="170"/>
      <c r="F6" s="171">
        <v>26170</v>
      </c>
      <c r="G6" s="172"/>
      <c r="H6" s="173"/>
    </row>
    <row r="7" spans="1:8" x14ac:dyDescent="0.15">
      <c r="A7" s="154" t="s">
        <v>564</v>
      </c>
      <c r="B7" s="159"/>
      <c r="C7" s="160"/>
      <c r="D7" s="161">
        <v>66754</v>
      </c>
      <c r="E7" s="162"/>
      <c r="F7" s="163">
        <v>41080</v>
      </c>
      <c r="G7" s="164"/>
      <c r="H7" s="165"/>
    </row>
    <row r="8" spans="1:8" x14ac:dyDescent="0.15">
      <c r="A8" s="166"/>
      <c r="B8" s="167"/>
      <c r="C8" s="168"/>
      <c r="D8" s="169">
        <v>44137</v>
      </c>
      <c r="E8" s="170"/>
      <c r="F8" s="171">
        <v>27265</v>
      </c>
      <c r="G8" s="172"/>
      <c r="H8" s="173"/>
    </row>
    <row r="9" spans="1:8" x14ac:dyDescent="0.15">
      <c r="A9" s="154" t="s">
        <v>565</v>
      </c>
      <c r="B9" s="159"/>
      <c r="C9" s="160"/>
      <c r="D9" s="161">
        <v>68785</v>
      </c>
      <c r="E9" s="162"/>
      <c r="F9" s="163">
        <v>33173</v>
      </c>
      <c r="G9" s="164"/>
      <c r="H9" s="165"/>
    </row>
    <row r="10" spans="1:8" x14ac:dyDescent="0.15">
      <c r="A10" s="166"/>
      <c r="B10" s="167"/>
      <c r="C10" s="168"/>
      <c r="D10" s="169">
        <v>46680</v>
      </c>
      <c r="E10" s="170"/>
      <c r="F10" s="171">
        <v>20353</v>
      </c>
      <c r="G10" s="172"/>
      <c r="H10" s="173"/>
    </row>
    <row r="11" spans="1:8" x14ac:dyDescent="0.15">
      <c r="A11" s="154" t="s">
        <v>566</v>
      </c>
      <c r="B11" s="159"/>
      <c r="C11" s="160"/>
      <c r="D11" s="161">
        <v>102656</v>
      </c>
      <c r="E11" s="162"/>
      <c r="F11" s="163">
        <v>37644</v>
      </c>
      <c r="G11" s="164"/>
      <c r="H11" s="165"/>
    </row>
    <row r="12" spans="1:8" x14ac:dyDescent="0.15">
      <c r="A12" s="166"/>
      <c r="B12" s="167"/>
      <c r="C12" s="174"/>
      <c r="D12" s="169">
        <v>53490</v>
      </c>
      <c r="E12" s="170"/>
      <c r="F12" s="171">
        <v>24939</v>
      </c>
      <c r="G12" s="172"/>
      <c r="H12" s="173"/>
    </row>
    <row r="13" spans="1:8" x14ac:dyDescent="0.15">
      <c r="A13" s="154"/>
      <c r="B13" s="159"/>
      <c r="C13" s="175"/>
      <c r="D13" s="176">
        <v>75230</v>
      </c>
      <c r="E13" s="177"/>
      <c r="F13" s="178">
        <v>38348</v>
      </c>
      <c r="G13" s="179"/>
      <c r="H13" s="165"/>
    </row>
    <row r="14" spans="1:8" x14ac:dyDescent="0.15">
      <c r="A14" s="166"/>
      <c r="B14" s="167"/>
      <c r="C14" s="168"/>
      <c r="D14" s="169">
        <v>45423</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1.68</v>
      </c>
      <c r="C19" s="180">
        <f>ROUND(VALUE(SUBSTITUTE(実質収支比率等に係る経年分析!G$48,"▲","-")),2)</f>
        <v>1.65</v>
      </c>
      <c r="D19" s="180">
        <f>ROUND(VALUE(SUBSTITUTE(実質収支比率等に係る経年分析!H$48,"▲","-")),2)</f>
        <v>1.69</v>
      </c>
      <c r="E19" s="180">
        <f>ROUND(VALUE(SUBSTITUTE(実質収支比率等に係る経年分析!I$48,"▲","-")),2)</f>
        <v>1.62</v>
      </c>
      <c r="F19" s="180">
        <f>ROUND(VALUE(SUBSTITUTE(実質収支比率等に係る経年分析!J$48,"▲","-")),2)</f>
        <v>1.62</v>
      </c>
    </row>
    <row r="20" spans="1:11" x14ac:dyDescent="0.15">
      <c r="A20" s="180" t="s">
        <v>55</v>
      </c>
      <c r="B20" s="180">
        <f>ROUND(VALUE(SUBSTITUTE(実質収支比率等に係る経年分析!F$47,"▲","-")),2)</f>
        <v>10.46</v>
      </c>
      <c r="C20" s="180">
        <f>ROUND(VALUE(SUBSTITUTE(実質収支比率等に係る経年分析!G$47,"▲","-")),2)</f>
        <v>11.36</v>
      </c>
      <c r="D20" s="180">
        <f>ROUND(VALUE(SUBSTITUTE(実質収支比率等に係る経年分析!H$47,"▲","-")),2)</f>
        <v>12.16</v>
      </c>
      <c r="E20" s="180">
        <f>ROUND(VALUE(SUBSTITUTE(実質収支比率等に係る経年分析!I$47,"▲","-")),2)</f>
        <v>12.97</v>
      </c>
      <c r="F20" s="180">
        <f>ROUND(VALUE(SUBSTITUTE(実質収支比率等に係る経年分析!J$47,"▲","-")),2)</f>
        <v>9.64</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-4.1100000000000003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2.4700000000000002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9703</v>
      </c>
      <c r="E42" s="182"/>
      <c r="F42" s="182"/>
      <c r="G42" s="182">
        <f>'実質公債費比率（分子）の構造'!L$52</f>
        <v>10034</v>
      </c>
      <c r="H42" s="182"/>
      <c r="I42" s="182"/>
      <c r="J42" s="182">
        <f>'実質公債費比率（分子）の構造'!M$52</f>
        <v>9848</v>
      </c>
      <c r="K42" s="182"/>
      <c r="L42" s="182"/>
      <c r="M42" s="182">
        <f>'実質公債費比率（分子）の構造'!N$52</f>
        <v>9828</v>
      </c>
      <c r="N42" s="182"/>
      <c r="O42" s="182"/>
      <c r="P42" s="182">
        <f>'実質公債費比率（分子）の構造'!O$52</f>
        <v>9955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126</v>
      </c>
      <c r="C44" s="182"/>
      <c r="D44" s="182"/>
      <c r="E44" s="182">
        <f>'実質公債費比率（分子）の構造'!L$50</f>
        <v>187</v>
      </c>
      <c r="F44" s="182"/>
      <c r="G44" s="182"/>
      <c r="H44" s="182">
        <f>'実質公債費比率（分子）の構造'!M$50</f>
        <v>141</v>
      </c>
      <c r="I44" s="182"/>
      <c r="J44" s="182"/>
      <c r="K44" s="182">
        <f>'実質公債費比率（分子）の構造'!N$50</f>
        <v>221</v>
      </c>
      <c r="L44" s="182"/>
      <c r="M44" s="182"/>
      <c r="N44" s="182">
        <f>'実質公債費比率（分子）の構造'!O$50</f>
        <v>222</v>
      </c>
      <c r="O44" s="182"/>
      <c r="P44" s="182"/>
    </row>
    <row r="45" spans="1:16" x14ac:dyDescent="0.15">
      <c r="A45" s="182" t="s">
        <v>66</v>
      </c>
      <c r="B45" s="182">
        <f>'実質公債費比率（分子）の構造'!K$49</f>
        <v>175</v>
      </c>
      <c r="C45" s="182"/>
      <c r="D45" s="182"/>
      <c r="E45" s="182">
        <f>'実質公債費比率（分子）の構造'!L$49</f>
        <v>162</v>
      </c>
      <c r="F45" s="182"/>
      <c r="G45" s="182"/>
      <c r="H45" s="182">
        <f>'実質公債費比率（分子）の構造'!M$49</f>
        <v>160</v>
      </c>
      <c r="I45" s="182"/>
      <c r="J45" s="182"/>
      <c r="K45" s="182">
        <f>'実質公債費比率（分子）の構造'!N$49</f>
        <v>167</v>
      </c>
      <c r="L45" s="182"/>
      <c r="M45" s="182"/>
      <c r="N45" s="182">
        <f>'実質公債費比率（分子）の構造'!O$49</f>
        <v>175</v>
      </c>
      <c r="O45" s="182"/>
      <c r="P45" s="182"/>
    </row>
    <row r="46" spans="1:16" x14ac:dyDescent="0.15">
      <c r="A46" s="182" t="s">
        <v>67</v>
      </c>
      <c r="B46" s="182">
        <f>'実質公債費比率（分子）の構造'!K$48</f>
        <v>2117</v>
      </c>
      <c r="C46" s="182"/>
      <c r="D46" s="182"/>
      <c r="E46" s="182">
        <f>'実質公債費比率（分子）の構造'!L$48</f>
        <v>2070</v>
      </c>
      <c r="F46" s="182"/>
      <c r="G46" s="182"/>
      <c r="H46" s="182">
        <f>'実質公債費比率（分子）の構造'!M$48</f>
        <v>1914</v>
      </c>
      <c r="I46" s="182"/>
      <c r="J46" s="182"/>
      <c r="K46" s="182">
        <f>'実質公債費比率（分子）の構造'!N$48</f>
        <v>1899</v>
      </c>
      <c r="L46" s="182"/>
      <c r="M46" s="182"/>
      <c r="N46" s="182">
        <f>'実質公債費比率（分子）の構造'!O$48</f>
        <v>1864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8979</v>
      </c>
      <c r="C49" s="182"/>
      <c r="D49" s="182"/>
      <c r="E49" s="182">
        <f>'実質公債費比率（分子）の構造'!L$45</f>
        <v>9211</v>
      </c>
      <c r="F49" s="182"/>
      <c r="G49" s="182"/>
      <c r="H49" s="182">
        <f>'実質公債費比率（分子）の構造'!M$45</f>
        <v>9309</v>
      </c>
      <c r="I49" s="182"/>
      <c r="J49" s="182"/>
      <c r="K49" s="182">
        <f>'実質公債費比率（分子）の構造'!N$45</f>
        <v>9562</v>
      </c>
      <c r="L49" s="182"/>
      <c r="M49" s="182"/>
      <c r="N49" s="182">
        <f>'実質公債費比率（分子）の構造'!O$45</f>
        <v>9829</v>
      </c>
      <c r="O49" s="182"/>
      <c r="P49" s="182"/>
    </row>
    <row r="50" spans="1:16" x14ac:dyDescent="0.15">
      <c r="A50" s="182" t="s">
        <v>71</v>
      </c>
      <c r="B50" s="182" t="e">
        <f>NA()</f>
        <v>#N/A</v>
      </c>
      <c r="C50" s="182">
        <f>IF(ISNUMBER('実質公債費比率（分子）の構造'!K$53),'実質公債費比率（分子）の構造'!K$53,NA())</f>
        <v>1694</v>
      </c>
      <c r="D50" s="182" t="e">
        <f>NA()</f>
        <v>#N/A</v>
      </c>
      <c r="E50" s="182" t="e">
        <f>NA()</f>
        <v>#N/A</v>
      </c>
      <c r="F50" s="182">
        <f>IF(ISNUMBER('実質公債費比率（分子）の構造'!L$53),'実質公債費比率（分子）の構造'!L$53,NA())</f>
        <v>1596</v>
      </c>
      <c r="G50" s="182" t="e">
        <f>NA()</f>
        <v>#N/A</v>
      </c>
      <c r="H50" s="182" t="e">
        <f>NA()</f>
        <v>#N/A</v>
      </c>
      <c r="I50" s="182">
        <f>IF(ISNUMBER('実質公債費比率（分子）の構造'!M$53),'実質公債費比率（分子）の構造'!M$53,NA())</f>
        <v>1676</v>
      </c>
      <c r="J50" s="182" t="e">
        <f>NA()</f>
        <v>#N/A</v>
      </c>
      <c r="K50" s="182" t="e">
        <f>NA()</f>
        <v>#N/A</v>
      </c>
      <c r="L50" s="182">
        <f>IF(ISNUMBER('実質公債費比率（分子）の構造'!N$53),'実質公債費比率（分子）の構造'!N$53,NA())</f>
        <v>2021</v>
      </c>
      <c r="M50" s="182" t="e">
        <f>NA()</f>
        <v>#N/A</v>
      </c>
      <c r="N50" s="182" t="e">
        <f>NA()</f>
        <v>#N/A</v>
      </c>
      <c r="O50" s="182">
        <f>IF(ISNUMBER('実質公債費比率（分子）の構造'!O$53),'実質公債費比率（分子）の構造'!O$53,NA())</f>
        <v>2135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97289</v>
      </c>
      <c r="E56" s="181"/>
      <c r="F56" s="181"/>
      <c r="G56" s="181">
        <f>'将来負担比率（分子）の構造'!J$52</f>
        <v>97599</v>
      </c>
      <c r="H56" s="181"/>
      <c r="I56" s="181"/>
      <c r="J56" s="181">
        <f>'将来負担比率（分子）の構造'!K$52</f>
        <v>97896</v>
      </c>
      <c r="K56" s="181"/>
      <c r="L56" s="181"/>
      <c r="M56" s="181">
        <f>'将来負担比率（分子）の構造'!L$52</f>
        <v>99626</v>
      </c>
      <c r="N56" s="181"/>
      <c r="O56" s="181"/>
      <c r="P56" s="181">
        <f>'将来負担比率（分子）の構造'!M$52</f>
        <v>99808</v>
      </c>
    </row>
    <row r="57" spans="1:16" x14ac:dyDescent="0.15">
      <c r="A57" s="181" t="s">
        <v>42</v>
      </c>
      <c r="B57" s="181"/>
      <c r="C57" s="181"/>
      <c r="D57" s="181">
        <f>'将来負担比率（分子）の構造'!I$51</f>
        <v>20066</v>
      </c>
      <c r="E57" s="181"/>
      <c r="F57" s="181"/>
      <c r="G57" s="181">
        <f>'将来負担比率（分子）の構造'!J$51</f>
        <v>20017</v>
      </c>
      <c r="H57" s="181"/>
      <c r="I57" s="181"/>
      <c r="J57" s="181">
        <f>'将来負担比率（分子）の構造'!K$51</f>
        <v>19481</v>
      </c>
      <c r="K57" s="181"/>
      <c r="L57" s="181"/>
      <c r="M57" s="181">
        <f>'将来負担比率（分子）の構造'!L$51</f>
        <v>18629</v>
      </c>
      <c r="N57" s="181"/>
      <c r="O57" s="181"/>
      <c r="P57" s="181">
        <f>'将来負担比率（分子）の構造'!M$51</f>
        <v>17458</v>
      </c>
    </row>
    <row r="58" spans="1:16" x14ac:dyDescent="0.15">
      <c r="A58" s="181" t="s">
        <v>41</v>
      </c>
      <c r="B58" s="181"/>
      <c r="C58" s="181"/>
      <c r="D58" s="181">
        <f>'将来負担比率（分子）の構造'!I$50</f>
        <v>14872</v>
      </c>
      <c r="E58" s="181"/>
      <c r="F58" s="181"/>
      <c r="G58" s="181">
        <f>'将来負担比率（分子）の構造'!J$50</f>
        <v>18081</v>
      </c>
      <c r="H58" s="181"/>
      <c r="I58" s="181"/>
      <c r="J58" s="181">
        <f>'将来負担比率（分子）の構造'!K$50</f>
        <v>20698</v>
      </c>
      <c r="K58" s="181"/>
      <c r="L58" s="181"/>
      <c r="M58" s="181">
        <f>'将来負担比率（分子）の構造'!L$50</f>
        <v>20501</v>
      </c>
      <c r="N58" s="181"/>
      <c r="O58" s="181"/>
      <c r="P58" s="181">
        <f>'将来負担比率（分子）の構造'!M$50</f>
        <v>18654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13366</v>
      </c>
      <c r="C62" s="181"/>
      <c r="D62" s="181"/>
      <c r="E62" s="181">
        <f>'将来負担比率（分子）の構造'!J$45</f>
        <v>13645</v>
      </c>
      <c r="F62" s="181"/>
      <c r="G62" s="181"/>
      <c r="H62" s="181">
        <f>'将来負担比率（分子）の構造'!K$45</f>
        <v>13919</v>
      </c>
      <c r="I62" s="181"/>
      <c r="J62" s="181"/>
      <c r="K62" s="181">
        <f>'将来負担比率（分子）の構造'!L$45</f>
        <v>13682</v>
      </c>
      <c r="L62" s="181"/>
      <c r="M62" s="181"/>
      <c r="N62" s="181">
        <f>'将来負担比率（分子）の構造'!M$45</f>
        <v>13570</v>
      </c>
      <c r="O62" s="181"/>
      <c r="P62" s="181"/>
    </row>
    <row r="63" spans="1:16" x14ac:dyDescent="0.15">
      <c r="A63" s="181" t="s">
        <v>34</v>
      </c>
      <c r="B63" s="181">
        <f>'将来負担比率（分子）の構造'!I$44</f>
        <v>2195</v>
      </c>
      <c r="C63" s="181"/>
      <c r="D63" s="181"/>
      <c r="E63" s="181">
        <f>'将来負担比率（分子）の構造'!J$44</f>
        <v>2067</v>
      </c>
      <c r="F63" s="181"/>
      <c r="G63" s="181"/>
      <c r="H63" s="181">
        <f>'将来負担比率（分子）の構造'!K$44</f>
        <v>1958</v>
      </c>
      <c r="I63" s="181"/>
      <c r="J63" s="181"/>
      <c r="K63" s="181">
        <f>'将来負担比率（分子）の構造'!L$44</f>
        <v>1843</v>
      </c>
      <c r="L63" s="181"/>
      <c r="M63" s="181"/>
      <c r="N63" s="181">
        <f>'将来負担比率（分子）の構造'!M$44</f>
        <v>1702</v>
      </c>
      <c r="O63" s="181"/>
      <c r="P63" s="181"/>
    </row>
    <row r="64" spans="1:16" x14ac:dyDescent="0.15">
      <c r="A64" s="181" t="s">
        <v>33</v>
      </c>
      <c r="B64" s="181">
        <f>'将来負担比率（分子）の構造'!I$43</f>
        <v>30296</v>
      </c>
      <c r="C64" s="181"/>
      <c r="D64" s="181"/>
      <c r="E64" s="181">
        <f>'将来負担比率（分子）の構造'!J$43</f>
        <v>29228</v>
      </c>
      <c r="F64" s="181"/>
      <c r="G64" s="181"/>
      <c r="H64" s="181">
        <f>'将来負担比率（分子）の構造'!K$43</f>
        <v>28071</v>
      </c>
      <c r="I64" s="181"/>
      <c r="J64" s="181"/>
      <c r="K64" s="181">
        <f>'将来負担比率（分子）の構造'!L$43</f>
        <v>27258</v>
      </c>
      <c r="L64" s="181"/>
      <c r="M64" s="181"/>
      <c r="N64" s="181">
        <f>'将来負担比率（分子）の構造'!M$43</f>
        <v>26366</v>
      </c>
      <c r="O64" s="181"/>
      <c r="P64" s="181"/>
    </row>
    <row r="65" spans="1:16" x14ac:dyDescent="0.15">
      <c r="A65" s="181" t="s">
        <v>32</v>
      </c>
      <c r="B65" s="181">
        <f>'将来負担比率（分子）の構造'!I$42</f>
        <v>91</v>
      </c>
      <c r="C65" s="181"/>
      <c r="D65" s="181"/>
      <c r="E65" s="181">
        <f>'将来負担比率（分子）の構造'!J$42</f>
        <v>68</v>
      </c>
      <c r="F65" s="181"/>
      <c r="G65" s="181"/>
      <c r="H65" s="181">
        <f>'将来負担比率（分子）の構造'!K$42</f>
        <v>44</v>
      </c>
      <c r="I65" s="181"/>
      <c r="J65" s="181"/>
      <c r="K65" s="181">
        <f>'将来負担比率（分子）の構造'!L$42</f>
        <v>23</v>
      </c>
      <c r="L65" s="181"/>
      <c r="M65" s="181"/>
      <c r="N65" s="181">
        <f>'将来負担比率（分子）の構造'!M$42</f>
        <v>10</v>
      </c>
      <c r="O65" s="181"/>
      <c r="P65" s="181"/>
    </row>
    <row r="66" spans="1:16" x14ac:dyDescent="0.15">
      <c r="A66" s="181" t="s">
        <v>31</v>
      </c>
      <c r="B66" s="181">
        <f>'将来負担比率（分子）の構造'!I$41</f>
        <v>99876</v>
      </c>
      <c r="C66" s="181"/>
      <c r="D66" s="181"/>
      <c r="E66" s="181">
        <f>'将来負担比率（分子）の構造'!J$41</f>
        <v>100678</v>
      </c>
      <c r="F66" s="181"/>
      <c r="G66" s="181"/>
      <c r="H66" s="181">
        <f>'将来負担比率（分子）の構造'!K$41</f>
        <v>102484</v>
      </c>
      <c r="I66" s="181"/>
      <c r="J66" s="181"/>
      <c r="K66" s="181">
        <f>'将来負担比率（分子）の構造'!L$41</f>
        <v>104771</v>
      </c>
      <c r="L66" s="181"/>
      <c r="M66" s="181"/>
      <c r="N66" s="181">
        <f>'将来負担比率（分子）の構造'!M$41</f>
        <v>108319</v>
      </c>
      <c r="O66" s="181"/>
      <c r="P66" s="181"/>
    </row>
    <row r="67" spans="1:16" x14ac:dyDescent="0.15">
      <c r="A67" s="181" t="s">
        <v>75</v>
      </c>
      <c r="B67" s="181" t="e">
        <f>NA()</f>
        <v>#N/A</v>
      </c>
      <c r="C67" s="181">
        <f>IF(ISNUMBER('将来負担比率（分子）の構造'!I$53), IF('将来負担比率（分子）の構造'!I$53 &lt; 0, 0, '将来負担比率（分子）の構造'!I$53), NA())</f>
        <v>13597</v>
      </c>
      <c r="D67" s="181" t="e">
        <f>NA()</f>
        <v>#N/A</v>
      </c>
      <c r="E67" s="181" t="e">
        <f>NA()</f>
        <v>#N/A</v>
      </c>
      <c r="F67" s="181">
        <f>IF(ISNUMBER('将来負担比率（分子）の構造'!J$53), IF('将来負担比率（分子）の構造'!J$53 &lt; 0, 0, '将来負担比率（分子）の構造'!J$53), NA())</f>
        <v>9989</v>
      </c>
      <c r="G67" s="181" t="e">
        <f>NA()</f>
        <v>#N/A</v>
      </c>
      <c r="H67" s="181" t="e">
        <f>NA()</f>
        <v>#N/A</v>
      </c>
      <c r="I67" s="181">
        <f>IF(ISNUMBER('将来負担比率（分子）の構造'!K$53), IF('将来負担比率（分子）の構造'!K$53 &lt; 0, 0, '将来負担比率（分子）の構造'!K$53), NA())</f>
        <v>8401</v>
      </c>
      <c r="J67" s="181" t="e">
        <f>NA()</f>
        <v>#N/A</v>
      </c>
      <c r="K67" s="181" t="e">
        <f>NA()</f>
        <v>#N/A</v>
      </c>
      <c r="L67" s="181">
        <f>IF(ISNUMBER('将来負担比率（分子）の構造'!L$53), IF('将来負担比率（分子）の構造'!L$53 &lt; 0, 0, '将来負担比率（分子）の構造'!L$53), NA())</f>
        <v>8822</v>
      </c>
      <c r="M67" s="181" t="e">
        <f>NA()</f>
        <v>#N/A</v>
      </c>
      <c r="N67" s="181" t="e">
        <f>NA()</f>
        <v>#N/A</v>
      </c>
      <c r="O67" s="181">
        <f>IF(ISNUMBER('将来負担比率（分子）の構造'!M$53), IF('将来負担比率（分子）の構造'!M$53 &lt; 0, 0, '将来負担比率（分子）の構造'!M$53), NA())</f>
        <v>14048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5575</v>
      </c>
      <c r="C72" s="185">
        <f>基金残高に係る経年分析!G55</f>
        <v>5966</v>
      </c>
      <c r="D72" s="185">
        <f>基金残高に係る経年分析!H55</f>
        <v>4446</v>
      </c>
    </row>
    <row r="73" spans="1:16" x14ac:dyDescent="0.15">
      <c r="A73" s="184" t="s">
        <v>78</v>
      </c>
      <c r="B73" s="185">
        <f>基金残高に係る経年分析!F56</f>
        <v>6718</v>
      </c>
      <c r="C73" s="185">
        <f>基金残高に係る経年分析!G56</f>
        <v>5816</v>
      </c>
      <c r="D73" s="185">
        <f>基金残高に係る経年分析!H56</f>
        <v>4307</v>
      </c>
    </row>
    <row r="74" spans="1:16" x14ac:dyDescent="0.15">
      <c r="A74" s="184" t="s">
        <v>79</v>
      </c>
      <c r="B74" s="185">
        <f>基金残高に係る経年分析!F57</f>
        <v>15378</v>
      </c>
      <c r="C74" s="185">
        <f>基金残高に係る経年分析!G57</f>
        <v>15058</v>
      </c>
      <c r="D74" s="185">
        <f>基金残高に係る経年分析!H57</f>
        <v>14483</v>
      </c>
    </row>
  </sheetData>
  <sheetProtection algorithmName="SHA-512" hashValue="BGL5r9yvQ05Y4D89dAssW8c27SdS/U9pNn8bM93KPttcujZWb6lWfVh+ZNQ8idq5WH3KYQw8ScN1Hq1BDAcGMw==" saltValue="GlMkW88pU/RN9s/+P9qf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2" sqref="R42:Y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27275090</v>
      </c>
      <c r="S5" s="734"/>
      <c r="T5" s="734"/>
      <c r="U5" s="734"/>
      <c r="V5" s="734"/>
      <c r="W5" s="734"/>
      <c r="X5" s="734"/>
      <c r="Y5" s="777"/>
      <c r="Z5" s="795">
        <v>30.4</v>
      </c>
      <c r="AA5" s="795"/>
      <c r="AB5" s="795"/>
      <c r="AC5" s="795"/>
      <c r="AD5" s="796">
        <v>25766203</v>
      </c>
      <c r="AE5" s="796"/>
      <c r="AF5" s="796"/>
      <c r="AG5" s="796"/>
      <c r="AH5" s="796"/>
      <c r="AI5" s="796"/>
      <c r="AJ5" s="796"/>
      <c r="AK5" s="796"/>
      <c r="AL5" s="778">
        <v>57.3</v>
      </c>
      <c r="AM5" s="749"/>
      <c r="AN5" s="749"/>
      <c r="AO5" s="779"/>
      <c r="AP5" s="744" t="s">
        <v>229</v>
      </c>
      <c r="AQ5" s="745"/>
      <c r="AR5" s="745"/>
      <c r="AS5" s="745"/>
      <c r="AT5" s="745"/>
      <c r="AU5" s="745"/>
      <c r="AV5" s="745"/>
      <c r="AW5" s="745"/>
      <c r="AX5" s="745"/>
      <c r="AY5" s="745"/>
      <c r="AZ5" s="745"/>
      <c r="BA5" s="745"/>
      <c r="BB5" s="745"/>
      <c r="BC5" s="745"/>
      <c r="BD5" s="745"/>
      <c r="BE5" s="745"/>
      <c r="BF5" s="746"/>
      <c r="BG5" s="678">
        <v>25685450</v>
      </c>
      <c r="BH5" s="679"/>
      <c r="BI5" s="679"/>
      <c r="BJ5" s="679"/>
      <c r="BK5" s="679"/>
      <c r="BL5" s="679"/>
      <c r="BM5" s="679"/>
      <c r="BN5" s="680"/>
      <c r="BO5" s="715">
        <v>94.2</v>
      </c>
      <c r="BP5" s="715"/>
      <c r="BQ5" s="715"/>
      <c r="BR5" s="715"/>
      <c r="BS5" s="716">
        <v>511537</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638297</v>
      </c>
      <c r="S6" s="679"/>
      <c r="T6" s="679"/>
      <c r="U6" s="679"/>
      <c r="V6" s="679"/>
      <c r="W6" s="679"/>
      <c r="X6" s="679"/>
      <c r="Y6" s="680"/>
      <c r="Z6" s="715">
        <v>0.7</v>
      </c>
      <c r="AA6" s="715"/>
      <c r="AB6" s="715"/>
      <c r="AC6" s="715"/>
      <c r="AD6" s="716">
        <v>638297</v>
      </c>
      <c r="AE6" s="716"/>
      <c r="AF6" s="716"/>
      <c r="AG6" s="716"/>
      <c r="AH6" s="716"/>
      <c r="AI6" s="716"/>
      <c r="AJ6" s="716"/>
      <c r="AK6" s="716"/>
      <c r="AL6" s="681">
        <v>1.4</v>
      </c>
      <c r="AM6" s="682"/>
      <c r="AN6" s="682"/>
      <c r="AO6" s="717"/>
      <c r="AP6" s="675" t="s">
        <v>234</v>
      </c>
      <c r="AQ6" s="676"/>
      <c r="AR6" s="676"/>
      <c r="AS6" s="676"/>
      <c r="AT6" s="676"/>
      <c r="AU6" s="676"/>
      <c r="AV6" s="676"/>
      <c r="AW6" s="676"/>
      <c r="AX6" s="676"/>
      <c r="AY6" s="676"/>
      <c r="AZ6" s="676"/>
      <c r="BA6" s="676"/>
      <c r="BB6" s="676"/>
      <c r="BC6" s="676"/>
      <c r="BD6" s="676"/>
      <c r="BE6" s="676"/>
      <c r="BF6" s="677"/>
      <c r="BG6" s="678">
        <v>25685450</v>
      </c>
      <c r="BH6" s="679"/>
      <c r="BI6" s="679"/>
      <c r="BJ6" s="679"/>
      <c r="BK6" s="679"/>
      <c r="BL6" s="679"/>
      <c r="BM6" s="679"/>
      <c r="BN6" s="680"/>
      <c r="BO6" s="715">
        <v>94.2</v>
      </c>
      <c r="BP6" s="715"/>
      <c r="BQ6" s="715"/>
      <c r="BR6" s="715"/>
      <c r="BS6" s="716">
        <v>511537</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435590</v>
      </c>
      <c r="CS6" s="679"/>
      <c r="CT6" s="679"/>
      <c r="CU6" s="679"/>
      <c r="CV6" s="679"/>
      <c r="CW6" s="679"/>
      <c r="CX6" s="679"/>
      <c r="CY6" s="680"/>
      <c r="CZ6" s="778">
        <v>0.5</v>
      </c>
      <c r="DA6" s="749"/>
      <c r="DB6" s="749"/>
      <c r="DC6" s="781"/>
      <c r="DD6" s="684" t="s">
        <v>236</v>
      </c>
      <c r="DE6" s="679"/>
      <c r="DF6" s="679"/>
      <c r="DG6" s="679"/>
      <c r="DH6" s="679"/>
      <c r="DI6" s="679"/>
      <c r="DJ6" s="679"/>
      <c r="DK6" s="679"/>
      <c r="DL6" s="679"/>
      <c r="DM6" s="679"/>
      <c r="DN6" s="679"/>
      <c r="DO6" s="679"/>
      <c r="DP6" s="680"/>
      <c r="DQ6" s="684">
        <v>434529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39652</v>
      </c>
      <c r="S7" s="679"/>
      <c r="T7" s="679"/>
      <c r="U7" s="679"/>
      <c r="V7" s="679"/>
      <c r="W7" s="679"/>
      <c r="X7" s="679"/>
      <c r="Y7" s="680"/>
      <c r="Z7" s="715">
        <v>0</v>
      </c>
      <c r="AA7" s="715"/>
      <c r="AB7" s="715"/>
      <c r="AC7" s="715"/>
      <c r="AD7" s="716">
        <v>39652</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12712616</v>
      </c>
      <c r="BH7" s="679"/>
      <c r="BI7" s="679"/>
      <c r="BJ7" s="679"/>
      <c r="BK7" s="679"/>
      <c r="BL7" s="679"/>
      <c r="BM7" s="679"/>
      <c r="BN7" s="680"/>
      <c r="BO7" s="715">
        <v>46.6</v>
      </c>
      <c r="BP7" s="715"/>
      <c r="BQ7" s="715"/>
      <c r="BR7" s="715"/>
      <c r="BS7" s="716">
        <v>511537</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11254021</v>
      </c>
      <c r="CS7" s="679"/>
      <c r="CT7" s="679"/>
      <c r="CU7" s="679"/>
      <c r="CV7" s="679"/>
      <c r="CW7" s="679"/>
      <c r="CX7" s="679"/>
      <c r="CY7" s="680"/>
      <c r="CZ7" s="715">
        <v>12.8</v>
      </c>
      <c r="DA7" s="715"/>
      <c r="DB7" s="715"/>
      <c r="DC7" s="715"/>
      <c r="DD7" s="684">
        <v>2002724</v>
      </c>
      <c r="DE7" s="679"/>
      <c r="DF7" s="679"/>
      <c r="DG7" s="679"/>
      <c r="DH7" s="679"/>
      <c r="DI7" s="679"/>
      <c r="DJ7" s="679"/>
      <c r="DK7" s="679"/>
      <c r="DL7" s="679"/>
      <c r="DM7" s="679"/>
      <c r="DN7" s="679"/>
      <c r="DO7" s="679"/>
      <c r="DP7" s="680"/>
      <c r="DQ7" s="684">
        <v>8725737</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114811</v>
      </c>
      <c r="S8" s="679"/>
      <c r="T8" s="679"/>
      <c r="U8" s="679"/>
      <c r="V8" s="679"/>
      <c r="W8" s="679"/>
      <c r="X8" s="679"/>
      <c r="Y8" s="680"/>
      <c r="Z8" s="715">
        <v>0.1</v>
      </c>
      <c r="AA8" s="715"/>
      <c r="AB8" s="715"/>
      <c r="AC8" s="715"/>
      <c r="AD8" s="716">
        <v>114811</v>
      </c>
      <c r="AE8" s="716"/>
      <c r="AF8" s="716"/>
      <c r="AG8" s="716"/>
      <c r="AH8" s="716"/>
      <c r="AI8" s="716"/>
      <c r="AJ8" s="716"/>
      <c r="AK8" s="716"/>
      <c r="AL8" s="681">
        <v>0.3</v>
      </c>
      <c r="AM8" s="682"/>
      <c r="AN8" s="682"/>
      <c r="AO8" s="717"/>
      <c r="AP8" s="675" t="s">
        <v>241</v>
      </c>
      <c r="AQ8" s="676"/>
      <c r="AR8" s="676"/>
      <c r="AS8" s="676"/>
      <c r="AT8" s="676"/>
      <c r="AU8" s="676"/>
      <c r="AV8" s="676"/>
      <c r="AW8" s="676"/>
      <c r="AX8" s="676"/>
      <c r="AY8" s="676"/>
      <c r="AZ8" s="676"/>
      <c r="BA8" s="676"/>
      <c r="BB8" s="676"/>
      <c r="BC8" s="676"/>
      <c r="BD8" s="676"/>
      <c r="BE8" s="676"/>
      <c r="BF8" s="677"/>
      <c r="BG8" s="678">
        <v>335608</v>
      </c>
      <c r="BH8" s="679"/>
      <c r="BI8" s="679"/>
      <c r="BJ8" s="679"/>
      <c r="BK8" s="679"/>
      <c r="BL8" s="679"/>
      <c r="BM8" s="679"/>
      <c r="BN8" s="680"/>
      <c r="BO8" s="715">
        <v>1.2</v>
      </c>
      <c r="BP8" s="715"/>
      <c r="BQ8" s="715"/>
      <c r="BR8" s="715"/>
      <c r="BS8" s="684" t="s">
        <v>138</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28225014</v>
      </c>
      <c r="CS8" s="679"/>
      <c r="CT8" s="679"/>
      <c r="CU8" s="679"/>
      <c r="CV8" s="679"/>
      <c r="CW8" s="679"/>
      <c r="CX8" s="679"/>
      <c r="CY8" s="680"/>
      <c r="CZ8" s="715">
        <v>32</v>
      </c>
      <c r="DA8" s="715"/>
      <c r="DB8" s="715"/>
      <c r="DC8" s="715"/>
      <c r="DD8" s="684">
        <v>752763</v>
      </c>
      <c r="DE8" s="679"/>
      <c r="DF8" s="679"/>
      <c r="DG8" s="679"/>
      <c r="DH8" s="679"/>
      <c r="DI8" s="679"/>
      <c r="DJ8" s="679"/>
      <c r="DK8" s="679"/>
      <c r="DL8" s="679"/>
      <c r="DM8" s="679"/>
      <c r="DN8" s="679"/>
      <c r="DO8" s="679"/>
      <c r="DP8" s="680"/>
      <c r="DQ8" s="684">
        <v>14453839</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58881</v>
      </c>
      <c r="S9" s="679"/>
      <c r="T9" s="679"/>
      <c r="U9" s="679"/>
      <c r="V9" s="679"/>
      <c r="W9" s="679"/>
      <c r="X9" s="679"/>
      <c r="Y9" s="680"/>
      <c r="Z9" s="715">
        <v>0.1</v>
      </c>
      <c r="AA9" s="715"/>
      <c r="AB9" s="715"/>
      <c r="AC9" s="715"/>
      <c r="AD9" s="716">
        <v>58881</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9736824</v>
      </c>
      <c r="BH9" s="679"/>
      <c r="BI9" s="679"/>
      <c r="BJ9" s="679"/>
      <c r="BK9" s="679"/>
      <c r="BL9" s="679"/>
      <c r="BM9" s="679"/>
      <c r="BN9" s="680"/>
      <c r="BO9" s="715">
        <v>35.700000000000003</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9687626</v>
      </c>
      <c r="CS9" s="679"/>
      <c r="CT9" s="679"/>
      <c r="CU9" s="679"/>
      <c r="CV9" s="679"/>
      <c r="CW9" s="679"/>
      <c r="CX9" s="679"/>
      <c r="CY9" s="680"/>
      <c r="CZ9" s="715">
        <v>11</v>
      </c>
      <c r="DA9" s="715"/>
      <c r="DB9" s="715"/>
      <c r="DC9" s="715"/>
      <c r="DD9" s="684">
        <v>4655449</v>
      </c>
      <c r="DE9" s="679"/>
      <c r="DF9" s="679"/>
      <c r="DG9" s="679"/>
      <c r="DH9" s="679"/>
      <c r="DI9" s="679"/>
      <c r="DJ9" s="679"/>
      <c r="DK9" s="679"/>
      <c r="DL9" s="679"/>
      <c r="DM9" s="679"/>
      <c r="DN9" s="679"/>
      <c r="DO9" s="679"/>
      <c r="DP9" s="680"/>
      <c r="DQ9" s="684">
        <v>5756435</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129</v>
      </c>
      <c r="AA10" s="715"/>
      <c r="AB10" s="715"/>
      <c r="AC10" s="715"/>
      <c r="AD10" s="716" t="s">
        <v>236</v>
      </c>
      <c r="AE10" s="716"/>
      <c r="AF10" s="716"/>
      <c r="AG10" s="716"/>
      <c r="AH10" s="716"/>
      <c r="AI10" s="716"/>
      <c r="AJ10" s="716"/>
      <c r="AK10" s="716"/>
      <c r="AL10" s="681" t="s">
        <v>236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688922</v>
      </c>
      <c r="BH10" s="679"/>
      <c r="BI10" s="679"/>
      <c r="BJ10" s="679"/>
      <c r="BK10" s="679"/>
      <c r="BL10" s="679"/>
      <c r="BM10" s="679"/>
      <c r="BN10" s="680"/>
      <c r="BO10" s="715">
        <v>2.5</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78083</v>
      </c>
      <c r="CS10" s="679"/>
      <c r="CT10" s="679"/>
      <c r="CU10" s="679"/>
      <c r="CV10" s="679"/>
      <c r="CW10" s="679"/>
      <c r="CX10" s="679"/>
      <c r="CY10" s="680"/>
      <c r="CZ10" s="715">
        <v>0.1</v>
      </c>
      <c r="DA10" s="715"/>
      <c r="DB10" s="715"/>
      <c r="DC10" s="715"/>
      <c r="DD10" s="684">
        <v>3092</v>
      </c>
      <c r="DE10" s="679"/>
      <c r="DF10" s="679"/>
      <c r="DG10" s="679"/>
      <c r="DH10" s="679"/>
      <c r="DI10" s="679"/>
      <c r="DJ10" s="679"/>
      <c r="DK10" s="679"/>
      <c r="DL10" s="679"/>
      <c r="DM10" s="679"/>
      <c r="DN10" s="679"/>
      <c r="DO10" s="679"/>
      <c r="DP10" s="680"/>
      <c r="DQ10" s="684">
        <v>49052</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3457689</v>
      </c>
      <c r="S11" s="679"/>
      <c r="T11" s="679"/>
      <c r="U11" s="679"/>
      <c r="V11" s="679"/>
      <c r="W11" s="679"/>
      <c r="X11" s="679"/>
      <c r="Y11" s="680"/>
      <c r="Z11" s="681">
        <v>3.9</v>
      </c>
      <c r="AA11" s="682"/>
      <c r="AB11" s="682"/>
      <c r="AC11" s="683"/>
      <c r="AD11" s="684">
        <v>3457689</v>
      </c>
      <c r="AE11" s="679"/>
      <c r="AF11" s="679"/>
      <c r="AG11" s="679"/>
      <c r="AH11" s="679"/>
      <c r="AI11" s="679"/>
      <c r="AJ11" s="679"/>
      <c r="AK11" s="680"/>
      <c r="AL11" s="681">
        <v>7.7</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1951262</v>
      </c>
      <c r="BH11" s="679"/>
      <c r="BI11" s="679"/>
      <c r="BJ11" s="679"/>
      <c r="BK11" s="679"/>
      <c r="BL11" s="679"/>
      <c r="BM11" s="679"/>
      <c r="BN11" s="680"/>
      <c r="BO11" s="715">
        <v>7.2</v>
      </c>
      <c r="BP11" s="715"/>
      <c r="BQ11" s="715"/>
      <c r="BR11" s="715"/>
      <c r="BS11" s="684">
        <v>511537</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3442381</v>
      </c>
      <c r="CS11" s="679"/>
      <c r="CT11" s="679"/>
      <c r="CU11" s="679"/>
      <c r="CV11" s="679"/>
      <c r="CW11" s="679"/>
      <c r="CX11" s="679"/>
      <c r="CY11" s="680"/>
      <c r="CZ11" s="715">
        <v>3.9</v>
      </c>
      <c r="DA11" s="715"/>
      <c r="DB11" s="715"/>
      <c r="DC11" s="715"/>
      <c r="DD11" s="684">
        <v>1303012</v>
      </c>
      <c r="DE11" s="679"/>
      <c r="DF11" s="679"/>
      <c r="DG11" s="679"/>
      <c r="DH11" s="679"/>
      <c r="DI11" s="679"/>
      <c r="DJ11" s="679"/>
      <c r="DK11" s="679"/>
      <c r="DL11" s="679"/>
      <c r="DM11" s="679"/>
      <c r="DN11" s="679"/>
      <c r="DO11" s="679"/>
      <c r="DP11" s="680"/>
      <c r="DQ11" s="684">
        <v>1738181</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56579</v>
      </c>
      <c r="S12" s="679"/>
      <c r="T12" s="679"/>
      <c r="U12" s="679"/>
      <c r="V12" s="679"/>
      <c r="W12" s="679"/>
      <c r="X12" s="679"/>
      <c r="Y12" s="680"/>
      <c r="Z12" s="715">
        <v>0.1</v>
      </c>
      <c r="AA12" s="715"/>
      <c r="AB12" s="715"/>
      <c r="AC12" s="715"/>
      <c r="AD12" s="716">
        <v>56579</v>
      </c>
      <c r="AE12" s="716"/>
      <c r="AF12" s="716"/>
      <c r="AG12" s="716"/>
      <c r="AH12" s="716"/>
      <c r="AI12" s="716"/>
      <c r="AJ12" s="716"/>
      <c r="AK12" s="716"/>
      <c r="AL12" s="681">
        <v>0.1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11242406</v>
      </c>
      <c r="BH12" s="679"/>
      <c r="BI12" s="679"/>
      <c r="BJ12" s="679"/>
      <c r="BK12" s="679"/>
      <c r="BL12" s="679"/>
      <c r="BM12" s="679"/>
      <c r="BN12" s="680"/>
      <c r="BO12" s="715">
        <v>41.2</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2878091</v>
      </c>
      <c r="CS12" s="679"/>
      <c r="CT12" s="679"/>
      <c r="CU12" s="679"/>
      <c r="CV12" s="679"/>
      <c r="CW12" s="679"/>
      <c r="CX12" s="679"/>
      <c r="CY12" s="680"/>
      <c r="CZ12" s="715">
        <v>3.3</v>
      </c>
      <c r="DA12" s="715"/>
      <c r="DB12" s="715"/>
      <c r="DC12" s="715"/>
      <c r="DD12" s="684">
        <v>142692</v>
      </c>
      <c r="DE12" s="679"/>
      <c r="DF12" s="679"/>
      <c r="DG12" s="679"/>
      <c r="DH12" s="679"/>
      <c r="DI12" s="679"/>
      <c r="DJ12" s="679"/>
      <c r="DK12" s="679"/>
      <c r="DL12" s="679"/>
      <c r="DM12" s="679"/>
      <c r="DN12" s="679"/>
      <c r="DO12" s="679"/>
      <c r="DP12" s="680"/>
      <c r="DQ12" s="684">
        <v>1639847</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138</v>
      </c>
      <c r="AA13" s="715"/>
      <c r="AB13" s="715"/>
      <c r="AC13" s="715"/>
      <c r="AD13" s="716" t="s">
        <v>236</v>
      </c>
      <c r="AE13" s="716"/>
      <c r="AF13" s="716"/>
      <c r="AG13" s="716"/>
      <c r="AH13" s="716"/>
      <c r="AI13" s="716"/>
      <c r="AJ13" s="716"/>
      <c r="AK13" s="716"/>
      <c r="AL13" s="681" t="s">
        <v>236</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11131082</v>
      </c>
      <c r="BH13" s="679"/>
      <c r="BI13" s="679"/>
      <c r="BJ13" s="679"/>
      <c r="BK13" s="679"/>
      <c r="BL13" s="679"/>
      <c r="BM13" s="679"/>
      <c r="BN13" s="680"/>
      <c r="BO13" s="715">
        <v>40.799999999999997</v>
      </c>
      <c r="BP13" s="715"/>
      <c r="BQ13" s="715"/>
      <c r="BR13" s="715"/>
      <c r="BS13" s="684" t="s">
        <v>236</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11293856</v>
      </c>
      <c r="CS13" s="679"/>
      <c r="CT13" s="679"/>
      <c r="CU13" s="679"/>
      <c r="CV13" s="679"/>
      <c r="CW13" s="679"/>
      <c r="CX13" s="679"/>
      <c r="CY13" s="680"/>
      <c r="CZ13" s="715">
        <v>12.8</v>
      </c>
      <c r="DA13" s="715"/>
      <c r="DB13" s="715"/>
      <c r="DC13" s="715"/>
      <c r="DD13" s="684">
        <v>7408341</v>
      </c>
      <c r="DE13" s="679"/>
      <c r="DF13" s="679"/>
      <c r="DG13" s="679"/>
      <c r="DH13" s="679"/>
      <c r="DI13" s="679"/>
      <c r="DJ13" s="679"/>
      <c r="DK13" s="679"/>
      <c r="DL13" s="679"/>
      <c r="DM13" s="679"/>
      <c r="DN13" s="679"/>
      <c r="DO13" s="679"/>
      <c r="DP13" s="680"/>
      <c r="DQ13" s="684">
        <v>5050456</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108140</v>
      </c>
      <c r="S14" s="679"/>
      <c r="T14" s="679"/>
      <c r="U14" s="679"/>
      <c r="V14" s="679"/>
      <c r="W14" s="679"/>
      <c r="X14" s="679"/>
      <c r="Y14" s="680"/>
      <c r="Z14" s="715">
        <v>0.1</v>
      </c>
      <c r="AA14" s="715"/>
      <c r="AB14" s="715"/>
      <c r="AC14" s="715"/>
      <c r="AD14" s="716">
        <v>108140</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573509</v>
      </c>
      <c r="BH14" s="679"/>
      <c r="BI14" s="679"/>
      <c r="BJ14" s="679"/>
      <c r="BK14" s="679"/>
      <c r="BL14" s="679"/>
      <c r="BM14" s="679"/>
      <c r="BN14" s="680"/>
      <c r="BO14" s="715">
        <v>2.1</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3169120</v>
      </c>
      <c r="CS14" s="679"/>
      <c r="CT14" s="679"/>
      <c r="CU14" s="679"/>
      <c r="CV14" s="679"/>
      <c r="CW14" s="679"/>
      <c r="CX14" s="679"/>
      <c r="CY14" s="680"/>
      <c r="CZ14" s="715">
        <v>3.6</v>
      </c>
      <c r="DA14" s="715"/>
      <c r="DB14" s="715"/>
      <c r="DC14" s="715"/>
      <c r="DD14" s="684">
        <v>657170</v>
      </c>
      <c r="DE14" s="679"/>
      <c r="DF14" s="679"/>
      <c r="DG14" s="679"/>
      <c r="DH14" s="679"/>
      <c r="DI14" s="679"/>
      <c r="DJ14" s="679"/>
      <c r="DK14" s="679"/>
      <c r="DL14" s="679"/>
      <c r="DM14" s="679"/>
      <c r="DN14" s="679"/>
      <c r="DO14" s="679"/>
      <c r="DP14" s="680"/>
      <c r="DQ14" s="684">
        <v>2465890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236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1156919</v>
      </c>
      <c r="BH15" s="679"/>
      <c r="BI15" s="679"/>
      <c r="BJ15" s="679"/>
      <c r="BK15" s="679"/>
      <c r="BL15" s="679"/>
      <c r="BM15" s="679"/>
      <c r="BN15" s="680"/>
      <c r="BO15" s="715">
        <v>4.2</v>
      </c>
      <c r="BP15" s="715"/>
      <c r="BQ15" s="715"/>
      <c r="BR15" s="715"/>
      <c r="BS15" s="684" t="s">
        <v>236</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7692410</v>
      </c>
      <c r="CS15" s="679"/>
      <c r="CT15" s="679"/>
      <c r="CU15" s="679"/>
      <c r="CV15" s="679"/>
      <c r="CW15" s="679"/>
      <c r="CX15" s="679"/>
      <c r="CY15" s="680"/>
      <c r="CZ15" s="715">
        <v>8.6999999999999993</v>
      </c>
      <c r="DA15" s="715"/>
      <c r="DB15" s="715"/>
      <c r="DC15" s="715"/>
      <c r="DD15" s="684">
        <v>2736384</v>
      </c>
      <c r="DE15" s="679"/>
      <c r="DF15" s="679"/>
      <c r="DG15" s="679"/>
      <c r="DH15" s="679"/>
      <c r="DI15" s="679"/>
      <c r="DJ15" s="679"/>
      <c r="DK15" s="679"/>
      <c r="DL15" s="679"/>
      <c r="DM15" s="679"/>
      <c r="DN15" s="679"/>
      <c r="DO15" s="679"/>
      <c r="DP15" s="680"/>
      <c r="DQ15" s="684">
        <v>4876935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31967</v>
      </c>
      <c r="S16" s="679"/>
      <c r="T16" s="679"/>
      <c r="U16" s="679"/>
      <c r="V16" s="679"/>
      <c r="W16" s="679"/>
      <c r="X16" s="679"/>
      <c r="Y16" s="680"/>
      <c r="Z16" s="715">
        <v>0</v>
      </c>
      <c r="AA16" s="715"/>
      <c r="AB16" s="715"/>
      <c r="AC16" s="715"/>
      <c r="AD16" s="716">
        <v>31967</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138</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212602</v>
      </c>
      <c r="CS16" s="679"/>
      <c r="CT16" s="679"/>
      <c r="CU16" s="679"/>
      <c r="CV16" s="679"/>
      <c r="CW16" s="679"/>
      <c r="CX16" s="679"/>
      <c r="CY16" s="680"/>
      <c r="CZ16" s="715">
        <v>0.2</v>
      </c>
      <c r="DA16" s="715"/>
      <c r="DB16" s="715"/>
      <c r="DC16" s="715"/>
      <c r="DD16" s="684" t="s">
        <v>129</v>
      </c>
      <c r="DE16" s="679"/>
      <c r="DF16" s="679"/>
      <c r="DG16" s="679"/>
      <c r="DH16" s="679"/>
      <c r="DI16" s="679"/>
      <c r="DJ16" s="679"/>
      <c r="DK16" s="679"/>
      <c r="DL16" s="679"/>
      <c r="DM16" s="679"/>
      <c r="DN16" s="679"/>
      <c r="DO16" s="679"/>
      <c r="DP16" s="680"/>
      <c r="DQ16" s="684">
        <v>75353</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470538</v>
      </c>
      <c r="S17" s="679"/>
      <c r="T17" s="679"/>
      <c r="U17" s="679"/>
      <c r="V17" s="679"/>
      <c r="W17" s="679"/>
      <c r="X17" s="679"/>
      <c r="Y17" s="680"/>
      <c r="Z17" s="715">
        <v>0.5</v>
      </c>
      <c r="AA17" s="715"/>
      <c r="AB17" s="715"/>
      <c r="AC17" s="715"/>
      <c r="AD17" s="716">
        <v>470538</v>
      </c>
      <c r="AE17" s="716"/>
      <c r="AF17" s="716"/>
      <c r="AG17" s="716"/>
      <c r="AH17" s="716"/>
      <c r="AI17" s="716"/>
      <c r="AJ17" s="716"/>
      <c r="AK17" s="716"/>
      <c r="AL17" s="681">
        <v>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9830089</v>
      </c>
      <c r="CS17" s="679"/>
      <c r="CT17" s="679"/>
      <c r="CU17" s="679"/>
      <c r="CV17" s="679"/>
      <c r="CW17" s="679"/>
      <c r="CX17" s="679"/>
      <c r="CY17" s="680"/>
      <c r="CZ17" s="715">
        <v>11.1</v>
      </c>
      <c r="DA17" s="715"/>
      <c r="DB17" s="715"/>
      <c r="DC17" s="715"/>
      <c r="DD17" s="684" t="s">
        <v>236</v>
      </c>
      <c r="DE17" s="679"/>
      <c r="DF17" s="679"/>
      <c r="DG17" s="679"/>
      <c r="DH17" s="679"/>
      <c r="DI17" s="679"/>
      <c r="DJ17" s="679"/>
      <c r="DK17" s="679"/>
      <c r="DL17" s="679"/>
      <c r="DM17" s="679"/>
      <c r="DN17" s="679"/>
      <c r="DO17" s="679"/>
      <c r="DP17" s="680"/>
      <c r="DQ17" s="684">
        <v>9748426</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163627</v>
      </c>
      <c r="S18" s="679"/>
      <c r="T18" s="679"/>
      <c r="U18" s="679"/>
      <c r="V18" s="679"/>
      <c r="W18" s="679"/>
      <c r="X18" s="679"/>
      <c r="Y18" s="680"/>
      <c r="Z18" s="715">
        <v>0.2</v>
      </c>
      <c r="AA18" s="715"/>
      <c r="AB18" s="715"/>
      <c r="AC18" s="715"/>
      <c r="AD18" s="716">
        <v>163627</v>
      </c>
      <c r="AE18" s="716"/>
      <c r="AF18" s="716"/>
      <c r="AG18" s="716"/>
      <c r="AH18" s="716"/>
      <c r="AI18" s="716"/>
      <c r="AJ18" s="716"/>
      <c r="AK18" s="716"/>
      <c r="AL18" s="681">
        <v>0.4</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236</v>
      </c>
      <c r="BP18" s="715"/>
      <c r="BQ18" s="715"/>
      <c r="BR18" s="715"/>
      <c r="BS18" s="684" t="s">
        <v>236</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236</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14648</v>
      </c>
      <c r="S19" s="679"/>
      <c r="T19" s="679"/>
      <c r="U19" s="679"/>
      <c r="V19" s="679"/>
      <c r="W19" s="679"/>
      <c r="X19" s="679"/>
      <c r="Y19" s="680"/>
      <c r="Z19" s="715">
        <v>0</v>
      </c>
      <c r="AA19" s="715"/>
      <c r="AB19" s="715"/>
      <c r="AC19" s="715"/>
      <c r="AD19" s="716">
        <v>14648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1589640</v>
      </c>
      <c r="BH19" s="679"/>
      <c r="BI19" s="679"/>
      <c r="BJ19" s="679"/>
      <c r="BK19" s="679"/>
      <c r="BL19" s="679"/>
      <c r="BM19" s="679"/>
      <c r="BN19" s="680"/>
      <c r="BO19" s="715">
        <v>5.8</v>
      </c>
      <c r="BP19" s="715"/>
      <c r="BQ19" s="715"/>
      <c r="BR19" s="715"/>
      <c r="BS19" s="684" t="s">
        <v>236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4229</v>
      </c>
      <c r="S20" s="679"/>
      <c r="T20" s="679"/>
      <c r="U20" s="679"/>
      <c r="V20" s="679"/>
      <c r="W20" s="679"/>
      <c r="X20" s="679"/>
      <c r="Y20" s="680"/>
      <c r="Z20" s="715">
        <v>0</v>
      </c>
      <c r="AA20" s="715"/>
      <c r="AB20" s="715"/>
      <c r="AC20" s="715"/>
      <c r="AD20" s="716">
        <v>4229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1589640</v>
      </c>
      <c r="BH20" s="679"/>
      <c r="BI20" s="679"/>
      <c r="BJ20" s="679"/>
      <c r="BK20" s="679"/>
      <c r="BL20" s="679"/>
      <c r="BM20" s="679"/>
      <c r="BN20" s="680"/>
      <c r="BO20" s="715">
        <v>5.8</v>
      </c>
      <c r="BP20" s="715"/>
      <c r="BQ20" s="715"/>
      <c r="BR20" s="715"/>
      <c r="BS20" s="684" t="s">
        <v>138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88198883</v>
      </c>
      <c r="CS20" s="679"/>
      <c r="CT20" s="679"/>
      <c r="CU20" s="679"/>
      <c r="CV20" s="679"/>
      <c r="CW20" s="679"/>
      <c r="CX20" s="679"/>
      <c r="CY20" s="680"/>
      <c r="CZ20" s="715">
        <v>100</v>
      </c>
      <c r="DA20" s="715"/>
      <c r="DB20" s="715"/>
      <c r="DC20" s="715"/>
      <c r="DD20" s="684">
        <v>19661627</v>
      </c>
      <c r="DE20" s="679"/>
      <c r="DF20" s="679"/>
      <c r="DG20" s="679"/>
      <c r="DH20" s="679"/>
      <c r="DI20" s="679"/>
      <c r="DJ20" s="679"/>
      <c r="DK20" s="679"/>
      <c r="DL20" s="679"/>
      <c r="DM20" s="679"/>
      <c r="DN20" s="679"/>
      <c r="DO20" s="679"/>
      <c r="DP20" s="680"/>
      <c r="DQ20" s="684">
        <v>55014680</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288034</v>
      </c>
      <c r="S21" s="679"/>
      <c r="T21" s="679"/>
      <c r="U21" s="679"/>
      <c r="V21" s="679"/>
      <c r="W21" s="679"/>
      <c r="X21" s="679"/>
      <c r="Y21" s="680"/>
      <c r="Z21" s="715">
        <v>0.3</v>
      </c>
      <c r="AA21" s="715"/>
      <c r="AB21" s="715"/>
      <c r="AC21" s="715"/>
      <c r="AD21" s="716">
        <v>288034</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80753</v>
      </c>
      <c r="BH21" s="679"/>
      <c r="BI21" s="679"/>
      <c r="BJ21" s="679"/>
      <c r="BK21" s="679"/>
      <c r="BL21" s="679"/>
      <c r="BM21" s="679"/>
      <c r="BN21" s="680"/>
      <c r="BO21" s="715">
        <v>0.3</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15690350</v>
      </c>
      <c r="S22" s="679"/>
      <c r="T22" s="679"/>
      <c r="U22" s="679"/>
      <c r="V22" s="679"/>
      <c r="W22" s="679"/>
      <c r="X22" s="679"/>
      <c r="Y22" s="680"/>
      <c r="Z22" s="715">
        <v>17.5</v>
      </c>
      <c r="AA22" s="715"/>
      <c r="AB22" s="715"/>
      <c r="AC22" s="715"/>
      <c r="AD22" s="716">
        <v>13838657</v>
      </c>
      <c r="AE22" s="716"/>
      <c r="AF22" s="716"/>
      <c r="AG22" s="716"/>
      <c r="AH22" s="716"/>
      <c r="AI22" s="716"/>
      <c r="AJ22" s="716"/>
      <c r="AK22" s="716"/>
      <c r="AL22" s="681">
        <v>30.7</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13838657</v>
      </c>
      <c r="S23" s="679"/>
      <c r="T23" s="679"/>
      <c r="U23" s="679"/>
      <c r="V23" s="679"/>
      <c r="W23" s="679"/>
      <c r="X23" s="679"/>
      <c r="Y23" s="680"/>
      <c r="Z23" s="715">
        <v>15.4</v>
      </c>
      <c r="AA23" s="715"/>
      <c r="AB23" s="715"/>
      <c r="AC23" s="715"/>
      <c r="AD23" s="716">
        <v>13838657</v>
      </c>
      <c r="AE23" s="716"/>
      <c r="AF23" s="716"/>
      <c r="AG23" s="716"/>
      <c r="AH23" s="716"/>
      <c r="AI23" s="716"/>
      <c r="AJ23" s="716"/>
      <c r="AK23" s="716"/>
      <c r="AL23" s="681">
        <v>30.7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1508887</v>
      </c>
      <c r="BH23" s="679"/>
      <c r="BI23" s="679"/>
      <c r="BJ23" s="679"/>
      <c r="BK23" s="679"/>
      <c r="BL23" s="679"/>
      <c r="BM23" s="679"/>
      <c r="BN23" s="680"/>
      <c r="BO23" s="715">
        <v>5.5</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1851693</v>
      </c>
      <c r="S24" s="679"/>
      <c r="T24" s="679"/>
      <c r="U24" s="679"/>
      <c r="V24" s="679"/>
      <c r="W24" s="679"/>
      <c r="X24" s="679"/>
      <c r="Y24" s="680"/>
      <c r="Z24" s="715">
        <v>2.1</v>
      </c>
      <c r="AA24" s="715"/>
      <c r="AB24" s="715"/>
      <c r="AC24" s="715"/>
      <c r="AD24" s="716" t="s">
        <v>236</v>
      </c>
      <c r="AE24" s="716"/>
      <c r="AF24" s="716"/>
      <c r="AG24" s="716"/>
      <c r="AH24" s="716"/>
      <c r="AI24" s="716"/>
      <c r="AJ24" s="716"/>
      <c r="AK24" s="716"/>
      <c r="AL24" s="681" t="s">
        <v>236</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236</v>
      </c>
      <c r="BP24" s="715"/>
      <c r="BQ24" s="715"/>
      <c r="BR24" s="715"/>
      <c r="BS24" s="684" t="s">
        <v>138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40164017</v>
      </c>
      <c r="CS24" s="734"/>
      <c r="CT24" s="734"/>
      <c r="CU24" s="734"/>
      <c r="CV24" s="734"/>
      <c r="CW24" s="734"/>
      <c r="CX24" s="734"/>
      <c r="CY24" s="777"/>
      <c r="CZ24" s="778">
        <v>45.5</v>
      </c>
      <c r="DA24" s="749"/>
      <c r="DB24" s="749"/>
      <c r="DC24" s="781"/>
      <c r="DD24" s="776">
        <v>28257305</v>
      </c>
      <c r="DE24" s="734"/>
      <c r="DF24" s="734"/>
      <c r="DG24" s="734"/>
      <c r="DH24" s="734"/>
      <c r="DI24" s="734"/>
      <c r="DJ24" s="734"/>
      <c r="DK24" s="777"/>
      <c r="DL24" s="776">
        <v>28020224</v>
      </c>
      <c r="DM24" s="734"/>
      <c r="DN24" s="734"/>
      <c r="DO24" s="734"/>
      <c r="DP24" s="734"/>
      <c r="DQ24" s="734"/>
      <c r="DR24" s="734"/>
      <c r="DS24" s="734"/>
      <c r="DT24" s="734"/>
      <c r="DU24" s="734"/>
      <c r="DV24" s="777"/>
      <c r="DW24" s="778">
        <v>59.2</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236</v>
      </c>
      <c r="AA25" s="715"/>
      <c r="AB25" s="715"/>
      <c r="AC25" s="715"/>
      <c r="AD25" s="716" t="s">
        <v>236</v>
      </c>
      <c r="AE25" s="716"/>
      <c r="AF25" s="716"/>
      <c r="AG25" s="716"/>
      <c r="AH25" s="716"/>
      <c r="AI25" s="716"/>
      <c r="AJ25" s="716"/>
      <c r="AK25" s="716"/>
      <c r="AL25" s="681" t="s">
        <v>129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138</v>
      </c>
      <c r="BH25" s="679"/>
      <c r="BI25" s="679"/>
      <c r="BJ25" s="679"/>
      <c r="BK25" s="679"/>
      <c r="BL25" s="679"/>
      <c r="BM25" s="679"/>
      <c r="BN25" s="680"/>
      <c r="BO25" s="715" t="s">
        <v>236</v>
      </c>
      <c r="BP25" s="715"/>
      <c r="BQ25" s="715"/>
      <c r="BR25" s="715"/>
      <c r="BS25" s="684" t="s">
        <v>129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13663852</v>
      </c>
      <c r="CS25" s="697"/>
      <c r="CT25" s="697"/>
      <c r="CU25" s="697"/>
      <c r="CV25" s="697"/>
      <c r="CW25" s="697"/>
      <c r="CX25" s="697"/>
      <c r="CY25" s="698"/>
      <c r="CZ25" s="681">
        <v>15.5</v>
      </c>
      <c r="DA25" s="699"/>
      <c r="DB25" s="699"/>
      <c r="DC25" s="700"/>
      <c r="DD25" s="684">
        <v>12936246</v>
      </c>
      <c r="DE25" s="697"/>
      <c r="DF25" s="697"/>
      <c r="DG25" s="697"/>
      <c r="DH25" s="697"/>
      <c r="DI25" s="697"/>
      <c r="DJ25" s="697"/>
      <c r="DK25" s="698"/>
      <c r="DL25" s="684">
        <v>12706418</v>
      </c>
      <c r="DM25" s="697"/>
      <c r="DN25" s="697"/>
      <c r="DO25" s="697"/>
      <c r="DP25" s="697"/>
      <c r="DQ25" s="697"/>
      <c r="DR25" s="697"/>
      <c r="DS25" s="697"/>
      <c r="DT25" s="697"/>
      <c r="DU25" s="697"/>
      <c r="DV25" s="698"/>
      <c r="DW25" s="681">
        <v>26.8</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47941994</v>
      </c>
      <c r="S26" s="679"/>
      <c r="T26" s="679"/>
      <c r="U26" s="679"/>
      <c r="V26" s="679"/>
      <c r="W26" s="679"/>
      <c r="X26" s="679"/>
      <c r="Y26" s="680"/>
      <c r="Z26" s="715">
        <v>53.5</v>
      </c>
      <c r="AA26" s="715"/>
      <c r="AB26" s="715"/>
      <c r="AC26" s="715"/>
      <c r="AD26" s="716">
        <v>44581414</v>
      </c>
      <c r="AE26" s="716"/>
      <c r="AF26" s="716"/>
      <c r="AG26" s="716"/>
      <c r="AH26" s="716"/>
      <c r="AI26" s="716"/>
      <c r="AJ26" s="716"/>
      <c r="AK26" s="716"/>
      <c r="AL26" s="681">
        <v>99.1</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236</v>
      </c>
      <c r="BP26" s="715"/>
      <c r="BQ26" s="715"/>
      <c r="BR26" s="715"/>
      <c r="BS26" s="684" t="s">
        <v>138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9295120</v>
      </c>
      <c r="CS26" s="679"/>
      <c r="CT26" s="679"/>
      <c r="CU26" s="679"/>
      <c r="CV26" s="679"/>
      <c r="CW26" s="679"/>
      <c r="CX26" s="679"/>
      <c r="CY26" s="680"/>
      <c r="CZ26" s="681">
        <v>10.5</v>
      </c>
      <c r="DA26" s="699"/>
      <c r="DB26" s="699"/>
      <c r="DC26" s="700"/>
      <c r="DD26" s="684">
        <v>8730940</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20489</v>
      </c>
      <c r="S27" s="679"/>
      <c r="T27" s="679"/>
      <c r="U27" s="679"/>
      <c r="V27" s="679"/>
      <c r="W27" s="679"/>
      <c r="X27" s="679"/>
      <c r="Y27" s="680"/>
      <c r="Z27" s="715">
        <v>0</v>
      </c>
      <c r="AA27" s="715"/>
      <c r="AB27" s="715"/>
      <c r="AC27" s="715"/>
      <c r="AD27" s="716">
        <v>20489</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27275090</v>
      </c>
      <c r="BH27" s="679"/>
      <c r="BI27" s="679"/>
      <c r="BJ27" s="679"/>
      <c r="BK27" s="679"/>
      <c r="BL27" s="679"/>
      <c r="BM27" s="679"/>
      <c r="BN27" s="680"/>
      <c r="BO27" s="715">
        <v>100</v>
      </c>
      <c r="BP27" s="715"/>
      <c r="BQ27" s="715"/>
      <c r="BR27" s="715"/>
      <c r="BS27" s="684">
        <v>511537</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16670520</v>
      </c>
      <c r="CS27" s="697"/>
      <c r="CT27" s="697"/>
      <c r="CU27" s="697"/>
      <c r="CV27" s="697"/>
      <c r="CW27" s="697"/>
      <c r="CX27" s="697"/>
      <c r="CY27" s="698"/>
      <c r="CZ27" s="681">
        <v>18.899999999999999</v>
      </c>
      <c r="DA27" s="699"/>
      <c r="DB27" s="699"/>
      <c r="DC27" s="700"/>
      <c r="DD27" s="684">
        <v>5573077</v>
      </c>
      <c r="DE27" s="697"/>
      <c r="DF27" s="697"/>
      <c r="DG27" s="697"/>
      <c r="DH27" s="697"/>
      <c r="DI27" s="697"/>
      <c r="DJ27" s="697"/>
      <c r="DK27" s="698"/>
      <c r="DL27" s="684">
        <v>5565824</v>
      </c>
      <c r="DM27" s="697"/>
      <c r="DN27" s="697"/>
      <c r="DO27" s="697"/>
      <c r="DP27" s="697"/>
      <c r="DQ27" s="697"/>
      <c r="DR27" s="697"/>
      <c r="DS27" s="697"/>
      <c r="DT27" s="697"/>
      <c r="DU27" s="697"/>
      <c r="DV27" s="698"/>
      <c r="DW27" s="681">
        <v>11.8</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681782</v>
      </c>
      <c r="S28" s="679"/>
      <c r="T28" s="679"/>
      <c r="U28" s="679"/>
      <c r="V28" s="679"/>
      <c r="W28" s="679"/>
      <c r="X28" s="679"/>
      <c r="Y28" s="680"/>
      <c r="Z28" s="715">
        <v>0.8</v>
      </c>
      <c r="AA28" s="715"/>
      <c r="AB28" s="715"/>
      <c r="AC28" s="715"/>
      <c r="AD28" s="716" t="s">
        <v>236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9829645</v>
      </c>
      <c r="CS28" s="679"/>
      <c r="CT28" s="679"/>
      <c r="CU28" s="679"/>
      <c r="CV28" s="679"/>
      <c r="CW28" s="679"/>
      <c r="CX28" s="679"/>
      <c r="CY28" s="680"/>
      <c r="CZ28" s="681">
        <v>11.1</v>
      </c>
      <c r="DA28" s="699"/>
      <c r="DB28" s="699"/>
      <c r="DC28" s="700"/>
      <c r="DD28" s="684">
        <v>9747982</v>
      </c>
      <c r="DE28" s="679"/>
      <c r="DF28" s="679"/>
      <c r="DG28" s="679"/>
      <c r="DH28" s="679"/>
      <c r="DI28" s="679"/>
      <c r="DJ28" s="679"/>
      <c r="DK28" s="680"/>
      <c r="DL28" s="684">
        <v>9747982</v>
      </c>
      <c r="DM28" s="679"/>
      <c r="DN28" s="679"/>
      <c r="DO28" s="679"/>
      <c r="DP28" s="679"/>
      <c r="DQ28" s="679"/>
      <c r="DR28" s="679"/>
      <c r="DS28" s="679"/>
      <c r="DT28" s="679"/>
      <c r="DU28" s="679"/>
      <c r="DV28" s="680"/>
      <c r="DW28" s="681">
        <v>20.6</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658056</v>
      </c>
      <c r="S29" s="679"/>
      <c r="T29" s="679"/>
      <c r="U29" s="679"/>
      <c r="V29" s="679"/>
      <c r="W29" s="679"/>
      <c r="X29" s="679"/>
      <c r="Y29" s="680"/>
      <c r="Z29" s="715">
        <v>0.7</v>
      </c>
      <c r="AA29" s="715"/>
      <c r="AB29" s="715"/>
      <c r="AC29" s="715"/>
      <c r="AD29" s="716">
        <v>57612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9829237</v>
      </c>
      <c r="CS29" s="697"/>
      <c r="CT29" s="697"/>
      <c r="CU29" s="697"/>
      <c r="CV29" s="697"/>
      <c r="CW29" s="697"/>
      <c r="CX29" s="697"/>
      <c r="CY29" s="698"/>
      <c r="CZ29" s="681">
        <v>11.1</v>
      </c>
      <c r="DA29" s="699"/>
      <c r="DB29" s="699"/>
      <c r="DC29" s="700"/>
      <c r="DD29" s="684">
        <v>9747574</v>
      </c>
      <c r="DE29" s="697"/>
      <c r="DF29" s="697"/>
      <c r="DG29" s="697"/>
      <c r="DH29" s="697"/>
      <c r="DI29" s="697"/>
      <c r="DJ29" s="697"/>
      <c r="DK29" s="698"/>
      <c r="DL29" s="684">
        <v>9747574</v>
      </c>
      <c r="DM29" s="697"/>
      <c r="DN29" s="697"/>
      <c r="DO29" s="697"/>
      <c r="DP29" s="697"/>
      <c r="DQ29" s="697"/>
      <c r="DR29" s="697"/>
      <c r="DS29" s="697"/>
      <c r="DT29" s="697"/>
      <c r="DU29" s="697"/>
      <c r="DV29" s="698"/>
      <c r="DW29" s="681">
        <v>20.6</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548683</v>
      </c>
      <c r="S30" s="679"/>
      <c r="T30" s="679"/>
      <c r="U30" s="679"/>
      <c r="V30" s="679"/>
      <c r="W30" s="679"/>
      <c r="X30" s="679"/>
      <c r="Y30" s="680"/>
      <c r="Z30" s="715">
        <v>0.6</v>
      </c>
      <c r="AA30" s="715"/>
      <c r="AB30" s="715"/>
      <c r="AC30" s="715"/>
      <c r="AD30" s="716">
        <v>17666</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9249993</v>
      </c>
      <c r="CS30" s="679"/>
      <c r="CT30" s="679"/>
      <c r="CU30" s="679"/>
      <c r="CV30" s="679"/>
      <c r="CW30" s="679"/>
      <c r="CX30" s="679"/>
      <c r="CY30" s="680"/>
      <c r="CZ30" s="681">
        <v>10.5</v>
      </c>
      <c r="DA30" s="699"/>
      <c r="DB30" s="699"/>
      <c r="DC30" s="700"/>
      <c r="DD30" s="684">
        <v>9178873</v>
      </c>
      <c r="DE30" s="679"/>
      <c r="DF30" s="679"/>
      <c r="DG30" s="679"/>
      <c r="DH30" s="679"/>
      <c r="DI30" s="679"/>
      <c r="DJ30" s="679"/>
      <c r="DK30" s="680"/>
      <c r="DL30" s="684">
        <v>9178873</v>
      </c>
      <c r="DM30" s="679"/>
      <c r="DN30" s="679"/>
      <c r="DO30" s="679"/>
      <c r="DP30" s="679"/>
      <c r="DQ30" s="679"/>
      <c r="DR30" s="679"/>
      <c r="DS30" s="679"/>
      <c r="DT30" s="679"/>
      <c r="DU30" s="679"/>
      <c r="DV30" s="680"/>
      <c r="DW30" s="681">
        <v>19.399999999999999</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12686987</v>
      </c>
      <c r="S31" s="679"/>
      <c r="T31" s="679"/>
      <c r="U31" s="679"/>
      <c r="V31" s="679"/>
      <c r="W31" s="679"/>
      <c r="X31" s="679"/>
      <c r="Y31" s="680"/>
      <c r="Z31" s="715">
        <v>14.2</v>
      </c>
      <c r="AA31" s="715"/>
      <c r="AB31" s="715"/>
      <c r="AC31" s="715"/>
      <c r="AD31" s="716" t="s">
        <v>236</v>
      </c>
      <c r="AE31" s="716"/>
      <c r="AF31" s="716"/>
      <c r="AG31" s="716"/>
      <c r="AH31" s="716"/>
      <c r="AI31" s="716"/>
      <c r="AJ31" s="716"/>
      <c r="AK31" s="716"/>
      <c r="AL31" s="681" t="s">
        <v>236</v>
      </c>
      <c r="AM31" s="682"/>
      <c r="AN31" s="682"/>
      <c r="AO31" s="717"/>
      <c r="AP31" s="754" t="s">
        <v>313</v>
      </c>
      <c r="AQ31" s="755"/>
      <c r="AR31" s="755"/>
      <c r="AS31" s="755"/>
      <c r="AT31" s="760" t="s">
        <v>314</v>
      </c>
      <c r="AU31" s="231"/>
      <c r="AV31" s="231"/>
      <c r="AW31" s="231"/>
      <c r="AX31" s="744" t="s">
        <v>187</v>
      </c>
      <c r="AY31" s="745"/>
      <c r="AZ31" s="745"/>
      <c r="BA31" s="745"/>
      <c r="BB31" s="745"/>
      <c r="BC31" s="745"/>
      <c r="BD31" s="745"/>
      <c r="BE31" s="745"/>
      <c r="BF31" s="746"/>
      <c r="BG31" s="747">
        <v>99.1</v>
      </c>
      <c r="BH31" s="748"/>
      <c r="BI31" s="748"/>
      <c r="BJ31" s="748"/>
      <c r="BK31" s="748"/>
      <c r="BL31" s="748"/>
      <c r="BM31" s="749">
        <v>96.5</v>
      </c>
      <c r="BN31" s="748"/>
      <c r="BO31" s="748"/>
      <c r="BP31" s="748"/>
      <c r="BQ31" s="750"/>
      <c r="BR31" s="747">
        <v>99.1</v>
      </c>
      <c r="BS31" s="748"/>
      <c r="BT31" s="748"/>
      <c r="BU31" s="748"/>
      <c r="BV31" s="748"/>
      <c r="BW31" s="748"/>
      <c r="BX31" s="749">
        <v>96.1</v>
      </c>
      <c r="BY31" s="748"/>
      <c r="BZ31" s="748"/>
      <c r="CA31" s="748"/>
      <c r="CB31" s="750"/>
      <c r="CD31" s="765"/>
      <c r="CE31" s="766"/>
      <c r="CF31" s="711" t="s">
        <v>315</v>
      </c>
      <c r="CG31" s="712"/>
      <c r="CH31" s="712"/>
      <c r="CI31" s="712"/>
      <c r="CJ31" s="712"/>
      <c r="CK31" s="712"/>
      <c r="CL31" s="712"/>
      <c r="CM31" s="712"/>
      <c r="CN31" s="712"/>
      <c r="CO31" s="712"/>
      <c r="CP31" s="712"/>
      <c r="CQ31" s="713"/>
      <c r="CR31" s="678">
        <v>579244</v>
      </c>
      <c r="CS31" s="697"/>
      <c r="CT31" s="697"/>
      <c r="CU31" s="697"/>
      <c r="CV31" s="697"/>
      <c r="CW31" s="697"/>
      <c r="CX31" s="697"/>
      <c r="CY31" s="698"/>
      <c r="CZ31" s="681">
        <v>0.7</v>
      </c>
      <c r="DA31" s="699"/>
      <c r="DB31" s="699"/>
      <c r="DC31" s="700"/>
      <c r="DD31" s="684">
        <v>568701</v>
      </c>
      <c r="DE31" s="697"/>
      <c r="DF31" s="697"/>
      <c r="DG31" s="697"/>
      <c r="DH31" s="697"/>
      <c r="DI31" s="697"/>
      <c r="DJ31" s="697"/>
      <c r="DK31" s="698"/>
      <c r="DL31" s="684">
        <v>568701</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v>32386</v>
      </c>
      <c r="S32" s="679"/>
      <c r="T32" s="679"/>
      <c r="U32" s="679"/>
      <c r="V32" s="679"/>
      <c r="W32" s="679"/>
      <c r="X32" s="679"/>
      <c r="Y32" s="680"/>
      <c r="Z32" s="715">
        <v>0</v>
      </c>
      <c r="AA32" s="715"/>
      <c r="AB32" s="715"/>
      <c r="AC32" s="715"/>
      <c r="AD32" s="716">
        <v>32386</v>
      </c>
      <c r="AE32" s="716"/>
      <c r="AF32" s="716"/>
      <c r="AG32" s="716"/>
      <c r="AH32" s="716"/>
      <c r="AI32" s="716"/>
      <c r="AJ32" s="716"/>
      <c r="AK32" s="716"/>
      <c r="AL32" s="681">
        <v>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99.4</v>
      </c>
      <c r="BH32" s="697"/>
      <c r="BI32" s="697"/>
      <c r="BJ32" s="697"/>
      <c r="BK32" s="697"/>
      <c r="BL32" s="697"/>
      <c r="BM32" s="682">
        <v>97.4</v>
      </c>
      <c r="BN32" s="743"/>
      <c r="BO32" s="743"/>
      <c r="BP32" s="743"/>
      <c r="BQ32" s="721"/>
      <c r="BR32" s="751">
        <v>99.2</v>
      </c>
      <c r="BS32" s="697"/>
      <c r="BT32" s="697"/>
      <c r="BU32" s="697"/>
      <c r="BV32" s="697"/>
      <c r="BW32" s="697"/>
      <c r="BX32" s="682">
        <v>97</v>
      </c>
      <c r="BY32" s="743"/>
      <c r="BZ32" s="743"/>
      <c r="CA32" s="743"/>
      <c r="CB32" s="721"/>
      <c r="CD32" s="767"/>
      <c r="CE32" s="768"/>
      <c r="CF32" s="711" t="s">
        <v>319</v>
      </c>
      <c r="CG32" s="712"/>
      <c r="CH32" s="712"/>
      <c r="CI32" s="712"/>
      <c r="CJ32" s="712"/>
      <c r="CK32" s="712"/>
      <c r="CL32" s="712"/>
      <c r="CM32" s="712"/>
      <c r="CN32" s="712"/>
      <c r="CO32" s="712"/>
      <c r="CP32" s="712"/>
      <c r="CQ32" s="713"/>
      <c r="CR32" s="678">
        <v>408</v>
      </c>
      <c r="CS32" s="679"/>
      <c r="CT32" s="679"/>
      <c r="CU32" s="679"/>
      <c r="CV32" s="679"/>
      <c r="CW32" s="679"/>
      <c r="CX32" s="679"/>
      <c r="CY32" s="680"/>
      <c r="CZ32" s="681">
        <v>0</v>
      </c>
      <c r="DA32" s="699"/>
      <c r="DB32" s="699"/>
      <c r="DC32" s="700"/>
      <c r="DD32" s="684">
        <v>408</v>
      </c>
      <c r="DE32" s="679"/>
      <c r="DF32" s="679"/>
      <c r="DG32" s="679"/>
      <c r="DH32" s="679"/>
      <c r="DI32" s="679"/>
      <c r="DJ32" s="679"/>
      <c r="DK32" s="680"/>
      <c r="DL32" s="684">
        <v>408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6090975</v>
      </c>
      <c r="S33" s="679"/>
      <c r="T33" s="679"/>
      <c r="U33" s="679"/>
      <c r="V33" s="679"/>
      <c r="W33" s="679"/>
      <c r="X33" s="679"/>
      <c r="Y33" s="680"/>
      <c r="Z33" s="715">
        <v>6.8</v>
      </c>
      <c r="AA33" s="715"/>
      <c r="AB33" s="715"/>
      <c r="AC33" s="715"/>
      <c r="AD33" s="716" t="s">
        <v>138</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98.9</v>
      </c>
      <c r="BH33" s="663"/>
      <c r="BI33" s="663"/>
      <c r="BJ33" s="663"/>
      <c r="BK33" s="663"/>
      <c r="BL33" s="663"/>
      <c r="BM33" s="706">
        <v>95.3</v>
      </c>
      <c r="BN33" s="663"/>
      <c r="BO33" s="663"/>
      <c r="BP33" s="663"/>
      <c r="BQ33" s="727"/>
      <c r="BR33" s="742">
        <v>98.9</v>
      </c>
      <c r="BS33" s="663"/>
      <c r="BT33" s="663"/>
      <c r="BU33" s="663"/>
      <c r="BV33" s="663"/>
      <c r="BW33" s="663"/>
      <c r="BX33" s="706">
        <v>94.8</v>
      </c>
      <c r="BY33" s="663"/>
      <c r="BZ33" s="663"/>
      <c r="CA33" s="663"/>
      <c r="CB33" s="727"/>
      <c r="CD33" s="711" t="s">
        <v>322</v>
      </c>
      <c r="CE33" s="712"/>
      <c r="CF33" s="712"/>
      <c r="CG33" s="712"/>
      <c r="CH33" s="712"/>
      <c r="CI33" s="712"/>
      <c r="CJ33" s="712"/>
      <c r="CK33" s="712"/>
      <c r="CL33" s="712"/>
      <c r="CM33" s="712"/>
      <c r="CN33" s="712"/>
      <c r="CO33" s="712"/>
      <c r="CP33" s="712"/>
      <c r="CQ33" s="713"/>
      <c r="CR33" s="678">
        <v>28160637</v>
      </c>
      <c r="CS33" s="697"/>
      <c r="CT33" s="697"/>
      <c r="CU33" s="697"/>
      <c r="CV33" s="697"/>
      <c r="CW33" s="697"/>
      <c r="CX33" s="697"/>
      <c r="CY33" s="698"/>
      <c r="CZ33" s="681">
        <v>31.9</v>
      </c>
      <c r="DA33" s="699"/>
      <c r="DB33" s="699"/>
      <c r="DC33" s="700"/>
      <c r="DD33" s="684">
        <v>22561900</v>
      </c>
      <c r="DE33" s="697"/>
      <c r="DF33" s="697"/>
      <c r="DG33" s="697"/>
      <c r="DH33" s="697"/>
      <c r="DI33" s="697"/>
      <c r="DJ33" s="697"/>
      <c r="DK33" s="698"/>
      <c r="DL33" s="684">
        <v>17059206</v>
      </c>
      <c r="DM33" s="697"/>
      <c r="DN33" s="697"/>
      <c r="DO33" s="697"/>
      <c r="DP33" s="697"/>
      <c r="DQ33" s="697"/>
      <c r="DR33" s="697"/>
      <c r="DS33" s="697"/>
      <c r="DT33" s="697"/>
      <c r="DU33" s="697"/>
      <c r="DV33" s="698"/>
      <c r="DW33" s="681">
        <v>36</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158627</v>
      </c>
      <c r="S34" s="679"/>
      <c r="T34" s="679"/>
      <c r="U34" s="679"/>
      <c r="V34" s="679"/>
      <c r="W34" s="679"/>
      <c r="X34" s="679"/>
      <c r="Y34" s="680"/>
      <c r="Z34" s="715">
        <v>0.2</v>
      </c>
      <c r="AA34" s="715"/>
      <c r="AB34" s="715"/>
      <c r="AC34" s="715"/>
      <c r="AD34" s="716">
        <v>74384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11783173</v>
      </c>
      <c r="CS34" s="679"/>
      <c r="CT34" s="679"/>
      <c r="CU34" s="679"/>
      <c r="CV34" s="679"/>
      <c r="CW34" s="679"/>
      <c r="CX34" s="679"/>
      <c r="CY34" s="680"/>
      <c r="CZ34" s="681">
        <v>13.4</v>
      </c>
      <c r="DA34" s="699"/>
      <c r="DB34" s="699"/>
      <c r="DC34" s="700"/>
      <c r="DD34" s="684">
        <v>9451955</v>
      </c>
      <c r="DE34" s="679"/>
      <c r="DF34" s="679"/>
      <c r="DG34" s="679"/>
      <c r="DH34" s="679"/>
      <c r="DI34" s="679"/>
      <c r="DJ34" s="679"/>
      <c r="DK34" s="680"/>
      <c r="DL34" s="684">
        <v>6999523</v>
      </c>
      <c r="DM34" s="679"/>
      <c r="DN34" s="679"/>
      <c r="DO34" s="679"/>
      <c r="DP34" s="679"/>
      <c r="DQ34" s="679"/>
      <c r="DR34" s="679"/>
      <c r="DS34" s="679"/>
      <c r="DT34" s="679"/>
      <c r="DU34" s="679"/>
      <c r="DV34" s="680"/>
      <c r="DW34" s="681">
        <v>14.8</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450131</v>
      </c>
      <c r="S35" s="679"/>
      <c r="T35" s="679"/>
      <c r="U35" s="679"/>
      <c r="V35" s="679"/>
      <c r="W35" s="679"/>
      <c r="X35" s="679"/>
      <c r="Y35" s="680"/>
      <c r="Z35" s="715">
        <v>0.5</v>
      </c>
      <c r="AA35" s="715"/>
      <c r="AB35" s="715"/>
      <c r="AC35" s="715"/>
      <c r="AD35" s="716" t="s">
        <v>138</v>
      </c>
      <c r="AE35" s="716"/>
      <c r="AF35" s="716"/>
      <c r="AG35" s="716"/>
      <c r="AH35" s="716"/>
      <c r="AI35" s="716"/>
      <c r="AJ35" s="716"/>
      <c r="AK35" s="716"/>
      <c r="AL35" s="681" t="s">
        <v>236</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560697</v>
      </c>
      <c r="CS35" s="697"/>
      <c r="CT35" s="697"/>
      <c r="CU35" s="697"/>
      <c r="CV35" s="697"/>
      <c r="CW35" s="697"/>
      <c r="CX35" s="697"/>
      <c r="CY35" s="698"/>
      <c r="CZ35" s="681">
        <v>0.6</v>
      </c>
      <c r="DA35" s="699"/>
      <c r="DB35" s="699"/>
      <c r="DC35" s="700"/>
      <c r="DD35" s="684">
        <v>476089</v>
      </c>
      <c r="DE35" s="697"/>
      <c r="DF35" s="697"/>
      <c r="DG35" s="697"/>
      <c r="DH35" s="697"/>
      <c r="DI35" s="697"/>
      <c r="DJ35" s="697"/>
      <c r="DK35" s="698"/>
      <c r="DL35" s="684">
        <v>474847</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4776720</v>
      </c>
      <c r="S36" s="679"/>
      <c r="T36" s="679"/>
      <c r="U36" s="679"/>
      <c r="V36" s="679"/>
      <c r="W36" s="679"/>
      <c r="X36" s="679"/>
      <c r="Y36" s="680"/>
      <c r="Z36" s="715">
        <v>5.3</v>
      </c>
      <c r="AA36" s="715"/>
      <c r="AB36" s="715"/>
      <c r="AC36" s="715"/>
      <c r="AD36" s="716" t="s">
        <v>138</v>
      </c>
      <c r="AE36" s="716"/>
      <c r="AF36" s="716"/>
      <c r="AG36" s="716"/>
      <c r="AH36" s="716"/>
      <c r="AI36" s="716"/>
      <c r="AJ36" s="716"/>
      <c r="AK36" s="716"/>
      <c r="AL36" s="681" t="s">
        <v>236</v>
      </c>
      <c r="AM36" s="682"/>
      <c r="AN36" s="682"/>
      <c r="AO36" s="717"/>
      <c r="AP36" s="235"/>
      <c r="AQ36" s="730" t="s">
        <v>330</v>
      </c>
      <c r="AR36" s="731"/>
      <c r="AS36" s="731"/>
      <c r="AT36" s="731"/>
      <c r="AU36" s="731"/>
      <c r="AV36" s="731"/>
      <c r="AW36" s="731"/>
      <c r="AX36" s="731"/>
      <c r="AY36" s="732"/>
      <c r="AZ36" s="733">
        <v>9482669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145493</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6979718</v>
      </c>
      <c r="CS36" s="679"/>
      <c r="CT36" s="679"/>
      <c r="CU36" s="679"/>
      <c r="CV36" s="679"/>
      <c r="CW36" s="679"/>
      <c r="CX36" s="679"/>
      <c r="CY36" s="680"/>
      <c r="CZ36" s="681">
        <v>7.9</v>
      </c>
      <c r="DA36" s="699"/>
      <c r="DB36" s="699"/>
      <c r="DC36" s="700"/>
      <c r="DD36" s="684">
        <v>5861902</v>
      </c>
      <c r="DE36" s="679"/>
      <c r="DF36" s="679"/>
      <c r="DG36" s="679"/>
      <c r="DH36" s="679"/>
      <c r="DI36" s="679"/>
      <c r="DJ36" s="679"/>
      <c r="DK36" s="680"/>
      <c r="DL36" s="684">
        <v>3982682</v>
      </c>
      <c r="DM36" s="679"/>
      <c r="DN36" s="679"/>
      <c r="DO36" s="679"/>
      <c r="DP36" s="679"/>
      <c r="DQ36" s="679"/>
      <c r="DR36" s="679"/>
      <c r="DS36" s="679"/>
      <c r="DT36" s="679"/>
      <c r="DU36" s="679"/>
      <c r="DV36" s="680"/>
      <c r="DW36" s="681">
        <v>8.4</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820986</v>
      </c>
      <c r="S37" s="679"/>
      <c r="T37" s="679"/>
      <c r="U37" s="679"/>
      <c r="V37" s="679"/>
      <c r="W37" s="679"/>
      <c r="X37" s="679"/>
      <c r="Y37" s="680"/>
      <c r="Z37" s="715">
        <v>0.9</v>
      </c>
      <c r="AA37" s="715"/>
      <c r="AB37" s="715"/>
      <c r="AC37" s="715"/>
      <c r="AD37" s="716" t="s">
        <v>236</v>
      </c>
      <c r="AE37" s="716"/>
      <c r="AF37" s="716"/>
      <c r="AG37" s="716"/>
      <c r="AH37" s="716"/>
      <c r="AI37" s="716"/>
      <c r="AJ37" s="716"/>
      <c r="AK37" s="716"/>
      <c r="AL37" s="681" t="s">
        <v>236</v>
      </c>
      <c r="AM37" s="682"/>
      <c r="AN37" s="682"/>
      <c r="AO37" s="717"/>
      <c r="AQ37" s="718" t="s">
        <v>334</v>
      </c>
      <c r="AR37" s="719"/>
      <c r="AS37" s="719"/>
      <c r="AT37" s="719"/>
      <c r="AU37" s="719"/>
      <c r="AV37" s="719"/>
      <c r="AW37" s="719"/>
      <c r="AX37" s="719"/>
      <c r="AY37" s="720"/>
      <c r="AZ37" s="678">
        <v>2391379</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-92961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9518</v>
      </c>
      <c r="CS37" s="697"/>
      <c r="CT37" s="697"/>
      <c r="CU37" s="697"/>
      <c r="CV37" s="697"/>
      <c r="CW37" s="697"/>
      <c r="CX37" s="697"/>
      <c r="CY37" s="698"/>
      <c r="CZ37" s="681">
        <v>0</v>
      </c>
      <c r="DA37" s="699"/>
      <c r="DB37" s="699"/>
      <c r="DC37" s="700"/>
      <c r="DD37" s="684">
        <v>9518</v>
      </c>
      <c r="DE37" s="697"/>
      <c r="DF37" s="697"/>
      <c r="DG37" s="697"/>
      <c r="DH37" s="697"/>
      <c r="DI37" s="697"/>
      <c r="DJ37" s="697"/>
      <c r="DK37" s="698"/>
      <c r="DL37" s="684">
        <v>9518</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1906785</v>
      </c>
      <c r="S38" s="679"/>
      <c r="T38" s="679"/>
      <c r="U38" s="679"/>
      <c r="V38" s="679"/>
      <c r="W38" s="679"/>
      <c r="X38" s="679"/>
      <c r="Y38" s="680"/>
      <c r="Z38" s="715">
        <v>2.1</v>
      </c>
      <c r="AA38" s="715"/>
      <c r="AB38" s="715"/>
      <c r="AC38" s="715"/>
      <c r="AD38" s="716">
        <v>222044</v>
      </c>
      <c r="AE38" s="716"/>
      <c r="AF38" s="716"/>
      <c r="AG38" s="716"/>
      <c r="AH38" s="716"/>
      <c r="AI38" s="716"/>
      <c r="AJ38" s="716"/>
      <c r="AK38" s="716"/>
      <c r="AL38" s="681">
        <v>0.5</v>
      </c>
      <c r="AM38" s="682"/>
      <c r="AN38" s="682"/>
      <c r="AO38" s="717"/>
      <c r="AQ38" s="718" t="s">
        <v>338</v>
      </c>
      <c r="AR38" s="719"/>
      <c r="AS38" s="719"/>
      <c r="AT38" s="719"/>
      <c r="AU38" s="719"/>
      <c r="AV38" s="719"/>
      <c r="AW38" s="719"/>
      <c r="AX38" s="719"/>
      <c r="AY38" s="720"/>
      <c r="AZ38" s="678">
        <v>142388</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23492</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7179536</v>
      </c>
      <c r="CS38" s="679"/>
      <c r="CT38" s="679"/>
      <c r="CU38" s="679"/>
      <c r="CV38" s="679"/>
      <c r="CW38" s="679"/>
      <c r="CX38" s="679"/>
      <c r="CY38" s="680"/>
      <c r="CZ38" s="681">
        <v>8.1</v>
      </c>
      <c r="DA38" s="699"/>
      <c r="DB38" s="699"/>
      <c r="DC38" s="700"/>
      <c r="DD38" s="684">
        <v>5931293</v>
      </c>
      <c r="DE38" s="679"/>
      <c r="DF38" s="679"/>
      <c r="DG38" s="679"/>
      <c r="DH38" s="679"/>
      <c r="DI38" s="679"/>
      <c r="DJ38" s="679"/>
      <c r="DK38" s="680"/>
      <c r="DL38" s="684">
        <v>5602154</v>
      </c>
      <c r="DM38" s="679"/>
      <c r="DN38" s="679"/>
      <c r="DO38" s="679"/>
      <c r="DP38" s="679"/>
      <c r="DQ38" s="679"/>
      <c r="DR38" s="679"/>
      <c r="DS38" s="679"/>
      <c r="DT38" s="679"/>
      <c r="DU38" s="679"/>
      <c r="DV38" s="680"/>
      <c r="DW38" s="681">
        <v>11.8</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12798846</v>
      </c>
      <c r="S39" s="679"/>
      <c r="T39" s="679"/>
      <c r="U39" s="679"/>
      <c r="V39" s="679"/>
      <c r="W39" s="679"/>
      <c r="X39" s="679"/>
      <c r="Y39" s="680"/>
      <c r="Z39" s="715">
        <v>14.3</v>
      </c>
      <c r="AA39" s="715"/>
      <c r="AB39" s="715"/>
      <c r="AC39" s="715"/>
      <c r="AD39" s="716" t="s">
        <v>236</v>
      </c>
      <c r="AE39" s="716"/>
      <c r="AF39" s="716"/>
      <c r="AG39" s="716"/>
      <c r="AH39" s="716"/>
      <c r="AI39" s="716"/>
      <c r="AJ39" s="716"/>
      <c r="AK39" s="716"/>
      <c r="AL39" s="681" t="s">
        <v>236</v>
      </c>
      <c r="AM39" s="682"/>
      <c r="AN39" s="682"/>
      <c r="AO39" s="717"/>
      <c r="AQ39" s="718" t="s">
        <v>342</v>
      </c>
      <c r="AR39" s="719"/>
      <c r="AS39" s="719"/>
      <c r="AT39" s="719"/>
      <c r="AU39" s="719"/>
      <c r="AV39" s="719"/>
      <c r="AW39" s="719"/>
      <c r="AX39" s="719"/>
      <c r="AY39" s="720"/>
      <c r="AZ39" s="678">
        <v>89572</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35412</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793248</v>
      </c>
      <c r="CS39" s="697"/>
      <c r="CT39" s="697"/>
      <c r="CU39" s="697"/>
      <c r="CV39" s="697"/>
      <c r="CW39" s="697"/>
      <c r="CX39" s="697"/>
      <c r="CY39" s="698"/>
      <c r="CZ39" s="681">
        <v>0.9</v>
      </c>
      <c r="DA39" s="699"/>
      <c r="DB39" s="699"/>
      <c r="DC39" s="700"/>
      <c r="DD39" s="684">
        <v>789372</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138</v>
      </c>
      <c r="AM40" s="682"/>
      <c r="AN40" s="682"/>
      <c r="AO40" s="717"/>
      <c r="AQ40" s="718" t="s">
        <v>346</v>
      </c>
      <c r="AR40" s="719"/>
      <c r="AS40" s="719"/>
      <c r="AT40" s="719"/>
      <c r="AU40" s="719"/>
      <c r="AV40" s="719"/>
      <c r="AW40" s="719"/>
      <c r="AX40" s="719"/>
      <c r="AY40" s="720"/>
      <c r="AZ40" s="678">
        <v>5</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101</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864265</v>
      </c>
      <c r="CS40" s="679"/>
      <c r="CT40" s="679"/>
      <c r="CU40" s="679"/>
      <c r="CV40" s="679"/>
      <c r="CW40" s="679"/>
      <c r="CX40" s="679"/>
      <c r="CY40" s="680"/>
      <c r="CZ40" s="681">
        <v>1</v>
      </c>
      <c r="DA40" s="699"/>
      <c r="DB40" s="699"/>
      <c r="DC40" s="700"/>
      <c r="DD40" s="684">
        <v>51289</v>
      </c>
      <c r="DE40" s="679"/>
      <c r="DF40" s="679"/>
      <c r="DG40" s="679"/>
      <c r="DH40" s="679"/>
      <c r="DI40" s="679"/>
      <c r="DJ40" s="679"/>
      <c r="DK40" s="680"/>
      <c r="DL40" s="684" t="s">
        <v>236</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2338746</v>
      </c>
      <c r="S41" s="679"/>
      <c r="T41" s="679"/>
      <c r="U41" s="679"/>
      <c r="V41" s="679"/>
      <c r="W41" s="679"/>
      <c r="X41" s="679"/>
      <c r="Y41" s="680"/>
      <c r="Z41" s="715">
        <v>2.6</v>
      </c>
      <c r="AA41" s="715"/>
      <c r="AB41" s="715"/>
      <c r="AC41" s="715"/>
      <c r="AD41" s="716" t="s">
        <v>236</v>
      </c>
      <c r="AE41" s="716"/>
      <c r="AF41" s="716"/>
      <c r="AG41" s="716"/>
      <c r="AH41" s="716"/>
      <c r="AI41" s="716"/>
      <c r="AJ41" s="716"/>
      <c r="AK41" s="716"/>
      <c r="AL41" s="681" t="s">
        <v>138</v>
      </c>
      <c r="AM41" s="682"/>
      <c r="AN41" s="682"/>
      <c r="AO41" s="717"/>
      <c r="AQ41" s="718" t="s">
        <v>351</v>
      </c>
      <c r="AR41" s="719"/>
      <c r="AS41" s="719"/>
      <c r="AT41" s="719"/>
      <c r="AU41" s="719"/>
      <c r="AV41" s="719"/>
      <c r="AW41" s="719"/>
      <c r="AX41" s="719"/>
      <c r="AY41" s="720"/>
      <c r="AZ41" s="678">
        <v>1431333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236</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236</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89573447</v>
      </c>
      <c r="S42" s="701"/>
      <c r="T42" s="701"/>
      <c r="U42" s="701"/>
      <c r="V42" s="701"/>
      <c r="W42" s="701"/>
      <c r="X42" s="701"/>
      <c r="Y42" s="703"/>
      <c r="Z42" s="704">
        <v>100</v>
      </c>
      <c r="AA42" s="704"/>
      <c r="AB42" s="704"/>
      <c r="AC42" s="704"/>
      <c r="AD42" s="705">
        <v>45005995</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5427992</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401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19874229</v>
      </c>
      <c r="CS42" s="679"/>
      <c r="CT42" s="679"/>
      <c r="CU42" s="679"/>
      <c r="CV42" s="679"/>
      <c r="CW42" s="679"/>
      <c r="CX42" s="679"/>
      <c r="CY42" s="680"/>
      <c r="CZ42" s="681">
        <v>22.5</v>
      </c>
      <c r="DA42" s="682"/>
      <c r="DB42" s="682"/>
      <c r="DC42" s="683"/>
      <c r="DD42" s="684">
        <v>4195475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484315</v>
      </c>
      <c r="CS43" s="697"/>
      <c r="CT43" s="697"/>
      <c r="CU43" s="697"/>
      <c r="CV43" s="697"/>
      <c r="CW43" s="697"/>
      <c r="CX43" s="697"/>
      <c r="CY43" s="698"/>
      <c r="CZ43" s="681">
        <v>0.5</v>
      </c>
      <c r="DA43" s="699"/>
      <c r="DB43" s="699"/>
      <c r="DC43" s="700"/>
      <c r="DD43" s="684">
        <v>484315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19661627</v>
      </c>
      <c r="CS44" s="679"/>
      <c r="CT44" s="679"/>
      <c r="CU44" s="679"/>
      <c r="CV44" s="679"/>
      <c r="CW44" s="679"/>
      <c r="CX44" s="679"/>
      <c r="CY44" s="680"/>
      <c r="CZ44" s="681">
        <v>22.3</v>
      </c>
      <c r="DA44" s="682"/>
      <c r="DB44" s="682"/>
      <c r="DC44" s="683"/>
      <c r="DD44" s="684">
        <v>4120122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9088302</v>
      </c>
      <c r="CS45" s="697"/>
      <c r="CT45" s="697"/>
      <c r="CU45" s="697"/>
      <c r="CV45" s="697"/>
      <c r="CW45" s="697"/>
      <c r="CX45" s="697"/>
      <c r="CY45" s="698"/>
      <c r="CZ45" s="681">
        <v>10.3</v>
      </c>
      <c r="DA45" s="699"/>
      <c r="DB45" s="699"/>
      <c r="DC45" s="700"/>
      <c r="DD45" s="684">
        <v>1206932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10244919</v>
      </c>
      <c r="CS46" s="679"/>
      <c r="CT46" s="679"/>
      <c r="CU46" s="679"/>
      <c r="CV46" s="679"/>
      <c r="CW46" s="679"/>
      <c r="CX46" s="679"/>
      <c r="CY46" s="680"/>
      <c r="CZ46" s="681">
        <v>11.6</v>
      </c>
      <c r="DA46" s="682"/>
      <c r="DB46" s="682"/>
      <c r="DC46" s="683"/>
      <c r="DD46" s="684">
        <v>2792793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212602</v>
      </c>
      <c r="CS47" s="697"/>
      <c r="CT47" s="697"/>
      <c r="CU47" s="697"/>
      <c r="CV47" s="697"/>
      <c r="CW47" s="697"/>
      <c r="CX47" s="697"/>
      <c r="CY47" s="698"/>
      <c r="CZ47" s="681">
        <v>0.2</v>
      </c>
      <c r="DA47" s="699"/>
      <c r="DB47" s="699"/>
      <c r="DC47" s="700"/>
      <c r="DD47" s="684">
        <v>75353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236</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88198883</v>
      </c>
      <c r="CS49" s="663"/>
      <c r="CT49" s="663"/>
      <c r="CU49" s="663"/>
      <c r="CV49" s="663"/>
      <c r="CW49" s="663"/>
      <c r="CX49" s="663"/>
      <c r="CY49" s="664"/>
      <c r="CZ49" s="665">
        <v>100</v>
      </c>
      <c r="DA49" s="666"/>
      <c r="DB49" s="666"/>
      <c r="DC49" s="667"/>
      <c r="DD49" s="668">
        <v>55014680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ecF1aZna9EGKh04OZ2/og8i4AEh6LXOUF0iJNFqJuvUwk9/+Tjr03Xt+QhnMjsGi84JmhvOQdTjifvI9RdqbQ==" saltValue="HXN8UJag7gf1J4yHClF5q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G26" sqref="DG26:DK2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89573</v>
      </c>
      <c r="R7" s="1198"/>
      <c r="S7" s="1198"/>
      <c r="T7" s="1198"/>
      <c r="U7" s="1198"/>
      <c r="V7" s="1198">
        <v>88202</v>
      </c>
      <c r="W7" s="1198"/>
      <c r="X7" s="1198"/>
      <c r="Y7" s="1198"/>
      <c r="Z7" s="1198"/>
      <c r="AA7" s="1198">
        <v>1371</v>
      </c>
      <c r="AB7" s="1198"/>
      <c r="AC7" s="1198"/>
      <c r="AD7" s="1198"/>
      <c r="AE7" s="1199"/>
      <c r="AF7" s="1200">
        <v>743</v>
      </c>
      <c r="AG7" s="1201"/>
      <c r="AH7" s="1201"/>
      <c r="AI7" s="1201"/>
      <c r="AJ7" s="1202"/>
      <c r="AK7" s="1184">
        <v>4774</v>
      </c>
      <c r="AL7" s="1185"/>
      <c r="AM7" s="1185"/>
      <c r="AN7" s="1185"/>
      <c r="AO7" s="1185"/>
      <c r="AP7" s="1185">
        <v>108319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615</v>
      </c>
      <c r="BT7" s="1189"/>
      <c r="BU7" s="1189"/>
      <c r="BV7" s="1189"/>
      <c r="BW7" s="1189"/>
      <c r="BX7" s="1189"/>
      <c r="BY7" s="1189"/>
      <c r="BZ7" s="1189"/>
      <c r="CA7" s="1189"/>
      <c r="CB7" s="1189"/>
      <c r="CC7" s="1189"/>
      <c r="CD7" s="1189"/>
      <c r="CE7" s="1189"/>
      <c r="CF7" s="1189"/>
      <c r="CG7" s="1190"/>
      <c r="CH7" s="1181">
        <v>4</v>
      </c>
      <c r="CI7" s="1182"/>
      <c r="CJ7" s="1182"/>
      <c r="CK7" s="1182"/>
      <c r="CL7" s="1183"/>
      <c r="CM7" s="1181">
        <v>61</v>
      </c>
      <c r="CN7" s="1182"/>
      <c r="CO7" s="1182"/>
      <c r="CP7" s="1182"/>
      <c r="CQ7" s="1183"/>
      <c r="CR7" s="1181">
        <v>15</v>
      </c>
      <c r="CS7" s="1182"/>
      <c r="CT7" s="1182"/>
      <c r="CU7" s="1182"/>
      <c r="CV7" s="1183"/>
      <c r="CW7" s="1181">
        <v>46</v>
      </c>
      <c r="CX7" s="1182"/>
      <c r="CY7" s="1182"/>
      <c r="CZ7" s="1182"/>
      <c r="DA7" s="1183"/>
      <c r="DB7" s="1181" t="s">
        <v>628</v>
      </c>
      <c r="DC7" s="1182"/>
      <c r="DD7" s="1182"/>
      <c r="DE7" s="1182"/>
      <c r="DF7" s="1183"/>
      <c r="DG7" s="1181" t="s">
        <v>628</v>
      </c>
      <c r="DH7" s="1182"/>
      <c r="DI7" s="1182"/>
      <c r="DJ7" s="1182"/>
      <c r="DK7" s="1183"/>
      <c r="DL7" s="1181" t="s">
        <v>637</v>
      </c>
      <c r="DM7" s="1182"/>
      <c r="DN7" s="1182"/>
      <c r="DO7" s="1182"/>
      <c r="DP7" s="1183"/>
      <c r="DQ7" s="1181" t="s">
        <v>632</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6</v>
      </c>
      <c r="R8" s="1137"/>
      <c r="S8" s="1137"/>
      <c r="T8" s="1137"/>
      <c r="U8" s="1137"/>
      <c r="V8" s="1137">
        <v>5</v>
      </c>
      <c r="W8" s="1137"/>
      <c r="X8" s="1137"/>
      <c r="Y8" s="1137"/>
      <c r="Z8" s="1137"/>
      <c r="AA8" s="1137">
        <v>1</v>
      </c>
      <c r="AB8" s="1137"/>
      <c r="AC8" s="1137"/>
      <c r="AD8" s="1137"/>
      <c r="AE8" s="1138"/>
      <c r="AF8" s="1112">
        <v>1</v>
      </c>
      <c r="AG8" s="1113"/>
      <c r="AH8" s="1113"/>
      <c r="AI8" s="1113"/>
      <c r="AJ8" s="1114"/>
      <c r="AK8" s="1178" t="s">
        <v>595</v>
      </c>
      <c r="AL8" s="1179"/>
      <c r="AM8" s="1179"/>
      <c r="AN8" s="1179"/>
      <c r="AO8" s="1179"/>
      <c r="AP8" s="1179" t="s">
        <v>595</v>
      </c>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t="s">
        <v>616</v>
      </c>
      <c r="BT8" s="1108"/>
      <c r="BU8" s="1108"/>
      <c r="BV8" s="1108"/>
      <c r="BW8" s="1108"/>
      <c r="BX8" s="1108"/>
      <c r="BY8" s="1108"/>
      <c r="BZ8" s="1108"/>
      <c r="CA8" s="1108"/>
      <c r="CB8" s="1108"/>
      <c r="CC8" s="1108"/>
      <c r="CD8" s="1108"/>
      <c r="CE8" s="1108"/>
      <c r="CF8" s="1108"/>
      <c r="CG8" s="1109"/>
      <c r="CH8" s="1082">
        <v>4</v>
      </c>
      <c r="CI8" s="1083"/>
      <c r="CJ8" s="1083"/>
      <c r="CK8" s="1083"/>
      <c r="CL8" s="1084"/>
      <c r="CM8" s="1082">
        <v>27</v>
      </c>
      <c r="CN8" s="1083"/>
      <c r="CO8" s="1083"/>
      <c r="CP8" s="1083"/>
      <c r="CQ8" s="1084"/>
      <c r="CR8" s="1082">
        <v>10</v>
      </c>
      <c r="CS8" s="1083"/>
      <c r="CT8" s="1083"/>
      <c r="CU8" s="1083"/>
      <c r="CV8" s="1084"/>
      <c r="CW8" s="1082">
        <v>232</v>
      </c>
      <c r="CX8" s="1083"/>
      <c r="CY8" s="1083"/>
      <c r="CZ8" s="1083"/>
      <c r="DA8" s="1084"/>
      <c r="DB8" s="1082" t="s">
        <v>630</v>
      </c>
      <c r="DC8" s="1083"/>
      <c r="DD8" s="1083"/>
      <c r="DE8" s="1083"/>
      <c r="DF8" s="1084"/>
      <c r="DG8" s="1082" t="s">
        <v>633</v>
      </c>
      <c r="DH8" s="1083"/>
      <c r="DI8" s="1083"/>
      <c r="DJ8" s="1083"/>
      <c r="DK8" s="1084"/>
      <c r="DL8" s="1082" t="s">
        <v>638</v>
      </c>
      <c r="DM8" s="1083"/>
      <c r="DN8" s="1083"/>
      <c r="DO8" s="1083"/>
      <c r="DP8" s="1084"/>
      <c r="DQ8" s="1082" t="s">
        <v>628</v>
      </c>
      <c r="DR8" s="1083"/>
      <c r="DS8" s="1083"/>
      <c r="DT8" s="1083"/>
      <c r="DU8" s="1084"/>
      <c r="DV8" s="1085"/>
      <c r="DW8" s="1086"/>
      <c r="DX8" s="1086"/>
      <c r="DY8" s="1086"/>
      <c r="DZ8" s="1087"/>
      <c r="EA8" s="255"/>
    </row>
    <row r="9" spans="1:131" s="256" customFormat="1" ht="26.25" customHeight="1" x14ac:dyDescent="0.15">
      <c r="A9" s="262">
        <v>3</v>
      </c>
      <c r="B9" s="1130" t="s">
        <v>392</v>
      </c>
      <c r="C9" s="1131"/>
      <c r="D9" s="1131"/>
      <c r="E9" s="1131"/>
      <c r="F9" s="1131"/>
      <c r="G9" s="1131"/>
      <c r="H9" s="1131"/>
      <c r="I9" s="1131"/>
      <c r="J9" s="1131"/>
      <c r="K9" s="1131"/>
      <c r="L9" s="1131"/>
      <c r="M9" s="1131"/>
      <c r="N9" s="1131"/>
      <c r="O9" s="1131"/>
      <c r="P9" s="1132"/>
      <c r="Q9" s="1136">
        <v>9</v>
      </c>
      <c r="R9" s="1137"/>
      <c r="S9" s="1137"/>
      <c r="T9" s="1137"/>
      <c r="U9" s="1137"/>
      <c r="V9" s="1137">
        <v>7</v>
      </c>
      <c r="W9" s="1137"/>
      <c r="X9" s="1137"/>
      <c r="Y9" s="1137"/>
      <c r="Z9" s="1137"/>
      <c r="AA9" s="1137">
        <v>3</v>
      </c>
      <c r="AB9" s="1137"/>
      <c r="AC9" s="1137"/>
      <c r="AD9" s="1137"/>
      <c r="AE9" s="1138"/>
      <c r="AF9" s="1112">
        <v>3</v>
      </c>
      <c r="AG9" s="1113"/>
      <c r="AH9" s="1113"/>
      <c r="AI9" s="1113"/>
      <c r="AJ9" s="1114"/>
      <c r="AK9" s="1178">
        <v>2</v>
      </c>
      <c r="AL9" s="1179"/>
      <c r="AM9" s="1179"/>
      <c r="AN9" s="1179"/>
      <c r="AO9" s="1179"/>
      <c r="AP9" s="1179" t="s">
        <v>595</v>
      </c>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t="s">
        <v>617</v>
      </c>
      <c r="BT9" s="1108"/>
      <c r="BU9" s="1108"/>
      <c r="BV9" s="1108"/>
      <c r="BW9" s="1108"/>
      <c r="BX9" s="1108"/>
      <c r="BY9" s="1108"/>
      <c r="BZ9" s="1108"/>
      <c r="CA9" s="1108"/>
      <c r="CB9" s="1108"/>
      <c r="CC9" s="1108"/>
      <c r="CD9" s="1108"/>
      <c r="CE9" s="1108"/>
      <c r="CF9" s="1108"/>
      <c r="CG9" s="1109"/>
      <c r="CH9" s="1082">
        <v>2</v>
      </c>
      <c r="CI9" s="1083"/>
      <c r="CJ9" s="1083"/>
      <c r="CK9" s="1083"/>
      <c r="CL9" s="1084"/>
      <c r="CM9" s="1082">
        <v>36</v>
      </c>
      <c r="CN9" s="1083"/>
      <c r="CO9" s="1083"/>
      <c r="CP9" s="1083"/>
      <c r="CQ9" s="1084"/>
      <c r="CR9" s="1082">
        <v>10</v>
      </c>
      <c r="CS9" s="1083"/>
      <c r="CT9" s="1083"/>
      <c r="CU9" s="1083"/>
      <c r="CV9" s="1084"/>
      <c r="CW9" s="1082">
        <v>3</v>
      </c>
      <c r="CX9" s="1083"/>
      <c r="CY9" s="1083"/>
      <c r="CZ9" s="1083"/>
      <c r="DA9" s="1084"/>
      <c r="DB9" s="1082" t="s">
        <v>628</v>
      </c>
      <c r="DC9" s="1083"/>
      <c r="DD9" s="1083"/>
      <c r="DE9" s="1083"/>
      <c r="DF9" s="1084"/>
      <c r="DG9" s="1082" t="s">
        <v>630</v>
      </c>
      <c r="DH9" s="1083"/>
      <c r="DI9" s="1083"/>
      <c r="DJ9" s="1083"/>
      <c r="DK9" s="1084"/>
      <c r="DL9" s="1082" t="s">
        <v>628</v>
      </c>
      <c r="DM9" s="1083"/>
      <c r="DN9" s="1083"/>
      <c r="DO9" s="1083"/>
      <c r="DP9" s="1084"/>
      <c r="DQ9" s="1082" t="s">
        <v>628</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t="s">
        <v>618</v>
      </c>
      <c r="BT10" s="1108"/>
      <c r="BU10" s="1108"/>
      <c r="BV10" s="1108"/>
      <c r="BW10" s="1108"/>
      <c r="BX10" s="1108"/>
      <c r="BY10" s="1108"/>
      <c r="BZ10" s="1108"/>
      <c r="CA10" s="1108"/>
      <c r="CB10" s="1108"/>
      <c r="CC10" s="1108"/>
      <c r="CD10" s="1108"/>
      <c r="CE10" s="1108"/>
      <c r="CF10" s="1108"/>
      <c r="CG10" s="1109"/>
      <c r="CH10" s="1082">
        <v>-12</v>
      </c>
      <c r="CI10" s="1083"/>
      <c r="CJ10" s="1083"/>
      <c r="CK10" s="1083"/>
      <c r="CL10" s="1084"/>
      <c r="CM10" s="1082">
        <v>155</v>
      </c>
      <c r="CN10" s="1083"/>
      <c r="CO10" s="1083"/>
      <c r="CP10" s="1083"/>
      <c r="CQ10" s="1084"/>
      <c r="CR10" s="1082">
        <v>5</v>
      </c>
      <c r="CS10" s="1083"/>
      <c r="CT10" s="1083"/>
      <c r="CU10" s="1083"/>
      <c r="CV10" s="1084"/>
      <c r="CW10" s="1082">
        <v>6</v>
      </c>
      <c r="CX10" s="1083"/>
      <c r="CY10" s="1083"/>
      <c r="CZ10" s="1083"/>
      <c r="DA10" s="1084"/>
      <c r="DB10" s="1082" t="s">
        <v>631</v>
      </c>
      <c r="DC10" s="1083"/>
      <c r="DD10" s="1083"/>
      <c r="DE10" s="1083"/>
      <c r="DF10" s="1084"/>
      <c r="DG10" s="1082" t="s">
        <v>634</v>
      </c>
      <c r="DH10" s="1083"/>
      <c r="DI10" s="1083"/>
      <c r="DJ10" s="1083"/>
      <c r="DK10" s="1084"/>
      <c r="DL10" s="1180" t="s">
        <v>639</v>
      </c>
      <c r="DM10" s="1083"/>
      <c r="DN10" s="1083"/>
      <c r="DO10" s="1083"/>
      <c r="DP10" s="1084"/>
      <c r="DQ10" s="1082" t="s">
        <v>628</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t="s">
        <v>619</v>
      </c>
      <c r="BT11" s="1108"/>
      <c r="BU11" s="1108"/>
      <c r="BV11" s="1108"/>
      <c r="BW11" s="1108"/>
      <c r="BX11" s="1108"/>
      <c r="BY11" s="1108"/>
      <c r="BZ11" s="1108"/>
      <c r="CA11" s="1108"/>
      <c r="CB11" s="1108"/>
      <c r="CC11" s="1108"/>
      <c r="CD11" s="1108"/>
      <c r="CE11" s="1108"/>
      <c r="CF11" s="1108"/>
      <c r="CG11" s="1109"/>
      <c r="CH11" s="1082">
        <v>13</v>
      </c>
      <c r="CI11" s="1083"/>
      <c r="CJ11" s="1083"/>
      <c r="CK11" s="1083"/>
      <c r="CL11" s="1084"/>
      <c r="CM11" s="1082">
        <v>205</v>
      </c>
      <c r="CN11" s="1083"/>
      <c r="CO11" s="1083"/>
      <c r="CP11" s="1083"/>
      <c r="CQ11" s="1084"/>
      <c r="CR11" s="1082">
        <v>7</v>
      </c>
      <c r="CS11" s="1083"/>
      <c r="CT11" s="1083"/>
      <c r="CU11" s="1083"/>
      <c r="CV11" s="1084"/>
      <c r="CW11" s="1082" t="s">
        <v>628</v>
      </c>
      <c r="CX11" s="1083"/>
      <c r="CY11" s="1083"/>
      <c r="CZ11" s="1083"/>
      <c r="DA11" s="1084"/>
      <c r="DB11" s="1082" t="s">
        <v>628</v>
      </c>
      <c r="DC11" s="1083"/>
      <c r="DD11" s="1083"/>
      <c r="DE11" s="1083"/>
      <c r="DF11" s="1084"/>
      <c r="DG11" s="1082" t="s">
        <v>635</v>
      </c>
      <c r="DH11" s="1083"/>
      <c r="DI11" s="1083"/>
      <c r="DJ11" s="1083"/>
      <c r="DK11" s="1084"/>
      <c r="DL11" s="1082" t="s">
        <v>640</v>
      </c>
      <c r="DM11" s="1083"/>
      <c r="DN11" s="1083"/>
      <c r="DO11" s="1083"/>
      <c r="DP11" s="1084"/>
      <c r="DQ11" s="1082" t="s">
        <v>628</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t="s">
        <v>620</v>
      </c>
      <c r="BT12" s="1108"/>
      <c r="BU12" s="1108"/>
      <c r="BV12" s="1108"/>
      <c r="BW12" s="1108"/>
      <c r="BX12" s="1108"/>
      <c r="BY12" s="1108"/>
      <c r="BZ12" s="1108"/>
      <c r="CA12" s="1108"/>
      <c r="CB12" s="1108"/>
      <c r="CC12" s="1108"/>
      <c r="CD12" s="1108"/>
      <c r="CE12" s="1108"/>
      <c r="CF12" s="1108"/>
      <c r="CG12" s="1109"/>
      <c r="CH12" s="1082" t="s">
        <v>628</v>
      </c>
      <c r="CI12" s="1083"/>
      <c r="CJ12" s="1083"/>
      <c r="CK12" s="1083"/>
      <c r="CL12" s="1084"/>
      <c r="CM12" s="1082">
        <v>49</v>
      </c>
      <c r="CN12" s="1083"/>
      <c r="CO12" s="1083"/>
      <c r="CP12" s="1083"/>
      <c r="CQ12" s="1084"/>
      <c r="CR12" s="1082">
        <v>35</v>
      </c>
      <c r="CS12" s="1083"/>
      <c r="CT12" s="1083"/>
      <c r="CU12" s="1083"/>
      <c r="CV12" s="1084"/>
      <c r="CW12" s="1082">
        <v>2</v>
      </c>
      <c r="CX12" s="1083"/>
      <c r="CY12" s="1083"/>
      <c r="CZ12" s="1083"/>
      <c r="DA12" s="1084"/>
      <c r="DB12" s="1082" t="s">
        <v>628</v>
      </c>
      <c r="DC12" s="1083"/>
      <c r="DD12" s="1083"/>
      <c r="DE12" s="1083"/>
      <c r="DF12" s="1084"/>
      <c r="DG12" s="1082" t="s">
        <v>628</v>
      </c>
      <c r="DH12" s="1083"/>
      <c r="DI12" s="1083"/>
      <c r="DJ12" s="1083"/>
      <c r="DK12" s="1084"/>
      <c r="DL12" s="1082" t="s">
        <v>628</v>
      </c>
      <c r="DM12" s="1083"/>
      <c r="DN12" s="1083"/>
      <c r="DO12" s="1083"/>
      <c r="DP12" s="1084"/>
      <c r="DQ12" s="1082" t="s">
        <v>628</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t="s">
        <v>621</v>
      </c>
      <c r="BT13" s="1108"/>
      <c r="BU13" s="1108"/>
      <c r="BV13" s="1108"/>
      <c r="BW13" s="1108"/>
      <c r="BX13" s="1108"/>
      <c r="BY13" s="1108"/>
      <c r="BZ13" s="1108"/>
      <c r="CA13" s="1108"/>
      <c r="CB13" s="1108"/>
      <c r="CC13" s="1108"/>
      <c r="CD13" s="1108"/>
      <c r="CE13" s="1108"/>
      <c r="CF13" s="1108"/>
      <c r="CG13" s="1109"/>
      <c r="CH13" s="1082">
        <v>1</v>
      </c>
      <c r="CI13" s="1083"/>
      <c r="CJ13" s="1083"/>
      <c r="CK13" s="1083"/>
      <c r="CL13" s="1084"/>
      <c r="CM13" s="1082">
        <v>45</v>
      </c>
      <c r="CN13" s="1083"/>
      <c r="CO13" s="1083"/>
      <c r="CP13" s="1083"/>
      <c r="CQ13" s="1084"/>
      <c r="CR13" s="1082">
        <v>13</v>
      </c>
      <c r="CS13" s="1083"/>
      <c r="CT13" s="1083"/>
      <c r="CU13" s="1083"/>
      <c r="CV13" s="1084"/>
      <c r="CW13" s="1082" t="s">
        <v>629</v>
      </c>
      <c r="CX13" s="1083"/>
      <c r="CY13" s="1083"/>
      <c r="CZ13" s="1083"/>
      <c r="DA13" s="1084"/>
      <c r="DB13" s="1082" t="s">
        <v>628</v>
      </c>
      <c r="DC13" s="1083"/>
      <c r="DD13" s="1083"/>
      <c r="DE13" s="1083"/>
      <c r="DF13" s="1084"/>
      <c r="DG13" s="1082" t="s">
        <v>628</v>
      </c>
      <c r="DH13" s="1083"/>
      <c r="DI13" s="1083"/>
      <c r="DJ13" s="1083"/>
      <c r="DK13" s="1084"/>
      <c r="DL13" s="1082" t="s">
        <v>628</v>
      </c>
      <c r="DM13" s="1083"/>
      <c r="DN13" s="1083"/>
      <c r="DO13" s="1083"/>
      <c r="DP13" s="1084"/>
      <c r="DQ13" s="1082" t="s">
        <v>629</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t="s">
        <v>622</v>
      </c>
      <c r="BT14" s="1108"/>
      <c r="BU14" s="1108"/>
      <c r="BV14" s="1108"/>
      <c r="BW14" s="1108"/>
      <c r="BX14" s="1108"/>
      <c r="BY14" s="1108"/>
      <c r="BZ14" s="1108"/>
      <c r="CA14" s="1108"/>
      <c r="CB14" s="1108"/>
      <c r="CC14" s="1108"/>
      <c r="CD14" s="1108"/>
      <c r="CE14" s="1108"/>
      <c r="CF14" s="1108"/>
      <c r="CG14" s="1109"/>
      <c r="CH14" s="1082">
        <v>-11</v>
      </c>
      <c r="CI14" s="1083"/>
      <c r="CJ14" s="1083"/>
      <c r="CK14" s="1083"/>
      <c r="CL14" s="1084"/>
      <c r="CM14" s="1082">
        <v>40</v>
      </c>
      <c r="CN14" s="1083"/>
      <c r="CO14" s="1083"/>
      <c r="CP14" s="1083"/>
      <c r="CQ14" s="1084"/>
      <c r="CR14" s="1082">
        <v>63</v>
      </c>
      <c r="CS14" s="1083"/>
      <c r="CT14" s="1083"/>
      <c r="CU14" s="1083"/>
      <c r="CV14" s="1084"/>
      <c r="CW14" s="1082">
        <v>10</v>
      </c>
      <c r="CX14" s="1083"/>
      <c r="CY14" s="1083"/>
      <c r="CZ14" s="1083"/>
      <c r="DA14" s="1084"/>
      <c r="DB14" s="1082" t="s">
        <v>632</v>
      </c>
      <c r="DC14" s="1083"/>
      <c r="DD14" s="1083"/>
      <c r="DE14" s="1083"/>
      <c r="DF14" s="1084"/>
      <c r="DG14" s="1082" t="s">
        <v>636</v>
      </c>
      <c r="DH14" s="1083"/>
      <c r="DI14" s="1083"/>
      <c r="DJ14" s="1083"/>
      <c r="DK14" s="1084"/>
      <c r="DL14" s="1082" t="s">
        <v>629</v>
      </c>
      <c r="DM14" s="1083"/>
      <c r="DN14" s="1083"/>
      <c r="DO14" s="1083"/>
      <c r="DP14" s="1084"/>
      <c r="DQ14" s="1082" t="s">
        <v>628</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t="s">
        <v>623</v>
      </c>
      <c r="BT15" s="1108"/>
      <c r="BU15" s="1108"/>
      <c r="BV15" s="1108"/>
      <c r="BW15" s="1108"/>
      <c r="BX15" s="1108"/>
      <c r="BY15" s="1108"/>
      <c r="BZ15" s="1108"/>
      <c r="CA15" s="1108"/>
      <c r="CB15" s="1108"/>
      <c r="CC15" s="1108"/>
      <c r="CD15" s="1108"/>
      <c r="CE15" s="1108"/>
      <c r="CF15" s="1108"/>
      <c r="CG15" s="1109"/>
      <c r="CH15" s="1082">
        <v>6</v>
      </c>
      <c r="CI15" s="1083"/>
      <c r="CJ15" s="1083"/>
      <c r="CK15" s="1083"/>
      <c r="CL15" s="1084"/>
      <c r="CM15" s="1082">
        <v>33</v>
      </c>
      <c r="CN15" s="1083"/>
      <c r="CO15" s="1083"/>
      <c r="CP15" s="1083"/>
      <c r="CQ15" s="1084"/>
      <c r="CR15" s="1082">
        <v>41</v>
      </c>
      <c r="CS15" s="1083"/>
      <c r="CT15" s="1083"/>
      <c r="CU15" s="1083"/>
      <c r="CV15" s="1084"/>
      <c r="CW15" s="1082" t="s">
        <v>628</v>
      </c>
      <c r="CX15" s="1083"/>
      <c r="CY15" s="1083"/>
      <c r="CZ15" s="1083"/>
      <c r="DA15" s="1084"/>
      <c r="DB15" s="1082" t="s">
        <v>628</v>
      </c>
      <c r="DC15" s="1083"/>
      <c r="DD15" s="1083"/>
      <c r="DE15" s="1083"/>
      <c r="DF15" s="1084"/>
      <c r="DG15" s="1082" t="s">
        <v>628</v>
      </c>
      <c r="DH15" s="1083"/>
      <c r="DI15" s="1083"/>
      <c r="DJ15" s="1083"/>
      <c r="DK15" s="1084"/>
      <c r="DL15" s="1082" t="s">
        <v>635</v>
      </c>
      <c r="DM15" s="1083"/>
      <c r="DN15" s="1083"/>
      <c r="DO15" s="1083"/>
      <c r="DP15" s="1084"/>
      <c r="DQ15" s="1082" t="s">
        <v>628</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t="s">
        <v>624</v>
      </c>
      <c r="BT16" s="1108"/>
      <c r="BU16" s="1108"/>
      <c r="BV16" s="1108"/>
      <c r="BW16" s="1108"/>
      <c r="BX16" s="1108"/>
      <c r="BY16" s="1108"/>
      <c r="BZ16" s="1108"/>
      <c r="CA16" s="1108"/>
      <c r="CB16" s="1108"/>
      <c r="CC16" s="1108"/>
      <c r="CD16" s="1108"/>
      <c r="CE16" s="1108"/>
      <c r="CF16" s="1108"/>
      <c r="CG16" s="1109"/>
      <c r="CH16" s="1082">
        <v>21</v>
      </c>
      <c r="CI16" s="1083"/>
      <c r="CJ16" s="1083"/>
      <c r="CK16" s="1083"/>
      <c r="CL16" s="1084"/>
      <c r="CM16" s="1082">
        <v>1717</v>
      </c>
      <c r="CN16" s="1083"/>
      <c r="CO16" s="1083"/>
      <c r="CP16" s="1083"/>
      <c r="CQ16" s="1084"/>
      <c r="CR16" s="1082">
        <v>558</v>
      </c>
      <c r="CS16" s="1083"/>
      <c r="CT16" s="1083"/>
      <c r="CU16" s="1083"/>
      <c r="CV16" s="1084"/>
      <c r="CW16" s="1082" t="s">
        <v>641</v>
      </c>
      <c r="CX16" s="1083"/>
      <c r="CY16" s="1083"/>
      <c r="CZ16" s="1083"/>
      <c r="DA16" s="1084"/>
      <c r="DB16" s="1082" t="s">
        <v>628</v>
      </c>
      <c r="DC16" s="1083"/>
      <c r="DD16" s="1083"/>
      <c r="DE16" s="1083"/>
      <c r="DF16" s="1084"/>
      <c r="DG16" s="1082" t="s">
        <v>628</v>
      </c>
      <c r="DH16" s="1083"/>
      <c r="DI16" s="1083"/>
      <c r="DJ16" s="1083"/>
      <c r="DK16" s="1084"/>
      <c r="DL16" s="1082" t="s">
        <v>635</v>
      </c>
      <c r="DM16" s="1083"/>
      <c r="DN16" s="1083"/>
      <c r="DO16" s="1083"/>
      <c r="DP16" s="1084"/>
      <c r="DQ16" s="1082" t="s">
        <v>628</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t="s">
        <v>625</v>
      </c>
      <c r="BT17" s="1108"/>
      <c r="BU17" s="1108"/>
      <c r="BV17" s="1108"/>
      <c r="BW17" s="1108"/>
      <c r="BX17" s="1108"/>
      <c r="BY17" s="1108"/>
      <c r="BZ17" s="1108"/>
      <c r="CA17" s="1108"/>
      <c r="CB17" s="1108"/>
      <c r="CC17" s="1108"/>
      <c r="CD17" s="1108"/>
      <c r="CE17" s="1108"/>
      <c r="CF17" s="1108"/>
      <c r="CG17" s="1109"/>
      <c r="CH17" s="1082">
        <v>5</v>
      </c>
      <c r="CI17" s="1083"/>
      <c r="CJ17" s="1083"/>
      <c r="CK17" s="1083"/>
      <c r="CL17" s="1084"/>
      <c r="CM17" s="1082">
        <v>51</v>
      </c>
      <c r="CN17" s="1083"/>
      <c r="CO17" s="1083"/>
      <c r="CP17" s="1083"/>
      <c r="CQ17" s="1084"/>
      <c r="CR17" s="1082">
        <v>3</v>
      </c>
      <c r="CS17" s="1083"/>
      <c r="CT17" s="1083"/>
      <c r="CU17" s="1083"/>
      <c r="CV17" s="1084"/>
      <c r="CW17" s="1082" t="s">
        <v>641</v>
      </c>
      <c r="CX17" s="1083"/>
      <c r="CY17" s="1083"/>
      <c r="CZ17" s="1083"/>
      <c r="DA17" s="1084"/>
      <c r="DB17" s="1082" t="s">
        <v>628</v>
      </c>
      <c r="DC17" s="1083"/>
      <c r="DD17" s="1083"/>
      <c r="DE17" s="1083"/>
      <c r="DF17" s="1084"/>
      <c r="DG17" s="1082" t="s">
        <v>628</v>
      </c>
      <c r="DH17" s="1083"/>
      <c r="DI17" s="1083"/>
      <c r="DJ17" s="1083"/>
      <c r="DK17" s="1084"/>
      <c r="DL17" s="1082" t="s">
        <v>635</v>
      </c>
      <c r="DM17" s="1083"/>
      <c r="DN17" s="1083"/>
      <c r="DO17" s="1083"/>
      <c r="DP17" s="1084"/>
      <c r="DQ17" s="1082" t="s">
        <v>628</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t="s">
        <v>626</v>
      </c>
      <c r="BT18" s="1108"/>
      <c r="BU18" s="1108"/>
      <c r="BV18" s="1108"/>
      <c r="BW18" s="1108"/>
      <c r="BX18" s="1108"/>
      <c r="BY18" s="1108"/>
      <c r="BZ18" s="1108"/>
      <c r="CA18" s="1108"/>
      <c r="CB18" s="1108"/>
      <c r="CC18" s="1108"/>
      <c r="CD18" s="1108"/>
      <c r="CE18" s="1108"/>
      <c r="CF18" s="1108"/>
      <c r="CG18" s="1109"/>
      <c r="CH18" s="1082">
        <v>-37</v>
      </c>
      <c r="CI18" s="1083"/>
      <c r="CJ18" s="1083"/>
      <c r="CK18" s="1083"/>
      <c r="CL18" s="1084"/>
      <c r="CM18" s="1082">
        <v>11883</v>
      </c>
      <c r="CN18" s="1083"/>
      <c r="CO18" s="1083"/>
      <c r="CP18" s="1083"/>
      <c r="CQ18" s="1084"/>
      <c r="CR18" s="1082">
        <v>1</v>
      </c>
      <c r="CS18" s="1083"/>
      <c r="CT18" s="1083"/>
      <c r="CU18" s="1083"/>
      <c r="CV18" s="1084"/>
      <c r="CW18" s="1082" t="s">
        <v>641</v>
      </c>
      <c r="CX18" s="1083"/>
      <c r="CY18" s="1083"/>
      <c r="CZ18" s="1083"/>
      <c r="DA18" s="1084"/>
      <c r="DB18" s="1082" t="s">
        <v>628</v>
      </c>
      <c r="DC18" s="1083"/>
      <c r="DD18" s="1083"/>
      <c r="DE18" s="1083"/>
      <c r="DF18" s="1084"/>
      <c r="DG18" s="1082" t="s">
        <v>628</v>
      </c>
      <c r="DH18" s="1083"/>
      <c r="DI18" s="1083"/>
      <c r="DJ18" s="1083"/>
      <c r="DK18" s="1084"/>
      <c r="DL18" s="1082" t="s">
        <v>635</v>
      </c>
      <c r="DM18" s="1083"/>
      <c r="DN18" s="1083"/>
      <c r="DO18" s="1083"/>
      <c r="DP18" s="1084"/>
      <c r="DQ18" s="1082" t="s">
        <v>628</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t="s">
        <v>627</v>
      </c>
      <c r="BT19" s="1108"/>
      <c r="BU19" s="1108"/>
      <c r="BV19" s="1108"/>
      <c r="BW19" s="1108"/>
      <c r="BX19" s="1108"/>
      <c r="BY19" s="1108"/>
      <c r="BZ19" s="1108"/>
      <c r="CA19" s="1108"/>
      <c r="CB19" s="1108"/>
      <c r="CC19" s="1108"/>
      <c r="CD19" s="1108"/>
      <c r="CE19" s="1108"/>
      <c r="CF19" s="1108"/>
      <c r="CG19" s="1109"/>
      <c r="CH19" s="1082">
        <v>2</v>
      </c>
      <c r="CI19" s="1083"/>
      <c r="CJ19" s="1083"/>
      <c r="CK19" s="1083"/>
      <c r="CL19" s="1084"/>
      <c r="CM19" s="1082">
        <v>304</v>
      </c>
      <c r="CN19" s="1083"/>
      <c r="CO19" s="1083"/>
      <c r="CP19" s="1083"/>
      <c r="CQ19" s="1084"/>
      <c r="CR19" s="1082">
        <v>75</v>
      </c>
      <c r="CS19" s="1083"/>
      <c r="CT19" s="1083"/>
      <c r="CU19" s="1083"/>
      <c r="CV19" s="1084"/>
      <c r="CW19" s="1082" t="s">
        <v>641</v>
      </c>
      <c r="CX19" s="1083"/>
      <c r="CY19" s="1083"/>
      <c r="CZ19" s="1083"/>
      <c r="DA19" s="1084"/>
      <c r="DB19" s="1082" t="s">
        <v>628</v>
      </c>
      <c r="DC19" s="1083"/>
      <c r="DD19" s="1083"/>
      <c r="DE19" s="1083"/>
      <c r="DF19" s="1084"/>
      <c r="DG19" s="1082" t="s">
        <v>628</v>
      </c>
      <c r="DH19" s="1083"/>
      <c r="DI19" s="1083"/>
      <c r="DJ19" s="1083"/>
      <c r="DK19" s="1084"/>
      <c r="DL19" s="1082" t="s">
        <v>635</v>
      </c>
      <c r="DM19" s="1083"/>
      <c r="DN19" s="1083"/>
      <c r="DO19" s="1083"/>
      <c r="DP19" s="1084"/>
      <c r="DQ19" s="1082" t="s">
        <v>628</v>
      </c>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46" t="s">
        <v>395</v>
      </c>
      <c r="C23" s="1047"/>
      <c r="D23" s="1047"/>
      <c r="E23" s="1047"/>
      <c r="F23" s="1047"/>
      <c r="G23" s="1047"/>
      <c r="H23" s="1047"/>
      <c r="I23" s="1047"/>
      <c r="J23" s="1047"/>
      <c r="K23" s="1047"/>
      <c r="L23" s="1047"/>
      <c r="M23" s="1047"/>
      <c r="N23" s="1047"/>
      <c r="O23" s="1047"/>
      <c r="P23" s="1048"/>
      <c r="Q23" s="1161">
        <f>SUM(Q7:U9)</f>
        <v>89588</v>
      </c>
      <c r="R23" s="1162"/>
      <c r="S23" s="1162"/>
      <c r="T23" s="1162"/>
      <c r="U23" s="1162"/>
      <c r="V23" s="1161">
        <f t="shared" ref="V23" si="0">SUM(V7:Z9)</f>
        <v>88214</v>
      </c>
      <c r="W23" s="1162"/>
      <c r="X23" s="1162"/>
      <c r="Y23" s="1162"/>
      <c r="Z23" s="1162"/>
      <c r="AA23" s="1161">
        <f t="shared" ref="AA23" si="1">SUM(AA7:AE9)</f>
        <v>1375</v>
      </c>
      <c r="AB23" s="1162"/>
      <c r="AC23" s="1162"/>
      <c r="AD23" s="1162"/>
      <c r="AE23" s="1162"/>
      <c r="AF23" s="1163">
        <v>747</v>
      </c>
      <c r="AG23" s="1162"/>
      <c r="AH23" s="1162"/>
      <c r="AI23" s="1162"/>
      <c r="AJ23" s="1164"/>
      <c r="AK23" s="1165"/>
      <c r="AL23" s="1166"/>
      <c r="AM23" s="1166"/>
      <c r="AN23" s="1166"/>
      <c r="AO23" s="1166"/>
      <c r="AP23" s="1162">
        <v>108319</v>
      </c>
      <c r="AQ23" s="1162"/>
      <c r="AR23" s="1162"/>
      <c r="AS23" s="1162"/>
      <c r="AT23" s="1162"/>
      <c r="AU23" s="1167"/>
      <c r="AV23" s="1167"/>
      <c r="AW23" s="1167"/>
      <c r="AX23" s="1167"/>
      <c r="AY23" s="1168"/>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20123</v>
      </c>
      <c r="R28" s="1147"/>
      <c r="S28" s="1147"/>
      <c r="T28" s="1147"/>
      <c r="U28" s="1147"/>
      <c r="V28" s="1147">
        <v>19978</v>
      </c>
      <c r="W28" s="1147"/>
      <c r="X28" s="1147"/>
      <c r="Y28" s="1147"/>
      <c r="Z28" s="1147"/>
      <c r="AA28" s="1147">
        <v>145</v>
      </c>
      <c r="AB28" s="1147"/>
      <c r="AC28" s="1147"/>
      <c r="AD28" s="1147"/>
      <c r="AE28" s="1148"/>
      <c r="AF28" s="1149">
        <v>145</v>
      </c>
      <c r="AG28" s="1147"/>
      <c r="AH28" s="1147"/>
      <c r="AI28" s="1147"/>
      <c r="AJ28" s="1150"/>
      <c r="AK28" s="1151">
        <v>1431</v>
      </c>
      <c r="AL28" s="1139"/>
      <c r="AM28" s="1139"/>
      <c r="AN28" s="1139"/>
      <c r="AO28" s="1139"/>
      <c r="AP28" s="1139" t="s">
        <v>595</v>
      </c>
      <c r="AQ28" s="1139"/>
      <c r="AR28" s="1139"/>
      <c r="AS28" s="1139"/>
      <c r="AT28" s="1139"/>
      <c r="AU28" s="1139" t="s">
        <v>597</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17647</v>
      </c>
      <c r="R29" s="1137"/>
      <c r="S29" s="1137"/>
      <c r="T29" s="1137"/>
      <c r="U29" s="1137"/>
      <c r="V29" s="1137">
        <v>17147</v>
      </c>
      <c r="W29" s="1137"/>
      <c r="X29" s="1137"/>
      <c r="Y29" s="1137"/>
      <c r="Z29" s="1137"/>
      <c r="AA29" s="1137">
        <v>501</v>
      </c>
      <c r="AB29" s="1137"/>
      <c r="AC29" s="1137"/>
      <c r="AD29" s="1137"/>
      <c r="AE29" s="1138"/>
      <c r="AF29" s="1112">
        <v>501</v>
      </c>
      <c r="AG29" s="1113"/>
      <c r="AH29" s="1113"/>
      <c r="AI29" s="1113"/>
      <c r="AJ29" s="1114"/>
      <c r="AK29" s="1076">
        <v>2531</v>
      </c>
      <c r="AL29" s="1070"/>
      <c r="AM29" s="1070"/>
      <c r="AN29" s="1070"/>
      <c r="AO29" s="1070"/>
      <c r="AP29" s="1070" t="s">
        <v>595</v>
      </c>
      <c r="AQ29" s="1070"/>
      <c r="AR29" s="1070"/>
      <c r="AS29" s="1070"/>
      <c r="AT29" s="1070"/>
      <c r="AU29" s="1070" t="s">
        <v>595</v>
      </c>
      <c r="AV29" s="1070"/>
      <c r="AW29" s="1070"/>
      <c r="AX29" s="1070"/>
      <c r="AY29" s="1070"/>
      <c r="AZ29" s="1135" t="s">
        <v>595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3030</v>
      </c>
      <c r="R30" s="1137"/>
      <c r="S30" s="1137"/>
      <c r="T30" s="1137"/>
      <c r="U30" s="1137"/>
      <c r="V30" s="1137">
        <v>2986</v>
      </c>
      <c r="W30" s="1137"/>
      <c r="X30" s="1137"/>
      <c r="Y30" s="1137"/>
      <c r="Z30" s="1137"/>
      <c r="AA30" s="1137">
        <v>44</v>
      </c>
      <c r="AB30" s="1137"/>
      <c r="AC30" s="1137"/>
      <c r="AD30" s="1137"/>
      <c r="AE30" s="1138"/>
      <c r="AF30" s="1112">
        <v>44</v>
      </c>
      <c r="AG30" s="1113"/>
      <c r="AH30" s="1113"/>
      <c r="AI30" s="1113"/>
      <c r="AJ30" s="1114"/>
      <c r="AK30" s="1076">
        <v>694</v>
      </c>
      <c r="AL30" s="1070"/>
      <c r="AM30" s="1070"/>
      <c r="AN30" s="1070"/>
      <c r="AO30" s="1070"/>
      <c r="AP30" s="1070" t="s">
        <v>595</v>
      </c>
      <c r="AQ30" s="1070"/>
      <c r="AR30" s="1070"/>
      <c r="AS30" s="1070"/>
      <c r="AT30" s="1070"/>
      <c r="AU30" s="1070" t="s">
        <v>595</v>
      </c>
      <c r="AV30" s="1070"/>
      <c r="AW30" s="1070"/>
      <c r="AX30" s="1070"/>
      <c r="AY30" s="1070"/>
      <c r="AZ30" s="1135" t="s">
        <v>595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14</v>
      </c>
      <c r="R31" s="1137"/>
      <c r="S31" s="1137"/>
      <c r="T31" s="1137"/>
      <c r="U31" s="1137"/>
      <c r="V31" s="1137">
        <v>10</v>
      </c>
      <c r="W31" s="1137"/>
      <c r="X31" s="1137"/>
      <c r="Y31" s="1137"/>
      <c r="Z31" s="1137"/>
      <c r="AA31" s="1137">
        <v>4</v>
      </c>
      <c r="AB31" s="1137"/>
      <c r="AC31" s="1137"/>
      <c r="AD31" s="1137"/>
      <c r="AE31" s="1138"/>
      <c r="AF31" s="1112">
        <v>4</v>
      </c>
      <c r="AG31" s="1113"/>
      <c r="AH31" s="1113"/>
      <c r="AI31" s="1113"/>
      <c r="AJ31" s="1114"/>
      <c r="AK31" s="1076" t="s">
        <v>595</v>
      </c>
      <c r="AL31" s="1070"/>
      <c r="AM31" s="1070"/>
      <c r="AN31" s="1070"/>
      <c r="AO31" s="1070"/>
      <c r="AP31" s="1070" t="s">
        <v>595</v>
      </c>
      <c r="AQ31" s="1070"/>
      <c r="AR31" s="1070"/>
      <c r="AS31" s="1070"/>
      <c r="AT31" s="1070"/>
      <c r="AU31" s="1070" t="s">
        <v>597</v>
      </c>
      <c r="AV31" s="1070"/>
      <c r="AW31" s="1070"/>
      <c r="AX31" s="1070"/>
      <c r="AY31" s="1070"/>
      <c r="AZ31" s="1135" t="s">
        <v>595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59</v>
      </c>
      <c r="R32" s="1137"/>
      <c r="S32" s="1137"/>
      <c r="T32" s="1137"/>
      <c r="U32" s="1137"/>
      <c r="V32" s="1137">
        <v>40</v>
      </c>
      <c r="W32" s="1137"/>
      <c r="X32" s="1137"/>
      <c r="Y32" s="1137"/>
      <c r="Z32" s="1137"/>
      <c r="AA32" s="1137">
        <v>19</v>
      </c>
      <c r="AB32" s="1137"/>
      <c r="AC32" s="1137"/>
      <c r="AD32" s="1137"/>
      <c r="AE32" s="1138"/>
      <c r="AF32" s="1112">
        <v>19</v>
      </c>
      <c r="AG32" s="1113"/>
      <c r="AH32" s="1113"/>
      <c r="AI32" s="1113"/>
      <c r="AJ32" s="1114"/>
      <c r="AK32" s="1076" t="s">
        <v>596</v>
      </c>
      <c r="AL32" s="1070"/>
      <c r="AM32" s="1070"/>
      <c r="AN32" s="1070"/>
      <c r="AO32" s="1070"/>
      <c r="AP32" s="1070" t="s">
        <v>597</v>
      </c>
      <c r="AQ32" s="1070"/>
      <c r="AR32" s="1070"/>
      <c r="AS32" s="1070"/>
      <c r="AT32" s="1070"/>
      <c r="AU32" s="1070" t="s">
        <v>595</v>
      </c>
      <c r="AV32" s="1070"/>
      <c r="AW32" s="1070"/>
      <c r="AX32" s="1070"/>
      <c r="AY32" s="1070"/>
      <c r="AZ32" s="1135" t="s">
        <v>595</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3856</v>
      </c>
      <c r="R33" s="1137"/>
      <c r="S33" s="1137"/>
      <c r="T33" s="1137"/>
      <c r="U33" s="1137"/>
      <c r="V33" s="1137">
        <v>3540</v>
      </c>
      <c r="W33" s="1137"/>
      <c r="X33" s="1137"/>
      <c r="Y33" s="1137"/>
      <c r="Z33" s="1137"/>
      <c r="AA33" s="1137">
        <v>316</v>
      </c>
      <c r="AB33" s="1137"/>
      <c r="AC33" s="1137"/>
      <c r="AD33" s="1137"/>
      <c r="AE33" s="1138"/>
      <c r="AF33" s="1112">
        <v>3025</v>
      </c>
      <c r="AG33" s="1113"/>
      <c r="AH33" s="1113"/>
      <c r="AI33" s="1113"/>
      <c r="AJ33" s="1114"/>
      <c r="AK33" s="1076">
        <v>90</v>
      </c>
      <c r="AL33" s="1070"/>
      <c r="AM33" s="1070"/>
      <c r="AN33" s="1070"/>
      <c r="AO33" s="1070"/>
      <c r="AP33" s="1070">
        <v>14972</v>
      </c>
      <c r="AQ33" s="1070"/>
      <c r="AR33" s="1070"/>
      <c r="AS33" s="1070"/>
      <c r="AT33" s="1070"/>
      <c r="AU33" s="1070">
        <v>853</v>
      </c>
      <c r="AV33" s="1070"/>
      <c r="AW33" s="1070"/>
      <c r="AX33" s="1070"/>
      <c r="AY33" s="1070"/>
      <c r="AZ33" s="1135" t="s">
        <v>595</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5702</v>
      </c>
      <c r="R34" s="1137"/>
      <c r="S34" s="1137"/>
      <c r="T34" s="1137"/>
      <c r="U34" s="1137"/>
      <c r="V34" s="1137">
        <v>5523</v>
      </c>
      <c r="W34" s="1137"/>
      <c r="X34" s="1137"/>
      <c r="Y34" s="1137"/>
      <c r="Z34" s="1137"/>
      <c r="AA34" s="1137">
        <v>180</v>
      </c>
      <c r="AB34" s="1137"/>
      <c r="AC34" s="1137"/>
      <c r="AD34" s="1137"/>
      <c r="AE34" s="1138"/>
      <c r="AF34" s="1112">
        <v>908</v>
      </c>
      <c r="AG34" s="1113"/>
      <c r="AH34" s="1113"/>
      <c r="AI34" s="1113"/>
      <c r="AJ34" s="1114"/>
      <c r="AK34" s="1076">
        <v>1832</v>
      </c>
      <c r="AL34" s="1070"/>
      <c r="AM34" s="1070"/>
      <c r="AN34" s="1070"/>
      <c r="AO34" s="1070"/>
      <c r="AP34" s="1070">
        <v>37641</v>
      </c>
      <c r="AQ34" s="1070"/>
      <c r="AR34" s="1070"/>
      <c r="AS34" s="1070"/>
      <c r="AT34" s="1070"/>
      <c r="AU34" s="1070">
        <v>20853</v>
      </c>
      <c r="AV34" s="1070"/>
      <c r="AW34" s="1070"/>
      <c r="AX34" s="1070"/>
      <c r="AY34" s="1070"/>
      <c r="AZ34" s="1135" t="s">
        <v>598</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729</v>
      </c>
      <c r="R35" s="1137"/>
      <c r="S35" s="1137"/>
      <c r="T35" s="1137"/>
      <c r="U35" s="1137"/>
      <c r="V35" s="1137">
        <v>651</v>
      </c>
      <c r="W35" s="1137"/>
      <c r="X35" s="1137"/>
      <c r="Y35" s="1137"/>
      <c r="Z35" s="1137"/>
      <c r="AA35" s="1137">
        <v>78</v>
      </c>
      <c r="AB35" s="1137"/>
      <c r="AC35" s="1137"/>
      <c r="AD35" s="1137"/>
      <c r="AE35" s="1138"/>
      <c r="AF35" s="1112">
        <v>52</v>
      </c>
      <c r="AG35" s="1113"/>
      <c r="AH35" s="1113"/>
      <c r="AI35" s="1113"/>
      <c r="AJ35" s="1114"/>
      <c r="AK35" s="1076">
        <v>373</v>
      </c>
      <c r="AL35" s="1070"/>
      <c r="AM35" s="1070"/>
      <c r="AN35" s="1070"/>
      <c r="AO35" s="1070"/>
      <c r="AP35" s="1070">
        <v>2320</v>
      </c>
      <c r="AQ35" s="1070"/>
      <c r="AR35" s="1070"/>
      <c r="AS35" s="1070"/>
      <c r="AT35" s="1070"/>
      <c r="AU35" s="1070">
        <v>2167</v>
      </c>
      <c r="AV35" s="1070"/>
      <c r="AW35" s="1070"/>
      <c r="AX35" s="1070"/>
      <c r="AY35" s="1070"/>
      <c r="AZ35" s="1135" t="s">
        <v>595</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415</v>
      </c>
      <c r="C36" s="1131"/>
      <c r="D36" s="1131"/>
      <c r="E36" s="1131"/>
      <c r="F36" s="1131"/>
      <c r="G36" s="1131"/>
      <c r="H36" s="1131"/>
      <c r="I36" s="1131"/>
      <c r="J36" s="1131"/>
      <c r="K36" s="1131"/>
      <c r="L36" s="1131"/>
      <c r="M36" s="1131"/>
      <c r="N36" s="1131"/>
      <c r="O36" s="1131"/>
      <c r="P36" s="1132"/>
      <c r="Q36" s="1136">
        <v>24</v>
      </c>
      <c r="R36" s="1137"/>
      <c r="S36" s="1137"/>
      <c r="T36" s="1137"/>
      <c r="U36" s="1137"/>
      <c r="V36" s="1137">
        <v>24</v>
      </c>
      <c r="W36" s="1137"/>
      <c r="X36" s="1137"/>
      <c r="Y36" s="1137"/>
      <c r="Z36" s="1137"/>
      <c r="AA36" s="1137" t="s">
        <v>595</v>
      </c>
      <c r="AB36" s="1137"/>
      <c r="AC36" s="1137"/>
      <c r="AD36" s="1137"/>
      <c r="AE36" s="1138"/>
      <c r="AF36" s="1112">
        <v>5</v>
      </c>
      <c r="AG36" s="1113"/>
      <c r="AH36" s="1113"/>
      <c r="AI36" s="1113"/>
      <c r="AJ36" s="1114"/>
      <c r="AK36" s="1076">
        <v>9</v>
      </c>
      <c r="AL36" s="1070"/>
      <c r="AM36" s="1070"/>
      <c r="AN36" s="1070"/>
      <c r="AO36" s="1070"/>
      <c r="AP36" s="1070">
        <v>105</v>
      </c>
      <c r="AQ36" s="1070"/>
      <c r="AR36" s="1070"/>
      <c r="AS36" s="1070"/>
      <c r="AT36" s="1070"/>
      <c r="AU36" s="1070">
        <v>105</v>
      </c>
      <c r="AV36" s="1070"/>
      <c r="AW36" s="1070"/>
      <c r="AX36" s="1070"/>
      <c r="AY36" s="1070"/>
      <c r="AZ36" s="1135" t="s">
        <v>597</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416</v>
      </c>
      <c r="C37" s="1131"/>
      <c r="D37" s="1131"/>
      <c r="E37" s="1131"/>
      <c r="F37" s="1131"/>
      <c r="G37" s="1131"/>
      <c r="H37" s="1131"/>
      <c r="I37" s="1131"/>
      <c r="J37" s="1131"/>
      <c r="K37" s="1131"/>
      <c r="L37" s="1131"/>
      <c r="M37" s="1131"/>
      <c r="N37" s="1131"/>
      <c r="O37" s="1131"/>
      <c r="P37" s="1132"/>
      <c r="Q37" s="1136">
        <v>12</v>
      </c>
      <c r="R37" s="1137"/>
      <c r="S37" s="1137"/>
      <c r="T37" s="1137"/>
      <c r="U37" s="1137"/>
      <c r="V37" s="1137">
        <v>8</v>
      </c>
      <c r="W37" s="1137"/>
      <c r="X37" s="1137"/>
      <c r="Y37" s="1137"/>
      <c r="Z37" s="1137"/>
      <c r="AA37" s="1137">
        <v>4</v>
      </c>
      <c r="AB37" s="1137"/>
      <c r="AC37" s="1137"/>
      <c r="AD37" s="1137"/>
      <c r="AE37" s="1138"/>
      <c r="AF37" s="1112">
        <v>4</v>
      </c>
      <c r="AG37" s="1113"/>
      <c r="AH37" s="1113"/>
      <c r="AI37" s="1113"/>
      <c r="AJ37" s="1114"/>
      <c r="AK37" s="1076" t="s">
        <v>595</v>
      </c>
      <c r="AL37" s="1070"/>
      <c r="AM37" s="1070"/>
      <c r="AN37" s="1070"/>
      <c r="AO37" s="1070"/>
      <c r="AP37" s="1070" t="s">
        <v>595</v>
      </c>
      <c r="AQ37" s="1070"/>
      <c r="AR37" s="1070"/>
      <c r="AS37" s="1070"/>
      <c r="AT37" s="1070"/>
      <c r="AU37" s="1070" t="s">
        <v>595</v>
      </c>
      <c r="AV37" s="1070"/>
      <c r="AW37" s="1070"/>
      <c r="AX37" s="1070"/>
      <c r="AY37" s="1070"/>
      <c r="AZ37" s="1135" t="s">
        <v>595</v>
      </c>
      <c r="BA37" s="1135"/>
      <c r="BB37" s="1135"/>
      <c r="BC37" s="1135"/>
      <c r="BD37" s="1135"/>
      <c r="BE37" s="1125" t="s">
        <v>417</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418</v>
      </c>
      <c r="C38" s="1131"/>
      <c r="D38" s="1131"/>
      <c r="E38" s="1131"/>
      <c r="F38" s="1131"/>
      <c r="G38" s="1131"/>
      <c r="H38" s="1131"/>
      <c r="I38" s="1131"/>
      <c r="J38" s="1131"/>
      <c r="K38" s="1131"/>
      <c r="L38" s="1131"/>
      <c r="M38" s="1131"/>
      <c r="N38" s="1131"/>
      <c r="O38" s="1131"/>
      <c r="P38" s="1132"/>
      <c r="Q38" s="1136">
        <v>694</v>
      </c>
      <c r="R38" s="1137"/>
      <c r="S38" s="1137"/>
      <c r="T38" s="1137"/>
      <c r="U38" s="1137"/>
      <c r="V38" s="1137">
        <v>682</v>
      </c>
      <c r="W38" s="1137"/>
      <c r="X38" s="1137"/>
      <c r="Y38" s="1137"/>
      <c r="Z38" s="1137"/>
      <c r="AA38" s="1137">
        <v>12</v>
      </c>
      <c r="AB38" s="1137"/>
      <c r="AC38" s="1137"/>
      <c r="AD38" s="1137"/>
      <c r="AE38" s="1138"/>
      <c r="AF38" s="1112">
        <v>17</v>
      </c>
      <c r="AG38" s="1113"/>
      <c r="AH38" s="1113"/>
      <c r="AI38" s="1113"/>
      <c r="AJ38" s="1114"/>
      <c r="AK38" s="1076">
        <v>142</v>
      </c>
      <c r="AL38" s="1070"/>
      <c r="AM38" s="1070"/>
      <c r="AN38" s="1070"/>
      <c r="AO38" s="1070"/>
      <c r="AP38" s="1070">
        <v>3083</v>
      </c>
      <c r="AQ38" s="1070"/>
      <c r="AR38" s="1070"/>
      <c r="AS38" s="1070"/>
      <c r="AT38" s="1070"/>
      <c r="AU38" s="1070">
        <v>2278</v>
      </c>
      <c r="AV38" s="1070"/>
      <c r="AW38" s="1070"/>
      <c r="AX38" s="1070"/>
      <c r="AY38" s="1070"/>
      <c r="AZ38" s="1135" t="s">
        <v>595</v>
      </c>
      <c r="BA38" s="1135"/>
      <c r="BB38" s="1135"/>
      <c r="BC38" s="1135"/>
      <c r="BD38" s="1135"/>
      <c r="BE38" s="1125" t="s">
        <v>417</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419</v>
      </c>
      <c r="C39" s="1131"/>
      <c r="D39" s="1131"/>
      <c r="E39" s="1131"/>
      <c r="F39" s="1131"/>
      <c r="G39" s="1131"/>
      <c r="H39" s="1131"/>
      <c r="I39" s="1131"/>
      <c r="J39" s="1131"/>
      <c r="K39" s="1131"/>
      <c r="L39" s="1131"/>
      <c r="M39" s="1131"/>
      <c r="N39" s="1131"/>
      <c r="O39" s="1131"/>
      <c r="P39" s="1132"/>
      <c r="Q39" s="1136">
        <v>103</v>
      </c>
      <c r="R39" s="1137"/>
      <c r="S39" s="1137"/>
      <c r="T39" s="1137"/>
      <c r="U39" s="1137"/>
      <c r="V39" s="1137">
        <v>103</v>
      </c>
      <c r="W39" s="1137"/>
      <c r="X39" s="1137"/>
      <c r="Y39" s="1137"/>
      <c r="Z39" s="1137"/>
      <c r="AA39" s="1137" t="s">
        <v>595</v>
      </c>
      <c r="AB39" s="1137"/>
      <c r="AC39" s="1137"/>
      <c r="AD39" s="1137"/>
      <c r="AE39" s="1138"/>
      <c r="AF39" s="1112" t="s">
        <v>420</v>
      </c>
      <c r="AG39" s="1113"/>
      <c r="AH39" s="1113"/>
      <c r="AI39" s="1113"/>
      <c r="AJ39" s="1114"/>
      <c r="AK39" s="1076" t="s">
        <v>599</v>
      </c>
      <c r="AL39" s="1070"/>
      <c r="AM39" s="1070"/>
      <c r="AN39" s="1070"/>
      <c r="AO39" s="1070"/>
      <c r="AP39" s="1070">
        <v>109</v>
      </c>
      <c r="AQ39" s="1070"/>
      <c r="AR39" s="1070"/>
      <c r="AS39" s="1070"/>
      <c r="AT39" s="1070"/>
      <c r="AU39" s="1070" t="s">
        <v>595</v>
      </c>
      <c r="AV39" s="1070"/>
      <c r="AW39" s="1070"/>
      <c r="AX39" s="1070"/>
      <c r="AY39" s="1070"/>
      <c r="AZ39" s="1135" t="s">
        <v>595</v>
      </c>
      <c r="BA39" s="1135"/>
      <c r="BB39" s="1135"/>
      <c r="BC39" s="1135"/>
      <c r="BD39" s="1135"/>
      <c r="BE39" s="1125" t="s">
        <v>421</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6"/>
      <c r="AL40" s="1070"/>
      <c r="AM40" s="1070"/>
      <c r="AN40" s="1070"/>
      <c r="AO40" s="1070"/>
      <c r="AP40" s="1070"/>
      <c r="AQ40" s="1070"/>
      <c r="AR40" s="1070"/>
      <c r="AS40" s="1070"/>
      <c r="AT40" s="1070"/>
      <c r="AU40" s="1070"/>
      <c r="AV40" s="1070"/>
      <c r="AW40" s="1070"/>
      <c r="AX40" s="1070"/>
      <c r="AY40" s="1070"/>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6"/>
      <c r="AL41" s="1070"/>
      <c r="AM41" s="1070"/>
      <c r="AN41" s="1070"/>
      <c r="AO41" s="1070"/>
      <c r="AP41" s="1070"/>
      <c r="AQ41" s="1070"/>
      <c r="AR41" s="1070"/>
      <c r="AS41" s="1070"/>
      <c r="AT41" s="1070"/>
      <c r="AU41" s="1070"/>
      <c r="AV41" s="1070"/>
      <c r="AW41" s="1070"/>
      <c r="AX41" s="1070"/>
      <c r="AY41" s="1070"/>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6"/>
      <c r="AL42" s="1070"/>
      <c r="AM42" s="1070"/>
      <c r="AN42" s="1070"/>
      <c r="AO42" s="1070"/>
      <c r="AP42" s="1070"/>
      <c r="AQ42" s="1070"/>
      <c r="AR42" s="1070"/>
      <c r="AS42" s="1070"/>
      <c r="AT42" s="1070"/>
      <c r="AU42" s="1070"/>
      <c r="AV42" s="1070"/>
      <c r="AW42" s="1070"/>
      <c r="AX42" s="1070"/>
      <c r="AY42" s="1070"/>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6"/>
      <c r="AL43" s="1070"/>
      <c r="AM43" s="1070"/>
      <c r="AN43" s="1070"/>
      <c r="AO43" s="1070"/>
      <c r="AP43" s="1070"/>
      <c r="AQ43" s="1070"/>
      <c r="AR43" s="1070"/>
      <c r="AS43" s="1070"/>
      <c r="AT43" s="1070"/>
      <c r="AU43" s="1070"/>
      <c r="AV43" s="1070"/>
      <c r="AW43" s="1070"/>
      <c r="AX43" s="1070"/>
      <c r="AY43" s="1070"/>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6"/>
      <c r="AL44" s="1070"/>
      <c r="AM44" s="1070"/>
      <c r="AN44" s="1070"/>
      <c r="AO44" s="1070"/>
      <c r="AP44" s="1070"/>
      <c r="AQ44" s="1070"/>
      <c r="AR44" s="1070"/>
      <c r="AS44" s="1070"/>
      <c r="AT44" s="1070"/>
      <c r="AU44" s="1070"/>
      <c r="AV44" s="1070"/>
      <c r="AW44" s="1070"/>
      <c r="AX44" s="1070"/>
      <c r="AY44" s="1070"/>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6"/>
      <c r="AL45" s="1070"/>
      <c r="AM45" s="1070"/>
      <c r="AN45" s="1070"/>
      <c r="AO45" s="1070"/>
      <c r="AP45" s="1070"/>
      <c r="AQ45" s="1070"/>
      <c r="AR45" s="1070"/>
      <c r="AS45" s="1070"/>
      <c r="AT45" s="1070"/>
      <c r="AU45" s="1070"/>
      <c r="AV45" s="1070"/>
      <c r="AW45" s="1070"/>
      <c r="AX45" s="1070"/>
      <c r="AY45" s="1070"/>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6"/>
      <c r="AL46" s="1070"/>
      <c r="AM46" s="1070"/>
      <c r="AN46" s="1070"/>
      <c r="AO46" s="1070"/>
      <c r="AP46" s="1070"/>
      <c r="AQ46" s="1070"/>
      <c r="AR46" s="1070"/>
      <c r="AS46" s="1070"/>
      <c r="AT46" s="1070"/>
      <c r="AU46" s="1070"/>
      <c r="AV46" s="1070"/>
      <c r="AW46" s="1070"/>
      <c r="AX46" s="1070"/>
      <c r="AY46" s="1070"/>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6"/>
      <c r="AL47" s="1070"/>
      <c r="AM47" s="1070"/>
      <c r="AN47" s="1070"/>
      <c r="AO47" s="1070"/>
      <c r="AP47" s="1070"/>
      <c r="AQ47" s="1070"/>
      <c r="AR47" s="1070"/>
      <c r="AS47" s="1070"/>
      <c r="AT47" s="1070"/>
      <c r="AU47" s="1070"/>
      <c r="AV47" s="1070"/>
      <c r="AW47" s="1070"/>
      <c r="AX47" s="1070"/>
      <c r="AY47" s="1070"/>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6"/>
      <c r="AL48" s="1070"/>
      <c r="AM48" s="1070"/>
      <c r="AN48" s="1070"/>
      <c r="AO48" s="1070"/>
      <c r="AP48" s="1070"/>
      <c r="AQ48" s="1070"/>
      <c r="AR48" s="1070"/>
      <c r="AS48" s="1070"/>
      <c r="AT48" s="1070"/>
      <c r="AU48" s="1070"/>
      <c r="AV48" s="1070"/>
      <c r="AW48" s="1070"/>
      <c r="AX48" s="1070"/>
      <c r="AY48" s="1070"/>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6"/>
      <c r="AL49" s="1070"/>
      <c r="AM49" s="1070"/>
      <c r="AN49" s="1070"/>
      <c r="AO49" s="1070"/>
      <c r="AP49" s="1070"/>
      <c r="AQ49" s="1070"/>
      <c r="AR49" s="1070"/>
      <c r="AS49" s="1070"/>
      <c r="AT49" s="1070"/>
      <c r="AU49" s="1070"/>
      <c r="AV49" s="1070"/>
      <c r="AW49" s="1070"/>
      <c r="AX49" s="1070"/>
      <c r="AY49" s="1070"/>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46" t="s">
        <v>423</v>
      </c>
      <c r="C63" s="1047"/>
      <c r="D63" s="1047"/>
      <c r="E63" s="1047"/>
      <c r="F63" s="1047"/>
      <c r="G63" s="1047"/>
      <c r="H63" s="1047"/>
      <c r="I63" s="1047"/>
      <c r="J63" s="1047"/>
      <c r="K63" s="1047"/>
      <c r="L63" s="1047"/>
      <c r="M63" s="1047"/>
      <c r="N63" s="1047"/>
      <c r="O63" s="1047"/>
      <c r="P63" s="1048"/>
      <c r="Q63" s="1061"/>
      <c r="R63" s="1062"/>
      <c r="S63" s="1062"/>
      <c r="T63" s="1062"/>
      <c r="U63" s="1062"/>
      <c r="V63" s="1062"/>
      <c r="W63" s="1062"/>
      <c r="X63" s="1062"/>
      <c r="Y63" s="1062"/>
      <c r="Z63" s="1062"/>
      <c r="AA63" s="1062"/>
      <c r="AB63" s="1062"/>
      <c r="AC63" s="1062"/>
      <c r="AD63" s="1062"/>
      <c r="AE63" s="1121"/>
      <c r="AF63" s="1122">
        <v>4724</v>
      </c>
      <c r="AG63" s="841"/>
      <c r="AH63" s="841"/>
      <c r="AI63" s="841"/>
      <c r="AJ63" s="1123"/>
      <c r="AK63" s="1124"/>
      <c r="AL63" s="1062"/>
      <c r="AM63" s="1062"/>
      <c r="AN63" s="1062"/>
      <c r="AO63" s="1062"/>
      <c r="AP63" s="841">
        <v>58230</v>
      </c>
      <c r="AQ63" s="841"/>
      <c r="AR63" s="841"/>
      <c r="AS63" s="841"/>
      <c r="AT63" s="841"/>
      <c r="AU63" s="841">
        <v>26151</v>
      </c>
      <c r="AV63" s="841"/>
      <c r="AW63" s="841"/>
      <c r="AX63" s="841"/>
      <c r="AY63" s="841"/>
      <c r="AZ63" s="1118"/>
      <c r="BA63" s="1118"/>
      <c r="BB63" s="1118"/>
      <c r="BC63" s="1118"/>
      <c r="BD63" s="1118"/>
      <c r="BE63" s="842"/>
      <c r="BF63" s="842"/>
      <c r="BG63" s="842"/>
      <c r="BH63" s="842"/>
      <c r="BI63" s="843"/>
      <c r="BJ63" s="1119" t="s">
        <v>420</v>
      </c>
      <c r="BK63" s="1053"/>
      <c r="BL63" s="1053"/>
      <c r="BM63" s="1053"/>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425</v>
      </c>
      <c r="B66" s="1089"/>
      <c r="C66" s="1089"/>
      <c r="D66" s="1089"/>
      <c r="E66" s="1089"/>
      <c r="F66" s="1089"/>
      <c r="G66" s="1089"/>
      <c r="H66" s="1089"/>
      <c r="I66" s="1089"/>
      <c r="J66" s="1089"/>
      <c r="K66" s="1089"/>
      <c r="L66" s="1089"/>
      <c r="M66" s="1089"/>
      <c r="N66" s="1089"/>
      <c r="O66" s="1089"/>
      <c r="P66" s="1090"/>
      <c r="Q66" s="1094" t="s">
        <v>426</v>
      </c>
      <c r="R66" s="1095"/>
      <c r="S66" s="1095"/>
      <c r="T66" s="1095"/>
      <c r="U66" s="1096"/>
      <c r="V66" s="1094" t="s">
        <v>399</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55"/>
      <c r="BT66" s="1056"/>
      <c r="BU66" s="1056"/>
      <c r="BV66" s="1056"/>
      <c r="BW66" s="1056"/>
      <c r="BX66" s="1056"/>
      <c r="BY66" s="1056"/>
      <c r="BZ66" s="1056"/>
      <c r="CA66" s="1056"/>
      <c r="CB66" s="1056"/>
      <c r="CC66" s="1056"/>
      <c r="CD66" s="1056"/>
      <c r="CE66" s="1056"/>
      <c r="CF66" s="1056"/>
      <c r="CG66" s="1057"/>
      <c r="CH66" s="1058"/>
      <c r="CI66" s="1059"/>
      <c r="CJ66" s="1059"/>
      <c r="CK66" s="1059"/>
      <c r="CL66" s="1060"/>
      <c r="CM66" s="1058"/>
      <c r="CN66" s="1059"/>
      <c r="CO66" s="1059"/>
      <c r="CP66" s="1059"/>
      <c r="CQ66" s="1060"/>
      <c r="CR66" s="1058"/>
      <c r="CS66" s="1059"/>
      <c r="CT66" s="1059"/>
      <c r="CU66" s="1059"/>
      <c r="CV66" s="1060"/>
      <c r="CW66" s="1058"/>
      <c r="CX66" s="1059"/>
      <c r="CY66" s="1059"/>
      <c r="CZ66" s="1059"/>
      <c r="DA66" s="1060"/>
      <c r="DB66" s="1058"/>
      <c r="DC66" s="1059"/>
      <c r="DD66" s="1059"/>
      <c r="DE66" s="1059"/>
      <c r="DF66" s="1060"/>
      <c r="DG66" s="1058"/>
      <c r="DH66" s="1059"/>
      <c r="DI66" s="1059"/>
      <c r="DJ66" s="1059"/>
      <c r="DK66" s="1060"/>
      <c r="DL66" s="1058"/>
      <c r="DM66" s="1059"/>
      <c r="DN66" s="1059"/>
      <c r="DO66" s="1059"/>
      <c r="DP66" s="1060"/>
      <c r="DQ66" s="1058"/>
      <c r="DR66" s="1059"/>
      <c r="DS66" s="1059"/>
      <c r="DT66" s="1059"/>
      <c r="DU66" s="1060"/>
      <c r="DV66" s="1043"/>
      <c r="DW66" s="1044"/>
      <c r="DX66" s="1044"/>
      <c r="DY66" s="1044"/>
      <c r="DZ66" s="1045"/>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55"/>
      <c r="BT67" s="1056"/>
      <c r="BU67" s="1056"/>
      <c r="BV67" s="1056"/>
      <c r="BW67" s="1056"/>
      <c r="BX67" s="1056"/>
      <c r="BY67" s="1056"/>
      <c r="BZ67" s="1056"/>
      <c r="CA67" s="1056"/>
      <c r="CB67" s="1056"/>
      <c r="CC67" s="1056"/>
      <c r="CD67" s="1056"/>
      <c r="CE67" s="1056"/>
      <c r="CF67" s="1056"/>
      <c r="CG67" s="1057"/>
      <c r="CH67" s="1058"/>
      <c r="CI67" s="1059"/>
      <c r="CJ67" s="1059"/>
      <c r="CK67" s="1059"/>
      <c r="CL67" s="1060"/>
      <c r="CM67" s="1058"/>
      <c r="CN67" s="1059"/>
      <c r="CO67" s="1059"/>
      <c r="CP67" s="1059"/>
      <c r="CQ67" s="1060"/>
      <c r="CR67" s="1058"/>
      <c r="CS67" s="1059"/>
      <c r="CT67" s="1059"/>
      <c r="CU67" s="1059"/>
      <c r="CV67" s="1060"/>
      <c r="CW67" s="1058"/>
      <c r="CX67" s="1059"/>
      <c r="CY67" s="1059"/>
      <c r="CZ67" s="1059"/>
      <c r="DA67" s="1060"/>
      <c r="DB67" s="1058"/>
      <c r="DC67" s="1059"/>
      <c r="DD67" s="1059"/>
      <c r="DE67" s="1059"/>
      <c r="DF67" s="1060"/>
      <c r="DG67" s="1058"/>
      <c r="DH67" s="1059"/>
      <c r="DI67" s="1059"/>
      <c r="DJ67" s="1059"/>
      <c r="DK67" s="1060"/>
      <c r="DL67" s="1058"/>
      <c r="DM67" s="1059"/>
      <c r="DN67" s="1059"/>
      <c r="DO67" s="1059"/>
      <c r="DP67" s="1060"/>
      <c r="DQ67" s="1058"/>
      <c r="DR67" s="1059"/>
      <c r="DS67" s="1059"/>
      <c r="DT67" s="1059"/>
      <c r="DU67" s="1060"/>
      <c r="DV67" s="1043"/>
      <c r="DW67" s="1044"/>
      <c r="DX67" s="1044"/>
      <c r="DY67" s="1044"/>
      <c r="DZ67" s="1045"/>
      <c r="EA67" s="247"/>
    </row>
    <row r="68" spans="1:131" s="248" customFormat="1" ht="26.25" customHeight="1" thickTop="1" x14ac:dyDescent="0.15">
      <c r="A68" s="259">
        <v>1</v>
      </c>
      <c r="B68" s="801" t="s">
        <v>609</v>
      </c>
      <c r="C68" s="802"/>
      <c r="D68" s="802"/>
      <c r="E68" s="802"/>
      <c r="F68" s="802"/>
      <c r="G68" s="802"/>
      <c r="H68" s="802"/>
      <c r="I68" s="802"/>
      <c r="J68" s="802"/>
      <c r="K68" s="802"/>
      <c r="L68" s="802"/>
      <c r="M68" s="802"/>
      <c r="N68" s="802"/>
      <c r="O68" s="802"/>
      <c r="P68" s="803"/>
      <c r="Q68" s="1081">
        <v>1222</v>
      </c>
      <c r="R68" s="1078"/>
      <c r="S68" s="1078"/>
      <c r="T68" s="1078"/>
      <c r="U68" s="1078"/>
      <c r="V68" s="1078">
        <v>1217</v>
      </c>
      <c r="W68" s="1078"/>
      <c r="X68" s="1078"/>
      <c r="Y68" s="1078"/>
      <c r="Z68" s="1078"/>
      <c r="AA68" s="1078">
        <v>5</v>
      </c>
      <c r="AB68" s="1078"/>
      <c r="AC68" s="1078"/>
      <c r="AD68" s="1078"/>
      <c r="AE68" s="1078"/>
      <c r="AF68" s="1078">
        <v>5</v>
      </c>
      <c r="AG68" s="1078"/>
      <c r="AH68" s="1078"/>
      <c r="AI68" s="1078"/>
      <c r="AJ68" s="1078"/>
      <c r="AK68" s="1078" t="s">
        <v>610</v>
      </c>
      <c r="AL68" s="1078"/>
      <c r="AM68" s="1078"/>
      <c r="AN68" s="1078"/>
      <c r="AO68" s="1078"/>
      <c r="AP68" s="1078">
        <v>7516</v>
      </c>
      <c r="AQ68" s="1078"/>
      <c r="AR68" s="1078"/>
      <c r="AS68" s="1078"/>
      <c r="AT68" s="1078"/>
      <c r="AU68" s="1078">
        <v>1702</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55"/>
      <c r="BT68" s="1056"/>
      <c r="BU68" s="1056"/>
      <c r="BV68" s="1056"/>
      <c r="BW68" s="1056"/>
      <c r="BX68" s="1056"/>
      <c r="BY68" s="1056"/>
      <c r="BZ68" s="1056"/>
      <c r="CA68" s="1056"/>
      <c r="CB68" s="1056"/>
      <c r="CC68" s="1056"/>
      <c r="CD68" s="1056"/>
      <c r="CE68" s="1056"/>
      <c r="CF68" s="1056"/>
      <c r="CG68" s="1057"/>
      <c r="CH68" s="1058"/>
      <c r="CI68" s="1059"/>
      <c r="CJ68" s="1059"/>
      <c r="CK68" s="1059"/>
      <c r="CL68" s="1060"/>
      <c r="CM68" s="1058"/>
      <c r="CN68" s="1059"/>
      <c r="CO68" s="1059"/>
      <c r="CP68" s="1059"/>
      <c r="CQ68" s="1060"/>
      <c r="CR68" s="1058"/>
      <c r="CS68" s="1059"/>
      <c r="CT68" s="1059"/>
      <c r="CU68" s="1059"/>
      <c r="CV68" s="1060"/>
      <c r="CW68" s="1058"/>
      <c r="CX68" s="1059"/>
      <c r="CY68" s="1059"/>
      <c r="CZ68" s="1059"/>
      <c r="DA68" s="1060"/>
      <c r="DB68" s="1058"/>
      <c r="DC68" s="1059"/>
      <c r="DD68" s="1059"/>
      <c r="DE68" s="1059"/>
      <c r="DF68" s="1060"/>
      <c r="DG68" s="1058"/>
      <c r="DH68" s="1059"/>
      <c r="DI68" s="1059"/>
      <c r="DJ68" s="1059"/>
      <c r="DK68" s="1060"/>
      <c r="DL68" s="1058"/>
      <c r="DM68" s="1059"/>
      <c r="DN68" s="1059"/>
      <c r="DO68" s="1059"/>
      <c r="DP68" s="1060"/>
      <c r="DQ68" s="1058"/>
      <c r="DR68" s="1059"/>
      <c r="DS68" s="1059"/>
      <c r="DT68" s="1059"/>
      <c r="DU68" s="1060"/>
      <c r="DV68" s="1043"/>
      <c r="DW68" s="1044"/>
      <c r="DX68" s="1044"/>
      <c r="DY68" s="1044"/>
      <c r="DZ68" s="1045"/>
      <c r="EA68" s="247"/>
    </row>
    <row r="69" spans="1:131" s="248" customFormat="1" ht="26.25" customHeight="1" x14ac:dyDescent="0.15">
      <c r="A69" s="262">
        <v>2</v>
      </c>
      <c r="B69" s="804" t="s">
        <v>600</v>
      </c>
      <c r="C69" s="805"/>
      <c r="D69" s="805"/>
      <c r="E69" s="805"/>
      <c r="F69" s="805"/>
      <c r="G69" s="805"/>
      <c r="H69" s="805"/>
      <c r="I69" s="805"/>
      <c r="J69" s="805"/>
      <c r="K69" s="805"/>
      <c r="L69" s="805"/>
      <c r="M69" s="805"/>
      <c r="N69" s="805"/>
      <c r="O69" s="805"/>
      <c r="P69" s="806"/>
      <c r="Q69" s="1073">
        <v>438</v>
      </c>
      <c r="R69" s="1070"/>
      <c r="S69" s="1070"/>
      <c r="T69" s="1070"/>
      <c r="U69" s="1070"/>
      <c r="V69" s="1070">
        <v>434</v>
      </c>
      <c r="W69" s="1070"/>
      <c r="X69" s="1070"/>
      <c r="Y69" s="1070"/>
      <c r="Z69" s="1070"/>
      <c r="AA69" s="1070">
        <v>4</v>
      </c>
      <c r="AB69" s="1070"/>
      <c r="AC69" s="1070"/>
      <c r="AD69" s="1070"/>
      <c r="AE69" s="1070"/>
      <c r="AF69" s="1070">
        <v>4</v>
      </c>
      <c r="AG69" s="1070"/>
      <c r="AH69" s="1070"/>
      <c r="AI69" s="1070"/>
      <c r="AJ69" s="1070"/>
      <c r="AK69" s="1070">
        <v>148</v>
      </c>
      <c r="AL69" s="1070"/>
      <c r="AM69" s="1070"/>
      <c r="AN69" s="1070"/>
      <c r="AO69" s="1070"/>
      <c r="AP69" s="1070" t="s">
        <v>611</v>
      </c>
      <c r="AQ69" s="1070"/>
      <c r="AR69" s="1070"/>
      <c r="AS69" s="1070"/>
      <c r="AT69" s="1070"/>
      <c r="AU69" s="1070" t="s">
        <v>530</v>
      </c>
      <c r="AV69" s="1070"/>
      <c r="AW69" s="1070"/>
      <c r="AX69" s="1070"/>
      <c r="AY69" s="1070"/>
      <c r="AZ69" s="1071"/>
      <c r="BA69" s="1071"/>
      <c r="BB69" s="1071"/>
      <c r="BC69" s="1071"/>
      <c r="BD69" s="1072"/>
      <c r="BE69" s="266"/>
      <c r="BF69" s="266"/>
      <c r="BG69" s="266"/>
      <c r="BH69" s="266"/>
      <c r="BI69" s="266"/>
      <c r="BJ69" s="266"/>
      <c r="BK69" s="266"/>
      <c r="BL69" s="266"/>
      <c r="BM69" s="266"/>
      <c r="BN69" s="266"/>
      <c r="BO69" s="266"/>
      <c r="BP69" s="266"/>
      <c r="BQ69" s="263">
        <v>63</v>
      </c>
      <c r="BR69" s="268"/>
      <c r="BS69" s="1055"/>
      <c r="BT69" s="1056"/>
      <c r="BU69" s="1056"/>
      <c r="BV69" s="1056"/>
      <c r="BW69" s="1056"/>
      <c r="BX69" s="1056"/>
      <c r="BY69" s="1056"/>
      <c r="BZ69" s="1056"/>
      <c r="CA69" s="1056"/>
      <c r="CB69" s="1056"/>
      <c r="CC69" s="1056"/>
      <c r="CD69" s="1056"/>
      <c r="CE69" s="1056"/>
      <c r="CF69" s="1056"/>
      <c r="CG69" s="1057"/>
      <c r="CH69" s="1058"/>
      <c r="CI69" s="1059"/>
      <c r="CJ69" s="1059"/>
      <c r="CK69" s="1059"/>
      <c r="CL69" s="1060"/>
      <c r="CM69" s="1058"/>
      <c r="CN69" s="1059"/>
      <c r="CO69" s="1059"/>
      <c r="CP69" s="1059"/>
      <c r="CQ69" s="1060"/>
      <c r="CR69" s="1058"/>
      <c r="CS69" s="1059"/>
      <c r="CT69" s="1059"/>
      <c r="CU69" s="1059"/>
      <c r="CV69" s="1060"/>
      <c r="CW69" s="1058"/>
      <c r="CX69" s="1059"/>
      <c r="CY69" s="1059"/>
      <c r="CZ69" s="1059"/>
      <c r="DA69" s="1060"/>
      <c r="DB69" s="1058"/>
      <c r="DC69" s="1059"/>
      <c r="DD69" s="1059"/>
      <c r="DE69" s="1059"/>
      <c r="DF69" s="1060"/>
      <c r="DG69" s="1058"/>
      <c r="DH69" s="1059"/>
      <c r="DI69" s="1059"/>
      <c r="DJ69" s="1059"/>
      <c r="DK69" s="1060"/>
      <c r="DL69" s="1058"/>
      <c r="DM69" s="1059"/>
      <c r="DN69" s="1059"/>
      <c r="DO69" s="1059"/>
      <c r="DP69" s="1060"/>
      <c r="DQ69" s="1058"/>
      <c r="DR69" s="1059"/>
      <c r="DS69" s="1059"/>
      <c r="DT69" s="1059"/>
      <c r="DU69" s="1060"/>
      <c r="DV69" s="1043"/>
      <c r="DW69" s="1044"/>
      <c r="DX69" s="1044"/>
      <c r="DY69" s="1044"/>
      <c r="DZ69" s="1045"/>
      <c r="EA69" s="247"/>
    </row>
    <row r="70" spans="1:131" s="248" customFormat="1" ht="26.25" customHeight="1" x14ac:dyDescent="0.15">
      <c r="A70" s="262">
        <v>3</v>
      </c>
      <c r="B70" s="804" t="s">
        <v>601</v>
      </c>
      <c r="C70" s="805"/>
      <c r="D70" s="805"/>
      <c r="E70" s="805"/>
      <c r="F70" s="805"/>
      <c r="G70" s="805"/>
      <c r="H70" s="805"/>
      <c r="I70" s="805"/>
      <c r="J70" s="805"/>
      <c r="K70" s="805"/>
      <c r="L70" s="805"/>
      <c r="M70" s="805"/>
      <c r="N70" s="805"/>
      <c r="O70" s="805"/>
      <c r="P70" s="806"/>
      <c r="Q70" s="1073">
        <v>827</v>
      </c>
      <c r="R70" s="1070"/>
      <c r="S70" s="1070"/>
      <c r="T70" s="1070"/>
      <c r="U70" s="1070"/>
      <c r="V70" s="1070">
        <v>826</v>
      </c>
      <c r="W70" s="1070"/>
      <c r="X70" s="1070"/>
      <c r="Y70" s="1070"/>
      <c r="Z70" s="1070"/>
      <c r="AA70" s="1070">
        <v>1</v>
      </c>
      <c r="AB70" s="1070"/>
      <c r="AC70" s="1070"/>
      <c r="AD70" s="1070"/>
      <c r="AE70" s="1070"/>
      <c r="AF70" s="1070">
        <v>1</v>
      </c>
      <c r="AG70" s="1070"/>
      <c r="AH70" s="1070"/>
      <c r="AI70" s="1070"/>
      <c r="AJ70" s="1070"/>
      <c r="AK70" s="1070">
        <v>115</v>
      </c>
      <c r="AL70" s="1070"/>
      <c r="AM70" s="1070"/>
      <c r="AN70" s="1070"/>
      <c r="AO70" s="1070"/>
      <c r="AP70" s="1070" t="s">
        <v>613</v>
      </c>
      <c r="AQ70" s="1070"/>
      <c r="AR70" s="1070"/>
      <c r="AS70" s="1070"/>
      <c r="AT70" s="1070"/>
      <c r="AU70" s="1070" t="s">
        <v>530</v>
      </c>
      <c r="AV70" s="1070"/>
      <c r="AW70" s="1070"/>
      <c r="AX70" s="1070"/>
      <c r="AY70" s="1070"/>
      <c r="AZ70" s="1071"/>
      <c r="BA70" s="1071"/>
      <c r="BB70" s="1071"/>
      <c r="BC70" s="1071"/>
      <c r="BD70" s="1072"/>
      <c r="BE70" s="266"/>
      <c r="BF70" s="266"/>
      <c r="BG70" s="266"/>
      <c r="BH70" s="266"/>
      <c r="BI70" s="266"/>
      <c r="BJ70" s="266"/>
      <c r="BK70" s="266"/>
      <c r="BL70" s="266"/>
      <c r="BM70" s="266"/>
      <c r="BN70" s="266"/>
      <c r="BO70" s="266"/>
      <c r="BP70" s="266"/>
      <c r="BQ70" s="263">
        <v>64</v>
      </c>
      <c r="BR70" s="268"/>
      <c r="BS70" s="1055"/>
      <c r="BT70" s="1056"/>
      <c r="BU70" s="1056"/>
      <c r="BV70" s="1056"/>
      <c r="BW70" s="1056"/>
      <c r="BX70" s="1056"/>
      <c r="BY70" s="1056"/>
      <c r="BZ70" s="1056"/>
      <c r="CA70" s="1056"/>
      <c r="CB70" s="1056"/>
      <c r="CC70" s="1056"/>
      <c r="CD70" s="1056"/>
      <c r="CE70" s="1056"/>
      <c r="CF70" s="1056"/>
      <c r="CG70" s="1057"/>
      <c r="CH70" s="1058"/>
      <c r="CI70" s="1059"/>
      <c r="CJ70" s="1059"/>
      <c r="CK70" s="1059"/>
      <c r="CL70" s="1060"/>
      <c r="CM70" s="1058"/>
      <c r="CN70" s="1059"/>
      <c r="CO70" s="1059"/>
      <c r="CP70" s="1059"/>
      <c r="CQ70" s="1060"/>
      <c r="CR70" s="1058"/>
      <c r="CS70" s="1059"/>
      <c r="CT70" s="1059"/>
      <c r="CU70" s="1059"/>
      <c r="CV70" s="1060"/>
      <c r="CW70" s="1058"/>
      <c r="CX70" s="1059"/>
      <c r="CY70" s="1059"/>
      <c r="CZ70" s="1059"/>
      <c r="DA70" s="1060"/>
      <c r="DB70" s="1058"/>
      <c r="DC70" s="1059"/>
      <c r="DD70" s="1059"/>
      <c r="DE70" s="1059"/>
      <c r="DF70" s="1060"/>
      <c r="DG70" s="1058"/>
      <c r="DH70" s="1059"/>
      <c r="DI70" s="1059"/>
      <c r="DJ70" s="1059"/>
      <c r="DK70" s="1060"/>
      <c r="DL70" s="1058"/>
      <c r="DM70" s="1059"/>
      <c r="DN70" s="1059"/>
      <c r="DO70" s="1059"/>
      <c r="DP70" s="1060"/>
      <c r="DQ70" s="1058"/>
      <c r="DR70" s="1059"/>
      <c r="DS70" s="1059"/>
      <c r="DT70" s="1059"/>
      <c r="DU70" s="1060"/>
      <c r="DV70" s="1043"/>
      <c r="DW70" s="1044"/>
      <c r="DX70" s="1044"/>
      <c r="DY70" s="1044"/>
      <c r="DZ70" s="1045"/>
      <c r="EA70" s="247"/>
    </row>
    <row r="71" spans="1:131" s="248" customFormat="1" ht="26.25" customHeight="1" x14ac:dyDescent="0.15">
      <c r="A71" s="262">
        <v>4</v>
      </c>
      <c r="B71" s="804" t="s">
        <v>602</v>
      </c>
      <c r="C71" s="805"/>
      <c r="D71" s="805"/>
      <c r="E71" s="805"/>
      <c r="F71" s="805"/>
      <c r="G71" s="805"/>
      <c r="H71" s="805"/>
      <c r="I71" s="805"/>
      <c r="J71" s="805"/>
      <c r="K71" s="805"/>
      <c r="L71" s="805"/>
      <c r="M71" s="805"/>
      <c r="N71" s="805"/>
      <c r="O71" s="805"/>
      <c r="P71" s="806"/>
      <c r="Q71" s="1073">
        <v>205</v>
      </c>
      <c r="R71" s="1070"/>
      <c r="S71" s="1070"/>
      <c r="T71" s="1070"/>
      <c r="U71" s="1070"/>
      <c r="V71" s="1070">
        <v>204</v>
      </c>
      <c r="W71" s="1070"/>
      <c r="X71" s="1070"/>
      <c r="Y71" s="1070"/>
      <c r="Z71" s="1070"/>
      <c r="AA71" s="1070">
        <v>1</v>
      </c>
      <c r="AB71" s="1070"/>
      <c r="AC71" s="1070"/>
      <c r="AD71" s="1070"/>
      <c r="AE71" s="1070"/>
      <c r="AF71" s="1070">
        <v>1</v>
      </c>
      <c r="AG71" s="1070"/>
      <c r="AH71" s="1070"/>
      <c r="AI71" s="1070"/>
      <c r="AJ71" s="1070"/>
      <c r="AK71" s="1070" t="s">
        <v>611</v>
      </c>
      <c r="AL71" s="1070"/>
      <c r="AM71" s="1070"/>
      <c r="AN71" s="1070"/>
      <c r="AO71" s="1070"/>
      <c r="AP71" s="1070" t="s">
        <v>611</v>
      </c>
      <c r="AQ71" s="1070"/>
      <c r="AR71" s="1070"/>
      <c r="AS71" s="1070"/>
      <c r="AT71" s="1070"/>
      <c r="AU71" s="1070" t="s">
        <v>530</v>
      </c>
      <c r="AV71" s="1070"/>
      <c r="AW71" s="1070"/>
      <c r="AX71" s="1070"/>
      <c r="AY71" s="1070"/>
      <c r="AZ71" s="1071"/>
      <c r="BA71" s="1071"/>
      <c r="BB71" s="1071"/>
      <c r="BC71" s="1071"/>
      <c r="BD71" s="1072"/>
      <c r="BE71" s="266"/>
      <c r="BF71" s="266"/>
      <c r="BG71" s="266"/>
      <c r="BH71" s="266"/>
      <c r="BI71" s="266"/>
      <c r="BJ71" s="266"/>
      <c r="BK71" s="266"/>
      <c r="BL71" s="266"/>
      <c r="BM71" s="266"/>
      <c r="BN71" s="266"/>
      <c r="BO71" s="266"/>
      <c r="BP71" s="266"/>
      <c r="BQ71" s="263">
        <v>65</v>
      </c>
      <c r="BR71" s="268"/>
      <c r="BS71" s="1055"/>
      <c r="BT71" s="1056"/>
      <c r="BU71" s="1056"/>
      <c r="BV71" s="1056"/>
      <c r="BW71" s="1056"/>
      <c r="BX71" s="1056"/>
      <c r="BY71" s="1056"/>
      <c r="BZ71" s="1056"/>
      <c r="CA71" s="1056"/>
      <c r="CB71" s="1056"/>
      <c r="CC71" s="1056"/>
      <c r="CD71" s="1056"/>
      <c r="CE71" s="1056"/>
      <c r="CF71" s="1056"/>
      <c r="CG71" s="1057"/>
      <c r="CH71" s="1058"/>
      <c r="CI71" s="1059"/>
      <c r="CJ71" s="1059"/>
      <c r="CK71" s="1059"/>
      <c r="CL71" s="1060"/>
      <c r="CM71" s="1058"/>
      <c r="CN71" s="1059"/>
      <c r="CO71" s="1059"/>
      <c r="CP71" s="1059"/>
      <c r="CQ71" s="1060"/>
      <c r="CR71" s="1058"/>
      <c r="CS71" s="1059"/>
      <c r="CT71" s="1059"/>
      <c r="CU71" s="1059"/>
      <c r="CV71" s="1060"/>
      <c r="CW71" s="1058"/>
      <c r="CX71" s="1059"/>
      <c r="CY71" s="1059"/>
      <c r="CZ71" s="1059"/>
      <c r="DA71" s="1060"/>
      <c r="DB71" s="1058"/>
      <c r="DC71" s="1059"/>
      <c r="DD71" s="1059"/>
      <c r="DE71" s="1059"/>
      <c r="DF71" s="1060"/>
      <c r="DG71" s="1058"/>
      <c r="DH71" s="1059"/>
      <c r="DI71" s="1059"/>
      <c r="DJ71" s="1059"/>
      <c r="DK71" s="1060"/>
      <c r="DL71" s="1058"/>
      <c r="DM71" s="1059"/>
      <c r="DN71" s="1059"/>
      <c r="DO71" s="1059"/>
      <c r="DP71" s="1060"/>
      <c r="DQ71" s="1058"/>
      <c r="DR71" s="1059"/>
      <c r="DS71" s="1059"/>
      <c r="DT71" s="1059"/>
      <c r="DU71" s="1060"/>
      <c r="DV71" s="1043"/>
      <c r="DW71" s="1044"/>
      <c r="DX71" s="1044"/>
      <c r="DY71" s="1044"/>
      <c r="DZ71" s="1045"/>
      <c r="EA71" s="247"/>
    </row>
    <row r="72" spans="1:131" s="248" customFormat="1" ht="26.25" customHeight="1" x14ac:dyDescent="0.15">
      <c r="A72" s="262">
        <v>5</v>
      </c>
      <c r="B72" s="804" t="s">
        <v>603</v>
      </c>
      <c r="C72" s="805"/>
      <c r="D72" s="805"/>
      <c r="E72" s="805"/>
      <c r="F72" s="805"/>
      <c r="G72" s="805"/>
      <c r="H72" s="805"/>
      <c r="I72" s="805"/>
      <c r="J72" s="805"/>
      <c r="K72" s="805"/>
      <c r="L72" s="805"/>
      <c r="M72" s="805"/>
      <c r="N72" s="805"/>
      <c r="O72" s="805"/>
      <c r="P72" s="806"/>
      <c r="Q72" s="1073">
        <v>27</v>
      </c>
      <c r="R72" s="1070"/>
      <c r="S72" s="1070"/>
      <c r="T72" s="1070"/>
      <c r="U72" s="1070"/>
      <c r="V72" s="1070">
        <v>21</v>
      </c>
      <c r="W72" s="1070"/>
      <c r="X72" s="1070"/>
      <c r="Y72" s="1070"/>
      <c r="Z72" s="1070"/>
      <c r="AA72" s="1070">
        <v>6</v>
      </c>
      <c r="AB72" s="1070"/>
      <c r="AC72" s="1070"/>
      <c r="AD72" s="1070"/>
      <c r="AE72" s="1070"/>
      <c r="AF72" s="1070">
        <v>6</v>
      </c>
      <c r="AG72" s="1070"/>
      <c r="AH72" s="1070"/>
      <c r="AI72" s="1070"/>
      <c r="AJ72" s="1070"/>
      <c r="AK72" s="1070">
        <v>12</v>
      </c>
      <c r="AL72" s="1070"/>
      <c r="AM72" s="1070"/>
      <c r="AN72" s="1070"/>
      <c r="AO72" s="1070"/>
      <c r="AP72" s="1070" t="s">
        <v>613</v>
      </c>
      <c r="AQ72" s="1070"/>
      <c r="AR72" s="1070"/>
      <c r="AS72" s="1070"/>
      <c r="AT72" s="1070"/>
      <c r="AU72" s="1070" t="s">
        <v>530</v>
      </c>
      <c r="AV72" s="1070"/>
      <c r="AW72" s="1070"/>
      <c r="AX72" s="1070"/>
      <c r="AY72" s="1070"/>
      <c r="AZ72" s="1071"/>
      <c r="BA72" s="1071"/>
      <c r="BB72" s="1071"/>
      <c r="BC72" s="1071"/>
      <c r="BD72" s="1072"/>
      <c r="BE72" s="266"/>
      <c r="BF72" s="266"/>
      <c r="BG72" s="266"/>
      <c r="BH72" s="266"/>
      <c r="BI72" s="266"/>
      <c r="BJ72" s="266"/>
      <c r="BK72" s="266"/>
      <c r="BL72" s="266"/>
      <c r="BM72" s="266"/>
      <c r="BN72" s="266"/>
      <c r="BO72" s="266"/>
      <c r="BP72" s="266"/>
      <c r="BQ72" s="263">
        <v>66</v>
      </c>
      <c r="BR72" s="268"/>
      <c r="BS72" s="1055"/>
      <c r="BT72" s="1056"/>
      <c r="BU72" s="1056"/>
      <c r="BV72" s="1056"/>
      <c r="BW72" s="1056"/>
      <c r="BX72" s="1056"/>
      <c r="BY72" s="1056"/>
      <c r="BZ72" s="1056"/>
      <c r="CA72" s="1056"/>
      <c r="CB72" s="1056"/>
      <c r="CC72" s="1056"/>
      <c r="CD72" s="1056"/>
      <c r="CE72" s="1056"/>
      <c r="CF72" s="1056"/>
      <c r="CG72" s="1057"/>
      <c r="CH72" s="1058"/>
      <c r="CI72" s="1059"/>
      <c r="CJ72" s="1059"/>
      <c r="CK72" s="1059"/>
      <c r="CL72" s="1060"/>
      <c r="CM72" s="1058"/>
      <c r="CN72" s="1059"/>
      <c r="CO72" s="1059"/>
      <c r="CP72" s="1059"/>
      <c r="CQ72" s="1060"/>
      <c r="CR72" s="1058"/>
      <c r="CS72" s="1059"/>
      <c r="CT72" s="1059"/>
      <c r="CU72" s="1059"/>
      <c r="CV72" s="1060"/>
      <c r="CW72" s="1058"/>
      <c r="CX72" s="1059"/>
      <c r="CY72" s="1059"/>
      <c r="CZ72" s="1059"/>
      <c r="DA72" s="1060"/>
      <c r="DB72" s="1058"/>
      <c r="DC72" s="1059"/>
      <c r="DD72" s="1059"/>
      <c r="DE72" s="1059"/>
      <c r="DF72" s="1060"/>
      <c r="DG72" s="1058"/>
      <c r="DH72" s="1059"/>
      <c r="DI72" s="1059"/>
      <c r="DJ72" s="1059"/>
      <c r="DK72" s="1060"/>
      <c r="DL72" s="1058"/>
      <c r="DM72" s="1059"/>
      <c r="DN72" s="1059"/>
      <c r="DO72" s="1059"/>
      <c r="DP72" s="1060"/>
      <c r="DQ72" s="1058"/>
      <c r="DR72" s="1059"/>
      <c r="DS72" s="1059"/>
      <c r="DT72" s="1059"/>
      <c r="DU72" s="1060"/>
      <c r="DV72" s="1043"/>
      <c r="DW72" s="1044"/>
      <c r="DX72" s="1044"/>
      <c r="DY72" s="1044"/>
      <c r="DZ72" s="1045"/>
      <c r="EA72" s="247"/>
    </row>
    <row r="73" spans="1:131" s="248" customFormat="1" ht="26.25" customHeight="1" x14ac:dyDescent="0.15">
      <c r="A73" s="262">
        <v>6</v>
      </c>
      <c r="B73" s="804" t="s">
        <v>604</v>
      </c>
      <c r="C73" s="805"/>
      <c r="D73" s="805"/>
      <c r="E73" s="805"/>
      <c r="F73" s="805"/>
      <c r="G73" s="805"/>
      <c r="H73" s="805"/>
      <c r="I73" s="805"/>
      <c r="J73" s="805"/>
      <c r="K73" s="805"/>
      <c r="L73" s="805"/>
      <c r="M73" s="805"/>
      <c r="N73" s="805"/>
      <c r="O73" s="805"/>
      <c r="P73" s="806"/>
      <c r="Q73" s="1073">
        <v>15</v>
      </c>
      <c r="R73" s="1070"/>
      <c r="S73" s="1070"/>
      <c r="T73" s="1070"/>
      <c r="U73" s="1070"/>
      <c r="V73" s="1070">
        <v>10</v>
      </c>
      <c r="W73" s="1070"/>
      <c r="X73" s="1070"/>
      <c r="Y73" s="1070"/>
      <c r="Z73" s="1070"/>
      <c r="AA73" s="1070">
        <v>5</v>
      </c>
      <c r="AB73" s="1070"/>
      <c r="AC73" s="1070"/>
      <c r="AD73" s="1070"/>
      <c r="AE73" s="1070"/>
      <c r="AF73" s="1070">
        <v>5</v>
      </c>
      <c r="AG73" s="1070"/>
      <c r="AH73" s="1070"/>
      <c r="AI73" s="1070"/>
      <c r="AJ73" s="1070"/>
      <c r="AK73" s="1070" t="s">
        <v>611</v>
      </c>
      <c r="AL73" s="1070"/>
      <c r="AM73" s="1070"/>
      <c r="AN73" s="1070"/>
      <c r="AO73" s="1070"/>
      <c r="AP73" s="1070" t="s">
        <v>614</v>
      </c>
      <c r="AQ73" s="1070"/>
      <c r="AR73" s="1070"/>
      <c r="AS73" s="1070"/>
      <c r="AT73" s="1070"/>
      <c r="AU73" s="1070" t="s">
        <v>530</v>
      </c>
      <c r="AV73" s="1070"/>
      <c r="AW73" s="1070"/>
      <c r="AX73" s="1070"/>
      <c r="AY73" s="1070"/>
      <c r="AZ73" s="1071"/>
      <c r="BA73" s="1071"/>
      <c r="BB73" s="1071"/>
      <c r="BC73" s="1071"/>
      <c r="BD73" s="1072"/>
      <c r="BE73" s="266"/>
      <c r="BF73" s="266"/>
      <c r="BG73" s="266"/>
      <c r="BH73" s="266"/>
      <c r="BI73" s="266"/>
      <c r="BJ73" s="266"/>
      <c r="BK73" s="266"/>
      <c r="BL73" s="266"/>
      <c r="BM73" s="266"/>
      <c r="BN73" s="266"/>
      <c r="BO73" s="266"/>
      <c r="BP73" s="266"/>
      <c r="BQ73" s="263">
        <v>67</v>
      </c>
      <c r="BR73" s="268"/>
      <c r="BS73" s="1055"/>
      <c r="BT73" s="1056"/>
      <c r="BU73" s="1056"/>
      <c r="BV73" s="1056"/>
      <c r="BW73" s="1056"/>
      <c r="BX73" s="1056"/>
      <c r="BY73" s="1056"/>
      <c r="BZ73" s="1056"/>
      <c r="CA73" s="1056"/>
      <c r="CB73" s="1056"/>
      <c r="CC73" s="1056"/>
      <c r="CD73" s="1056"/>
      <c r="CE73" s="1056"/>
      <c r="CF73" s="1056"/>
      <c r="CG73" s="1057"/>
      <c r="CH73" s="1058"/>
      <c r="CI73" s="1059"/>
      <c r="CJ73" s="1059"/>
      <c r="CK73" s="1059"/>
      <c r="CL73" s="1060"/>
      <c r="CM73" s="1058"/>
      <c r="CN73" s="1059"/>
      <c r="CO73" s="1059"/>
      <c r="CP73" s="1059"/>
      <c r="CQ73" s="1060"/>
      <c r="CR73" s="1058"/>
      <c r="CS73" s="1059"/>
      <c r="CT73" s="1059"/>
      <c r="CU73" s="1059"/>
      <c r="CV73" s="1060"/>
      <c r="CW73" s="1058"/>
      <c r="CX73" s="1059"/>
      <c r="CY73" s="1059"/>
      <c r="CZ73" s="1059"/>
      <c r="DA73" s="1060"/>
      <c r="DB73" s="1058"/>
      <c r="DC73" s="1059"/>
      <c r="DD73" s="1059"/>
      <c r="DE73" s="1059"/>
      <c r="DF73" s="1060"/>
      <c r="DG73" s="1058"/>
      <c r="DH73" s="1059"/>
      <c r="DI73" s="1059"/>
      <c r="DJ73" s="1059"/>
      <c r="DK73" s="1060"/>
      <c r="DL73" s="1058"/>
      <c r="DM73" s="1059"/>
      <c r="DN73" s="1059"/>
      <c r="DO73" s="1059"/>
      <c r="DP73" s="1060"/>
      <c r="DQ73" s="1058"/>
      <c r="DR73" s="1059"/>
      <c r="DS73" s="1059"/>
      <c r="DT73" s="1059"/>
      <c r="DU73" s="1060"/>
      <c r="DV73" s="1043"/>
      <c r="DW73" s="1044"/>
      <c r="DX73" s="1044"/>
      <c r="DY73" s="1044"/>
      <c r="DZ73" s="1045"/>
      <c r="EA73" s="247"/>
    </row>
    <row r="74" spans="1:131" s="248" customFormat="1" ht="26.25" customHeight="1" x14ac:dyDescent="0.15">
      <c r="A74" s="262">
        <v>7</v>
      </c>
      <c r="B74" s="804" t="s">
        <v>605</v>
      </c>
      <c r="C74" s="805"/>
      <c r="D74" s="805"/>
      <c r="E74" s="805"/>
      <c r="F74" s="805"/>
      <c r="G74" s="805"/>
      <c r="H74" s="805"/>
      <c r="I74" s="805"/>
      <c r="J74" s="805"/>
      <c r="K74" s="805"/>
      <c r="L74" s="805"/>
      <c r="M74" s="805"/>
      <c r="N74" s="805"/>
      <c r="O74" s="805"/>
      <c r="P74" s="806"/>
      <c r="Q74" s="1073">
        <v>31</v>
      </c>
      <c r="R74" s="1070"/>
      <c r="S74" s="1070"/>
      <c r="T74" s="1070"/>
      <c r="U74" s="1070"/>
      <c r="V74" s="1070">
        <v>31</v>
      </c>
      <c r="W74" s="1070"/>
      <c r="X74" s="1070"/>
      <c r="Y74" s="1070"/>
      <c r="Z74" s="1070"/>
      <c r="AA74" s="1070" t="s">
        <v>612</v>
      </c>
      <c r="AB74" s="1070"/>
      <c r="AC74" s="1070"/>
      <c r="AD74" s="1070"/>
      <c r="AE74" s="1070"/>
      <c r="AF74" s="1070" t="s">
        <v>611</v>
      </c>
      <c r="AG74" s="1070"/>
      <c r="AH74" s="1070"/>
      <c r="AI74" s="1070"/>
      <c r="AJ74" s="1070"/>
      <c r="AK74" s="1070">
        <v>1</v>
      </c>
      <c r="AL74" s="1070"/>
      <c r="AM74" s="1070"/>
      <c r="AN74" s="1070"/>
      <c r="AO74" s="1070"/>
      <c r="AP74" s="1070" t="s">
        <v>611</v>
      </c>
      <c r="AQ74" s="1070"/>
      <c r="AR74" s="1070"/>
      <c r="AS74" s="1070"/>
      <c r="AT74" s="1070"/>
      <c r="AU74" s="1070" t="s">
        <v>530</v>
      </c>
      <c r="AV74" s="1070"/>
      <c r="AW74" s="1070"/>
      <c r="AX74" s="1070"/>
      <c r="AY74" s="1070"/>
      <c r="AZ74" s="1071"/>
      <c r="BA74" s="1071"/>
      <c r="BB74" s="1071"/>
      <c r="BC74" s="1071"/>
      <c r="BD74" s="1072"/>
      <c r="BE74" s="266"/>
      <c r="BF74" s="266"/>
      <c r="BG74" s="266"/>
      <c r="BH74" s="266"/>
      <c r="BI74" s="266"/>
      <c r="BJ74" s="266"/>
      <c r="BK74" s="266"/>
      <c r="BL74" s="266"/>
      <c r="BM74" s="266"/>
      <c r="BN74" s="266"/>
      <c r="BO74" s="266"/>
      <c r="BP74" s="266"/>
      <c r="BQ74" s="263">
        <v>68</v>
      </c>
      <c r="BR74" s="268"/>
      <c r="BS74" s="1055"/>
      <c r="BT74" s="1056"/>
      <c r="BU74" s="1056"/>
      <c r="BV74" s="1056"/>
      <c r="BW74" s="1056"/>
      <c r="BX74" s="1056"/>
      <c r="BY74" s="1056"/>
      <c r="BZ74" s="1056"/>
      <c r="CA74" s="1056"/>
      <c r="CB74" s="1056"/>
      <c r="CC74" s="1056"/>
      <c r="CD74" s="1056"/>
      <c r="CE74" s="1056"/>
      <c r="CF74" s="1056"/>
      <c r="CG74" s="1057"/>
      <c r="CH74" s="1058"/>
      <c r="CI74" s="1059"/>
      <c r="CJ74" s="1059"/>
      <c r="CK74" s="1059"/>
      <c r="CL74" s="1060"/>
      <c r="CM74" s="1058"/>
      <c r="CN74" s="1059"/>
      <c r="CO74" s="1059"/>
      <c r="CP74" s="1059"/>
      <c r="CQ74" s="1060"/>
      <c r="CR74" s="1058"/>
      <c r="CS74" s="1059"/>
      <c r="CT74" s="1059"/>
      <c r="CU74" s="1059"/>
      <c r="CV74" s="1060"/>
      <c r="CW74" s="1058"/>
      <c r="CX74" s="1059"/>
      <c r="CY74" s="1059"/>
      <c r="CZ74" s="1059"/>
      <c r="DA74" s="1060"/>
      <c r="DB74" s="1058"/>
      <c r="DC74" s="1059"/>
      <c r="DD74" s="1059"/>
      <c r="DE74" s="1059"/>
      <c r="DF74" s="1060"/>
      <c r="DG74" s="1058"/>
      <c r="DH74" s="1059"/>
      <c r="DI74" s="1059"/>
      <c r="DJ74" s="1059"/>
      <c r="DK74" s="1060"/>
      <c r="DL74" s="1058"/>
      <c r="DM74" s="1059"/>
      <c r="DN74" s="1059"/>
      <c r="DO74" s="1059"/>
      <c r="DP74" s="1060"/>
      <c r="DQ74" s="1058"/>
      <c r="DR74" s="1059"/>
      <c r="DS74" s="1059"/>
      <c r="DT74" s="1059"/>
      <c r="DU74" s="1060"/>
      <c r="DV74" s="1043"/>
      <c r="DW74" s="1044"/>
      <c r="DX74" s="1044"/>
      <c r="DY74" s="1044"/>
      <c r="DZ74" s="1045"/>
      <c r="EA74" s="247"/>
    </row>
    <row r="75" spans="1:131" s="248" customFormat="1" ht="26.25" customHeight="1" x14ac:dyDescent="0.15">
      <c r="A75" s="262">
        <v>8</v>
      </c>
      <c r="B75" s="804" t="s">
        <v>606</v>
      </c>
      <c r="C75" s="805"/>
      <c r="D75" s="805"/>
      <c r="E75" s="805"/>
      <c r="F75" s="805"/>
      <c r="G75" s="805"/>
      <c r="H75" s="805"/>
      <c r="I75" s="805"/>
      <c r="J75" s="805"/>
      <c r="K75" s="805"/>
      <c r="L75" s="805"/>
      <c r="M75" s="805"/>
      <c r="N75" s="805"/>
      <c r="O75" s="805"/>
      <c r="P75" s="806"/>
      <c r="Q75" s="1074">
        <v>33</v>
      </c>
      <c r="R75" s="1075"/>
      <c r="S75" s="1075"/>
      <c r="T75" s="1075"/>
      <c r="U75" s="1076"/>
      <c r="V75" s="1077">
        <v>33</v>
      </c>
      <c r="W75" s="1075"/>
      <c r="X75" s="1075"/>
      <c r="Y75" s="1075"/>
      <c r="Z75" s="1076"/>
      <c r="AA75" s="1077" t="s">
        <v>611</v>
      </c>
      <c r="AB75" s="1075"/>
      <c r="AC75" s="1075"/>
      <c r="AD75" s="1075"/>
      <c r="AE75" s="1076"/>
      <c r="AF75" s="1077" t="s">
        <v>613</v>
      </c>
      <c r="AG75" s="1075"/>
      <c r="AH75" s="1075"/>
      <c r="AI75" s="1075"/>
      <c r="AJ75" s="1076"/>
      <c r="AK75" s="1077" t="s">
        <v>611</v>
      </c>
      <c r="AL75" s="1075"/>
      <c r="AM75" s="1075"/>
      <c r="AN75" s="1075"/>
      <c r="AO75" s="1076"/>
      <c r="AP75" s="1077" t="s">
        <v>611</v>
      </c>
      <c r="AQ75" s="1075"/>
      <c r="AR75" s="1075"/>
      <c r="AS75" s="1075"/>
      <c r="AT75" s="1076"/>
      <c r="AU75" s="1077" t="s">
        <v>530</v>
      </c>
      <c r="AV75" s="1075"/>
      <c r="AW75" s="1075"/>
      <c r="AX75" s="1075"/>
      <c r="AY75" s="1076"/>
      <c r="AZ75" s="1071"/>
      <c r="BA75" s="1071"/>
      <c r="BB75" s="1071"/>
      <c r="BC75" s="1071"/>
      <c r="BD75" s="1072"/>
      <c r="BE75" s="266"/>
      <c r="BF75" s="266"/>
      <c r="BG75" s="266"/>
      <c r="BH75" s="266"/>
      <c r="BI75" s="266"/>
      <c r="BJ75" s="266"/>
      <c r="BK75" s="266"/>
      <c r="BL75" s="266"/>
      <c r="BM75" s="266"/>
      <c r="BN75" s="266"/>
      <c r="BO75" s="266"/>
      <c r="BP75" s="266"/>
      <c r="BQ75" s="263">
        <v>69</v>
      </c>
      <c r="BR75" s="268"/>
      <c r="BS75" s="1055"/>
      <c r="BT75" s="1056"/>
      <c r="BU75" s="1056"/>
      <c r="BV75" s="1056"/>
      <c r="BW75" s="1056"/>
      <c r="BX75" s="1056"/>
      <c r="BY75" s="1056"/>
      <c r="BZ75" s="1056"/>
      <c r="CA75" s="1056"/>
      <c r="CB75" s="1056"/>
      <c r="CC75" s="1056"/>
      <c r="CD75" s="1056"/>
      <c r="CE75" s="1056"/>
      <c r="CF75" s="1056"/>
      <c r="CG75" s="1057"/>
      <c r="CH75" s="1058"/>
      <c r="CI75" s="1059"/>
      <c r="CJ75" s="1059"/>
      <c r="CK75" s="1059"/>
      <c r="CL75" s="1060"/>
      <c r="CM75" s="1058"/>
      <c r="CN75" s="1059"/>
      <c r="CO75" s="1059"/>
      <c r="CP75" s="1059"/>
      <c r="CQ75" s="1060"/>
      <c r="CR75" s="1058"/>
      <c r="CS75" s="1059"/>
      <c r="CT75" s="1059"/>
      <c r="CU75" s="1059"/>
      <c r="CV75" s="1060"/>
      <c r="CW75" s="1058"/>
      <c r="CX75" s="1059"/>
      <c r="CY75" s="1059"/>
      <c r="CZ75" s="1059"/>
      <c r="DA75" s="1060"/>
      <c r="DB75" s="1058"/>
      <c r="DC75" s="1059"/>
      <c r="DD75" s="1059"/>
      <c r="DE75" s="1059"/>
      <c r="DF75" s="1060"/>
      <c r="DG75" s="1058"/>
      <c r="DH75" s="1059"/>
      <c r="DI75" s="1059"/>
      <c r="DJ75" s="1059"/>
      <c r="DK75" s="1060"/>
      <c r="DL75" s="1058"/>
      <c r="DM75" s="1059"/>
      <c r="DN75" s="1059"/>
      <c r="DO75" s="1059"/>
      <c r="DP75" s="1060"/>
      <c r="DQ75" s="1058"/>
      <c r="DR75" s="1059"/>
      <c r="DS75" s="1059"/>
      <c r="DT75" s="1059"/>
      <c r="DU75" s="1060"/>
      <c r="DV75" s="1043"/>
      <c r="DW75" s="1044"/>
      <c r="DX75" s="1044"/>
      <c r="DY75" s="1044"/>
      <c r="DZ75" s="1045"/>
      <c r="EA75" s="247"/>
    </row>
    <row r="76" spans="1:131" s="248" customFormat="1" ht="26.25" customHeight="1" x14ac:dyDescent="0.15">
      <c r="A76" s="262">
        <v>9</v>
      </c>
      <c r="B76" s="804" t="s">
        <v>607</v>
      </c>
      <c r="C76" s="805"/>
      <c r="D76" s="805"/>
      <c r="E76" s="805"/>
      <c r="F76" s="805"/>
      <c r="G76" s="805"/>
      <c r="H76" s="805"/>
      <c r="I76" s="805"/>
      <c r="J76" s="805"/>
      <c r="K76" s="805"/>
      <c r="L76" s="805"/>
      <c r="M76" s="805"/>
      <c r="N76" s="805"/>
      <c r="O76" s="805"/>
      <c r="P76" s="806"/>
      <c r="Q76" s="1074">
        <v>76</v>
      </c>
      <c r="R76" s="1075"/>
      <c r="S76" s="1075"/>
      <c r="T76" s="1075"/>
      <c r="U76" s="1076"/>
      <c r="V76" s="1077">
        <v>72</v>
      </c>
      <c r="W76" s="1075"/>
      <c r="X76" s="1075"/>
      <c r="Y76" s="1075"/>
      <c r="Z76" s="1076"/>
      <c r="AA76" s="1077">
        <v>4</v>
      </c>
      <c r="AB76" s="1075"/>
      <c r="AC76" s="1075"/>
      <c r="AD76" s="1075"/>
      <c r="AE76" s="1076"/>
      <c r="AF76" s="1077">
        <v>4</v>
      </c>
      <c r="AG76" s="1075"/>
      <c r="AH76" s="1075"/>
      <c r="AI76" s="1075"/>
      <c r="AJ76" s="1076"/>
      <c r="AK76" s="1077" t="s">
        <v>611</v>
      </c>
      <c r="AL76" s="1075"/>
      <c r="AM76" s="1075"/>
      <c r="AN76" s="1075"/>
      <c r="AO76" s="1076"/>
      <c r="AP76" s="1077" t="s">
        <v>611</v>
      </c>
      <c r="AQ76" s="1075"/>
      <c r="AR76" s="1075"/>
      <c r="AS76" s="1075"/>
      <c r="AT76" s="1076"/>
      <c r="AU76" s="1077" t="s">
        <v>530</v>
      </c>
      <c r="AV76" s="1075"/>
      <c r="AW76" s="1075"/>
      <c r="AX76" s="1075"/>
      <c r="AY76" s="1076"/>
      <c r="AZ76" s="1071"/>
      <c r="BA76" s="1071"/>
      <c r="BB76" s="1071"/>
      <c r="BC76" s="1071"/>
      <c r="BD76" s="1072"/>
      <c r="BE76" s="266"/>
      <c r="BF76" s="266"/>
      <c r="BG76" s="266"/>
      <c r="BH76" s="266"/>
      <c r="BI76" s="266"/>
      <c r="BJ76" s="266"/>
      <c r="BK76" s="266"/>
      <c r="BL76" s="266"/>
      <c r="BM76" s="266"/>
      <c r="BN76" s="266"/>
      <c r="BO76" s="266"/>
      <c r="BP76" s="266"/>
      <c r="BQ76" s="263">
        <v>70</v>
      </c>
      <c r="BR76" s="268"/>
      <c r="BS76" s="1055"/>
      <c r="BT76" s="1056"/>
      <c r="BU76" s="1056"/>
      <c r="BV76" s="1056"/>
      <c r="BW76" s="1056"/>
      <c r="BX76" s="1056"/>
      <c r="BY76" s="1056"/>
      <c r="BZ76" s="1056"/>
      <c r="CA76" s="1056"/>
      <c r="CB76" s="1056"/>
      <c r="CC76" s="1056"/>
      <c r="CD76" s="1056"/>
      <c r="CE76" s="1056"/>
      <c r="CF76" s="1056"/>
      <c r="CG76" s="1057"/>
      <c r="CH76" s="1058"/>
      <c r="CI76" s="1059"/>
      <c r="CJ76" s="1059"/>
      <c r="CK76" s="1059"/>
      <c r="CL76" s="1060"/>
      <c r="CM76" s="1058"/>
      <c r="CN76" s="1059"/>
      <c r="CO76" s="1059"/>
      <c r="CP76" s="1059"/>
      <c r="CQ76" s="1060"/>
      <c r="CR76" s="1058"/>
      <c r="CS76" s="1059"/>
      <c r="CT76" s="1059"/>
      <c r="CU76" s="1059"/>
      <c r="CV76" s="1060"/>
      <c r="CW76" s="1058"/>
      <c r="CX76" s="1059"/>
      <c r="CY76" s="1059"/>
      <c r="CZ76" s="1059"/>
      <c r="DA76" s="1060"/>
      <c r="DB76" s="1058"/>
      <c r="DC76" s="1059"/>
      <c r="DD76" s="1059"/>
      <c r="DE76" s="1059"/>
      <c r="DF76" s="1060"/>
      <c r="DG76" s="1058"/>
      <c r="DH76" s="1059"/>
      <c r="DI76" s="1059"/>
      <c r="DJ76" s="1059"/>
      <c r="DK76" s="1060"/>
      <c r="DL76" s="1058"/>
      <c r="DM76" s="1059"/>
      <c r="DN76" s="1059"/>
      <c r="DO76" s="1059"/>
      <c r="DP76" s="1060"/>
      <c r="DQ76" s="1058"/>
      <c r="DR76" s="1059"/>
      <c r="DS76" s="1059"/>
      <c r="DT76" s="1059"/>
      <c r="DU76" s="1060"/>
      <c r="DV76" s="1043"/>
      <c r="DW76" s="1044"/>
      <c r="DX76" s="1044"/>
      <c r="DY76" s="1044"/>
      <c r="DZ76" s="1045"/>
      <c r="EA76" s="247"/>
    </row>
    <row r="77" spans="1:131" s="248" customFormat="1" ht="26.25" customHeight="1" x14ac:dyDescent="0.15">
      <c r="A77" s="262">
        <v>10</v>
      </c>
      <c r="B77" s="804" t="s">
        <v>608</v>
      </c>
      <c r="C77" s="805"/>
      <c r="D77" s="805"/>
      <c r="E77" s="805"/>
      <c r="F77" s="805"/>
      <c r="G77" s="805"/>
      <c r="H77" s="805"/>
      <c r="I77" s="805"/>
      <c r="J77" s="805"/>
      <c r="K77" s="805"/>
      <c r="L77" s="805"/>
      <c r="M77" s="805"/>
      <c r="N77" s="805"/>
      <c r="O77" s="805"/>
      <c r="P77" s="806"/>
      <c r="Q77" s="1074">
        <v>243079</v>
      </c>
      <c r="R77" s="1075"/>
      <c r="S77" s="1075"/>
      <c r="T77" s="1075"/>
      <c r="U77" s="1076"/>
      <c r="V77" s="1077">
        <v>238143</v>
      </c>
      <c r="W77" s="1075"/>
      <c r="X77" s="1075"/>
      <c r="Y77" s="1075"/>
      <c r="Z77" s="1076"/>
      <c r="AA77" s="1077">
        <v>4936</v>
      </c>
      <c r="AB77" s="1075"/>
      <c r="AC77" s="1075"/>
      <c r="AD77" s="1075"/>
      <c r="AE77" s="1076"/>
      <c r="AF77" s="1077">
        <v>4936</v>
      </c>
      <c r="AG77" s="1075"/>
      <c r="AH77" s="1075"/>
      <c r="AI77" s="1075"/>
      <c r="AJ77" s="1076"/>
      <c r="AK77" s="1077" t="s">
        <v>611</v>
      </c>
      <c r="AL77" s="1075"/>
      <c r="AM77" s="1075"/>
      <c r="AN77" s="1075"/>
      <c r="AO77" s="1076"/>
      <c r="AP77" s="1077" t="s">
        <v>611</v>
      </c>
      <c r="AQ77" s="1075"/>
      <c r="AR77" s="1075"/>
      <c r="AS77" s="1075"/>
      <c r="AT77" s="1076"/>
      <c r="AU77" s="1077" t="s">
        <v>530</v>
      </c>
      <c r="AV77" s="1075"/>
      <c r="AW77" s="1075"/>
      <c r="AX77" s="1075"/>
      <c r="AY77" s="1076"/>
      <c r="AZ77" s="1071"/>
      <c r="BA77" s="1071"/>
      <c r="BB77" s="1071"/>
      <c r="BC77" s="1071"/>
      <c r="BD77" s="1072"/>
      <c r="BE77" s="266"/>
      <c r="BF77" s="266"/>
      <c r="BG77" s="266"/>
      <c r="BH77" s="266"/>
      <c r="BI77" s="266"/>
      <c r="BJ77" s="266"/>
      <c r="BK77" s="266"/>
      <c r="BL77" s="266"/>
      <c r="BM77" s="266"/>
      <c r="BN77" s="266"/>
      <c r="BO77" s="266"/>
      <c r="BP77" s="266"/>
      <c r="BQ77" s="263">
        <v>71</v>
      </c>
      <c r="BR77" s="268"/>
      <c r="BS77" s="1055"/>
      <c r="BT77" s="1056"/>
      <c r="BU77" s="1056"/>
      <c r="BV77" s="1056"/>
      <c r="BW77" s="1056"/>
      <c r="BX77" s="1056"/>
      <c r="BY77" s="1056"/>
      <c r="BZ77" s="1056"/>
      <c r="CA77" s="1056"/>
      <c r="CB77" s="1056"/>
      <c r="CC77" s="1056"/>
      <c r="CD77" s="1056"/>
      <c r="CE77" s="1056"/>
      <c r="CF77" s="1056"/>
      <c r="CG77" s="1057"/>
      <c r="CH77" s="1058"/>
      <c r="CI77" s="1059"/>
      <c r="CJ77" s="1059"/>
      <c r="CK77" s="1059"/>
      <c r="CL77" s="1060"/>
      <c r="CM77" s="1058"/>
      <c r="CN77" s="1059"/>
      <c r="CO77" s="1059"/>
      <c r="CP77" s="1059"/>
      <c r="CQ77" s="1060"/>
      <c r="CR77" s="1058"/>
      <c r="CS77" s="1059"/>
      <c r="CT77" s="1059"/>
      <c r="CU77" s="1059"/>
      <c r="CV77" s="1060"/>
      <c r="CW77" s="1058"/>
      <c r="CX77" s="1059"/>
      <c r="CY77" s="1059"/>
      <c r="CZ77" s="1059"/>
      <c r="DA77" s="1060"/>
      <c r="DB77" s="1058"/>
      <c r="DC77" s="1059"/>
      <c r="DD77" s="1059"/>
      <c r="DE77" s="1059"/>
      <c r="DF77" s="1060"/>
      <c r="DG77" s="1058"/>
      <c r="DH77" s="1059"/>
      <c r="DI77" s="1059"/>
      <c r="DJ77" s="1059"/>
      <c r="DK77" s="1060"/>
      <c r="DL77" s="1058"/>
      <c r="DM77" s="1059"/>
      <c r="DN77" s="1059"/>
      <c r="DO77" s="1059"/>
      <c r="DP77" s="1060"/>
      <c r="DQ77" s="1058"/>
      <c r="DR77" s="1059"/>
      <c r="DS77" s="1059"/>
      <c r="DT77" s="1059"/>
      <c r="DU77" s="1060"/>
      <c r="DV77" s="1043"/>
      <c r="DW77" s="1044"/>
      <c r="DX77" s="1044"/>
      <c r="DY77" s="1044"/>
      <c r="DZ77" s="1045"/>
      <c r="EA77" s="247"/>
    </row>
    <row r="78" spans="1:131" s="248" customFormat="1" ht="26.25" customHeight="1" x14ac:dyDescent="0.15">
      <c r="A78" s="262">
        <v>11</v>
      </c>
      <c r="B78" s="804"/>
      <c r="C78" s="805"/>
      <c r="D78" s="805"/>
      <c r="E78" s="805"/>
      <c r="F78" s="805"/>
      <c r="G78" s="805"/>
      <c r="H78" s="805"/>
      <c r="I78" s="805"/>
      <c r="J78" s="805"/>
      <c r="K78" s="805"/>
      <c r="L78" s="805"/>
      <c r="M78" s="805"/>
      <c r="N78" s="805"/>
      <c r="O78" s="805"/>
      <c r="P78" s="806"/>
      <c r="Q78" s="1073"/>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0"/>
      <c r="AN78" s="1070"/>
      <c r="AO78" s="1070"/>
      <c r="AP78" s="1070"/>
      <c r="AQ78" s="1070"/>
      <c r="AR78" s="1070"/>
      <c r="AS78" s="1070"/>
      <c r="AT78" s="1070"/>
      <c r="AU78" s="1070"/>
      <c r="AV78" s="1070"/>
      <c r="AW78" s="1070"/>
      <c r="AX78" s="1070"/>
      <c r="AY78" s="1070"/>
      <c r="AZ78" s="1071"/>
      <c r="BA78" s="1071"/>
      <c r="BB78" s="1071"/>
      <c r="BC78" s="1071"/>
      <c r="BD78" s="1072"/>
      <c r="BE78" s="266"/>
      <c r="BF78" s="266"/>
      <c r="BG78" s="266"/>
      <c r="BH78" s="266"/>
      <c r="BI78" s="266"/>
      <c r="BJ78" s="269"/>
      <c r="BK78" s="269"/>
      <c r="BL78" s="269"/>
      <c r="BM78" s="269"/>
      <c r="BN78" s="269"/>
      <c r="BO78" s="266"/>
      <c r="BP78" s="266"/>
      <c r="BQ78" s="263">
        <v>72</v>
      </c>
      <c r="BR78" s="268"/>
      <c r="BS78" s="1055"/>
      <c r="BT78" s="1056"/>
      <c r="BU78" s="1056"/>
      <c r="BV78" s="1056"/>
      <c r="BW78" s="1056"/>
      <c r="BX78" s="1056"/>
      <c r="BY78" s="1056"/>
      <c r="BZ78" s="1056"/>
      <c r="CA78" s="1056"/>
      <c r="CB78" s="1056"/>
      <c r="CC78" s="1056"/>
      <c r="CD78" s="1056"/>
      <c r="CE78" s="1056"/>
      <c r="CF78" s="1056"/>
      <c r="CG78" s="1057"/>
      <c r="CH78" s="1058"/>
      <c r="CI78" s="1059"/>
      <c r="CJ78" s="1059"/>
      <c r="CK78" s="1059"/>
      <c r="CL78" s="1060"/>
      <c r="CM78" s="1058"/>
      <c r="CN78" s="1059"/>
      <c r="CO78" s="1059"/>
      <c r="CP78" s="1059"/>
      <c r="CQ78" s="1060"/>
      <c r="CR78" s="1058"/>
      <c r="CS78" s="1059"/>
      <c r="CT78" s="1059"/>
      <c r="CU78" s="1059"/>
      <c r="CV78" s="1060"/>
      <c r="CW78" s="1058"/>
      <c r="CX78" s="1059"/>
      <c r="CY78" s="1059"/>
      <c r="CZ78" s="1059"/>
      <c r="DA78" s="1060"/>
      <c r="DB78" s="1058"/>
      <c r="DC78" s="1059"/>
      <c r="DD78" s="1059"/>
      <c r="DE78" s="1059"/>
      <c r="DF78" s="1060"/>
      <c r="DG78" s="1058"/>
      <c r="DH78" s="1059"/>
      <c r="DI78" s="1059"/>
      <c r="DJ78" s="1059"/>
      <c r="DK78" s="1060"/>
      <c r="DL78" s="1058"/>
      <c r="DM78" s="1059"/>
      <c r="DN78" s="1059"/>
      <c r="DO78" s="1059"/>
      <c r="DP78" s="1060"/>
      <c r="DQ78" s="1058"/>
      <c r="DR78" s="1059"/>
      <c r="DS78" s="1059"/>
      <c r="DT78" s="1059"/>
      <c r="DU78" s="1060"/>
      <c r="DV78" s="1043"/>
      <c r="DW78" s="1044"/>
      <c r="DX78" s="1044"/>
      <c r="DY78" s="1044"/>
      <c r="DZ78" s="1045"/>
      <c r="EA78" s="247"/>
    </row>
    <row r="79" spans="1:131" s="248" customFormat="1" ht="26.25" customHeight="1" x14ac:dyDescent="0.15">
      <c r="A79" s="262">
        <v>12</v>
      </c>
      <c r="B79" s="804"/>
      <c r="C79" s="805"/>
      <c r="D79" s="805"/>
      <c r="E79" s="805"/>
      <c r="F79" s="805"/>
      <c r="G79" s="805"/>
      <c r="H79" s="805"/>
      <c r="I79" s="805"/>
      <c r="J79" s="805"/>
      <c r="K79" s="805"/>
      <c r="L79" s="805"/>
      <c r="M79" s="805"/>
      <c r="N79" s="805"/>
      <c r="O79" s="805"/>
      <c r="P79" s="806"/>
      <c r="Q79" s="1073"/>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0"/>
      <c r="AR79" s="1070"/>
      <c r="AS79" s="1070"/>
      <c r="AT79" s="1070"/>
      <c r="AU79" s="1070"/>
      <c r="AV79" s="1070"/>
      <c r="AW79" s="1070"/>
      <c r="AX79" s="1070"/>
      <c r="AY79" s="1070"/>
      <c r="AZ79" s="1071"/>
      <c r="BA79" s="1071"/>
      <c r="BB79" s="1071"/>
      <c r="BC79" s="1071"/>
      <c r="BD79" s="1072"/>
      <c r="BE79" s="266"/>
      <c r="BF79" s="266"/>
      <c r="BG79" s="266"/>
      <c r="BH79" s="266"/>
      <c r="BI79" s="266"/>
      <c r="BJ79" s="269"/>
      <c r="BK79" s="269"/>
      <c r="BL79" s="269"/>
      <c r="BM79" s="269"/>
      <c r="BN79" s="269"/>
      <c r="BO79" s="266"/>
      <c r="BP79" s="266"/>
      <c r="BQ79" s="263">
        <v>73</v>
      </c>
      <c r="BR79" s="268"/>
      <c r="BS79" s="1055"/>
      <c r="BT79" s="1056"/>
      <c r="BU79" s="1056"/>
      <c r="BV79" s="1056"/>
      <c r="BW79" s="1056"/>
      <c r="BX79" s="1056"/>
      <c r="BY79" s="1056"/>
      <c r="BZ79" s="1056"/>
      <c r="CA79" s="1056"/>
      <c r="CB79" s="1056"/>
      <c r="CC79" s="1056"/>
      <c r="CD79" s="1056"/>
      <c r="CE79" s="1056"/>
      <c r="CF79" s="1056"/>
      <c r="CG79" s="1057"/>
      <c r="CH79" s="1058"/>
      <c r="CI79" s="1059"/>
      <c r="CJ79" s="1059"/>
      <c r="CK79" s="1059"/>
      <c r="CL79" s="1060"/>
      <c r="CM79" s="1058"/>
      <c r="CN79" s="1059"/>
      <c r="CO79" s="1059"/>
      <c r="CP79" s="1059"/>
      <c r="CQ79" s="1060"/>
      <c r="CR79" s="1058"/>
      <c r="CS79" s="1059"/>
      <c r="CT79" s="1059"/>
      <c r="CU79" s="1059"/>
      <c r="CV79" s="1060"/>
      <c r="CW79" s="1058"/>
      <c r="CX79" s="1059"/>
      <c r="CY79" s="1059"/>
      <c r="CZ79" s="1059"/>
      <c r="DA79" s="1060"/>
      <c r="DB79" s="1058"/>
      <c r="DC79" s="1059"/>
      <c r="DD79" s="1059"/>
      <c r="DE79" s="1059"/>
      <c r="DF79" s="1060"/>
      <c r="DG79" s="1058"/>
      <c r="DH79" s="1059"/>
      <c r="DI79" s="1059"/>
      <c r="DJ79" s="1059"/>
      <c r="DK79" s="1060"/>
      <c r="DL79" s="1058"/>
      <c r="DM79" s="1059"/>
      <c r="DN79" s="1059"/>
      <c r="DO79" s="1059"/>
      <c r="DP79" s="1060"/>
      <c r="DQ79" s="1058"/>
      <c r="DR79" s="1059"/>
      <c r="DS79" s="1059"/>
      <c r="DT79" s="1059"/>
      <c r="DU79" s="1060"/>
      <c r="DV79" s="1043"/>
      <c r="DW79" s="1044"/>
      <c r="DX79" s="1044"/>
      <c r="DY79" s="1044"/>
      <c r="DZ79" s="1045"/>
      <c r="EA79" s="247"/>
    </row>
    <row r="80" spans="1:131" s="248" customFormat="1" ht="26.25" customHeight="1" x14ac:dyDescent="0.15">
      <c r="A80" s="262">
        <v>13</v>
      </c>
      <c r="B80" s="804"/>
      <c r="C80" s="805"/>
      <c r="D80" s="805"/>
      <c r="E80" s="805"/>
      <c r="F80" s="805"/>
      <c r="G80" s="805"/>
      <c r="H80" s="805"/>
      <c r="I80" s="805"/>
      <c r="J80" s="805"/>
      <c r="K80" s="805"/>
      <c r="L80" s="805"/>
      <c r="M80" s="805"/>
      <c r="N80" s="805"/>
      <c r="O80" s="805"/>
      <c r="P80" s="806"/>
      <c r="Q80" s="1073"/>
      <c r="R80" s="1070"/>
      <c r="S80" s="1070"/>
      <c r="T80" s="1070"/>
      <c r="U80" s="1070"/>
      <c r="V80" s="1070"/>
      <c r="W80" s="1070"/>
      <c r="X80" s="1070"/>
      <c r="Y80" s="1070"/>
      <c r="Z80" s="1070"/>
      <c r="AA80" s="1070"/>
      <c r="AB80" s="1070"/>
      <c r="AC80" s="1070"/>
      <c r="AD80" s="1070"/>
      <c r="AE80" s="1070"/>
      <c r="AF80" s="1070"/>
      <c r="AG80" s="1070"/>
      <c r="AH80" s="1070"/>
      <c r="AI80" s="1070"/>
      <c r="AJ80" s="1070"/>
      <c r="AK80" s="1070"/>
      <c r="AL80" s="1070"/>
      <c r="AM80" s="1070"/>
      <c r="AN80" s="1070"/>
      <c r="AO80" s="1070"/>
      <c r="AP80" s="1070"/>
      <c r="AQ80" s="1070"/>
      <c r="AR80" s="1070"/>
      <c r="AS80" s="1070"/>
      <c r="AT80" s="1070"/>
      <c r="AU80" s="1070"/>
      <c r="AV80" s="1070"/>
      <c r="AW80" s="1070"/>
      <c r="AX80" s="1070"/>
      <c r="AY80" s="1070"/>
      <c r="AZ80" s="1071"/>
      <c r="BA80" s="1071"/>
      <c r="BB80" s="1071"/>
      <c r="BC80" s="1071"/>
      <c r="BD80" s="1072"/>
      <c r="BE80" s="266"/>
      <c r="BF80" s="266"/>
      <c r="BG80" s="266"/>
      <c r="BH80" s="266"/>
      <c r="BI80" s="266"/>
      <c r="BJ80" s="266"/>
      <c r="BK80" s="266"/>
      <c r="BL80" s="266"/>
      <c r="BM80" s="266"/>
      <c r="BN80" s="266"/>
      <c r="BO80" s="266"/>
      <c r="BP80" s="266"/>
      <c r="BQ80" s="263">
        <v>74</v>
      </c>
      <c r="BR80" s="268"/>
      <c r="BS80" s="1055"/>
      <c r="BT80" s="1056"/>
      <c r="BU80" s="1056"/>
      <c r="BV80" s="1056"/>
      <c r="BW80" s="1056"/>
      <c r="BX80" s="1056"/>
      <c r="BY80" s="1056"/>
      <c r="BZ80" s="1056"/>
      <c r="CA80" s="1056"/>
      <c r="CB80" s="1056"/>
      <c r="CC80" s="1056"/>
      <c r="CD80" s="1056"/>
      <c r="CE80" s="1056"/>
      <c r="CF80" s="1056"/>
      <c r="CG80" s="1057"/>
      <c r="CH80" s="1058"/>
      <c r="CI80" s="1059"/>
      <c r="CJ80" s="1059"/>
      <c r="CK80" s="1059"/>
      <c r="CL80" s="1060"/>
      <c r="CM80" s="1058"/>
      <c r="CN80" s="1059"/>
      <c r="CO80" s="1059"/>
      <c r="CP80" s="1059"/>
      <c r="CQ80" s="1060"/>
      <c r="CR80" s="1058"/>
      <c r="CS80" s="1059"/>
      <c r="CT80" s="1059"/>
      <c r="CU80" s="1059"/>
      <c r="CV80" s="1060"/>
      <c r="CW80" s="1058"/>
      <c r="CX80" s="1059"/>
      <c r="CY80" s="1059"/>
      <c r="CZ80" s="1059"/>
      <c r="DA80" s="1060"/>
      <c r="DB80" s="1058"/>
      <c r="DC80" s="1059"/>
      <c r="DD80" s="1059"/>
      <c r="DE80" s="1059"/>
      <c r="DF80" s="1060"/>
      <c r="DG80" s="1058"/>
      <c r="DH80" s="1059"/>
      <c r="DI80" s="1059"/>
      <c r="DJ80" s="1059"/>
      <c r="DK80" s="1060"/>
      <c r="DL80" s="1058"/>
      <c r="DM80" s="1059"/>
      <c r="DN80" s="1059"/>
      <c r="DO80" s="1059"/>
      <c r="DP80" s="1060"/>
      <c r="DQ80" s="1058"/>
      <c r="DR80" s="1059"/>
      <c r="DS80" s="1059"/>
      <c r="DT80" s="1059"/>
      <c r="DU80" s="1060"/>
      <c r="DV80" s="1043"/>
      <c r="DW80" s="1044"/>
      <c r="DX80" s="1044"/>
      <c r="DY80" s="1044"/>
      <c r="DZ80" s="1045"/>
      <c r="EA80" s="247"/>
    </row>
    <row r="81" spans="1:131" s="248" customFormat="1" ht="26.25" customHeight="1" x14ac:dyDescent="0.15">
      <c r="A81" s="262">
        <v>14</v>
      </c>
      <c r="B81" s="804"/>
      <c r="C81" s="805"/>
      <c r="D81" s="805"/>
      <c r="E81" s="805"/>
      <c r="F81" s="805"/>
      <c r="G81" s="805"/>
      <c r="H81" s="805"/>
      <c r="I81" s="805"/>
      <c r="J81" s="805"/>
      <c r="K81" s="805"/>
      <c r="L81" s="805"/>
      <c r="M81" s="805"/>
      <c r="N81" s="805"/>
      <c r="O81" s="805"/>
      <c r="P81" s="806"/>
      <c r="Q81" s="1073"/>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0"/>
      <c r="AR81" s="1070"/>
      <c r="AS81" s="1070"/>
      <c r="AT81" s="1070"/>
      <c r="AU81" s="1070"/>
      <c r="AV81" s="1070"/>
      <c r="AW81" s="1070"/>
      <c r="AX81" s="1070"/>
      <c r="AY81" s="1070"/>
      <c r="AZ81" s="1071"/>
      <c r="BA81" s="1071"/>
      <c r="BB81" s="1071"/>
      <c r="BC81" s="1071"/>
      <c r="BD81" s="1072"/>
      <c r="BE81" s="266"/>
      <c r="BF81" s="266"/>
      <c r="BG81" s="266"/>
      <c r="BH81" s="266"/>
      <c r="BI81" s="266"/>
      <c r="BJ81" s="266"/>
      <c r="BK81" s="266"/>
      <c r="BL81" s="266"/>
      <c r="BM81" s="266"/>
      <c r="BN81" s="266"/>
      <c r="BO81" s="266"/>
      <c r="BP81" s="266"/>
      <c r="BQ81" s="263">
        <v>75</v>
      </c>
      <c r="BR81" s="268"/>
      <c r="BS81" s="1055"/>
      <c r="BT81" s="1056"/>
      <c r="BU81" s="1056"/>
      <c r="BV81" s="1056"/>
      <c r="BW81" s="1056"/>
      <c r="BX81" s="1056"/>
      <c r="BY81" s="1056"/>
      <c r="BZ81" s="1056"/>
      <c r="CA81" s="1056"/>
      <c r="CB81" s="1056"/>
      <c r="CC81" s="1056"/>
      <c r="CD81" s="1056"/>
      <c r="CE81" s="1056"/>
      <c r="CF81" s="1056"/>
      <c r="CG81" s="1057"/>
      <c r="CH81" s="1058"/>
      <c r="CI81" s="1059"/>
      <c r="CJ81" s="1059"/>
      <c r="CK81" s="1059"/>
      <c r="CL81" s="1060"/>
      <c r="CM81" s="1058"/>
      <c r="CN81" s="1059"/>
      <c r="CO81" s="1059"/>
      <c r="CP81" s="1059"/>
      <c r="CQ81" s="1060"/>
      <c r="CR81" s="1058"/>
      <c r="CS81" s="1059"/>
      <c r="CT81" s="1059"/>
      <c r="CU81" s="1059"/>
      <c r="CV81" s="1060"/>
      <c r="CW81" s="1058"/>
      <c r="CX81" s="1059"/>
      <c r="CY81" s="1059"/>
      <c r="CZ81" s="1059"/>
      <c r="DA81" s="1060"/>
      <c r="DB81" s="1058"/>
      <c r="DC81" s="1059"/>
      <c r="DD81" s="1059"/>
      <c r="DE81" s="1059"/>
      <c r="DF81" s="1060"/>
      <c r="DG81" s="1058"/>
      <c r="DH81" s="1059"/>
      <c r="DI81" s="1059"/>
      <c r="DJ81" s="1059"/>
      <c r="DK81" s="1060"/>
      <c r="DL81" s="1058"/>
      <c r="DM81" s="1059"/>
      <c r="DN81" s="1059"/>
      <c r="DO81" s="1059"/>
      <c r="DP81" s="1060"/>
      <c r="DQ81" s="1058"/>
      <c r="DR81" s="1059"/>
      <c r="DS81" s="1059"/>
      <c r="DT81" s="1059"/>
      <c r="DU81" s="1060"/>
      <c r="DV81" s="1043"/>
      <c r="DW81" s="1044"/>
      <c r="DX81" s="1044"/>
      <c r="DY81" s="1044"/>
      <c r="DZ81" s="1045"/>
      <c r="EA81" s="247"/>
    </row>
    <row r="82" spans="1:131" s="248" customFormat="1" ht="26.25" customHeight="1" x14ac:dyDescent="0.15">
      <c r="A82" s="262">
        <v>15</v>
      </c>
      <c r="B82" s="804"/>
      <c r="C82" s="805"/>
      <c r="D82" s="805"/>
      <c r="E82" s="805"/>
      <c r="F82" s="805"/>
      <c r="G82" s="805"/>
      <c r="H82" s="805"/>
      <c r="I82" s="805"/>
      <c r="J82" s="805"/>
      <c r="K82" s="805"/>
      <c r="L82" s="805"/>
      <c r="M82" s="805"/>
      <c r="N82" s="805"/>
      <c r="O82" s="805"/>
      <c r="P82" s="806"/>
      <c r="Q82" s="1073"/>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1"/>
      <c r="BA82" s="1071"/>
      <c r="BB82" s="1071"/>
      <c r="BC82" s="1071"/>
      <c r="BD82" s="1072"/>
      <c r="BE82" s="266"/>
      <c r="BF82" s="266"/>
      <c r="BG82" s="266"/>
      <c r="BH82" s="266"/>
      <c r="BI82" s="266"/>
      <c r="BJ82" s="266"/>
      <c r="BK82" s="266"/>
      <c r="BL82" s="266"/>
      <c r="BM82" s="266"/>
      <c r="BN82" s="266"/>
      <c r="BO82" s="266"/>
      <c r="BP82" s="266"/>
      <c r="BQ82" s="263">
        <v>76</v>
      </c>
      <c r="BR82" s="268"/>
      <c r="BS82" s="1055"/>
      <c r="BT82" s="1056"/>
      <c r="BU82" s="1056"/>
      <c r="BV82" s="1056"/>
      <c r="BW82" s="1056"/>
      <c r="BX82" s="1056"/>
      <c r="BY82" s="1056"/>
      <c r="BZ82" s="1056"/>
      <c r="CA82" s="1056"/>
      <c r="CB82" s="1056"/>
      <c r="CC82" s="1056"/>
      <c r="CD82" s="1056"/>
      <c r="CE82" s="1056"/>
      <c r="CF82" s="1056"/>
      <c r="CG82" s="1057"/>
      <c r="CH82" s="1058"/>
      <c r="CI82" s="1059"/>
      <c r="CJ82" s="1059"/>
      <c r="CK82" s="1059"/>
      <c r="CL82" s="1060"/>
      <c r="CM82" s="1058"/>
      <c r="CN82" s="1059"/>
      <c r="CO82" s="1059"/>
      <c r="CP82" s="1059"/>
      <c r="CQ82" s="1060"/>
      <c r="CR82" s="1058"/>
      <c r="CS82" s="1059"/>
      <c r="CT82" s="1059"/>
      <c r="CU82" s="1059"/>
      <c r="CV82" s="1060"/>
      <c r="CW82" s="1058"/>
      <c r="CX82" s="1059"/>
      <c r="CY82" s="1059"/>
      <c r="CZ82" s="1059"/>
      <c r="DA82" s="1060"/>
      <c r="DB82" s="1058"/>
      <c r="DC82" s="1059"/>
      <c r="DD82" s="1059"/>
      <c r="DE82" s="1059"/>
      <c r="DF82" s="1060"/>
      <c r="DG82" s="1058"/>
      <c r="DH82" s="1059"/>
      <c r="DI82" s="1059"/>
      <c r="DJ82" s="1059"/>
      <c r="DK82" s="1060"/>
      <c r="DL82" s="1058"/>
      <c r="DM82" s="1059"/>
      <c r="DN82" s="1059"/>
      <c r="DO82" s="1059"/>
      <c r="DP82" s="1060"/>
      <c r="DQ82" s="1058"/>
      <c r="DR82" s="1059"/>
      <c r="DS82" s="1059"/>
      <c r="DT82" s="1059"/>
      <c r="DU82" s="1060"/>
      <c r="DV82" s="1043"/>
      <c r="DW82" s="1044"/>
      <c r="DX82" s="1044"/>
      <c r="DY82" s="1044"/>
      <c r="DZ82" s="1045"/>
      <c r="EA82" s="247"/>
    </row>
    <row r="83" spans="1:131" s="248" customFormat="1" ht="26.25" customHeight="1" x14ac:dyDescent="0.15">
      <c r="A83" s="262">
        <v>16</v>
      </c>
      <c r="B83" s="804"/>
      <c r="C83" s="805"/>
      <c r="D83" s="805"/>
      <c r="E83" s="805"/>
      <c r="F83" s="805"/>
      <c r="G83" s="805"/>
      <c r="H83" s="805"/>
      <c r="I83" s="805"/>
      <c r="J83" s="805"/>
      <c r="K83" s="805"/>
      <c r="L83" s="805"/>
      <c r="M83" s="805"/>
      <c r="N83" s="805"/>
      <c r="O83" s="805"/>
      <c r="P83" s="806"/>
      <c r="Q83" s="1073"/>
      <c r="R83" s="1070"/>
      <c r="S83" s="1070"/>
      <c r="T83" s="1070"/>
      <c r="U83" s="1070"/>
      <c r="V83" s="1070"/>
      <c r="W83" s="1070"/>
      <c r="X83" s="1070"/>
      <c r="Y83" s="1070"/>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0"/>
      <c r="AZ83" s="1071"/>
      <c r="BA83" s="1071"/>
      <c r="BB83" s="1071"/>
      <c r="BC83" s="1071"/>
      <c r="BD83" s="1072"/>
      <c r="BE83" s="266"/>
      <c r="BF83" s="266"/>
      <c r="BG83" s="266"/>
      <c r="BH83" s="266"/>
      <c r="BI83" s="266"/>
      <c r="BJ83" s="266"/>
      <c r="BK83" s="266"/>
      <c r="BL83" s="266"/>
      <c r="BM83" s="266"/>
      <c r="BN83" s="266"/>
      <c r="BO83" s="266"/>
      <c r="BP83" s="266"/>
      <c r="BQ83" s="263">
        <v>77</v>
      </c>
      <c r="BR83" s="268"/>
      <c r="BS83" s="1055"/>
      <c r="BT83" s="1056"/>
      <c r="BU83" s="1056"/>
      <c r="BV83" s="1056"/>
      <c r="BW83" s="1056"/>
      <c r="BX83" s="1056"/>
      <c r="BY83" s="1056"/>
      <c r="BZ83" s="1056"/>
      <c r="CA83" s="1056"/>
      <c r="CB83" s="1056"/>
      <c r="CC83" s="1056"/>
      <c r="CD83" s="1056"/>
      <c r="CE83" s="1056"/>
      <c r="CF83" s="1056"/>
      <c r="CG83" s="1057"/>
      <c r="CH83" s="1058"/>
      <c r="CI83" s="1059"/>
      <c r="CJ83" s="1059"/>
      <c r="CK83" s="1059"/>
      <c r="CL83" s="1060"/>
      <c r="CM83" s="1058"/>
      <c r="CN83" s="1059"/>
      <c r="CO83" s="1059"/>
      <c r="CP83" s="1059"/>
      <c r="CQ83" s="1060"/>
      <c r="CR83" s="1058"/>
      <c r="CS83" s="1059"/>
      <c r="CT83" s="1059"/>
      <c r="CU83" s="1059"/>
      <c r="CV83" s="1060"/>
      <c r="CW83" s="1058"/>
      <c r="CX83" s="1059"/>
      <c r="CY83" s="1059"/>
      <c r="CZ83" s="1059"/>
      <c r="DA83" s="1060"/>
      <c r="DB83" s="1058"/>
      <c r="DC83" s="1059"/>
      <c r="DD83" s="1059"/>
      <c r="DE83" s="1059"/>
      <c r="DF83" s="1060"/>
      <c r="DG83" s="1058"/>
      <c r="DH83" s="1059"/>
      <c r="DI83" s="1059"/>
      <c r="DJ83" s="1059"/>
      <c r="DK83" s="1060"/>
      <c r="DL83" s="1058"/>
      <c r="DM83" s="1059"/>
      <c r="DN83" s="1059"/>
      <c r="DO83" s="1059"/>
      <c r="DP83" s="1060"/>
      <c r="DQ83" s="1058"/>
      <c r="DR83" s="1059"/>
      <c r="DS83" s="1059"/>
      <c r="DT83" s="1059"/>
      <c r="DU83" s="1060"/>
      <c r="DV83" s="1043"/>
      <c r="DW83" s="1044"/>
      <c r="DX83" s="1044"/>
      <c r="DY83" s="1044"/>
      <c r="DZ83" s="1045"/>
      <c r="EA83" s="247"/>
    </row>
    <row r="84" spans="1:131" s="248" customFormat="1" ht="26.25" customHeight="1" x14ac:dyDescent="0.15">
      <c r="A84" s="262">
        <v>17</v>
      </c>
      <c r="B84" s="804"/>
      <c r="C84" s="805"/>
      <c r="D84" s="805"/>
      <c r="E84" s="805"/>
      <c r="F84" s="805"/>
      <c r="G84" s="805"/>
      <c r="H84" s="805"/>
      <c r="I84" s="805"/>
      <c r="J84" s="805"/>
      <c r="K84" s="805"/>
      <c r="L84" s="805"/>
      <c r="M84" s="805"/>
      <c r="N84" s="805"/>
      <c r="O84" s="805"/>
      <c r="P84" s="806"/>
      <c r="Q84" s="1073"/>
      <c r="R84" s="1070"/>
      <c r="S84" s="1070"/>
      <c r="T84" s="1070"/>
      <c r="U84" s="1070"/>
      <c r="V84" s="1070"/>
      <c r="W84" s="1070"/>
      <c r="X84" s="1070"/>
      <c r="Y84" s="1070"/>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070"/>
      <c r="AY84" s="1070"/>
      <c r="AZ84" s="1071"/>
      <c r="BA84" s="1071"/>
      <c r="BB84" s="1071"/>
      <c r="BC84" s="1071"/>
      <c r="BD84" s="1072"/>
      <c r="BE84" s="266"/>
      <c r="BF84" s="266"/>
      <c r="BG84" s="266"/>
      <c r="BH84" s="266"/>
      <c r="BI84" s="266"/>
      <c r="BJ84" s="266"/>
      <c r="BK84" s="266"/>
      <c r="BL84" s="266"/>
      <c r="BM84" s="266"/>
      <c r="BN84" s="266"/>
      <c r="BO84" s="266"/>
      <c r="BP84" s="266"/>
      <c r="BQ84" s="263">
        <v>78</v>
      </c>
      <c r="BR84" s="268"/>
      <c r="BS84" s="1055"/>
      <c r="BT84" s="1056"/>
      <c r="BU84" s="1056"/>
      <c r="BV84" s="1056"/>
      <c r="BW84" s="1056"/>
      <c r="BX84" s="1056"/>
      <c r="BY84" s="1056"/>
      <c r="BZ84" s="1056"/>
      <c r="CA84" s="1056"/>
      <c r="CB84" s="1056"/>
      <c r="CC84" s="1056"/>
      <c r="CD84" s="1056"/>
      <c r="CE84" s="1056"/>
      <c r="CF84" s="1056"/>
      <c r="CG84" s="1057"/>
      <c r="CH84" s="1058"/>
      <c r="CI84" s="1059"/>
      <c r="CJ84" s="1059"/>
      <c r="CK84" s="1059"/>
      <c r="CL84" s="1060"/>
      <c r="CM84" s="1058"/>
      <c r="CN84" s="1059"/>
      <c r="CO84" s="1059"/>
      <c r="CP84" s="1059"/>
      <c r="CQ84" s="1060"/>
      <c r="CR84" s="1058"/>
      <c r="CS84" s="1059"/>
      <c r="CT84" s="1059"/>
      <c r="CU84" s="1059"/>
      <c r="CV84" s="1060"/>
      <c r="CW84" s="1058"/>
      <c r="CX84" s="1059"/>
      <c r="CY84" s="1059"/>
      <c r="CZ84" s="1059"/>
      <c r="DA84" s="1060"/>
      <c r="DB84" s="1058"/>
      <c r="DC84" s="1059"/>
      <c r="DD84" s="1059"/>
      <c r="DE84" s="1059"/>
      <c r="DF84" s="1060"/>
      <c r="DG84" s="1058"/>
      <c r="DH84" s="1059"/>
      <c r="DI84" s="1059"/>
      <c r="DJ84" s="1059"/>
      <c r="DK84" s="1060"/>
      <c r="DL84" s="1058"/>
      <c r="DM84" s="1059"/>
      <c r="DN84" s="1059"/>
      <c r="DO84" s="1059"/>
      <c r="DP84" s="1060"/>
      <c r="DQ84" s="1058"/>
      <c r="DR84" s="1059"/>
      <c r="DS84" s="1059"/>
      <c r="DT84" s="1059"/>
      <c r="DU84" s="1060"/>
      <c r="DV84" s="1043"/>
      <c r="DW84" s="1044"/>
      <c r="DX84" s="1044"/>
      <c r="DY84" s="1044"/>
      <c r="DZ84" s="1045"/>
      <c r="EA84" s="247"/>
    </row>
    <row r="85" spans="1:131" s="248" customFormat="1" ht="26.25" customHeight="1" x14ac:dyDescent="0.15">
      <c r="A85" s="262">
        <v>18</v>
      </c>
      <c r="B85" s="804"/>
      <c r="C85" s="805"/>
      <c r="D85" s="805"/>
      <c r="E85" s="805"/>
      <c r="F85" s="805"/>
      <c r="G85" s="805"/>
      <c r="H85" s="805"/>
      <c r="I85" s="805"/>
      <c r="J85" s="805"/>
      <c r="K85" s="805"/>
      <c r="L85" s="805"/>
      <c r="M85" s="805"/>
      <c r="N85" s="805"/>
      <c r="O85" s="805"/>
      <c r="P85" s="806"/>
      <c r="Q85" s="1073"/>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1"/>
      <c r="BA85" s="1071"/>
      <c r="BB85" s="1071"/>
      <c r="BC85" s="1071"/>
      <c r="BD85" s="1072"/>
      <c r="BE85" s="266"/>
      <c r="BF85" s="266"/>
      <c r="BG85" s="266"/>
      <c r="BH85" s="266"/>
      <c r="BI85" s="266"/>
      <c r="BJ85" s="266"/>
      <c r="BK85" s="266"/>
      <c r="BL85" s="266"/>
      <c r="BM85" s="266"/>
      <c r="BN85" s="266"/>
      <c r="BO85" s="266"/>
      <c r="BP85" s="266"/>
      <c r="BQ85" s="263">
        <v>79</v>
      </c>
      <c r="BR85" s="268"/>
      <c r="BS85" s="1055"/>
      <c r="BT85" s="1056"/>
      <c r="BU85" s="1056"/>
      <c r="BV85" s="1056"/>
      <c r="BW85" s="1056"/>
      <c r="BX85" s="1056"/>
      <c r="BY85" s="1056"/>
      <c r="BZ85" s="1056"/>
      <c r="CA85" s="1056"/>
      <c r="CB85" s="1056"/>
      <c r="CC85" s="1056"/>
      <c r="CD85" s="1056"/>
      <c r="CE85" s="1056"/>
      <c r="CF85" s="1056"/>
      <c r="CG85" s="1057"/>
      <c r="CH85" s="1058"/>
      <c r="CI85" s="1059"/>
      <c r="CJ85" s="1059"/>
      <c r="CK85" s="1059"/>
      <c r="CL85" s="1060"/>
      <c r="CM85" s="1058"/>
      <c r="CN85" s="1059"/>
      <c r="CO85" s="1059"/>
      <c r="CP85" s="1059"/>
      <c r="CQ85" s="1060"/>
      <c r="CR85" s="1058"/>
      <c r="CS85" s="1059"/>
      <c r="CT85" s="1059"/>
      <c r="CU85" s="1059"/>
      <c r="CV85" s="1060"/>
      <c r="CW85" s="1058"/>
      <c r="CX85" s="1059"/>
      <c r="CY85" s="1059"/>
      <c r="CZ85" s="1059"/>
      <c r="DA85" s="1060"/>
      <c r="DB85" s="1058"/>
      <c r="DC85" s="1059"/>
      <c r="DD85" s="1059"/>
      <c r="DE85" s="1059"/>
      <c r="DF85" s="1060"/>
      <c r="DG85" s="1058"/>
      <c r="DH85" s="1059"/>
      <c r="DI85" s="1059"/>
      <c r="DJ85" s="1059"/>
      <c r="DK85" s="1060"/>
      <c r="DL85" s="1058"/>
      <c r="DM85" s="1059"/>
      <c r="DN85" s="1059"/>
      <c r="DO85" s="1059"/>
      <c r="DP85" s="1060"/>
      <c r="DQ85" s="1058"/>
      <c r="DR85" s="1059"/>
      <c r="DS85" s="1059"/>
      <c r="DT85" s="1059"/>
      <c r="DU85" s="1060"/>
      <c r="DV85" s="1043"/>
      <c r="DW85" s="1044"/>
      <c r="DX85" s="1044"/>
      <c r="DY85" s="1044"/>
      <c r="DZ85" s="1045"/>
      <c r="EA85" s="247"/>
    </row>
    <row r="86" spans="1:131" s="248" customFormat="1" ht="26.25" customHeight="1" x14ac:dyDescent="0.15">
      <c r="A86" s="262">
        <v>19</v>
      </c>
      <c r="B86" s="804"/>
      <c r="C86" s="805"/>
      <c r="D86" s="805"/>
      <c r="E86" s="805"/>
      <c r="F86" s="805"/>
      <c r="G86" s="805"/>
      <c r="H86" s="805"/>
      <c r="I86" s="805"/>
      <c r="J86" s="805"/>
      <c r="K86" s="805"/>
      <c r="L86" s="805"/>
      <c r="M86" s="805"/>
      <c r="N86" s="805"/>
      <c r="O86" s="805"/>
      <c r="P86" s="806"/>
      <c r="Q86" s="1073"/>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1"/>
      <c r="BA86" s="1071"/>
      <c r="BB86" s="1071"/>
      <c r="BC86" s="1071"/>
      <c r="BD86" s="1072"/>
      <c r="BE86" s="266"/>
      <c r="BF86" s="266"/>
      <c r="BG86" s="266"/>
      <c r="BH86" s="266"/>
      <c r="BI86" s="266"/>
      <c r="BJ86" s="266"/>
      <c r="BK86" s="266"/>
      <c r="BL86" s="266"/>
      <c r="BM86" s="266"/>
      <c r="BN86" s="266"/>
      <c r="BO86" s="266"/>
      <c r="BP86" s="266"/>
      <c r="BQ86" s="263">
        <v>80</v>
      </c>
      <c r="BR86" s="268"/>
      <c r="BS86" s="1055"/>
      <c r="BT86" s="1056"/>
      <c r="BU86" s="1056"/>
      <c r="BV86" s="1056"/>
      <c r="BW86" s="1056"/>
      <c r="BX86" s="1056"/>
      <c r="BY86" s="1056"/>
      <c r="BZ86" s="1056"/>
      <c r="CA86" s="1056"/>
      <c r="CB86" s="1056"/>
      <c r="CC86" s="1056"/>
      <c r="CD86" s="1056"/>
      <c r="CE86" s="1056"/>
      <c r="CF86" s="1056"/>
      <c r="CG86" s="1057"/>
      <c r="CH86" s="1058"/>
      <c r="CI86" s="1059"/>
      <c r="CJ86" s="1059"/>
      <c r="CK86" s="1059"/>
      <c r="CL86" s="1060"/>
      <c r="CM86" s="1058"/>
      <c r="CN86" s="1059"/>
      <c r="CO86" s="1059"/>
      <c r="CP86" s="1059"/>
      <c r="CQ86" s="1060"/>
      <c r="CR86" s="1058"/>
      <c r="CS86" s="1059"/>
      <c r="CT86" s="1059"/>
      <c r="CU86" s="1059"/>
      <c r="CV86" s="1060"/>
      <c r="CW86" s="1058"/>
      <c r="CX86" s="1059"/>
      <c r="CY86" s="1059"/>
      <c r="CZ86" s="1059"/>
      <c r="DA86" s="1060"/>
      <c r="DB86" s="1058"/>
      <c r="DC86" s="1059"/>
      <c r="DD86" s="1059"/>
      <c r="DE86" s="1059"/>
      <c r="DF86" s="1060"/>
      <c r="DG86" s="1058"/>
      <c r="DH86" s="1059"/>
      <c r="DI86" s="1059"/>
      <c r="DJ86" s="1059"/>
      <c r="DK86" s="1060"/>
      <c r="DL86" s="1058"/>
      <c r="DM86" s="1059"/>
      <c r="DN86" s="1059"/>
      <c r="DO86" s="1059"/>
      <c r="DP86" s="1060"/>
      <c r="DQ86" s="1058"/>
      <c r="DR86" s="1059"/>
      <c r="DS86" s="1059"/>
      <c r="DT86" s="1059"/>
      <c r="DU86" s="1060"/>
      <c r="DV86" s="1043"/>
      <c r="DW86" s="1044"/>
      <c r="DX86" s="1044"/>
      <c r="DY86" s="1044"/>
      <c r="DZ86" s="1045"/>
      <c r="EA86" s="247"/>
    </row>
    <row r="87" spans="1:131" s="248" customFormat="1" ht="26.25" customHeight="1" x14ac:dyDescent="0.15">
      <c r="A87" s="270">
        <v>20</v>
      </c>
      <c r="B87" s="1063"/>
      <c r="C87" s="1064"/>
      <c r="D87" s="1064"/>
      <c r="E87" s="1064"/>
      <c r="F87" s="1064"/>
      <c r="G87" s="1064"/>
      <c r="H87" s="1064"/>
      <c r="I87" s="1064"/>
      <c r="J87" s="1064"/>
      <c r="K87" s="1064"/>
      <c r="L87" s="1064"/>
      <c r="M87" s="1064"/>
      <c r="N87" s="1064"/>
      <c r="O87" s="1064"/>
      <c r="P87" s="1065"/>
      <c r="Q87" s="1066"/>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8"/>
      <c r="BA87" s="1068"/>
      <c r="BB87" s="1068"/>
      <c r="BC87" s="1068"/>
      <c r="BD87" s="1069"/>
      <c r="BE87" s="266"/>
      <c r="BF87" s="266"/>
      <c r="BG87" s="266"/>
      <c r="BH87" s="266"/>
      <c r="BI87" s="266"/>
      <c r="BJ87" s="266"/>
      <c r="BK87" s="266"/>
      <c r="BL87" s="266"/>
      <c r="BM87" s="266"/>
      <c r="BN87" s="266"/>
      <c r="BO87" s="266"/>
      <c r="BP87" s="266"/>
      <c r="BQ87" s="263">
        <v>81</v>
      </c>
      <c r="BR87" s="268"/>
      <c r="BS87" s="1055"/>
      <c r="BT87" s="1056"/>
      <c r="BU87" s="1056"/>
      <c r="BV87" s="1056"/>
      <c r="BW87" s="1056"/>
      <c r="BX87" s="1056"/>
      <c r="BY87" s="1056"/>
      <c r="BZ87" s="1056"/>
      <c r="CA87" s="1056"/>
      <c r="CB87" s="1056"/>
      <c r="CC87" s="1056"/>
      <c r="CD87" s="1056"/>
      <c r="CE87" s="1056"/>
      <c r="CF87" s="1056"/>
      <c r="CG87" s="1057"/>
      <c r="CH87" s="1058"/>
      <c r="CI87" s="1059"/>
      <c r="CJ87" s="1059"/>
      <c r="CK87" s="1059"/>
      <c r="CL87" s="1060"/>
      <c r="CM87" s="1058"/>
      <c r="CN87" s="1059"/>
      <c r="CO87" s="1059"/>
      <c r="CP87" s="1059"/>
      <c r="CQ87" s="1060"/>
      <c r="CR87" s="1058"/>
      <c r="CS87" s="1059"/>
      <c r="CT87" s="1059"/>
      <c r="CU87" s="1059"/>
      <c r="CV87" s="1060"/>
      <c r="CW87" s="1058"/>
      <c r="CX87" s="1059"/>
      <c r="CY87" s="1059"/>
      <c r="CZ87" s="1059"/>
      <c r="DA87" s="1060"/>
      <c r="DB87" s="1058"/>
      <c r="DC87" s="1059"/>
      <c r="DD87" s="1059"/>
      <c r="DE87" s="1059"/>
      <c r="DF87" s="1060"/>
      <c r="DG87" s="1058"/>
      <c r="DH87" s="1059"/>
      <c r="DI87" s="1059"/>
      <c r="DJ87" s="1059"/>
      <c r="DK87" s="1060"/>
      <c r="DL87" s="1058"/>
      <c r="DM87" s="1059"/>
      <c r="DN87" s="1059"/>
      <c r="DO87" s="1059"/>
      <c r="DP87" s="1060"/>
      <c r="DQ87" s="1058"/>
      <c r="DR87" s="1059"/>
      <c r="DS87" s="1059"/>
      <c r="DT87" s="1059"/>
      <c r="DU87" s="1060"/>
      <c r="DV87" s="1043"/>
      <c r="DW87" s="1044"/>
      <c r="DX87" s="1044"/>
      <c r="DY87" s="1044"/>
      <c r="DZ87" s="1045"/>
      <c r="EA87" s="247"/>
    </row>
    <row r="88" spans="1:131" s="248" customFormat="1" ht="26.25" customHeight="1" thickBot="1" x14ac:dyDescent="0.2">
      <c r="A88" s="265" t="s">
        <v>394</v>
      </c>
      <c r="B88" s="1046" t="s">
        <v>432</v>
      </c>
      <c r="C88" s="1047"/>
      <c r="D88" s="1047"/>
      <c r="E88" s="1047"/>
      <c r="F88" s="1047"/>
      <c r="G88" s="1047"/>
      <c r="H88" s="1047"/>
      <c r="I88" s="1047"/>
      <c r="J88" s="1047"/>
      <c r="K88" s="1047"/>
      <c r="L88" s="1047"/>
      <c r="M88" s="1047"/>
      <c r="N88" s="1047"/>
      <c r="O88" s="1047"/>
      <c r="P88" s="1048"/>
      <c r="Q88" s="1061"/>
      <c r="R88" s="1062"/>
      <c r="S88" s="1062"/>
      <c r="T88" s="1062"/>
      <c r="U88" s="1062"/>
      <c r="V88" s="1062"/>
      <c r="W88" s="1062"/>
      <c r="X88" s="1062"/>
      <c r="Y88" s="1062"/>
      <c r="Z88" s="1062"/>
      <c r="AA88" s="1062"/>
      <c r="AB88" s="1062"/>
      <c r="AC88" s="1062"/>
      <c r="AD88" s="1062"/>
      <c r="AE88" s="1062"/>
      <c r="AF88" s="841">
        <v>4962</v>
      </c>
      <c r="AG88" s="841"/>
      <c r="AH88" s="841"/>
      <c r="AI88" s="841"/>
      <c r="AJ88" s="841"/>
      <c r="AK88" s="1062"/>
      <c r="AL88" s="1062"/>
      <c r="AM88" s="1062"/>
      <c r="AN88" s="1062"/>
      <c r="AO88" s="1062"/>
      <c r="AP88" s="841">
        <v>7516</v>
      </c>
      <c r="AQ88" s="841"/>
      <c r="AR88" s="841"/>
      <c r="AS88" s="841"/>
      <c r="AT88" s="841"/>
      <c r="AU88" s="841">
        <v>1702</v>
      </c>
      <c r="AV88" s="841"/>
      <c r="AW88" s="841"/>
      <c r="AX88" s="841"/>
      <c r="AY88" s="841"/>
      <c r="AZ88" s="842"/>
      <c r="BA88" s="842"/>
      <c r="BB88" s="842"/>
      <c r="BC88" s="842"/>
      <c r="BD88" s="843"/>
      <c r="BE88" s="266"/>
      <c r="BF88" s="266"/>
      <c r="BG88" s="266"/>
      <c r="BH88" s="266"/>
      <c r="BI88" s="266"/>
      <c r="BJ88" s="266"/>
      <c r="BK88" s="266"/>
      <c r="BL88" s="266"/>
      <c r="BM88" s="266"/>
      <c r="BN88" s="266"/>
      <c r="BO88" s="266"/>
      <c r="BP88" s="266"/>
      <c r="BQ88" s="263">
        <v>82</v>
      </c>
      <c r="BR88" s="268"/>
      <c r="BS88" s="1055"/>
      <c r="BT88" s="1056"/>
      <c r="BU88" s="1056"/>
      <c r="BV88" s="1056"/>
      <c r="BW88" s="1056"/>
      <c r="BX88" s="1056"/>
      <c r="BY88" s="1056"/>
      <c r="BZ88" s="1056"/>
      <c r="CA88" s="1056"/>
      <c r="CB88" s="1056"/>
      <c r="CC88" s="1056"/>
      <c r="CD88" s="1056"/>
      <c r="CE88" s="1056"/>
      <c r="CF88" s="1056"/>
      <c r="CG88" s="1057"/>
      <c r="CH88" s="1058"/>
      <c r="CI88" s="1059"/>
      <c r="CJ88" s="1059"/>
      <c r="CK88" s="1059"/>
      <c r="CL88" s="1060"/>
      <c r="CM88" s="1058"/>
      <c r="CN88" s="1059"/>
      <c r="CO88" s="1059"/>
      <c r="CP88" s="1059"/>
      <c r="CQ88" s="1060"/>
      <c r="CR88" s="1058"/>
      <c r="CS88" s="1059"/>
      <c r="CT88" s="1059"/>
      <c r="CU88" s="1059"/>
      <c r="CV88" s="1060"/>
      <c r="CW88" s="1058"/>
      <c r="CX88" s="1059"/>
      <c r="CY88" s="1059"/>
      <c r="CZ88" s="1059"/>
      <c r="DA88" s="1060"/>
      <c r="DB88" s="1058"/>
      <c r="DC88" s="1059"/>
      <c r="DD88" s="1059"/>
      <c r="DE88" s="1059"/>
      <c r="DF88" s="1060"/>
      <c r="DG88" s="1058"/>
      <c r="DH88" s="1059"/>
      <c r="DI88" s="1059"/>
      <c r="DJ88" s="1059"/>
      <c r="DK88" s="1060"/>
      <c r="DL88" s="1058"/>
      <c r="DM88" s="1059"/>
      <c r="DN88" s="1059"/>
      <c r="DO88" s="1059"/>
      <c r="DP88" s="1060"/>
      <c r="DQ88" s="1058"/>
      <c r="DR88" s="1059"/>
      <c r="DS88" s="1059"/>
      <c r="DT88" s="1059"/>
      <c r="DU88" s="1060"/>
      <c r="DV88" s="1043"/>
      <c r="DW88" s="1044"/>
      <c r="DX88" s="1044"/>
      <c r="DY88" s="1044"/>
      <c r="DZ88" s="10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5"/>
      <c r="BT89" s="1056"/>
      <c r="BU89" s="1056"/>
      <c r="BV89" s="1056"/>
      <c r="BW89" s="1056"/>
      <c r="BX89" s="1056"/>
      <c r="BY89" s="1056"/>
      <c r="BZ89" s="1056"/>
      <c r="CA89" s="1056"/>
      <c r="CB89" s="1056"/>
      <c r="CC89" s="1056"/>
      <c r="CD89" s="1056"/>
      <c r="CE89" s="1056"/>
      <c r="CF89" s="1056"/>
      <c r="CG89" s="1057"/>
      <c r="CH89" s="1058"/>
      <c r="CI89" s="1059"/>
      <c r="CJ89" s="1059"/>
      <c r="CK89" s="1059"/>
      <c r="CL89" s="1060"/>
      <c r="CM89" s="1058"/>
      <c r="CN89" s="1059"/>
      <c r="CO89" s="1059"/>
      <c r="CP89" s="1059"/>
      <c r="CQ89" s="1060"/>
      <c r="CR89" s="1058"/>
      <c r="CS89" s="1059"/>
      <c r="CT89" s="1059"/>
      <c r="CU89" s="1059"/>
      <c r="CV89" s="1060"/>
      <c r="CW89" s="1058"/>
      <c r="CX89" s="1059"/>
      <c r="CY89" s="1059"/>
      <c r="CZ89" s="1059"/>
      <c r="DA89" s="1060"/>
      <c r="DB89" s="1058"/>
      <c r="DC89" s="1059"/>
      <c r="DD89" s="1059"/>
      <c r="DE89" s="1059"/>
      <c r="DF89" s="1060"/>
      <c r="DG89" s="1058"/>
      <c r="DH89" s="1059"/>
      <c r="DI89" s="1059"/>
      <c r="DJ89" s="1059"/>
      <c r="DK89" s="1060"/>
      <c r="DL89" s="1058"/>
      <c r="DM89" s="1059"/>
      <c r="DN89" s="1059"/>
      <c r="DO89" s="1059"/>
      <c r="DP89" s="1060"/>
      <c r="DQ89" s="1058"/>
      <c r="DR89" s="1059"/>
      <c r="DS89" s="1059"/>
      <c r="DT89" s="1059"/>
      <c r="DU89" s="1060"/>
      <c r="DV89" s="1043"/>
      <c r="DW89" s="1044"/>
      <c r="DX89" s="1044"/>
      <c r="DY89" s="1044"/>
      <c r="DZ89" s="10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5"/>
      <c r="BT90" s="1056"/>
      <c r="BU90" s="1056"/>
      <c r="BV90" s="1056"/>
      <c r="BW90" s="1056"/>
      <c r="BX90" s="1056"/>
      <c r="BY90" s="1056"/>
      <c r="BZ90" s="1056"/>
      <c r="CA90" s="1056"/>
      <c r="CB90" s="1056"/>
      <c r="CC90" s="1056"/>
      <c r="CD90" s="1056"/>
      <c r="CE90" s="1056"/>
      <c r="CF90" s="1056"/>
      <c r="CG90" s="1057"/>
      <c r="CH90" s="1058"/>
      <c r="CI90" s="1059"/>
      <c r="CJ90" s="1059"/>
      <c r="CK90" s="1059"/>
      <c r="CL90" s="1060"/>
      <c r="CM90" s="1058"/>
      <c r="CN90" s="1059"/>
      <c r="CO90" s="1059"/>
      <c r="CP90" s="1059"/>
      <c r="CQ90" s="1060"/>
      <c r="CR90" s="1058"/>
      <c r="CS90" s="1059"/>
      <c r="CT90" s="1059"/>
      <c r="CU90" s="1059"/>
      <c r="CV90" s="1060"/>
      <c r="CW90" s="1058"/>
      <c r="CX90" s="1059"/>
      <c r="CY90" s="1059"/>
      <c r="CZ90" s="1059"/>
      <c r="DA90" s="1060"/>
      <c r="DB90" s="1058"/>
      <c r="DC90" s="1059"/>
      <c r="DD90" s="1059"/>
      <c r="DE90" s="1059"/>
      <c r="DF90" s="1060"/>
      <c r="DG90" s="1058"/>
      <c r="DH90" s="1059"/>
      <c r="DI90" s="1059"/>
      <c r="DJ90" s="1059"/>
      <c r="DK90" s="1060"/>
      <c r="DL90" s="1058"/>
      <c r="DM90" s="1059"/>
      <c r="DN90" s="1059"/>
      <c r="DO90" s="1059"/>
      <c r="DP90" s="1060"/>
      <c r="DQ90" s="1058"/>
      <c r="DR90" s="1059"/>
      <c r="DS90" s="1059"/>
      <c r="DT90" s="1059"/>
      <c r="DU90" s="1060"/>
      <c r="DV90" s="1043"/>
      <c r="DW90" s="1044"/>
      <c r="DX90" s="1044"/>
      <c r="DY90" s="1044"/>
      <c r="DZ90" s="10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5"/>
      <c r="BT91" s="1056"/>
      <c r="BU91" s="1056"/>
      <c r="BV91" s="1056"/>
      <c r="BW91" s="1056"/>
      <c r="BX91" s="1056"/>
      <c r="BY91" s="1056"/>
      <c r="BZ91" s="1056"/>
      <c r="CA91" s="1056"/>
      <c r="CB91" s="1056"/>
      <c r="CC91" s="1056"/>
      <c r="CD91" s="1056"/>
      <c r="CE91" s="1056"/>
      <c r="CF91" s="1056"/>
      <c r="CG91" s="1057"/>
      <c r="CH91" s="1058"/>
      <c r="CI91" s="1059"/>
      <c r="CJ91" s="1059"/>
      <c r="CK91" s="1059"/>
      <c r="CL91" s="1060"/>
      <c r="CM91" s="1058"/>
      <c r="CN91" s="1059"/>
      <c r="CO91" s="1059"/>
      <c r="CP91" s="1059"/>
      <c r="CQ91" s="1060"/>
      <c r="CR91" s="1058"/>
      <c r="CS91" s="1059"/>
      <c r="CT91" s="1059"/>
      <c r="CU91" s="1059"/>
      <c r="CV91" s="1060"/>
      <c r="CW91" s="1058"/>
      <c r="CX91" s="1059"/>
      <c r="CY91" s="1059"/>
      <c r="CZ91" s="1059"/>
      <c r="DA91" s="1060"/>
      <c r="DB91" s="1058"/>
      <c r="DC91" s="1059"/>
      <c r="DD91" s="1059"/>
      <c r="DE91" s="1059"/>
      <c r="DF91" s="1060"/>
      <c r="DG91" s="1058"/>
      <c r="DH91" s="1059"/>
      <c r="DI91" s="1059"/>
      <c r="DJ91" s="1059"/>
      <c r="DK91" s="1060"/>
      <c r="DL91" s="1058"/>
      <c r="DM91" s="1059"/>
      <c r="DN91" s="1059"/>
      <c r="DO91" s="1059"/>
      <c r="DP91" s="1060"/>
      <c r="DQ91" s="1058"/>
      <c r="DR91" s="1059"/>
      <c r="DS91" s="1059"/>
      <c r="DT91" s="1059"/>
      <c r="DU91" s="1060"/>
      <c r="DV91" s="1043"/>
      <c r="DW91" s="1044"/>
      <c r="DX91" s="1044"/>
      <c r="DY91" s="1044"/>
      <c r="DZ91" s="10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5"/>
      <c r="BT92" s="1056"/>
      <c r="BU92" s="1056"/>
      <c r="BV92" s="1056"/>
      <c r="BW92" s="1056"/>
      <c r="BX92" s="1056"/>
      <c r="BY92" s="1056"/>
      <c r="BZ92" s="1056"/>
      <c r="CA92" s="1056"/>
      <c r="CB92" s="1056"/>
      <c r="CC92" s="1056"/>
      <c r="CD92" s="1056"/>
      <c r="CE92" s="1056"/>
      <c r="CF92" s="1056"/>
      <c r="CG92" s="1057"/>
      <c r="CH92" s="1058"/>
      <c r="CI92" s="1059"/>
      <c r="CJ92" s="1059"/>
      <c r="CK92" s="1059"/>
      <c r="CL92" s="1060"/>
      <c r="CM92" s="1058"/>
      <c r="CN92" s="1059"/>
      <c r="CO92" s="1059"/>
      <c r="CP92" s="1059"/>
      <c r="CQ92" s="1060"/>
      <c r="CR92" s="1058"/>
      <c r="CS92" s="1059"/>
      <c r="CT92" s="1059"/>
      <c r="CU92" s="1059"/>
      <c r="CV92" s="1060"/>
      <c r="CW92" s="1058"/>
      <c r="CX92" s="1059"/>
      <c r="CY92" s="1059"/>
      <c r="CZ92" s="1059"/>
      <c r="DA92" s="1060"/>
      <c r="DB92" s="1058"/>
      <c r="DC92" s="1059"/>
      <c r="DD92" s="1059"/>
      <c r="DE92" s="1059"/>
      <c r="DF92" s="1060"/>
      <c r="DG92" s="1058"/>
      <c r="DH92" s="1059"/>
      <c r="DI92" s="1059"/>
      <c r="DJ92" s="1059"/>
      <c r="DK92" s="1060"/>
      <c r="DL92" s="1058"/>
      <c r="DM92" s="1059"/>
      <c r="DN92" s="1059"/>
      <c r="DO92" s="1059"/>
      <c r="DP92" s="1060"/>
      <c r="DQ92" s="1058"/>
      <c r="DR92" s="1059"/>
      <c r="DS92" s="1059"/>
      <c r="DT92" s="1059"/>
      <c r="DU92" s="1060"/>
      <c r="DV92" s="1043"/>
      <c r="DW92" s="1044"/>
      <c r="DX92" s="1044"/>
      <c r="DY92" s="1044"/>
      <c r="DZ92" s="10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5"/>
      <c r="BT93" s="1056"/>
      <c r="BU93" s="1056"/>
      <c r="BV93" s="1056"/>
      <c r="BW93" s="1056"/>
      <c r="BX93" s="1056"/>
      <c r="BY93" s="1056"/>
      <c r="BZ93" s="1056"/>
      <c r="CA93" s="1056"/>
      <c r="CB93" s="1056"/>
      <c r="CC93" s="1056"/>
      <c r="CD93" s="1056"/>
      <c r="CE93" s="1056"/>
      <c r="CF93" s="1056"/>
      <c r="CG93" s="1057"/>
      <c r="CH93" s="1058"/>
      <c r="CI93" s="1059"/>
      <c r="CJ93" s="1059"/>
      <c r="CK93" s="1059"/>
      <c r="CL93" s="1060"/>
      <c r="CM93" s="1058"/>
      <c r="CN93" s="1059"/>
      <c r="CO93" s="1059"/>
      <c r="CP93" s="1059"/>
      <c r="CQ93" s="1060"/>
      <c r="CR93" s="1058"/>
      <c r="CS93" s="1059"/>
      <c r="CT93" s="1059"/>
      <c r="CU93" s="1059"/>
      <c r="CV93" s="1060"/>
      <c r="CW93" s="1058"/>
      <c r="CX93" s="1059"/>
      <c r="CY93" s="1059"/>
      <c r="CZ93" s="1059"/>
      <c r="DA93" s="1060"/>
      <c r="DB93" s="1058"/>
      <c r="DC93" s="1059"/>
      <c r="DD93" s="1059"/>
      <c r="DE93" s="1059"/>
      <c r="DF93" s="1060"/>
      <c r="DG93" s="1058"/>
      <c r="DH93" s="1059"/>
      <c r="DI93" s="1059"/>
      <c r="DJ93" s="1059"/>
      <c r="DK93" s="1060"/>
      <c r="DL93" s="1058"/>
      <c r="DM93" s="1059"/>
      <c r="DN93" s="1059"/>
      <c r="DO93" s="1059"/>
      <c r="DP93" s="1060"/>
      <c r="DQ93" s="1058"/>
      <c r="DR93" s="1059"/>
      <c r="DS93" s="1059"/>
      <c r="DT93" s="1059"/>
      <c r="DU93" s="1060"/>
      <c r="DV93" s="1043"/>
      <c r="DW93" s="1044"/>
      <c r="DX93" s="1044"/>
      <c r="DY93" s="1044"/>
      <c r="DZ93" s="10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5"/>
      <c r="BT94" s="1056"/>
      <c r="BU94" s="1056"/>
      <c r="BV94" s="1056"/>
      <c r="BW94" s="1056"/>
      <c r="BX94" s="1056"/>
      <c r="BY94" s="1056"/>
      <c r="BZ94" s="1056"/>
      <c r="CA94" s="1056"/>
      <c r="CB94" s="1056"/>
      <c r="CC94" s="1056"/>
      <c r="CD94" s="1056"/>
      <c r="CE94" s="1056"/>
      <c r="CF94" s="1056"/>
      <c r="CG94" s="1057"/>
      <c r="CH94" s="1058"/>
      <c r="CI94" s="1059"/>
      <c r="CJ94" s="1059"/>
      <c r="CK94" s="1059"/>
      <c r="CL94" s="1060"/>
      <c r="CM94" s="1058"/>
      <c r="CN94" s="1059"/>
      <c r="CO94" s="1059"/>
      <c r="CP94" s="1059"/>
      <c r="CQ94" s="1060"/>
      <c r="CR94" s="1058"/>
      <c r="CS94" s="1059"/>
      <c r="CT94" s="1059"/>
      <c r="CU94" s="1059"/>
      <c r="CV94" s="1060"/>
      <c r="CW94" s="1058"/>
      <c r="CX94" s="1059"/>
      <c r="CY94" s="1059"/>
      <c r="CZ94" s="1059"/>
      <c r="DA94" s="1060"/>
      <c r="DB94" s="1058"/>
      <c r="DC94" s="1059"/>
      <c r="DD94" s="1059"/>
      <c r="DE94" s="1059"/>
      <c r="DF94" s="1060"/>
      <c r="DG94" s="1058"/>
      <c r="DH94" s="1059"/>
      <c r="DI94" s="1059"/>
      <c r="DJ94" s="1059"/>
      <c r="DK94" s="1060"/>
      <c r="DL94" s="1058"/>
      <c r="DM94" s="1059"/>
      <c r="DN94" s="1059"/>
      <c r="DO94" s="1059"/>
      <c r="DP94" s="1060"/>
      <c r="DQ94" s="1058"/>
      <c r="DR94" s="1059"/>
      <c r="DS94" s="1059"/>
      <c r="DT94" s="1059"/>
      <c r="DU94" s="1060"/>
      <c r="DV94" s="1043"/>
      <c r="DW94" s="1044"/>
      <c r="DX94" s="1044"/>
      <c r="DY94" s="1044"/>
      <c r="DZ94" s="10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5"/>
      <c r="BT95" s="1056"/>
      <c r="BU95" s="1056"/>
      <c r="BV95" s="1056"/>
      <c r="BW95" s="1056"/>
      <c r="BX95" s="1056"/>
      <c r="BY95" s="1056"/>
      <c r="BZ95" s="1056"/>
      <c r="CA95" s="1056"/>
      <c r="CB95" s="1056"/>
      <c r="CC95" s="1056"/>
      <c r="CD95" s="1056"/>
      <c r="CE95" s="1056"/>
      <c r="CF95" s="1056"/>
      <c r="CG95" s="1057"/>
      <c r="CH95" s="1058"/>
      <c r="CI95" s="1059"/>
      <c r="CJ95" s="1059"/>
      <c r="CK95" s="1059"/>
      <c r="CL95" s="1060"/>
      <c r="CM95" s="1058"/>
      <c r="CN95" s="1059"/>
      <c r="CO95" s="1059"/>
      <c r="CP95" s="1059"/>
      <c r="CQ95" s="1060"/>
      <c r="CR95" s="1058"/>
      <c r="CS95" s="1059"/>
      <c r="CT95" s="1059"/>
      <c r="CU95" s="1059"/>
      <c r="CV95" s="1060"/>
      <c r="CW95" s="1058"/>
      <c r="CX95" s="1059"/>
      <c r="CY95" s="1059"/>
      <c r="CZ95" s="1059"/>
      <c r="DA95" s="1060"/>
      <c r="DB95" s="1058"/>
      <c r="DC95" s="1059"/>
      <c r="DD95" s="1059"/>
      <c r="DE95" s="1059"/>
      <c r="DF95" s="1060"/>
      <c r="DG95" s="1058"/>
      <c r="DH95" s="1059"/>
      <c r="DI95" s="1059"/>
      <c r="DJ95" s="1059"/>
      <c r="DK95" s="1060"/>
      <c r="DL95" s="1058"/>
      <c r="DM95" s="1059"/>
      <c r="DN95" s="1059"/>
      <c r="DO95" s="1059"/>
      <c r="DP95" s="1060"/>
      <c r="DQ95" s="1058"/>
      <c r="DR95" s="1059"/>
      <c r="DS95" s="1059"/>
      <c r="DT95" s="1059"/>
      <c r="DU95" s="1060"/>
      <c r="DV95" s="1043"/>
      <c r="DW95" s="1044"/>
      <c r="DX95" s="1044"/>
      <c r="DY95" s="1044"/>
      <c r="DZ95" s="10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5"/>
      <c r="BT96" s="1056"/>
      <c r="BU96" s="1056"/>
      <c r="BV96" s="1056"/>
      <c r="BW96" s="1056"/>
      <c r="BX96" s="1056"/>
      <c r="BY96" s="1056"/>
      <c r="BZ96" s="1056"/>
      <c r="CA96" s="1056"/>
      <c r="CB96" s="1056"/>
      <c r="CC96" s="1056"/>
      <c r="CD96" s="1056"/>
      <c r="CE96" s="1056"/>
      <c r="CF96" s="1056"/>
      <c r="CG96" s="1057"/>
      <c r="CH96" s="1058"/>
      <c r="CI96" s="1059"/>
      <c r="CJ96" s="1059"/>
      <c r="CK96" s="1059"/>
      <c r="CL96" s="1060"/>
      <c r="CM96" s="1058"/>
      <c r="CN96" s="1059"/>
      <c r="CO96" s="1059"/>
      <c r="CP96" s="1059"/>
      <c r="CQ96" s="1060"/>
      <c r="CR96" s="1058"/>
      <c r="CS96" s="1059"/>
      <c r="CT96" s="1059"/>
      <c r="CU96" s="1059"/>
      <c r="CV96" s="1060"/>
      <c r="CW96" s="1058"/>
      <c r="CX96" s="1059"/>
      <c r="CY96" s="1059"/>
      <c r="CZ96" s="1059"/>
      <c r="DA96" s="1060"/>
      <c r="DB96" s="1058"/>
      <c r="DC96" s="1059"/>
      <c r="DD96" s="1059"/>
      <c r="DE96" s="1059"/>
      <c r="DF96" s="1060"/>
      <c r="DG96" s="1058"/>
      <c r="DH96" s="1059"/>
      <c r="DI96" s="1059"/>
      <c r="DJ96" s="1059"/>
      <c r="DK96" s="1060"/>
      <c r="DL96" s="1058"/>
      <c r="DM96" s="1059"/>
      <c r="DN96" s="1059"/>
      <c r="DO96" s="1059"/>
      <c r="DP96" s="1060"/>
      <c r="DQ96" s="1058"/>
      <c r="DR96" s="1059"/>
      <c r="DS96" s="1059"/>
      <c r="DT96" s="1059"/>
      <c r="DU96" s="1060"/>
      <c r="DV96" s="1043"/>
      <c r="DW96" s="1044"/>
      <c r="DX96" s="1044"/>
      <c r="DY96" s="1044"/>
      <c r="DZ96" s="10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5"/>
      <c r="BT97" s="1056"/>
      <c r="BU97" s="1056"/>
      <c r="BV97" s="1056"/>
      <c r="BW97" s="1056"/>
      <c r="BX97" s="1056"/>
      <c r="BY97" s="1056"/>
      <c r="BZ97" s="1056"/>
      <c r="CA97" s="1056"/>
      <c r="CB97" s="1056"/>
      <c r="CC97" s="1056"/>
      <c r="CD97" s="1056"/>
      <c r="CE97" s="1056"/>
      <c r="CF97" s="1056"/>
      <c r="CG97" s="1057"/>
      <c r="CH97" s="1058"/>
      <c r="CI97" s="1059"/>
      <c r="CJ97" s="1059"/>
      <c r="CK97" s="1059"/>
      <c r="CL97" s="1060"/>
      <c r="CM97" s="1058"/>
      <c r="CN97" s="1059"/>
      <c r="CO97" s="1059"/>
      <c r="CP97" s="1059"/>
      <c r="CQ97" s="1060"/>
      <c r="CR97" s="1058"/>
      <c r="CS97" s="1059"/>
      <c r="CT97" s="1059"/>
      <c r="CU97" s="1059"/>
      <c r="CV97" s="1060"/>
      <c r="CW97" s="1058"/>
      <c r="CX97" s="1059"/>
      <c r="CY97" s="1059"/>
      <c r="CZ97" s="1059"/>
      <c r="DA97" s="1060"/>
      <c r="DB97" s="1058"/>
      <c r="DC97" s="1059"/>
      <c r="DD97" s="1059"/>
      <c r="DE97" s="1059"/>
      <c r="DF97" s="1060"/>
      <c r="DG97" s="1058"/>
      <c r="DH97" s="1059"/>
      <c r="DI97" s="1059"/>
      <c r="DJ97" s="1059"/>
      <c r="DK97" s="1060"/>
      <c r="DL97" s="1058"/>
      <c r="DM97" s="1059"/>
      <c r="DN97" s="1059"/>
      <c r="DO97" s="1059"/>
      <c r="DP97" s="1060"/>
      <c r="DQ97" s="1058"/>
      <c r="DR97" s="1059"/>
      <c r="DS97" s="1059"/>
      <c r="DT97" s="1059"/>
      <c r="DU97" s="1060"/>
      <c r="DV97" s="1043"/>
      <c r="DW97" s="1044"/>
      <c r="DX97" s="1044"/>
      <c r="DY97" s="1044"/>
      <c r="DZ97" s="10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5"/>
      <c r="BT98" s="1056"/>
      <c r="BU98" s="1056"/>
      <c r="BV98" s="1056"/>
      <c r="BW98" s="1056"/>
      <c r="BX98" s="1056"/>
      <c r="BY98" s="1056"/>
      <c r="BZ98" s="1056"/>
      <c r="CA98" s="1056"/>
      <c r="CB98" s="1056"/>
      <c r="CC98" s="1056"/>
      <c r="CD98" s="1056"/>
      <c r="CE98" s="1056"/>
      <c r="CF98" s="1056"/>
      <c r="CG98" s="1057"/>
      <c r="CH98" s="1058"/>
      <c r="CI98" s="1059"/>
      <c r="CJ98" s="1059"/>
      <c r="CK98" s="1059"/>
      <c r="CL98" s="1060"/>
      <c r="CM98" s="1058"/>
      <c r="CN98" s="1059"/>
      <c r="CO98" s="1059"/>
      <c r="CP98" s="1059"/>
      <c r="CQ98" s="1060"/>
      <c r="CR98" s="1058"/>
      <c r="CS98" s="1059"/>
      <c r="CT98" s="1059"/>
      <c r="CU98" s="1059"/>
      <c r="CV98" s="1060"/>
      <c r="CW98" s="1058"/>
      <c r="CX98" s="1059"/>
      <c r="CY98" s="1059"/>
      <c r="CZ98" s="1059"/>
      <c r="DA98" s="1060"/>
      <c r="DB98" s="1058"/>
      <c r="DC98" s="1059"/>
      <c r="DD98" s="1059"/>
      <c r="DE98" s="1059"/>
      <c r="DF98" s="1060"/>
      <c r="DG98" s="1058"/>
      <c r="DH98" s="1059"/>
      <c r="DI98" s="1059"/>
      <c r="DJ98" s="1059"/>
      <c r="DK98" s="1060"/>
      <c r="DL98" s="1058"/>
      <c r="DM98" s="1059"/>
      <c r="DN98" s="1059"/>
      <c r="DO98" s="1059"/>
      <c r="DP98" s="1060"/>
      <c r="DQ98" s="1058"/>
      <c r="DR98" s="1059"/>
      <c r="DS98" s="1059"/>
      <c r="DT98" s="1059"/>
      <c r="DU98" s="1060"/>
      <c r="DV98" s="1043"/>
      <c r="DW98" s="1044"/>
      <c r="DX98" s="1044"/>
      <c r="DY98" s="1044"/>
      <c r="DZ98" s="10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5"/>
      <c r="BT99" s="1056"/>
      <c r="BU99" s="1056"/>
      <c r="BV99" s="1056"/>
      <c r="BW99" s="1056"/>
      <c r="BX99" s="1056"/>
      <c r="BY99" s="1056"/>
      <c r="BZ99" s="1056"/>
      <c r="CA99" s="1056"/>
      <c r="CB99" s="1056"/>
      <c r="CC99" s="1056"/>
      <c r="CD99" s="1056"/>
      <c r="CE99" s="1056"/>
      <c r="CF99" s="1056"/>
      <c r="CG99" s="1057"/>
      <c r="CH99" s="1058"/>
      <c r="CI99" s="1059"/>
      <c r="CJ99" s="1059"/>
      <c r="CK99" s="1059"/>
      <c r="CL99" s="1060"/>
      <c r="CM99" s="1058"/>
      <c r="CN99" s="1059"/>
      <c r="CO99" s="1059"/>
      <c r="CP99" s="1059"/>
      <c r="CQ99" s="1060"/>
      <c r="CR99" s="1058"/>
      <c r="CS99" s="1059"/>
      <c r="CT99" s="1059"/>
      <c r="CU99" s="1059"/>
      <c r="CV99" s="1060"/>
      <c r="CW99" s="1058"/>
      <c r="CX99" s="1059"/>
      <c r="CY99" s="1059"/>
      <c r="CZ99" s="1059"/>
      <c r="DA99" s="1060"/>
      <c r="DB99" s="1058"/>
      <c r="DC99" s="1059"/>
      <c r="DD99" s="1059"/>
      <c r="DE99" s="1059"/>
      <c r="DF99" s="1060"/>
      <c r="DG99" s="1058"/>
      <c r="DH99" s="1059"/>
      <c r="DI99" s="1059"/>
      <c r="DJ99" s="1059"/>
      <c r="DK99" s="1060"/>
      <c r="DL99" s="1058"/>
      <c r="DM99" s="1059"/>
      <c r="DN99" s="1059"/>
      <c r="DO99" s="1059"/>
      <c r="DP99" s="1060"/>
      <c r="DQ99" s="1058"/>
      <c r="DR99" s="1059"/>
      <c r="DS99" s="1059"/>
      <c r="DT99" s="1059"/>
      <c r="DU99" s="1060"/>
      <c r="DV99" s="1043"/>
      <c r="DW99" s="1044"/>
      <c r="DX99" s="1044"/>
      <c r="DY99" s="1044"/>
      <c r="DZ99" s="10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5"/>
      <c r="BT100" s="1056"/>
      <c r="BU100" s="1056"/>
      <c r="BV100" s="1056"/>
      <c r="BW100" s="1056"/>
      <c r="BX100" s="1056"/>
      <c r="BY100" s="1056"/>
      <c r="BZ100" s="1056"/>
      <c r="CA100" s="1056"/>
      <c r="CB100" s="1056"/>
      <c r="CC100" s="1056"/>
      <c r="CD100" s="1056"/>
      <c r="CE100" s="1056"/>
      <c r="CF100" s="1056"/>
      <c r="CG100" s="1057"/>
      <c r="CH100" s="1058"/>
      <c r="CI100" s="1059"/>
      <c r="CJ100" s="1059"/>
      <c r="CK100" s="1059"/>
      <c r="CL100" s="1060"/>
      <c r="CM100" s="1058"/>
      <c r="CN100" s="1059"/>
      <c r="CO100" s="1059"/>
      <c r="CP100" s="1059"/>
      <c r="CQ100" s="1060"/>
      <c r="CR100" s="1058"/>
      <c r="CS100" s="1059"/>
      <c r="CT100" s="1059"/>
      <c r="CU100" s="1059"/>
      <c r="CV100" s="1060"/>
      <c r="CW100" s="1058"/>
      <c r="CX100" s="1059"/>
      <c r="CY100" s="1059"/>
      <c r="CZ100" s="1059"/>
      <c r="DA100" s="1060"/>
      <c r="DB100" s="1058"/>
      <c r="DC100" s="1059"/>
      <c r="DD100" s="1059"/>
      <c r="DE100" s="1059"/>
      <c r="DF100" s="1060"/>
      <c r="DG100" s="1058"/>
      <c r="DH100" s="1059"/>
      <c r="DI100" s="1059"/>
      <c r="DJ100" s="1059"/>
      <c r="DK100" s="1060"/>
      <c r="DL100" s="1058"/>
      <c r="DM100" s="1059"/>
      <c r="DN100" s="1059"/>
      <c r="DO100" s="1059"/>
      <c r="DP100" s="1060"/>
      <c r="DQ100" s="1058"/>
      <c r="DR100" s="1059"/>
      <c r="DS100" s="1059"/>
      <c r="DT100" s="1059"/>
      <c r="DU100" s="1060"/>
      <c r="DV100" s="1043"/>
      <c r="DW100" s="1044"/>
      <c r="DX100" s="1044"/>
      <c r="DY100" s="1044"/>
      <c r="DZ100" s="10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5"/>
      <c r="BT101" s="1056"/>
      <c r="BU101" s="1056"/>
      <c r="BV101" s="1056"/>
      <c r="BW101" s="1056"/>
      <c r="BX101" s="1056"/>
      <c r="BY101" s="1056"/>
      <c r="BZ101" s="1056"/>
      <c r="CA101" s="1056"/>
      <c r="CB101" s="1056"/>
      <c r="CC101" s="1056"/>
      <c r="CD101" s="1056"/>
      <c r="CE101" s="1056"/>
      <c r="CF101" s="1056"/>
      <c r="CG101" s="1057"/>
      <c r="CH101" s="1058"/>
      <c r="CI101" s="1059"/>
      <c r="CJ101" s="1059"/>
      <c r="CK101" s="1059"/>
      <c r="CL101" s="1060"/>
      <c r="CM101" s="1058"/>
      <c r="CN101" s="1059"/>
      <c r="CO101" s="1059"/>
      <c r="CP101" s="1059"/>
      <c r="CQ101" s="1060"/>
      <c r="CR101" s="1058"/>
      <c r="CS101" s="1059"/>
      <c r="CT101" s="1059"/>
      <c r="CU101" s="1059"/>
      <c r="CV101" s="1060"/>
      <c r="CW101" s="1058"/>
      <c r="CX101" s="1059"/>
      <c r="CY101" s="1059"/>
      <c r="CZ101" s="1059"/>
      <c r="DA101" s="1060"/>
      <c r="DB101" s="1058"/>
      <c r="DC101" s="1059"/>
      <c r="DD101" s="1059"/>
      <c r="DE101" s="1059"/>
      <c r="DF101" s="1060"/>
      <c r="DG101" s="1058"/>
      <c r="DH101" s="1059"/>
      <c r="DI101" s="1059"/>
      <c r="DJ101" s="1059"/>
      <c r="DK101" s="1060"/>
      <c r="DL101" s="1058"/>
      <c r="DM101" s="1059"/>
      <c r="DN101" s="1059"/>
      <c r="DO101" s="1059"/>
      <c r="DP101" s="1060"/>
      <c r="DQ101" s="1058"/>
      <c r="DR101" s="1059"/>
      <c r="DS101" s="1059"/>
      <c r="DT101" s="1059"/>
      <c r="DU101" s="1060"/>
      <c r="DV101" s="1043"/>
      <c r="DW101" s="1044"/>
      <c r="DX101" s="1044"/>
      <c r="DY101" s="1044"/>
      <c r="DZ101" s="10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46" t="s">
        <v>433</v>
      </c>
      <c r="BS102" s="1047"/>
      <c r="BT102" s="1047"/>
      <c r="BU102" s="1047"/>
      <c r="BV102" s="1047"/>
      <c r="BW102" s="1047"/>
      <c r="BX102" s="1047"/>
      <c r="BY102" s="1047"/>
      <c r="BZ102" s="1047"/>
      <c r="CA102" s="1047"/>
      <c r="CB102" s="1047"/>
      <c r="CC102" s="1047"/>
      <c r="CD102" s="1047"/>
      <c r="CE102" s="1047"/>
      <c r="CF102" s="1047"/>
      <c r="CG102" s="1048"/>
      <c r="CH102" s="1049"/>
      <c r="CI102" s="1050"/>
      <c r="CJ102" s="1050"/>
      <c r="CK102" s="1050"/>
      <c r="CL102" s="1051"/>
      <c r="CM102" s="1049"/>
      <c r="CN102" s="1050"/>
      <c r="CO102" s="1050"/>
      <c r="CP102" s="1050"/>
      <c r="CQ102" s="1051"/>
      <c r="CR102" s="1052"/>
      <c r="CS102" s="1053"/>
      <c r="CT102" s="1053"/>
      <c r="CU102" s="1053"/>
      <c r="CV102" s="1054"/>
      <c r="CW102" s="1052"/>
      <c r="CX102" s="1053"/>
      <c r="CY102" s="1053"/>
      <c r="CZ102" s="1053"/>
      <c r="DA102" s="1054"/>
      <c r="DB102" s="1052"/>
      <c r="DC102" s="1053"/>
      <c r="DD102" s="1053"/>
      <c r="DE102" s="1053"/>
      <c r="DF102" s="1054"/>
      <c r="DG102" s="1052"/>
      <c r="DH102" s="1053"/>
      <c r="DI102" s="1053"/>
      <c r="DJ102" s="1053"/>
      <c r="DK102" s="1054"/>
      <c r="DL102" s="1052"/>
      <c r="DM102" s="1053"/>
      <c r="DN102" s="1053"/>
      <c r="DO102" s="1053"/>
      <c r="DP102" s="1054"/>
      <c r="DQ102" s="1052"/>
      <c r="DR102" s="1053"/>
      <c r="DS102" s="1053"/>
      <c r="DT102" s="1053"/>
      <c r="DU102" s="1054"/>
      <c r="DV102" s="1035"/>
      <c r="DW102" s="1036"/>
      <c r="DX102" s="1036"/>
      <c r="DY102" s="1036"/>
      <c r="DZ102" s="103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8" t="s">
        <v>434</v>
      </c>
      <c r="BR103" s="1038"/>
      <c r="BS103" s="1038"/>
      <c r="BT103" s="1038"/>
      <c r="BU103" s="1038"/>
      <c r="BV103" s="1038"/>
      <c r="BW103" s="1038"/>
      <c r="BX103" s="1038"/>
      <c r="BY103" s="1038"/>
      <c r="BZ103" s="1038"/>
      <c r="CA103" s="1038"/>
      <c r="CB103" s="1038"/>
      <c r="CC103" s="1038"/>
      <c r="CD103" s="1038"/>
      <c r="CE103" s="1038"/>
      <c r="CF103" s="1038"/>
      <c r="CG103" s="1038"/>
      <c r="CH103" s="1038"/>
      <c r="CI103" s="1038"/>
      <c r="CJ103" s="1038"/>
      <c r="CK103" s="1038"/>
      <c r="CL103" s="1038"/>
      <c r="CM103" s="1038"/>
      <c r="CN103" s="1038"/>
      <c r="CO103" s="1038"/>
      <c r="CP103" s="1038"/>
      <c r="CQ103" s="1038"/>
      <c r="CR103" s="1038"/>
      <c r="CS103" s="1038"/>
      <c r="CT103" s="1038"/>
      <c r="CU103" s="1038"/>
      <c r="CV103" s="1038"/>
      <c r="CW103" s="1038"/>
      <c r="CX103" s="1038"/>
      <c r="CY103" s="1038"/>
      <c r="CZ103" s="1038"/>
      <c r="DA103" s="1038"/>
      <c r="DB103" s="1038"/>
      <c r="DC103" s="1038"/>
      <c r="DD103" s="1038"/>
      <c r="DE103" s="1038"/>
      <c r="DF103" s="1038"/>
      <c r="DG103" s="1038"/>
      <c r="DH103" s="1038"/>
      <c r="DI103" s="1038"/>
      <c r="DJ103" s="1038"/>
      <c r="DK103" s="1038"/>
      <c r="DL103" s="1038"/>
      <c r="DM103" s="1038"/>
      <c r="DN103" s="1038"/>
      <c r="DO103" s="1038"/>
      <c r="DP103" s="1038"/>
      <c r="DQ103" s="1038"/>
      <c r="DR103" s="1038"/>
      <c r="DS103" s="1038"/>
      <c r="DT103" s="1038"/>
      <c r="DU103" s="1038"/>
      <c r="DV103" s="1038"/>
      <c r="DW103" s="1038"/>
      <c r="DX103" s="1038"/>
      <c r="DY103" s="1038"/>
      <c r="DZ103" s="103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9" t="s">
        <v>435</v>
      </c>
      <c r="BR104" s="1039"/>
      <c r="BS104" s="1039"/>
      <c r="BT104" s="1039"/>
      <c r="BU104" s="1039"/>
      <c r="BV104" s="1039"/>
      <c r="BW104" s="1039"/>
      <c r="BX104" s="1039"/>
      <c r="BY104" s="1039"/>
      <c r="BZ104" s="1039"/>
      <c r="CA104" s="1039"/>
      <c r="CB104" s="1039"/>
      <c r="CC104" s="1039"/>
      <c r="CD104" s="1039"/>
      <c r="CE104" s="1039"/>
      <c r="CF104" s="1039"/>
      <c r="CG104" s="1039"/>
      <c r="CH104" s="1039"/>
      <c r="CI104" s="1039"/>
      <c r="CJ104" s="1039"/>
      <c r="CK104" s="1039"/>
      <c r="CL104" s="1039"/>
      <c r="CM104" s="1039"/>
      <c r="CN104" s="1039"/>
      <c r="CO104" s="1039"/>
      <c r="CP104" s="1039"/>
      <c r="CQ104" s="1039"/>
      <c r="CR104" s="1039"/>
      <c r="CS104" s="1039"/>
      <c r="CT104" s="1039"/>
      <c r="CU104" s="1039"/>
      <c r="CV104" s="1039"/>
      <c r="CW104" s="1039"/>
      <c r="CX104" s="1039"/>
      <c r="CY104" s="1039"/>
      <c r="CZ104" s="1039"/>
      <c r="DA104" s="1039"/>
      <c r="DB104" s="1039"/>
      <c r="DC104" s="1039"/>
      <c r="DD104" s="1039"/>
      <c r="DE104" s="1039"/>
      <c r="DF104" s="1039"/>
      <c r="DG104" s="1039"/>
      <c r="DH104" s="1039"/>
      <c r="DI104" s="1039"/>
      <c r="DJ104" s="1039"/>
      <c r="DK104" s="1039"/>
      <c r="DL104" s="1039"/>
      <c r="DM104" s="1039"/>
      <c r="DN104" s="1039"/>
      <c r="DO104" s="1039"/>
      <c r="DP104" s="1039"/>
      <c r="DQ104" s="1039"/>
      <c r="DR104" s="1039"/>
      <c r="DS104" s="1039"/>
      <c r="DT104" s="1039"/>
      <c r="DU104" s="1039"/>
      <c r="DV104" s="1039"/>
      <c r="DW104" s="1039"/>
      <c r="DX104" s="1039"/>
      <c r="DY104" s="1039"/>
      <c r="DZ104" s="103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40" t="s">
        <v>438</v>
      </c>
      <c r="B108" s="1041"/>
      <c r="C108" s="1041"/>
      <c r="D108" s="104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c r="AF108" s="1041"/>
      <c r="AG108" s="1041"/>
      <c r="AH108" s="1041"/>
      <c r="AI108" s="1041"/>
      <c r="AJ108" s="1041"/>
      <c r="AK108" s="1041"/>
      <c r="AL108" s="1041"/>
      <c r="AM108" s="1041"/>
      <c r="AN108" s="1041"/>
      <c r="AO108" s="1041"/>
      <c r="AP108" s="1041"/>
      <c r="AQ108" s="1041"/>
      <c r="AR108" s="1041"/>
      <c r="AS108" s="1041"/>
      <c r="AT108" s="1042"/>
      <c r="AU108" s="1040" t="s">
        <v>439</v>
      </c>
      <c r="AV108" s="1041"/>
      <c r="AW108" s="1041"/>
      <c r="AX108" s="1041"/>
      <c r="AY108" s="1041"/>
      <c r="AZ108" s="1041"/>
      <c r="BA108" s="1041"/>
      <c r="BB108" s="1041"/>
      <c r="BC108" s="1041"/>
      <c r="BD108" s="1041"/>
      <c r="BE108" s="1041"/>
      <c r="BF108" s="1041"/>
      <c r="BG108" s="1041"/>
      <c r="BH108" s="1041"/>
      <c r="BI108" s="1041"/>
      <c r="BJ108" s="1041"/>
      <c r="BK108" s="1041"/>
      <c r="BL108" s="1041"/>
      <c r="BM108" s="1041"/>
      <c r="BN108" s="1041"/>
      <c r="BO108" s="1041"/>
      <c r="BP108" s="1041"/>
      <c r="BQ108" s="1041"/>
      <c r="BR108" s="1041"/>
      <c r="BS108" s="1041"/>
      <c r="BT108" s="1041"/>
      <c r="BU108" s="1041"/>
      <c r="BV108" s="1041"/>
      <c r="BW108" s="1041"/>
      <c r="BX108" s="1041"/>
      <c r="BY108" s="1041"/>
      <c r="BZ108" s="1041"/>
      <c r="CA108" s="1041"/>
      <c r="CB108" s="1041"/>
      <c r="CC108" s="1041"/>
      <c r="CD108" s="1041"/>
      <c r="CE108" s="1041"/>
      <c r="CF108" s="1041"/>
      <c r="CG108" s="1041"/>
      <c r="CH108" s="1041"/>
      <c r="CI108" s="1041"/>
      <c r="CJ108" s="1041"/>
      <c r="CK108" s="1041"/>
      <c r="CL108" s="1041"/>
      <c r="CM108" s="1041"/>
      <c r="CN108" s="1041"/>
      <c r="CO108" s="1041"/>
      <c r="CP108" s="1041"/>
      <c r="CQ108" s="1041"/>
      <c r="CR108" s="1041"/>
      <c r="CS108" s="1041"/>
      <c r="CT108" s="1041"/>
      <c r="CU108" s="1041"/>
      <c r="CV108" s="1041"/>
      <c r="CW108" s="1041"/>
      <c r="CX108" s="1041"/>
      <c r="CY108" s="1041"/>
      <c r="CZ108" s="1041"/>
      <c r="DA108" s="1041"/>
      <c r="DB108" s="1041"/>
      <c r="DC108" s="1041"/>
      <c r="DD108" s="1041"/>
      <c r="DE108" s="1041"/>
      <c r="DF108" s="1041"/>
      <c r="DG108" s="1041"/>
      <c r="DH108" s="1041"/>
      <c r="DI108" s="1041"/>
      <c r="DJ108" s="1041"/>
      <c r="DK108" s="1041"/>
      <c r="DL108" s="1041"/>
      <c r="DM108" s="1041"/>
      <c r="DN108" s="1041"/>
      <c r="DO108" s="1041"/>
      <c r="DP108" s="1041"/>
      <c r="DQ108" s="1041"/>
      <c r="DR108" s="1041"/>
      <c r="DS108" s="1041"/>
      <c r="DT108" s="1041"/>
      <c r="DU108" s="1041"/>
      <c r="DV108" s="1041"/>
      <c r="DW108" s="1041"/>
      <c r="DX108" s="1041"/>
      <c r="DY108" s="1041"/>
      <c r="DZ108" s="1042"/>
    </row>
    <row r="109" spans="1:131" s="247" customFormat="1" ht="26.25" customHeight="1" x14ac:dyDescent="0.15">
      <c r="A109" s="995" t="s">
        <v>440</v>
      </c>
      <c r="B109" s="996"/>
      <c r="C109" s="996"/>
      <c r="D109" s="996"/>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7"/>
      <c r="AA109" s="998" t="s">
        <v>441</v>
      </c>
      <c r="AB109" s="996"/>
      <c r="AC109" s="996"/>
      <c r="AD109" s="996"/>
      <c r="AE109" s="997"/>
      <c r="AF109" s="998" t="s">
        <v>310</v>
      </c>
      <c r="AG109" s="996"/>
      <c r="AH109" s="996"/>
      <c r="AI109" s="996"/>
      <c r="AJ109" s="997"/>
      <c r="AK109" s="998" t="s">
        <v>309</v>
      </c>
      <c r="AL109" s="996"/>
      <c r="AM109" s="996"/>
      <c r="AN109" s="996"/>
      <c r="AO109" s="997"/>
      <c r="AP109" s="998" t="s">
        <v>442</v>
      </c>
      <c r="AQ109" s="996"/>
      <c r="AR109" s="996"/>
      <c r="AS109" s="996"/>
      <c r="AT109" s="1027"/>
      <c r="AU109" s="995" t="s">
        <v>440</v>
      </c>
      <c r="AV109" s="996"/>
      <c r="AW109" s="996"/>
      <c r="AX109" s="996"/>
      <c r="AY109" s="996"/>
      <c r="AZ109" s="996"/>
      <c r="BA109" s="996"/>
      <c r="BB109" s="996"/>
      <c r="BC109" s="996"/>
      <c r="BD109" s="996"/>
      <c r="BE109" s="996"/>
      <c r="BF109" s="996"/>
      <c r="BG109" s="996"/>
      <c r="BH109" s="996"/>
      <c r="BI109" s="996"/>
      <c r="BJ109" s="996"/>
      <c r="BK109" s="996"/>
      <c r="BL109" s="996"/>
      <c r="BM109" s="996"/>
      <c r="BN109" s="996"/>
      <c r="BO109" s="996"/>
      <c r="BP109" s="997"/>
      <c r="BQ109" s="998" t="s">
        <v>441</v>
      </c>
      <c r="BR109" s="996"/>
      <c r="BS109" s="996"/>
      <c r="BT109" s="996"/>
      <c r="BU109" s="997"/>
      <c r="BV109" s="998" t="s">
        <v>310</v>
      </c>
      <c r="BW109" s="996"/>
      <c r="BX109" s="996"/>
      <c r="BY109" s="996"/>
      <c r="BZ109" s="997"/>
      <c r="CA109" s="998" t="s">
        <v>309</v>
      </c>
      <c r="CB109" s="996"/>
      <c r="CC109" s="996"/>
      <c r="CD109" s="996"/>
      <c r="CE109" s="997"/>
      <c r="CF109" s="1034" t="s">
        <v>442</v>
      </c>
      <c r="CG109" s="1034"/>
      <c r="CH109" s="1034"/>
      <c r="CI109" s="1034"/>
      <c r="CJ109" s="1034"/>
      <c r="CK109" s="998" t="s">
        <v>443</v>
      </c>
      <c r="CL109" s="996"/>
      <c r="CM109" s="996"/>
      <c r="CN109" s="996"/>
      <c r="CO109" s="996"/>
      <c r="CP109" s="996"/>
      <c r="CQ109" s="996"/>
      <c r="CR109" s="996"/>
      <c r="CS109" s="996"/>
      <c r="CT109" s="996"/>
      <c r="CU109" s="996"/>
      <c r="CV109" s="996"/>
      <c r="CW109" s="996"/>
      <c r="CX109" s="996"/>
      <c r="CY109" s="996"/>
      <c r="CZ109" s="996"/>
      <c r="DA109" s="996"/>
      <c r="DB109" s="996"/>
      <c r="DC109" s="996"/>
      <c r="DD109" s="996"/>
      <c r="DE109" s="996"/>
      <c r="DF109" s="997"/>
      <c r="DG109" s="998" t="s">
        <v>441</v>
      </c>
      <c r="DH109" s="996"/>
      <c r="DI109" s="996"/>
      <c r="DJ109" s="996"/>
      <c r="DK109" s="997"/>
      <c r="DL109" s="998" t="s">
        <v>310</v>
      </c>
      <c r="DM109" s="996"/>
      <c r="DN109" s="996"/>
      <c r="DO109" s="996"/>
      <c r="DP109" s="997"/>
      <c r="DQ109" s="998" t="s">
        <v>309</v>
      </c>
      <c r="DR109" s="996"/>
      <c r="DS109" s="996"/>
      <c r="DT109" s="996"/>
      <c r="DU109" s="997"/>
      <c r="DV109" s="998" t="s">
        <v>442</v>
      </c>
      <c r="DW109" s="996"/>
      <c r="DX109" s="996"/>
      <c r="DY109" s="996"/>
      <c r="DZ109" s="1027"/>
    </row>
    <row r="110" spans="1:131" s="247" customFormat="1" ht="26.25" customHeight="1" x14ac:dyDescent="0.15">
      <c r="A110" s="908" t="s">
        <v>444</v>
      </c>
      <c r="B110" s="909"/>
      <c r="C110" s="909"/>
      <c r="D110" s="909"/>
      <c r="E110" s="909"/>
      <c r="F110" s="909"/>
      <c r="G110" s="909"/>
      <c r="H110" s="909"/>
      <c r="I110" s="909"/>
      <c r="J110" s="909"/>
      <c r="K110" s="909"/>
      <c r="L110" s="909"/>
      <c r="M110" s="909"/>
      <c r="N110" s="909"/>
      <c r="O110" s="909"/>
      <c r="P110" s="909"/>
      <c r="Q110" s="909"/>
      <c r="R110" s="909"/>
      <c r="S110" s="909"/>
      <c r="T110" s="909"/>
      <c r="U110" s="909"/>
      <c r="V110" s="909"/>
      <c r="W110" s="909"/>
      <c r="X110" s="909"/>
      <c r="Y110" s="909"/>
      <c r="Z110" s="910"/>
      <c r="AA110" s="988">
        <v>9309389</v>
      </c>
      <c r="AB110" s="989"/>
      <c r="AC110" s="989"/>
      <c r="AD110" s="989"/>
      <c r="AE110" s="990"/>
      <c r="AF110" s="991">
        <v>9562213</v>
      </c>
      <c r="AG110" s="989"/>
      <c r="AH110" s="989"/>
      <c r="AI110" s="989"/>
      <c r="AJ110" s="990"/>
      <c r="AK110" s="991">
        <v>9829237</v>
      </c>
      <c r="AL110" s="989"/>
      <c r="AM110" s="989"/>
      <c r="AN110" s="989"/>
      <c r="AO110" s="990"/>
      <c r="AP110" s="992">
        <v>26.2</v>
      </c>
      <c r="AQ110" s="993"/>
      <c r="AR110" s="993"/>
      <c r="AS110" s="993"/>
      <c r="AT110" s="994"/>
      <c r="AU110" s="1028" t="s">
        <v>73</v>
      </c>
      <c r="AV110" s="1029"/>
      <c r="AW110" s="1029"/>
      <c r="AX110" s="1029"/>
      <c r="AY110" s="1029"/>
      <c r="AZ110" s="959" t="s">
        <v>445</v>
      </c>
      <c r="BA110" s="909"/>
      <c r="BB110" s="909"/>
      <c r="BC110" s="909"/>
      <c r="BD110" s="909"/>
      <c r="BE110" s="909"/>
      <c r="BF110" s="909"/>
      <c r="BG110" s="909"/>
      <c r="BH110" s="909"/>
      <c r="BI110" s="909"/>
      <c r="BJ110" s="909"/>
      <c r="BK110" s="909"/>
      <c r="BL110" s="909"/>
      <c r="BM110" s="909"/>
      <c r="BN110" s="909"/>
      <c r="BO110" s="909"/>
      <c r="BP110" s="910"/>
      <c r="BQ110" s="960">
        <v>102483740</v>
      </c>
      <c r="BR110" s="941"/>
      <c r="BS110" s="941"/>
      <c r="BT110" s="941"/>
      <c r="BU110" s="941"/>
      <c r="BV110" s="941">
        <v>104770523</v>
      </c>
      <c r="BW110" s="941"/>
      <c r="BX110" s="941"/>
      <c r="BY110" s="941"/>
      <c r="BZ110" s="941"/>
      <c r="CA110" s="941">
        <v>108319376</v>
      </c>
      <c r="CB110" s="941"/>
      <c r="CC110" s="941"/>
      <c r="CD110" s="941"/>
      <c r="CE110" s="941"/>
      <c r="CF110" s="962">
        <v>288.89999999999998</v>
      </c>
      <c r="CG110" s="963"/>
      <c r="CH110" s="963"/>
      <c r="CI110" s="963"/>
      <c r="CJ110" s="963"/>
      <c r="CK110" s="1024" t="s">
        <v>446</v>
      </c>
      <c r="CL110" s="918"/>
      <c r="CM110" s="985" t="s">
        <v>447</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60" t="s">
        <v>420</v>
      </c>
      <c r="DH110" s="941"/>
      <c r="DI110" s="941"/>
      <c r="DJ110" s="941"/>
      <c r="DK110" s="941"/>
      <c r="DL110" s="941" t="s">
        <v>448</v>
      </c>
      <c r="DM110" s="941"/>
      <c r="DN110" s="941"/>
      <c r="DO110" s="941"/>
      <c r="DP110" s="941"/>
      <c r="DQ110" s="941" t="s">
        <v>448</v>
      </c>
      <c r="DR110" s="941"/>
      <c r="DS110" s="941"/>
      <c r="DT110" s="941"/>
      <c r="DU110" s="941"/>
      <c r="DV110" s="942" t="s">
        <v>420</v>
      </c>
      <c r="DW110" s="942"/>
      <c r="DX110" s="942"/>
      <c r="DY110" s="942"/>
      <c r="DZ110" s="943"/>
    </row>
    <row r="111" spans="1:131" s="247" customFormat="1" ht="26.25" customHeight="1" x14ac:dyDescent="0.15">
      <c r="A111" s="879" t="s">
        <v>449</v>
      </c>
      <c r="B111" s="880"/>
      <c r="C111" s="880"/>
      <c r="D111" s="880"/>
      <c r="E111" s="880"/>
      <c r="F111" s="880"/>
      <c r="G111" s="880"/>
      <c r="H111" s="880"/>
      <c r="I111" s="880"/>
      <c r="J111" s="880"/>
      <c r="K111" s="880"/>
      <c r="L111" s="880"/>
      <c r="M111" s="880"/>
      <c r="N111" s="880"/>
      <c r="O111" s="880"/>
      <c r="P111" s="880"/>
      <c r="Q111" s="880"/>
      <c r="R111" s="880"/>
      <c r="S111" s="880"/>
      <c r="T111" s="880"/>
      <c r="U111" s="880"/>
      <c r="V111" s="880"/>
      <c r="W111" s="880"/>
      <c r="X111" s="880"/>
      <c r="Y111" s="880"/>
      <c r="Z111" s="1023"/>
      <c r="AA111" s="1016" t="s">
        <v>448</v>
      </c>
      <c r="AB111" s="1017"/>
      <c r="AC111" s="1017"/>
      <c r="AD111" s="1017"/>
      <c r="AE111" s="1018"/>
      <c r="AF111" s="1019" t="s">
        <v>420</v>
      </c>
      <c r="AG111" s="1017"/>
      <c r="AH111" s="1017"/>
      <c r="AI111" s="1017"/>
      <c r="AJ111" s="1018"/>
      <c r="AK111" s="1019" t="s">
        <v>420</v>
      </c>
      <c r="AL111" s="1017"/>
      <c r="AM111" s="1017"/>
      <c r="AN111" s="1017"/>
      <c r="AO111" s="1018"/>
      <c r="AP111" s="1020" t="s">
        <v>448</v>
      </c>
      <c r="AQ111" s="1021"/>
      <c r="AR111" s="1021"/>
      <c r="AS111" s="1021"/>
      <c r="AT111" s="1022"/>
      <c r="AU111" s="1030"/>
      <c r="AV111" s="1031"/>
      <c r="AW111" s="1031"/>
      <c r="AX111" s="1031"/>
      <c r="AY111" s="1031"/>
      <c r="AZ111" s="916" t="s">
        <v>450</v>
      </c>
      <c r="BA111" s="822"/>
      <c r="BB111" s="822"/>
      <c r="BC111" s="822"/>
      <c r="BD111" s="822"/>
      <c r="BE111" s="822"/>
      <c r="BF111" s="822"/>
      <c r="BG111" s="822"/>
      <c r="BH111" s="822"/>
      <c r="BI111" s="822"/>
      <c r="BJ111" s="822"/>
      <c r="BK111" s="822"/>
      <c r="BL111" s="822"/>
      <c r="BM111" s="822"/>
      <c r="BN111" s="822"/>
      <c r="BO111" s="822"/>
      <c r="BP111" s="823"/>
      <c r="BQ111" s="839">
        <v>43805</v>
      </c>
      <c r="BR111" s="840"/>
      <c r="BS111" s="840"/>
      <c r="BT111" s="840"/>
      <c r="BU111" s="840"/>
      <c r="BV111" s="840">
        <v>23302</v>
      </c>
      <c r="BW111" s="840"/>
      <c r="BX111" s="840"/>
      <c r="BY111" s="840"/>
      <c r="BZ111" s="840"/>
      <c r="CA111" s="840">
        <v>9941</v>
      </c>
      <c r="CB111" s="840"/>
      <c r="CC111" s="840"/>
      <c r="CD111" s="840"/>
      <c r="CE111" s="840"/>
      <c r="CF111" s="971">
        <v>0</v>
      </c>
      <c r="CG111" s="972"/>
      <c r="CH111" s="972"/>
      <c r="CI111" s="972"/>
      <c r="CJ111" s="972"/>
      <c r="CK111" s="1025"/>
      <c r="CL111" s="920"/>
      <c r="CM111" s="923" t="s">
        <v>451</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839" t="s">
        <v>448</v>
      </c>
      <c r="DH111" s="840"/>
      <c r="DI111" s="840"/>
      <c r="DJ111" s="840"/>
      <c r="DK111" s="840"/>
      <c r="DL111" s="840" t="s">
        <v>448</v>
      </c>
      <c r="DM111" s="840"/>
      <c r="DN111" s="840"/>
      <c r="DO111" s="840"/>
      <c r="DP111" s="840"/>
      <c r="DQ111" s="840" t="s">
        <v>448</v>
      </c>
      <c r="DR111" s="840"/>
      <c r="DS111" s="840"/>
      <c r="DT111" s="840"/>
      <c r="DU111" s="840"/>
      <c r="DV111" s="895" t="s">
        <v>448</v>
      </c>
      <c r="DW111" s="895"/>
      <c r="DX111" s="895"/>
      <c r="DY111" s="895"/>
      <c r="DZ111" s="896"/>
    </row>
    <row r="112" spans="1:131" s="247" customFormat="1" ht="26.25" customHeight="1" x14ac:dyDescent="0.15">
      <c r="A112" s="1010" t="s">
        <v>452</v>
      </c>
      <c r="B112" s="1011"/>
      <c r="C112" s="822" t="s">
        <v>453</v>
      </c>
      <c r="D112" s="822"/>
      <c r="E112" s="822"/>
      <c r="F112" s="822"/>
      <c r="G112" s="822"/>
      <c r="H112" s="822"/>
      <c r="I112" s="822"/>
      <c r="J112" s="822"/>
      <c r="K112" s="822"/>
      <c r="L112" s="822"/>
      <c r="M112" s="822"/>
      <c r="N112" s="822"/>
      <c r="O112" s="822"/>
      <c r="P112" s="822"/>
      <c r="Q112" s="822"/>
      <c r="R112" s="822"/>
      <c r="S112" s="822"/>
      <c r="T112" s="822"/>
      <c r="U112" s="822"/>
      <c r="V112" s="822"/>
      <c r="W112" s="822"/>
      <c r="X112" s="822"/>
      <c r="Y112" s="822"/>
      <c r="Z112" s="823"/>
      <c r="AA112" s="829" t="s">
        <v>129</v>
      </c>
      <c r="AB112" s="830"/>
      <c r="AC112" s="830"/>
      <c r="AD112" s="830"/>
      <c r="AE112" s="831"/>
      <c r="AF112" s="832" t="s">
        <v>129</v>
      </c>
      <c r="AG112" s="830"/>
      <c r="AH112" s="830"/>
      <c r="AI112" s="830"/>
      <c r="AJ112" s="831"/>
      <c r="AK112" s="832" t="s">
        <v>129</v>
      </c>
      <c r="AL112" s="830"/>
      <c r="AM112" s="830"/>
      <c r="AN112" s="830"/>
      <c r="AO112" s="831"/>
      <c r="AP112" s="833" t="s">
        <v>129</v>
      </c>
      <c r="AQ112" s="834"/>
      <c r="AR112" s="834"/>
      <c r="AS112" s="834"/>
      <c r="AT112" s="835"/>
      <c r="AU112" s="1030"/>
      <c r="AV112" s="1031"/>
      <c r="AW112" s="1031"/>
      <c r="AX112" s="1031"/>
      <c r="AY112" s="1031"/>
      <c r="AZ112" s="916" t="s">
        <v>454</v>
      </c>
      <c r="BA112" s="822"/>
      <c r="BB112" s="822"/>
      <c r="BC112" s="822"/>
      <c r="BD112" s="822"/>
      <c r="BE112" s="822"/>
      <c r="BF112" s="822"/>
      <c r="BG112" s="822"/>
      <c r="BH112" s="822"/>
      <c r="BI112" s="822"/>
      <c r="BJ112" s="822"/>
      <c r="BK112" s="822"/>
      <c r="BL112" s="822"/>
      <c r="BM112" s="822"/>
      <c r="BN112" s="822"/>
      <c r="BO112" s="822"/>
      <c r="BP112" s="823"/>
      <c r="BQ112" s="839">
        <v>28070804</v>
      </c>
      <c r="BR112" s="840"/>
      <c r="BS112" s="840"/>
      <c r="BT112" s="840"/>
      <c r="BU112" s="840"/>
      <c r="BV112" s="840">
        <v>27257802</v>
      </c>
      <c r="BW112" s="840"/>
      <c r="BX112" s="840"/>
      <c r="BY112" s="840"/>
      <c r="BZ112" s="840"/>
      <c r="CA112" s="840">
        <v>26365531</v>
      </c>
      <c r="CB112" s="840"/>
      <c r="CC112" s="840"/>
      <c r="CD112" s="840"/>
      <c r="CE112" s="840"/>
      <c r="CF112" s="971">
        <v>70.3</v>
      </c>
      <c r="CG112" s="972"/>
      <c r="CH112" s="972"/>
      <c r="CI112" s="972"/>
      <c r="CJ112" s="972"/>
      <c r="CK112" s="1025"/>
      <c r="CL112" s="920"/>
      <c r="CM112" s="923" t="s">
        <v>455</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839" t="s">
        <v>420</v>
      </c>
      <c r="DH112" s="840"/>
      <c r="DI112" s="840"/>
      <c r="DJ112" s="840"/>
      <c r="DK112" s="840"/>
      <c r="DL112" s="840" t="s">
        <v>448</v>
      </c>
      <c r="DM112" s="840"/>
      <c r="DN112" s="840"/>
      <c r="DO112" s="840"/>
      <c r="DP112" s="840"/>
      <c r="DQ112" s="840" t="s">
        <v>420</v>
      </c>
      <c r="DR112" s="840"/>
      <c r="DS112" s="840"/>
      <c r="DT112" s="840"/>
      <c r="DU112" s="840"/>
      <c r="DV112" s="895" t="s">
        <v>420</v>
      </c>
      <c r="DW112" s="895"/>
      <c r="DX112" s="895"/>
      <c r="DY112" s="895"/>
      <c r="DZ112" s="896"/>
    </row>
    <row r="113" spans="1:130" s="247" customFormat="1" ht="26.25" customHeight="1" x14ac:dyDescent="0.15">
      <c r="A113" s="1012"/>
      <c r="B113" s="1013"/>
      <c r="C113" s="822" t="s">
        <v>456</v>
      </c>
      <c r="D113" s="822"/>
      <c r="E113" s="822"/>
      <c r="F113" s="822"/>
      <c r="G113" s="822"/>
      <c r="H113" s="822"/>
      <c r="I113" s="822"/>
      <c r="J113" s="822"/>
      <c r="K113" s="822"/>
      <c r="L113" s="822"/>
      <c r="M113" s="822"/>
      <c r="N113" s="822"/>
      <c r="O113" s="822"/>
      <c r="P113" s="822"/>
      <c r="Q113" s="822"/>
      <c r="R113" s="822"/>
      <c r="S113" s="822"/>
      <c r="T113" s="822"/>
      <c r="U113" s="822"/>
      <c r="V113" s="822"/>
      <c r="W113" s="822"/>
      <c r="X113" s="822"/>
      <c r="Y113" s="822"/>
      <c r="Z113" s="823"/>
      <c r="AA113" s="1016">
        <v>1913955</v>
      </c>
      <c r="AB113" s="1017"/>
      <c r="AC113" s="1017"/>
      <c r="AD113" s="1017"/>
      <c r="AE113" s="1018"/>
      <c r="AF113" s="1019">
        <v>1899277</v>
      </c>
      <c r="AG113" s="1017"/>
      <c r="AH113" s="1017"/>
      <c r="AI113" s="1017"/>
      <c r="AJ113" s="1018"/>
      <c r="AK113" s="1019">
        <v>1864038</v>
      </c>
      <c r="AL113" s="1017"/>
      <c r="AM113" s="1017"/>
      <c r="AN113" s="1017"/>
      <c r="AO113" s="1018"/>
      <c r="AP113" s="1020">
        <v>5</v>
      </c>
      <c r="AQ113" s="1021"/>
      <c r="AR113" s="1021"/>
      <c r="AS113" s="1021"/>
      <c r="AT113" s="1022"/>
      <c r="AU113" s="1030"/>
      <c r="AV113" s="1031"/>
      <c r="AW113" s="1031"/>
      <c r="AX113" s="1031"/>
      <c r="AY113" s="1031"/>
      <c r="AZ113" s="916" t="s">
        <v>457</v>
      </c>
      <c r="BA113" s="822"/>
      <c r="BB113" s="822"/>
      <c r="BC113" s="822"/>
      <c r="BD113" s="822"/>
      <c r="BE113" s="822"/>
      <c r="BF113" s="822"/>
      <c r="BG113" s="822"/>
      <c r="BH113" s="822"/>
      <c r="BI113" s="822"/>
      <c r="BJ113" s="822"/>
      <c r="BK113" s="822"/>
      <c r="BL113" s="822"/>
      <c r="BM113" s="822"/>
      <c r="BN113" s="822"/>
      <c r="BO113" s="822"/>
      <c r="BP113" s="823"/>
      <c r="BQ113" s="839">
        <v>1958132</v>
      </c>
      <c r="BR113" s="840"/>
      <c r="BS113" s="840"/>
      <c r="BT113" s="840"/>
      <c r="BU113" s="840"/>
      <c r="BV113" s="840">
        <v>1842838</v>
      </c>
      <c r="BW113" s="840"/>
      <c r="BX113" s="840"/>
      <c r="BY113" s="840"/>
      <c r="BZ113" s="840"/>
      <c r="CA113" s="840">
        <v>1702206</v>
      </c>
      <c r="CB113" s="840"/>
      <c r="CC113" s="840"/>
      <c r="CD113" s="840"/>
      <c r="CE113" s="840"/>
      <c r="CF113" s="971">
        <v>4.5</v>
      </c>
      <c r="CG113" s="972"/>
      <c r="CH113" s="972"/>
      <c r="CI113" s="972"/>
      <c r="CJ113" s="972"/>
      <c r="CK113" s="1025"/>
      <c r="CL113" s="920"/>
      <c r="CM113" s="923" t="s">
        <v>458</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829">
        <v>26873</v>
      </c>
      <c r="DH113" s="830"/>
      <c r="DI113" s="830"/>
      <c r="DJ113" s="830"/>
      <c r="DK113" s="831"/>
      <c r="DL113" s="832">
        <v>10981</v>
      </c>
      <c r="DM113" s="830"/>
      <c r="DN113" s="830"/>
      <c r="DO113" s="830"/>
      <c r="DP113" s="831"/>
      <c r="DQ113" s="832">
        <v>1472</v>
      </c>
      <c r="DR113" s="830"/>
      <c r="DS113" s="830"/>
      <c r="DT113" s="830"/>
      <c r="DU113" s="831"/>
      <c r="DV113" s="833">
        <v>0</v>
      </c>
      <c r="DW113" s="834"/>
      <c r="DX113" s="834"/>
      <c r="DY113" s="834"/>
      <c r="DZ113" s="835"/>
    </row>
    <row r="114" spans="1:130" s="247" customFormat="1" ht="26.25" customHeight="1" x14ac:dyDescent="0.15">
      <c r="A114" s="1012"/>
      <c r="B114" s="1013"/>
      <c r="C114" s="822" t="s">
        <v>459</v>
      </c>
      <c r="D114" s="822"/>
      <c r="E114" s="822"/>
      <c r="F114" s="822"/>
      <c r="G114" s="822"/>
      <c r="H114" s="822"/>
      <c r="I114" s="822"/>
      <c r="J114" s="822"/>
      <c r="K114" s="822"/>
      <c r="L114" s="822"/>
      <c r="M114" s="822"/>
      <c r="N114" s="822"/>
      <c r="O114" s="822"/>
      <c r="P114" s="822"/>
      <c r="Q114" s="822"/>
      <c r="R114" s="822"/>
      <c r="S114" s="822"/>
      <c r="T114" s="822"/>
      <c r="U114" s="822"/>
      <c r="V114" s="822"/>
      <c r="W114" s="822"/>
      <c r="X114" s="822"/>
      <c r="Y114" s="822"/>
      <c r="Z114" s="823"/>
      <c r="AA114" s="829">
        <v>160281</v>
      </c>
      <c r="AB114" s="830"/>
      <c r="AC114" s="830"/>
      <c r="AD114" s="830"/>
      <c r="AE114" s="831"/>
      <c r="AF114" s="832">
        <v>167333</v>
      </c>
      <c r="AG114" s="830"/>
      <c r="AH114" s="830"/>
      <c r="AI114" s="830"/>
      <c r="AJ114" s="831"/>
      <c r="AK114" s="832">
        <v>175083</v>
      </c>
      <c r="AL114" s="830"/>
      <c r="AM114" s="830"/>
      <c r="AN114" s="830"/>
      <c r="AO114" s="831"/>
      <c r="AP114" s="833">
        <v>0.5</v>
      </c>
      <c r="AQ114" s="834"/>
      <c r="AR114" s="834"/>
      <c r="AS114" s="834"/>
      <c r="AT114" s="835"/>
      <c r="AU114" s="1030"/>
      <c r="AV114" s="1031"/>
      <c r="AW114" s="1031"/>
      <c r="AX114" s="1031"/>
      <c r="AY114" s="1031"/>
      <c r="AZ114" s="916" t="s">
        <v>460</v>
      </c>
      <c r="BA114" s="822"/>
      <c r="BB114" s="822"/>
      <c r="BC114" s="822"/>
      <c r="BD114" s="822"/>
      <c r="BE114" s="822"/>
      <c r="BF114" s="822"/>
      <c r="BG114" s="822"/>
      <c r="BH114" s="822"/>
      <c r="BI114" s="822"/>
      <c r="BJ114" s="822"/>
      <c r="BK114" s="822"/>
      <c r="BL114" s="822"/>
      <c r="BM114" s="822"/>
      <c r="BN114" s="822"/>
      <c r="BO114" s="822"/>
      <c r="BP114" s="823"/>
      <c r="BQ114" s="839">
        <v>13919332</v>
      </c>
      <c r="BR114" s="840"/>
      <c r="BS114" s="840"/>
      <c r="BT114" s="840"/>
      <c r="BU114" s="840"/>
      <c r="BV114" s="840">
        <v>13682028</v>
      </c>
      <c r="BW114" s="840"/>
      <c r="BX114" s="840"/>
      <c r="BY114" s="840"/>
      <c r="BZ114" s="840"/>
      <c r="CA114" s="840">
        <v>13570424</v>
      </c>
      <c r="CB114" s="840"/>
      <c r="CC114" s="840"/>
      <c r="CD114" s="840"/>
      <c r="CE114" s="840"/>
      <c r="CF114" s="971">
        <v>36.200000000000003</v>
      </c>
      <c r="CG114" s="972"/>
      <c r="CH114" s="972"/>
      <c r="CI114" s="972"/>
      <c r="CJ114" s="972"/>
      <c r="CK114" s="1025"/>
      <c r="CL114" s="920"/>
      <c r="CM114" s="923" t="s">
        <v>461</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829" t="s">
        <v>448</v>
      </c>
      <c r="DH114" s="830"/>
      <c r="DI114" s="830"/>
      <c r="DJ114" s="830"/>
      <c r="DK114" s="831"/>
      <c r="DL114" s="832" t="s">
        <v>420</v>
      </c>
      <c r="DM114" s="830"/>
      <c r="DN114" s="830"/>
      <c r="DO114" s="830"/>
      <c r="DP114" s="831"/>
      <c r="DQ114" s="832" t="s">
        <v>448</v>
      </c>
      <c r="DR114" s="830"/>
      <c r="DS114" s="830"/>
      <c r="DT114" s="830"/>
      <c r="DU114" s="831"/>
      <c r="DV114" s="833" t="s">
        <v>129</v>
      </c>
      <c r="DW114" s="834"/>
      <c r="DX114" s="834"/>
      <c r="DY114" s="834"/>
      <c r="DZ114" s="835"/>
    </row>
    <row r="115" spans="1:130" s="247" customFormat="1" ht="26.25" customHeight="1" x14ac:dyDescent="0.15">
      <c r="A115" s="1012"/>
      <c r="B115" s="1013"/>
      <c r="C115" s="822" t="s">
        <v>462</v>
      </c>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3"/>
      <c r="AA115" s="1016">
        <v>141486</v>
      </c>
      <c r="AB115" s="1017"/>
      <c r="AC115" s="1017"/>
      <c r="AD115" s="1017"/>
      <c r="AE115" s="1018"/>
      <c r="AF115" s="1019">
        <v>221228</v>
      </c>
      <c r="AG115" s="1017"/>
      <c r="AH115" s="1017"/>
      <c r="AI115" s="1017"/>
      <c r="AJ115" s="1018"/>
      <c r="AK115" s="1019">
        <v>221716</v>
      </c>
      <c r="AL115" s="1017"/>
      <c r="AM115" s="1017"/>
      <c r="AN115" s="1017"/>
      <c r="AO115" s="1018"/>
      <c r="AP115" s="1020">
        <v>0.6</v>
      </c>
      <c r="AQ115" s="1021"/>
      <c r="AR115" s="1021"/>
      <c r="AS115" s="1021"/>
      <c r="AT115" s="1022"/>
      <c r="AU115" s="1030"/>
      <c r="AV115" s="1031"/>
      <c r="AW115" s="1031"/>
      <c r="AX115" s="1031"/>
      <c r="AY115" s="1031"/>
      <c r="AZ115" s="916" t="s">
        <v>463</v>
      </c>
      <c r="BA115" s="822"/>
      <c r="BB115" s="822"/>
      <c r="BC115" s="822"/>
      <c r="BD115" s="822"/>
      <c r="BE115" s="822"/>
      <c r="BF115" s="822"/>
      <c r="BG115" s="822"/>
      <c r="BH115" s="822"/>
      <c r="BI115" s="822"/>
      <c r="BJ115" s="822"/>
      <c r="BK115" s="822"/>
      <c r="BL115" s="822"/>
      <c r="BM115" s="822"/>
      <c r="BN115" s="822"/>
      <c r="BO115" s="822"/>
      <c r="BP115" s="823"/>
      <c r="BQ115" s="839" t="s">
        <v>420</v>
      </c>
      <c r="BR115" s="840"/>
      <c r="BS115" s="840"/>
      <c r="BT115" s="840"/>
      <c r="BU115" s="840"/>
      <c r="BV115" s="840" t="s">
        <v>129</v>
      </c>
      <c r="BW115" s="840"/>
      <c r="BX115" s="840"/>
      <c r="BY115" s="840"/>
      <c r="BZ115" s="840"/>
      <c r="CA115" s="840" t="s">
        <v>420</v>
      </c>
      <c r="CB115" s="840"/>
      <c r="CC115" s="840"/>
      <c r="CD115" s="840"/>
      <c r="CE115" s="840"/>
      <c r="CF115" s="971" t="s">
        <v>420</v>
      </c>
      <c r="CG115" s="972"/>
      <c r="CH115" s="972"/>
      <c r="CI115" s="972"/>
      <c r="CJ115" s="972"/>
      <c r="CK115" s="1025"/>
      <c r="CL115" s="920"/>
      <c r="CM115" s="916" t="s">
        <v>464</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823"/>
      <c r="DG115" s="829" t="s">
        <v>129</v>
      </c>
      <c r="DH115" s="830"/>
      <c r="DI115" s="830"/>
      <c r="DJ115" s="830"/>
      <c r="DK115" s="831"/>
      <c r="DL115" s="832" t="s">
        <v>420</v>
      </c>
      <c r="DM115" s="830"/>
      <c r="DN115" s="830"/>
      <c r="DO115" s="830"/>
      <c r="DP115" s="831"/>
      <c r="DQ115" s="832" t="s">
        <v>420</v>
      </c>
      <c r="DR115" s="830"/>
      <c r="DS115" s="830"/>
      <c r="DT115" s="830"/>
      <c r="DU115" s="831"/>
      <c r="DV115" s="833" t="s">
        <v>129</v>
      </c>
      <c r="DW115" s="834"/>
      <c r="DX115" s="834"/>
      <c r="DY115" s="834"/>
      <c r="DZ115" s="835"/>
    </row>
    <row r="116" spans="1:130" s="247" customFormat="1" ht="26.25" customHeight="1" x14ac:dyDescent="0.15">
      <c r="A116" s="1014"/>
      <c r="B116" s="1015"/>
      <c r="C116" s="827" t="s">
        <v>465</v>
      </c>
      <c r="D116" s="827"/>
      <c r="E116" s="827"/>
      <c r="F116" s="827"/>
      <c r="G116" s="827"/>
      <c r="H116" s="827"/>
      <c r="I116" s="827"/>
      <c r="J116" s="827"/>
      <c r="K116" s="827"/>
      <c r="L116" s="827"/>
      <c r="M116" s="827"/>
      <c r="N116" s="827"/>
      <c r="O116" s="827"/>
      <c r="P116" s="827"/>
      <c r="Q116" s="827"/>
      <c r="R116" s="827"/>
      <c r="S116" s="827"/>
      <c r="T116" s="827"/>
      <c r="U116" s="827"/>
      <c r="V116" s="827"/>
      <c r="W116" s="827"/>
      <c r="X116" s="827"/>
      <c r="Y116" s="827"/>
      <c r="Z116" s="828"/>
      <c r="AA116" s="829" t="s">
        <v>448</v>
      </c>
      <c r="AB116" s="830"/>
      <c r="AC116" s="830"/>
      <c r="AD116" s="830"/>
      <c r="AE116" s="831"/>
      <c r="AF116" s="832" t="s">
        <v>129</v>
      </c>
      <c r="AG116" s="830"/>
      <c r="AH116" s="830"/>
      <c r="AI116" s="830"/>
      <c r="AJ116" s="831"/>
      <c r="AK116" s="832" t="s">
        <v>129</v>
      </c>
      <c r="AL116" s="830"/>
      <c r="AM116" s="830"/>
      <c r="AN116" s="830"/>
      <c r="AO116" s="831"/>
      <c r="AP116" s="833" t="s">
        <v>448</v>
      </c>
      <c r="AQ116" s="834"/>
      <c r="AR116" s="834"/>
      <c r="AS116" s="834"/>
      <c r="AT116" s="835"/>
      <c r="AU116" s="1030"/>
      <c r="AV116" s="1031"/>
      <c r="AW116" s="1031"/>
      <c r="AX116" s="1031"/>
      <c r="AY116" s="1031"/>
      <c r="AZ116" s="836" t="s">
        <v>466</v>
      </c>
      <c r="BA116" s="837"/>
      <c r="BB116" s="837"/>
      <c r="BC116" s="837"/>
      <c r="BD116" s="837"/>
      <c r="BE116" s="837"/>
      <c r="BF116" s="837"/>
      <c r="BG116" s="837"/>
      <c r="BH116" s="837"/>
      <c r="BI116" s="837"/>
      <c r="BJ116" s="837"/>
      <c r="BK116" s="837"/>
      <c r="BL116" s="837"/>
      <c r="BM116" s="837"/>
      <c r="BN116" s="837"/>
      <c r="BO116" s="837"/>
      <c r="BP116" s="838"/>
      <c r="BQ116" s="839" t="s">
        <v>420</v>
      </c>
      <c r="BR116" s="840"/>
      <c r="BS116" s="840"/>
      <c r="BT116" s="840"/>
      <c r="BU116" s="840"/>
      <c r="BV116" s="840" t="s">
        <v>420</v>
      </c>
      <c r="BW116" s="840"/>
      <c r="BX116" s="840"/>
      <c r="BY116" s="840"/>
      <c r="BZ116" s="840"/>
      <c r="CA116" s="840" t="s">
        <v>420</v>
      </c>
      <c r="CB116" s="840"/>
      <c r="CC116" s="840"/>
      <c r="CD116" s="840"/>
      <c r="CE116" s="840"/>
      <c r="CF116" s="971" t="s">
        <v>129</v>
      </c>
      <c r="CG116" s="972"/>
      <c r="CH116" s="972"/>
      <c r="CI116" s="972"/>
      <c r="CJ116" s="972"/>
      <c r="CK116" s="1025"/>
      <c r="CL116" s="920"/>
      <c r="CM116" s="923" t="s">
        <v>467</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829" t="s">
        <v>448</v>
      </c>
      <c r="DH116" s="830"/>
      <c r="DI116" s="830"/>
      <c r="DJ116" s="830"/>
      <c r="DK116" s="831"/>
      <c r="DL116" s="832" t="s">
        <v>420</v>
      </c>
      <c r="DM116" s="830"/>
      <c r="DN116" s="830"/>
      <c r="DO116" s="830"/>
      <c r="DP116" s="831"/>
      <c r="DQ116" s="832" t="s">
        <v>420</v>
      </c>
      <c r="DR116" s="830"/>
      <c r="DS116" s="830"/>
      <c r="DT116" s="830"/>
      <c r="DU116" s="831"/>
      <c r="DV116" s="833" t="s">
        <v>420</v>
      </c>
      <c r="DW116" s="834"/>
      <c r="DX116" s="834"/>
      <c r="DY116" s="834"/>
      <c r="DZ116" s="835"/>
    </row>
    <row r="117" spans="1:130" s="247" customFormat="1" ht="26.25" customHeight="1" x14ac:dyDescent="0.15">
      <c r="A117" s="995" t="s">
        <v>187</v>
      </c>
      <c r="B117" s="996"/>
      <c r="C117" s="996"/>
      <c r="D117" s="996"/>
      <c r="E117" s="996"/>
      <c r="F117" s="996"/>
      <c r="G117" s="996"/>
      <c r="H117" s="996"/>
      <c r="I117" s="996"/>
      <c r="J117" s="996"/>
      <c r="K117" s="996"/>
      <c r="L117" s="996"/>
      <c r="M117" s="996"/>
      <c r="N117" s="996"/>
      <c r="O117" s="996"/>
      <c r="P117" s="996"/>
      <c r="Q117" s="996"/>
      <c r="R117" s="996"/>
      <c r="S117" s="996"/>
      <c r="T117" s="996"/>
      <c r="U117" s="996"/>
      <c r="V117" s="996"/>
      <c r="W117" s="996"/>
      <c r="X117" s="996"/>
      <c r="Y117" s="973" t="s">
        <v>468</v>
      </c>
      <c r="Z117" s="997"/>
      <c r="AA117" s="1002">
        <v>11525111</v>
      </c>
      <c r="AB117" s="1003"/>
      <c r="AC117" s="1003"/>
      <c r="AD117" s="1003"/>
      <c r="AE117" s="1004"/>
      <c r="AF117" s="1005">
        <v>11850051</v>
      </c>
      <c r="AG117" s="1003"/>
      <c r="AH117" s="1003"/>
      <c r="AI117" s="1003"/>
      <c r="AJ117" s="1004"/>
      <c r="AK117" s="1005">
        <v>12090074</v>
      </c>
      <c r="AL117" s="1003"/>
      <c r="AM117" s="1003"/>
      <c r="AN117" s="1003"/>
      <c r="AO117" s="1004"/>
      <c r="AP117" s="1006"/>
      <c r="AQ117" s="1007"/>
      <c r="AR117" s="1007"/>
      <c r="AS117" s="1007"/>
      <c r="AT117" s="1008"/>
      <c r="AU117" s="1030"/>
      <c r="AV117" s="1031"/>
      <c r="AW117" s="1031"/>
      <c r="AX117" s="1031"/>
      <c r="AY117" s="1031"/>
      <c r="AZ117" s="836" t="s">
        <v>469</v>
      </c>
      <c r="BA117" s="837"/>
      <c r="BB117" s="837"/>
      <c r="BC117" s="837"/>
      <c r="BD117" s="837"/>
      <c r="BE117" s="837"/>
      <c r="BF117" s="837"/>
      <c r="BG117" s="837"/>
      <c r="BH117" s="837"/>
      <c r="BI117" s="837"/>
      <c r="BJ117" s="837"/>
      <c r="BK117" s="837"/>
      <c r="BL117" s="837"/>
      <c r="BM117" s="837"/>
      <c r="BN117" s="837"/>
      <c r="BO117" s="837"/>
      <c r="BP117" s="838"/>
      <c r="BQ117" s="839" t="s">
        <v>129</v>
      </c>
      <c r="BR117" s="840"/>
      <c r="BS117" s="840"/>
      <c r="BT117" s="840"/>
      <c r="BU117" s="840"/>
      <c r="BV117" s="840" t="s">
        <v>129</v>
      </c>
      <c r="BW117" s="840"/>
      <c r="BX117" s="840"/>
      <c r="BY117" s="840"/>
      <c r="BZ117" s="840"/>
      <c r="CA117" s="840" t="s">
        <v>129</v>
      </c>
      <c r="CB117" s="840"/>
      <c r="CC117" s="840"/>
      <c r="CD117" s="840"/>
      <c r="CE117" s="840"/>
      <c r="CF117" s="971" t="s">
        <v>129</v>
      </c>
      <c r="CG117" s="972"/>
      <c r="CH117" s="972"/>
      <c r="CI117" s="972"/>
      <c r="CJ117" s="972"/>
      <c r="CK117" s="1025"/>
      <c r="CL117" s="920"/>
      <c r="CM117" s="923" t="s">
        <v>470</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829" t="s">
        <v>129</v>
      </c>
      <c r="DH117" s="830"/>
      <c r="DI117" s="830"/>
      <c r="DJ117" s="830"/>
      <c r="DK117" s="831"/>
      <c r="DL117" s="832" t="s">
        <v>129</v>
      </c>
      <c r="DM117" s="830"/>
      <c r="DN117" s="830"/>
      <c r="DO117" s="830"/>
      <c r="DP117" s="831"/>
      <c r="DQ117" s="832" t="s">
        <v>129</v>
      </c>
      <c r="DR117" s="830"/>
      <c r="DS117" s="830"/>
      <c r="DT117" s="830"/>
      <c r="DU117" s="831"/>
      <c r="DV117" s="833" t="s">
        <v>420</v>
      </c>
      <c r="DW117" s="834"/>
      <c r="DX117" s="834"/>
      <c r="DY117" s="834"/>
      <c r="DZ117" s="835"/>
    </row>
    <row r="118" spans="1:130" s="247" customFormat="1" ht="26.25" customHeight="1" x14ac:dyDescent="0.15">
      <c r="A118" s="995" t="s">
        <v>443</v>
      </c>
      <c r="B118" s="996"/>
      <c r="C118" s="996"/>
      <c r="D118" s="996"/>
      <c r="E118" s="996"/>
      <c r="F118" s="996"/>
      <c r="G118" s="996"/>
      <c r="H118" s="996"/>
      <c r="I118" s="996"/>
      <c r="J118" s="996"/>
      <c r="K118" s="996"/>
      <c r="L118" s="996"/>
      <c r="M118" s="996"/>
      <c r="N118" s="996"/>
      <c r="O118" s="996"/>
      <c r="P118" s="996"/>
      <c r="Q118" s="996"/>
      <c r="R118" s="996"/>
      <c r="S118" s="996"/>
      <c r="T118" s="996"/>
      <c r="U118" s="996"/>
      <c r="V118" s="996"/>
      <c r="W118" s="996"/>
      <c r="X118" s="996"/>
      <c r="Y118" s="996"/>
      <c r="Z118" s="997"/>
      <c r="AA118" s="998" t="s">
        <v>441</v>
      </c>
      <c r="AB118" s="996"/>
      <c r="AC118" s="996"/>
      <c r="AD118" s="996"/>
      <c r="AE118" s="997"/>
      <c r="AF118" s="998" t="s">
        <v>310</v>
      </c>
      <c r="AG118" s="996"/>
      <c r="AH118" s="996"/>
      <c r="AI118" s="996"/>
      <c r="AJ118" s="997"/>
      <c r="AK118" s="998" t="s">
        <v>309</v>
      </c>
      <c r="AL118" s="996"/>
      <c r="AM118" s="996"/>
      <c r="AN118" s="996"/>
      <c r="AO118" s="997"/>
      <c r="AP118" s="999" t="s">
        <v>442</v>
      </c>
      <c r="AQ118" s="1000"/>
      <c r="AR118" s="1000"/>
      <c r="AS118" s="1000"/>
      <c r="AT118" s="1001"/>
      <c r="AU118" s="1030"/>
      <c r="AV118" s="1031"/>
      <c r="AW118" s="1031"/>
      <c r="AX118" s="1031"/>
      <c r="AY118" s="1031"/>
      <c r="AZ118" s="975" t="s">
        <v>471</v>
      </c>
      <c r="BA118" s="827"/>
      <c r="BB118" s="827"/>
      <c r="BC118" s="827"/>
      <c r="BD118" s="827"/>
      <c r="BE118" s="827"/>
      <c r="BF118" s="827"/>
      <c r="BG118" s="827"/>
      <c r="BH118" s="827"/>
      <c r="BI118" s="827"/>
      <c r="BJ118" s="827"/>
      <c r="BK118" s="827"/>
      <c r="BL118" s="827"/>
      <c r="BM118" s="827"/>
      <c r="BN118" s="827"/>
      <c r="BO118" s="827"/>
      <c r="BP118" s="828"/>
      <c r="BQ118" s="976" t="s">
        <v>129</v>
      </c>
      <c r="BR118" s="944"/>
      <c r="BS118" s="944"/>
      <c r="BT118" s="944"/>
      <c r="BU118" s="944"/>
      <c r="BV118" s="944" t="s">
        <v>129</v>
      </c>
      <c r="BW118" s="944"/>
      <c r="BX118" s="944"/>
      <c r="BY118" s="944"/>
      <c r="BZ118" s="944"/>
      <c r="CA118" s="944" t="s">
        <v>129</v>
      </c>
      <c r="CB118" s="944"/>
      <c r="CC118" s="944"/>
      <c r="CD118" s="944"/>
      <c r="CE118" s="944"/>
      <c r="CF118" s="971" t="s">
        <v>129</v>
      </c>
      <c r="CG118" s="972"/>
      <c r="CH118" s="972"/>
      <c r="CI118" s="972"/>
      <c r="CJ118" s="972"/>
      <c r="CK118" s="1025"/>
      <c r="CL118" s="920"/>
      <c r="CM118" s="923" t="s">
        <v>472</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829" t="s">
        <v>129</v>
      </c>
      <c r="DH118" s="830"/>
      <c r="DI118" s="830"/>
      <c r="DJ118" s="830"/>
      <c r="DK118" s="831"/>
      <c r="DL118" s="832" t="s">
        <v>129</v>
      </c>
      <c r="DM118" s="830"/>
      <c r="DN118" s="830"/>
      <c r="DO118" s="830"/>
      <c r="DP118" s="831"/>
      <c r="DQ118" s="832" t="s">
        <v>129</v>
      </c>
      <c r="DR118" s="830"/>
      <c r="DS118" s="830"/>
      <c r="DT118" s="830"/>
      <c r="DU118" s="831"/>
      <c r="DV118" s="833" t="s">
        <v>129</v>
      </c>
      <c r="DW118" s="834"/>
      <c r="DX118" s="834"/>
      <c r="DY118" s="834"/>
      <c r="DZ118" s="835"/>
    </row>
    <row r="119" spans="1:130" s="247" customFormat="1" ht="26.25" customHeight="1" x14ac:dyDescent="0.15">
      <c r="A119" s="917" t="s">
        <v>446</v>
      </c>
      <c r="B119" s="918"/>
      <c r="C119" s="985" t="s">
        <v>447</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88" t="s">
        <v>129</v>
      </c>
      <c r="AB119" s="989"/>
      <c r="AC119" s="989"/>
      <c r="AD119" s="989"/>
      <c r="AE119" s="990"/>
      <c r="AF119" s="991" t="s">
        <v>129</v>
      </c>
      <c r="AG119" s="989"/>
      <c r="AH119" s="989"/>
      <c r="AI119" s="989"/>
      <c r="AJ119" s="990"/>
      <c r="AK119" s="991" t="s">
        <v>129</v>
      </c>
      <c r="AL119" s="989"/>
      <c r="AM119" s="989"/>
      <c r="AN119" s="989"/>
      <c r="AO119" s="990"/>
      <c r="AP119" s="992" t="s">
        <v>129</v>
      </c>
      <c r="AQ119" s="993"/>
      <c r="AR119" s="993"/>
      <c r="AS119" s="993"/>
      <c r="AT119" s="994"/>
      <c r="AU119" s="1032"/>
      <c r="AV119" s="1033"/>
      <c r="AW119" s="1033"/>
      <c r="AX119" s="1033"/>
      <c r="AY119" s="1033"/>
      <c r="AZ119" s="278" t="s">
        <v>187</v>
      </c>
      <c r="BA119" s="278"/>
      <c r="BB119" s="278"/>
      <c r="BC119" s="278"/>
      <c r="BD119" s="278"/>
      <c r="BE119" s="278"/>
      <c r="BF119" s="278"/>
      <c r="BG119" s="278"/>
      <c r="BH119" s="278"/>
      <c r="BI119" s="278"/>
      <c r="BJ119" s="278"/>
      <c r="BK119" s="278"/>
      <c r="BL119" s="278"/>
      <c r="BM119" s="278"/>
      <c r="BN119" s="278"/>
      <c r="BO119" s="973" t="s">
        <v>473</v>
      </c>
      <c r="BP119" s="974"/>
      <c r="BQ119" s="976">
        <v>146475813</v>
      </c>
      <c r="BR119" s="944"/>
      <c r="BS119" s="944"/>
      <c r="BT119" s="944"/>
      <c r="BU119" s="944"/>
      <c r="BV119" s="944">
        <v>147576493</v>
      </c>
      <c r="BW119" s="944"/>
      <c r="BX119" s="944"/>
      <c r="BY119" s="944"/>
      <c r="BZ119" s="944"/>
      <c r="CA119" s="944">
        <v>149967478</v>
      </c>
      <c r="CB119" s="944"/>
      <c r="CC119" s="944"/>
      <c r="CD119" s="944"/>
      <c r="CE119" s="944"/>
      <c r="CF119" s="857"/>
      <c r="CG119" s="858"/>
      <c r="CH119" s="858"/>
      <c r="CI119" s="858"/>
      <c r="CJ119" s="933"/>
      <c r="CK119" s="1026"/>
      <c r="CL119" s="922"/>
      <c r="CM119" s="937" t="s">
        <v>474</v>
      </c>
      <c r="CN119" s="938"/>
      <c r="CO119" s="938"/>
      <c r="CP119" s="938"/>
      <c r="CQ119" s="938"/>
      <c r="CR119" s="938"/>
      <c r="CS119" s="938"/>
      <c r="CT119" s="938"/>
      <c r="CU119" s="938"/>
      <c r="CV119" s="938"/>
      <c r="CW119" s="938"/>
      <c r="CX119" s="938"/>
      <c r="CY119" s="938"/>
      <c r="CZ119" s="938"/>
      <c r="DA119" s="938"/>
      <c r="DB119" s="938"/>
      <c r="DC119" s="938"/>
      <c r="DD119" s="938"/>
      <c r="DE119" s="938"/>
      <c r="DF119" s="939"/>
      <c r="DG119" s="870">
        <v>16932</v>
      </c>
      <c r="DH119" s="871"/>
      <c r="DI119" s="871"/>
      <c r="DJ119" s="871"/>
      <c r="DK119" s="872"/>
      <c r="DL119" s="873">
        <v>12321</v>
      </c>
      <c r="DM119" s="871"/>
      <c r="DN119" s="871"/>
      <c r="DO119" s="871"/>
      <c r="DP119" s="872"/>
      <c r="DQ119" s="873">
        <v>8469</v>
      </c>
      <c r="DR119" s="871"/>
      <c r="DS119" s="871"/>
      <c r="DT119" s="871"/>
      <c r="DU119" s="872"/>
      <c r="DV119" s="947">
        <v>0</v>
      </c>
      <c r="DW119" s="948"/>
      <c r="DX119" s="948"/>
      <c r="DY119" s="948"/>
      <c r="DZ119" s="949"/>
    </row>
    <row r="120" spans="1:130" s="247" customFormat="1" ht="26.25" customHeight="1" x14ac:dyDescent="0.15">
      <c r="A120" s="919"/>
      <c r="B120" s="920"/>
      <c r="C120" s="923" t="s">
        <v>451</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829" t="s">
        <v>129</v>
      </c>
      <c r="AB120" s="830"/>
      <c r="AC120" s="830"/>
      <c r="AD120" s="830"/>
      <c r="AE120" s="831"/>
      <c r="AF120" s="832" t="s">
        <v>129</v>
      </c>
      <c r="AG120" s="830"/>
      <c r="AH120" s="830"/>
      <c r="AI120" s="830"/>
      <c r="AJ120" s="831"/>
      <c r="AK120" s="832" t="s">
        <v>129</v>
      </c>
      <c r="AL120" s="830"/>
      <c r="AM120" s="830"/>
      <c r="AN120" s="830"/>
      <c r="AO120" s="831"/>
      <c r="AP120" s="833" t="s">
        <v>129</v>
      </c>
      <c r="AQ120" s="834"/>
      <c r="AR120" s="834"/>
      <c r="AS120" s="834"/>
      <c r="AT120" s="835"/>
      <c r="AU120" s="977" t="s">
        <v>475</v>
      </c>
      <c r="AV120" s="978"/>
      <c r="AW120" s="978"/>
      <c r="AX120" s="978"/>
      <c r="AY120" s="979"/>
      <c r="AZ120" s="959" t="s">
        <v>476</v>
      </c>
      <c r="BA120" s="909"/>
      <c r="BB120" s="909"/>
      <c r="BC120" s="909"/>
      <c r="BD120" s="909"/>
      <c r="BE120" s="909"/>
      <c r="BF120" s="909"/>
      <c r="BG120" s="909"/>
      <c r="BH120" s="909"/>
      <c r="BI120" s="909"/>
      <c r="BJ120" s="909"/>
      <c r="BK120" s="909"/>
      <c r="BL120" s="909"/>
      <c r="BM120" s="909"/>
      <c r="BN120" s="909"/>
      <c r="BO120" s="909"/>
      <c r="BP120" s="910"/>
      <c r="BQ120" s="960">
        <v>20698221</v>
      </c>
      <c r="BR120" s="941"/>
      <c r="BS120" s="941"/>
      <c r="BT120" s="941"/>
      <c r="BU120" s="941"/>
      <c r="BV120" s="941">
        <v>20500660</v>
      </c>
      <c r="BW120" s="941"/>
      <c r="BX120" s="941"/>
      <c r="BY120" s="941"/>
      <c r="BZ120" s="941"/>
      <c r="CA120" s="941">
        <v>18653819</v>
      </c>
      <c r="CB120" s="941"/>
      <c r="CC120" s="941"/>
      <c r="CD120" s="941"/>
      <c r="CE120" s="941"/>
      <c r="CF120" s="962">
        <v>49.7</v>
      </c>
      <c r="CG120" s="963"/>
      <c r="CH120" s="963"/>
      <c r="CI120" s="963"/>
      <c r="CJ120" s="963"/>
      <c r="CK120" s="964" t="s">
        <v>477</v>
      </c>
      <c r="CL120" s="951"/>
      <c r="CM120" s="951"/>
      <c r="CN120" s="951"/>
      <c r="CO120" s="952"/>
      <c r="CP120" s="968" t="s">
        <v>478</v>
      </c>
      <c r="CQ120" s="969"/>
      <c r="CR120" s="969"/>
      <c r="CS120" s="969"/>
      <c r="CT120" s="969"/>
      <c r="CU120" s="969"/>
      <c r="CV120" s="969"/>
      <c r="CW120" s="969"/>
      <c r="CX120" s="969"/>
      <c r="CY120" s="969"/>
      <c r="CZ120" s="969"/>
      <c r="DA120" s="969"/>
      <c r="DB120" s="969"/>
      <c r="DC120" s="969"/>
      <c r="DD120" s="969"/>
      <c r="DE120" s="969"/>
      <c r="DF120" s="970"/>
      <c r="DG120" s="960">
        <v>22486521</v>
      </c>
      <c r="DH120" s="941"/>
      <c r="DI120" s="941"/>
      <c r="DJ120" s="941"/>
      <c r="DK120" s="941"/>
      <c r="DL120" s="941">
        <v>21752842</v>
      </c>
      <c r="DM120" s="941"/>
      <c r="DN120" s="941"/>
      <c r="DO120" s="941"/>
      <c r="DP120" s="941"/>
      <c r="DQ120" s="941">
        <v>20853114</v>
      </c>
      <c r="DR120" s="941"/>
      <c r="DS120" s="941"/>
      <c r="DT120" s="941"/>
      <c r="DU120" s="941"/>
      <c r="DV120" s="942">
        <v>55.6</v>
      </c>
      <c r="DW120" s="942"/>
      <c r="DX120" s="942"/>
      <c r="DY120" s="942"/>
      <c r="DZ120" s="943"/>
    </row>
    <row r="121" spans="1:130" s="247" customFormat="1" ht="26.25" customHeight="1" x14ac:dyDescent="0.15">
      <c r="A121" s="919"/>
      <c r="B121" s="920"/>
      <c r="C121" s="836" t="s">
        <v>479</v>
      </c>
      <c r="D121" s="837"/>
      <c r="E121" s="837"/>
      <c r="F121" s="837"/>
      <c r="G121" s="837"/>
      <c r="H121" s="837"/>
      <c r="I121" s="837"/>
      <c r="J121" s="837"/>
      <c r="K121" s="837"/>
      <c r="L121" s="837"/>
      <c r="M121" s="837"/>
      <c r="N121" s="837"/>
      <c r="O121" s="837"/>
      <c r="P121" s="837"/>
      <c r="Q121" s="837"/>
      <c r="R121" s="837"/>
      <c r="S121" s="837"/>
      <c r="T121" s="837"/>
      <c r="U121" s="837"/>
      <c r="V121" s="837"/>
      <c r="W121" s="837"/>
      <c r="X121" s="837"/>
      <c r="Y121" s="837"/>
      <c r="Z121" s="838"/>
      <c r="AA121" s="829">
        <v>16595</v>
      </c>
      <c r="AB121" s="830"/>
      <c r="AC121" s="830"/>
      <c r="AD121" s="830"/>
      <c r="AE121" s="831"/>
      <c r="AF121" s="832">
        <v>11849</v>
      </c>
      <c r="AG121" s="830"/>
      <c r="AH121" s="830"/>
      <c r="AI121" s="830"/>
      <c r="AJ121" s="831"/>
      <c r="AK121" s="832">
        <v>11849</v>
      </c>
      <c r="AL121" s="830"/>
      <c r="AM121" s="830"/>
      <c r="AN121" s="830"/>
      <c r="AO121" s="831"/>
      <c r="AP121" s="833">
        <v>0</v>
      </c>
      <c r="AQ121" s="834"/>
      <c r="AR121" s="834"/>
      <c r="AS121" s="834"/>
      <c r="AT121" s="835"/>
      <c r="AU121" s="980"/>
      <c r="AV121" s="981"/>
      <c r="AW121" s="981"/>
      <c r="AX121" s="981"/>
      <c r="AY121" s="982"/>
      <c r="AZ121" s="916" t="s">
        <v>480</v>
      </c>
      <c r="BA121" s="822"/>
      <c r="BB121" s="822"/>
      <c r="BC121" s="822"/>
      <c r="BD121" s="822"/>
      <c r="BE121" s="822"/>
      <c r="BF121" s="822"/>
      <c r="BG121" s="822"/>
      <c r="BH121" s="822"/>
      <c r="BI121" s="822"/>
      <c r="BJ121" s="822"/>
      <c r="BK121" s="822"/>
      <c r="BL121" s="822"/>
      <c r="BM121" s="822"/>
      <c r="BN121" s="822"/>
      <c r="BO121" s="822"/>
      <c r="BP121" s="823"/>
      <c r="BQ121" s="839">
        <v>19480643</v>
      </c>
      <c r="BR121" s="840"/>
      <c r="BS121" s="840"/>
      <c r="BT121" s="840"/>
      <c r="BU121" s="840"/>
      <c r="BV121" s="840">
        <v>18628648</v>
      </c>
      <c r="BW121" s="840"/>
      <c r="BX121" s="840"/>
      <c r="BY121" s="840"/>
      <c r="BZ121" s="840"/>
      <c r="CA121" s="840">
        <v>17458115</v>
      </c>
      <c r="CB121" s="840"/>
      <c r="CC121" s="840"/>
      <c r="CD121" s="840"/>
      <c r="CE121" s="840"/>
      <c r="CF121" s="971">
        <v>46.6</v>
      </c>
      <c r="CG121" s="972"/>
      <c r="CH121" s="972"/>
      <c r="CI121" s="972"/>
      <c r="CJ121" s="972"/>
      <c r="CK121" s="965"/>
      <c r="CL121" s="954"/>
      <c r="CM121" s="954"/>
      <c r="CN121" s="954"/>
      <c r="CO121" s="955"/>
      <c r="CP121" s="934" t="s">
        <v>481</v>
      </c>
      <c r="CQ121" s="935"/>
      <c r="CR121" s="935"/>
      <c r="CS121" s="935"/>
      <c r="CT121" s="935"/>
      <c r="CU121" s="935"/>
      <c r="CV121" s="935"/>
      <c r="CW121" s="935"/>
      <c r="CX121" s="935"/>
      <c r="CY121" s="935"/>
      <c r="CZ121" s="935"/>
      <c r="DA121" s="935"/>
      <c r="DB121" s="935"/>
      <c r="DC121" s="935"/>
      <c r="DD121" s="935"/>
      <c r="DE121" s="935"/>
      <c r="DF121" s="936"/>
      <c r="DG121" s="839">
        <v>1711572</v>
      </c>
      <c r="DH121" s="840"/>
      <c r="DI121" s="840"/>
      <c r="DJ121" s="840"/>
      <c r="DK121" s="840"/>
      <c r="DL121" s="840">
        <v>1953580</v>
      </c>
      <c r="DM121" s="840"/>
      <c r="DN121" s="840"/>
      <c r="DO121" s="840"/>
      <c r="DP121" s="840"/>
      <c r="DQ121" s="840">
        <v>2278309</v>
      </c>
      <c r="DR121" s="840"/>
      <c r="DS121" s="840"/>
      <c r="DT121" s="840"/>
      <c r="DU121" s="840"/>
      <c r="DV121" s="895">
        <v>6.1</v>
      </c>
      <c r="DW121" s="895"/>
      <c r="DX121" s="895"/>
      <c r="DY121" s="895"/>
      <c r="DZ121" s="896"/>
    </row>
    <row r="122" spans="1:130" s="247" customFormat="1" ht="26.25" customHeight="1" x14ac:dyDescent="0.15">
      <c r="A122" s="919"/>
      <c r="B122" s="920"/>
      <c r="C122" s="923" t="s">
        <v>461</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829" t="s">
        <v>448</v>
      </c>
      <c r="AB122" s="830"/>
      <c r="AC122" s="830"/>
      <c r="AD122" s="830"/>
      <c r="AE122" s="831"/>
      <c r="AF122" s="832" t="s">
        <v>448</v>
      </c>
      <c r="AG122" s="830"/>
      <c r="AH122" s="830"/>
      <c r="AI122" s="830"/>
      <c r="AJ122" s="831"/>
      <c r="AK122" s="832" t="s">
        <v>448</v>
      </c>
      <c r="AL122" s="830"/>
      <c r="AM122" s="830"/>
      <c r="AN122" s="830"/>
      <c r="AO122" s="831"/>
      <c r="AP122" s="833" t="s">
        <v>129</v>
      </c>
      <c r="AQ122" s="834"/>
      <c r="AR122" s="834"/>
      <c r="AS122" s="834"/>
      <c r="AT122" s="835"/>
      <c r="AU122" s="980"/>
      <c r="AV122" s="981"/>
      <c r="AW122" s="981"/>
      <c r="AX122" s="981"/>
      <c r="AY122" s="982"/>
      <c r="AZ122" s="975" t="s">
        <v>482</v>
      </c>
      <c r="BA122" s="827"/>
      <c r="BB122" s="827"/>
      <c r="BC122" s="827"/>
      <c r="BD122" s="827"/>
      <c r="BE122" s="827"/>
      <c r="BF122" s="827"/>
      <c r="BG122" s="827"/>
      <c r="BH122" s="827"/>
      <c r="BI122" s="827"/>
      <c r="BJ122" s="827"/>
      <c r="BK122" s="827"/>
      <c r="BL122" s="827"/>
      <c r="BM122" s="827"/>
      <c r="BN122" s="827"/>
      <c r="BO122" s="827"/>
      <c r="BP122" s="828"/>
      <c r="BQ122" s="976">
        <v>97896291</v>
      </c>
      <c r="BR122" s="944"/>
      <c r="BS122" s="944"/>
      <c r="BT122" s="944"/>
      <c r="BU122" s="944"/>
      <c r="BV122" s="944">
        <v>99625656</v>
      </c>
      <c r="BW122" s="944"/>
      <c r="BX122" s="944"/>
      <c r="BY122" s="944"/>
      <c r="BZ122" s="944"/>
      <c r="CA122" s="944">
        <v>99807518</v>
      </c>
      <c r="CB122" s="944"/>
      <c r="CC122" s="944"/>
      <c r="CD122" s="944"/>
      <c r="CE122" s="944"/>
      <c r="CF122" s="945">
        <v>266.2</v>
      </c>
      <c r="CG122" s="946"/>
      <c r="CH122" s="946"/>
      <c r="CI122" s="946"/>
      <c r="CJ122" s="946"/>
      <c r="CK122" s="965"/>
      <c r="CL122" s="954"/>
      <c r="CM122" s="954"/>
      <c r="CN122" s="954"/>
      <c r="CO122" s="955"/>
      <c r="CP122" s="934" t="s">
        <v>483</v>
      </c>
      <c r="CQ122" s="935"/>
      <c r="CR122" s="935"/>
      <c r="CS122" s="935"/>
      <c r="CT122" s="935"/>
      <c r="CU122" s="935"/>
      <c r="CV122" s="935"/>
      <c r="CW122" s="935"/>
      <c r="CX122" s="935"/>
      <c r="CY122" s="935"/>
      <c r="CZ122" s="935"/>
      <c r="DA122" s="935"/>
      <c r="DB122" s="935"/>
      <c r="DC122" s="935"/>
      <c r="DD122" s="935"/>
      <c r="DE122" s="935"/>
      <c r="DF122" s="936"/>
      <c r="DG122" s="839" t="s">
        <v>129</v>
      </c>
      <c r="DH122" s="840"/>
      <c r="DI122" s="840"/>
      <c r="DJ122" s="840"/>
      <c r="DK122" s="840"/>
      <c r="DL122" s="840">
        <v>2449361</v>
      </c>
      <c r="DM122" s="840"/>
      <c r="DN122" s="840"/>
      <c r="DO122" s="840"/>
      <c r="DP122" s="840"/>
      <c r="DQ122" s="840">
        <v>2166809</v>
      </c>
      <c r="DR122" s="840"/>
      <c r="DS122" s="840"/>
      <c r="DT122" s="840"/>
      <c r="DU122" s="840"/>
      <c r="DV122" s="895">
        <v>5.8</v>
      </c>
      <c r="DW122" s="895"/>
      <c r="DX122" s="895"/>
      <c r="DY122" s="895"/>
      <c r="DZ122" s="896"/>
    </row>
    <row r="123" spans="1:130" s="247" customFormat="1" ht="26.25" customHeight="1" x14ac:dyDescent="0.15">
      <c r="A123" s="919"/>
      <c r="B123" s="920"/>
      <c r="C123" s="923" t="s">
        <v>467</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829" t="s">
        <v>129</v>
      </c>
      <c r="AB123" s="830"/>
      <c r="AC123" s="830"/>
      <c r="AD123" s="830"/>
      <c r="AE123" s="831"/>
      <c r="AF123" s="832" t="s">
        <v>129</v>
      </c>
      <c r="AG123" s="830"/>
      <c r="AH123" s="830"/>
      <c r="AI123" s="830"/>
      <c r="AJ123" s="831"/>
      <c r="AK123" s="832" t="s">
        <v>129</v>
      </c>
      <c r="AL123" s="830"/>
      <c r="AM123" s="830"/>
      <c r="AN123" s="830"/>
      <c r="AO123" s="831"/>
      <c r="AP123" s="833" t="s">
        <v>129</v>
      </c>
      <c r="AQ123" s="834"/>
      <c r="AR123" s="834"/>
      <c r="AS123" s="834"/>
      <c r="AT123" s="835"/>
      <c r="AU123" s="983"/>
      <c r="AV123" s="984"/>
      <c r="AW123" s="984"/>
      <c r="AX123" s="984"/>
      <c r="AY123" s="984"/>
      <c r="AZ123" s="278" t="s">
        <v>187</v>
      </c>
      <c r="BA123" s="278"/>
      <c r="BB123" s="278"/>
      <c r="BC123" s="278"/>
      <c r="BD123" s="278"/>
      <c r="BE123" s="278"/>
      <c r="BF123" s="278"/>
      <c r="BG123" s="278"/>
      <c r="BH123" s="278"/>
      <c r="BI123" s="278"/>
      <c r="BJ123" s="278"/>
      <c r="BK123" s="278"/>
      <c r="BL123" s="278"/>
      <c r="BM123" s="278"/>
      <c r="BN123" s="278"/>
      <c r="BO123" s="973" t="s">
        <v>484</v>
      </c>
      <c r="BP123" s="974"/>
      <c r="BQ123" s="931">
        <v>138075155</v>
      </c>
      <c r="BR123" s="932"/>
      <c r="BS123" s="932"/>
      <c r="BT123" s="932"/>
      <c r="BU123" s="932"/>
      <c r="BV123" s="932">
        <v>138754964</v>
      </c>
      <c r="BW123" s="932"/>
      <c r="BX123" s="932"/>
      <c r="BY123" s="932"/>
      <c r="BZ123" s="932"/>
      <c r="CA123" s="932">
        <v>135919452</v>
      </c>
      <c r="CB123" s="932"/>
      <c r="CC123" s="932"/>
      <c r="CD123" s="932"/>
      <c r="CE123" s="932"/>
      <c r="CF123" s="857"/>
      <c r="CG123" s="858"/>
      <c r="CH123" s="858"/>
      <c r="CI123" s="858"/>
      <c r="CJ123" s="933"/>
      <c r="CK123" s="965"/>
      <c r="CL123" s="954"/>
      <c r="CM123" s="954"/>
      <c r="CN123" s="954"/>
      <c r="CO123" s="955"/>
      <c r="CP123" s="934" t="s">
        <v>485</v>
      </c>
      <c r="CQ123" s="935"/>
      <c r="CR123" s="935"/>
      <c r="CS123" s="935"/>
      <c r="CT123" s="935"/>
      <c r="CU123" s="935"/>
      <c r="CV123" s="935"/>
      <c r="CW123" s="935"/>
      <c r="CX123" s="935"/>
      <c r="CY123" s="935"/>
      <c r="CZ123" s="935"/>
      <c r="DA123" s="935"/>
      <c r="DB123" s="935"/>
      <c r="DC123" s="935"/>
      <c r="DD123" s="935"/>
      <c r="DE123" s="935"/>
      <c r="DF123" s="936"/>
      <c r="DG123" s="829">
        <v>1183395</v>
      </c>
      <c r="DH123" s="830"/>
      <c r="DI123" s="830"/>
      <c r="DJ123" s="830"/>
      <c r="DK123" s="831"/>
      <c r="DL123" s="832">
        <v>983724</v>
      </c>
      <c r="DM123" s="830"/>
      <c r="DN123" s="830"/>
      <c r="DO123" s="830"/>
      <c r="DP123" s="831"/>
      <c r="DQ123" s="832">
        <v>853397</v>
      </c>
      <c r="DR123" s="830"/>
      <c r="DS123" s="830"/>
      <c r="DT123" s="830"/>
      <c r="DU123" s="831"/>
      <c r="DV123" s="833">
        <v>2.2999999999999998</v>
      </c>
      <c r="DW123" s="834"/>
      <c r="DX123" s="834"/>
      <c r="DY123" s="834"/>
      <c r="DZ123" s="835"/>
    </row>
    <row r="124" spans="1:130" s="247" customFormat="1" ht="26.25" customHeight="1" thickBot="1" x14ac:dyDescent="0.2">
      <c r="A124" s="919"/>
      <c r="B124" s="920"/>
      <c r="C124" s="923" t="s">
        <v>470</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829" t="s">
        <v>129</v>
      </c>
      <c r="AB124" s="830"/>
      <c r="AC124" s="830"/>
      <c r="AD124" s="830"/>
      <c r="AE124" s="831"/>
      <c r="AF124" s="832" t="s">
        <v>129</v>
      </c>
      <c r="AG124" s="830"/>
      <c r="AH124" s="830"/>
      <c r="AI124" s="830"/>
      <c r="AJ124" s="831"/>
      <c r="AK124" s="832" t="s">
        <v>129</v>
      </c>
      <c r="AL124" s="830"/>
      <c r="AM124" s="830"/>
      <c r="AN124" s="830"/>
      <c r="AO124" s="831"/>
      <c r="AP124" s="833" t="s">
        <v>129</v>
      </c>
      <c r="AQ124" s="834"/>
      <c r="AR124" s="834"/>
      <c r="AS124" s="834"/>
      <c r="AT124" s="835"/>
      <c r="AU124" s="926" t="s">
        <v>486</v>
      </c>
      <c r="AV124" s="927"/>
      <c r="AW124" s="927"/>
      <c r="AX124" s="927"/>
      <c r="AY124" s="927"/>
      <c r="AZ124" s="927"/>
      <c r="BA124" s="927"/>
      <c r="BB124" s="927"/>
      <c r="BC124" s="927"/>
      <c r="BD124" s="927"/>
      <c r="BE124" s="927"/>
      <c r="BF124" s="927"/>
      <c r="BG124" s="927"/>
      <c r="BH124" s="927"/>
      <c r="BI124" s="927"/>
      <c r="BJ124" s="927"/>
      <c r="BK124" s="927"/>
      <c r="BL124" s="927"/>
      <c r="BM124" s="927"/>
      <c r="BN124" s="927"/>
      <c r="BO124" s="927"/>
      <c r="BP124" s="928"/>
      <c r="BQ124" s="929">
        <v>22.5</v>
      </c>
      <c r="BR124" s="930"/>
      <c r="BS124" s="930"/>
      <c r="BT124" s="930"/>
      <c r="BU124" s="930"/>
      <c r="BV124" s="930">
        <v>23.5</v>
      </c>
      <c r="BW124" s="930"/>
      <c r="BX124" s="930"/>
      <c r="BY124" s="930"/>
      <c r="BZ124" s="930"/>
      <c r="CA124" s="930">
        <v>37.4</v>
      </c>
      <c r="CB124" s="930"/>
      <c r="CC124" s="930"/>
      <c r="CD124" s="930"/>
      <c r="CE124" s="930"/>
      <c r="CF124" s="812"/>
      <c r="CG124" s="813"/>
      <c r="CH124" s="813"/>
      <c r="CI124" s="813"/>
      <c r="CJ124" s="961"/>
      <c r="CK124" s="966"/>
      <c r="CL124" s="966"/>
      <c r="CM124" s="966"/>
      <c r="CN124" s="966"/>
      <c r="CO124" s="967"/>
      <c r="CP124" s="934" t="s">
        <v>487</v>
      </c>
      <c r="CQ124" s="935"/>
      <c r="CR124" s="935"/>
      <c r="CS124" s="935"/>
      <c r="CT124" s="935"/>
      <c r="CU124" s="935"/>
      <c r="CV124" s="935"/>
      <c r="CW124" s="935"/>
      <c r="CX124" s="935"/>
      <c r="CY124" s="935"/>
      <c r="CZ124" s="935"/>
      <c r="DA124" s="935"/>
      <c r="DB124" s="935"/>
      <c r="DC124" s="935"/>
      <c r="DD124" s="935"/>
      <c r="DE124" s="935"/>
      <c r="DF124" s="936"/>
      <c r="DG124" s="870">
        <v>2689316</v>
      </c>
      <c r="DH124" s="871"/>
      <c r="DI124" s="871"/>
      <c r="DJ124" s="871"/>
      <c r="DK124" s="872"/>
      <c r="DL124" s="873">
        <v>118295</v>
      </c>
      <c r="DM124" s="871"/>
      <c r="DN124" s="871"/>
      <c r="DO124" s="871"/>
      <c r="DP124" s="872"/>
      <c r="DQ124" s="873">
        <v>213902</v>
      </c>
      <c r="DR124" s="871"/>
      <c r="DS124" s="871"/>
      <c r="DT124" s="871"/>
      <c r="DU124" s="872"/>
      <c r="DV124" s="947">
        <v>0.6</v>
      </c>
      <c r="DW124" s="948"/>
      <c r="DX124" s="948"/>
      <c r="DY124" s="948"/>
      <c r="DZ124" s="949"/>
    </row>
    <row r="125" spans="1:130" s="247" customFormat="1" ht="26.25" customHeight="1" x14ac:dyDescent="0.15">
      <c r="A125" s="919"/>
      <c r="B125" s="920"/>
      <c r="C125" s="923" t="s">
        <v>472</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829" t="s">
        <v>488</v>
      </c>
      <c r="AB125" s="830"/>
      <c r="AC125" s="830"/>
      <c r="AD125" s="830"/>
      <c r="AE125" s="831"/>
      <c r="AF125" s="832" t="s">
        <v>489</v>
      </c>
      <c r="AG125" s="830"/>
      <c r="AH125" s="830"/>
      <c r="AI125" s="830"/>
      <c r="AJ125" s="831"/>
      <c r="AK125" s="832" t="s">
        <v>490</v>
      </c>
      <c r="AL125" s="830"/>
      <c r="AM125" s="830"/>
      <c r="AN125" s="830"/>
      <c r="AO125" s="831"/>
      <c r="AP125" s="833" t="s">
        <v>491</v>
      </c>
      <c r="AQ125" s="834"/>
      <c r="AR125" s="834"/>
      <c r="AS125" s="834"/>
      <c r="AT125" s="83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50" t="s">
        <v>492</v>
      </c>
      <c r="CL125" s="951"/>
      <c r="CM125" s="951"/>
      <c r="CN125" s="951"/>
      <c r="CO125" s="952"/>
      <c r="CP125" s="959" t="s">
        <v>493</v>
      </c>
      <c r="CQ125" s="909"/>
      <c r="CR125" s="909"/>
      <c r="CS125" s="909"/>
      <c r="CT125" s="909"/>
      <c r="CU125" s="909"/>
      <c r="CV125" s="909"/>
      <c r="CW125" s="909"/>
      <c r="CX125" s="909"/>
      <c r="CY125" s="909"/>
      <c r="CZ125" s="909"/>
      <c r="DA125" s="909"/>
      <c r="DB125" s="909"/>
      <c r="DC125" s="909"/>
      <c r="DD125" s="909"/>
      <c r="DE125" s="909"/>
      <c r="DF125" s="910"/>
      <c r="DG125" s="960" t="s">
        <v>494</v>
      </c>
      <c r="DH125" s="941"/>
      <c r="DI125" s="941"/>
      <c r="DJ125" s="941"/>
      <c r="DK125" s="941"/>
      <c r="DL125" s="941" t="s">
        <v>494</v>
      </c>
      <c r="DM125" s="941"/>
      <c r="DN125" s="941"/>
      <c r="DO125" s="941"/>
      <c r="DP125" s="941"/>
      <c r="DQ125" s="941" t="s">
        <v>488</v>
      </c>
      <c r="DR125" s="941"/>
      <c r="DS125" s="941"/>
      <c r="DT125" s="941"/>
      <c r="DU125" s="941"/>
      <c r="DV125" s="942" t="s">
        <v>488</v>
      </c>
      <c r="DW125" s="942"/>
      <c r="DX125" s="942"/>
      <c r="DY125" s="942"/>
      <c r="DZ125" s="943"/>
    </row>
    <row r="126" spans="1:130" s="247" customFormat="1" ht="26.25" customHeight="1" thickBot="1" x14ac:dyDescent="0.2">
      <c r="A126" s="919"/>
      <c r="B126" s="920"/>
      <c r="C126" s="923" t="s">
        <v>474</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829">
        <v>121346</v>
      </c>
      <c r="AB126" s="830"/>
      <c r="AC126" s="830"/>
      <c r="AD126" s="830"/>
      <c r="AE126" s="831"/>
      <c r="AF126" s="832">
        <v>208901</v>
      </c>
      <c r="AG126" s="830"/>
      <c r="AH126" s="830"/>
      <c r="AI126" s="830"/>
      <c r="AJ126" s="831"/>
      <c r="AK126" s="832">
        <v>208880</v>
      </c>
      <c r="AL126" s="830"/>
      <c r="AM126" s="830"/>
      <c r="AN126" s="830"/>
      <c r="AO126" s="831"/>
      <c r="AP126" s="833">
        <v>0.6</v>
      </c>
      <c r="AQ126" s="834"/>
      <c r="AR126" s="834"/>
      <c r="AS126" s="834"/>
      <c r="AT126" s="83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53"/>
      <c r="CL126" s="954"/>
      <c r="CM126" s="954"/>
      <c r="CN126" s="954"/>
      <c r="CO126" s="955"/>
      <c r="CP126" s="916" t="s">
        <v>495</v>
      </c>
      <c r="CQ126" s="822"/>
      <c r="CR126" s="822"/>
      <c r="CS126" s="822"/>
      <c r="CT126" s="822"/>
      <c r="CU126" s="822"/>
      <c r="CV126" s="822"/>
      <c r="CW126" s="822"/>
      <c r="CX126" s="822"/>
      <c r="CY126" s="822"/>
      <c r="CZ126" s="822"/>
      <c r="DA126" s="822"/>
      <c r="DB126" s="822"/>
      <c r="DC126" s="822"/>
      <c r="DD126" s="822"/>
      <c r="DE126" s="822"/>
      <c r="DF126" s="823"/>
      <c r="DG126" s="839" t="s">
        <v>488</v>
      </c>
      <c r="DH126" s="840"/>
      <c r="DI126" s="840"/>
      <c r="DJ126" s="840"/>
      <c r="DK126" s="840"/>
      <c r="DL126" s="840" t="s">
        <v>494</v>
      </c>
      <c r="DM126" s="840"/>
      <c r="DN126" s="840"/>
      <c r="DO126" s="840"/>
      <c r="DP126" s="840"/>
      <c r="DQ126" s="840" t="s">
        <v>491</v>
      </c>
      <c r="DR126" s="840"/>
      <c r="DS126" s="840"/>
      <c r="DT126" s="840"/>
      <c r="DU126" s="840"/>
      <c r="DV126" s="895" t="s">
        <v>490</v>
      </c>
      <c r="DW126" s="895"/>
      <c r="DX126" s="895"/>
      <c r="DY126" s="895"/>
      <c r="DZ126" s="896"/>
    </row>
    <row r="127" spans="1:130" s="247" customFormat="1" ht="26.25" customHeight="1" x14ac:dyDescent="0.15">
      <c r="A127" s="921"/>
      <c r="B127" s="922"/>
      <c r="C127" s="937" t="s">
        <v>496</v>
      </c>
      <c r="D127" s="938"/>
      <c r="E127" s="938"/>
      <c r="F127" s="938"/>
      <c r="G127" s="938"/>
      <c r="H127" s="938"/>
      <c r="I127" s="938"/>
      <c r="J127" s="938"/>
      <c r="K127" s="938"/>
      <c r="L127" s="938"/>
      <c r="M127" s="938"/>
      <c r="N127" s="938"/>
      <c r="O127" s="938"/>
      <c r="P127" s="938"/>
      <c r="Q127" s="938"/>
      <c r="R127" s="938"/>
      <c r="S127" s="938"/>
      <c r="T127" s="938"/>
      <c r="U127" s="938"/>
      <c r="V127" s="938"/>
      <c r="W127" s="938"/>
      <c r="X127" s="938"/>
      <c r="Y127" s="938"/>
      <c r="Z127" s="939"/>
      <c r="AA127" s="829">
        <v>3545</v>
      </c>
      <c r="AB127" s="830"/>
      <c r="AC127" s="830"/>
      <c r="AD127" s="830"/>
      <c r="AE127" s="831"/>
      <c r="AF127" s="832">
        <v>478</v>
      </c>
      <c r="AG127" s="830"/>
      <c r="AH127" s="830"/>
      <c r="AI127" s="830"/>
      <c r="AJ127" s="831"/>
      <c r="AK127" s="832">
        <v>987</v>
      </c>
      <c r="AL127" s="830"/>
      <c r="AM127" s="830"/>
      <c r="AN127" s="830"/>
      <c r="AO127" s="831"/>
      <c r="AP127" s="833">
        <v>0</v>
      </c>
      <c r="AQ127" s="834"/>
      <c r="AR127" s="834"/>
      <c r="AS127" s="834"/>
      <c r="AT127" s="835"/>
      <c r="AU127" s="283"/>
      <c r="AV127" s="283"/>
      <c r="AW127" s="283"/>
      <c r="AX127" s="940" t="s">
        <v>497</v>
      </c>
      <c r="AY127" s="913"/>
      <c r="AZ127" s="913"/>
      <c r="BA127" s="913"/>
      <c r="BB127" s="913"/>
      <c r="BC127" s="913"/>
      <c r="BD127" s="913"/>
      <c r="BE127" s="914"/>
      <c r="BF127" s="912" t="s">
        <v>498</v>
      </c>
      <c r="BG127" s="913"/>
      <c r="BH127" s="913"/>
      <c r="BI127" s="913"/>
      <c r="BJ127" s="913"/>
      <c r="BK127" s="913"/>
      <c r="BL127" s="914"/>
      <c r="BM127" s="912" t="s">
        <v>499</v>
      </c>
      <c r="BN127" s="913"/>
      <c r="BO127" s="913"/>
      <c r="BP127" s="913"/>
      <c r="BQ127" s="913"/>
      <c r="BR127" s="913"/>
      <c r="BS127" s="914"/>
      <c r="BT127" s="912" t="s">
        <v>500</v>
      </c>
      <c r="BU127" s="913"/>
      <c r="BV127" s="913"/>
      <c r="BW127" s="913"/>
      <c r="BX127" s="913"/>
      <c r="BY127" s="913"/>
      <c r="BZ127" s="915"/>
      <c r="CA127" s="283"/>
      <c r="CB127" s="283"/>
      <c r="CC127" s="283"/>
      <c r="CD127" s="284"/>
      <c r="CE127" s="284"/>
      <c r="CF127" s="284"/>
      <c r="CG127" s="281"/>
      <c r="CH127" s="281"/>
      <c r="CI127" s="281"/>
      <c r="CJ127" s="282"/>
      <c r="CK127" s="953"/>
      <c r="CL127" s="954"/>
      <c r="CM127" s="954"/>
      <c r="CN127" s="954"/>
      <c r="CO127" s="955"/>
      <c r="CP127" s="916" t="s">
        <v>501</v>
      </c>
      <c r="CQ127" s="822"/>
      <c r="CR127" s="822"/>
      <c r="CS127" s="822"/>
      <c r="CT127" s="822"/>
      <c r="CU127" s="822"/>
      <c r="CV127" s="822"/>
      <c r="CW127" s="822"/>
      <c r="CX127" s="822"/>
      <c r="CY127" s="822"/>
      <c r="CZ127" s="822"/>
      <c r="DA127" s="822"/>
      <c r="DB127" s="822"/>
      <c r="DC127" s="822"/>
      <c r="DD127" s="822"/>
      <c r="DE127" s="822"/>
      <c r="DF127" s="823"/>
      <c r="DG127" s="839" t="s">
        <v>488</v>
      </c>
      <c r="DH127" s="840"/>
      <c r="DI127" s="840"/>
      <c r="DJ127" s="840"/>
      <c r="DK127" s="840"/>
      <c r="DL127" s="840" t="s">
        <v>491</v>
      </c>
      <c r="DM127" s="840"/>
      <c r="DN127" s="840"/>
      <c r="DO127" s="840"/>
      <c r="DP127" s="840"/>
      <c r="DQ127" s="840" t="s">
        <v>488</v>
      </c>
      <c r="DR127" s="840"/>
      <c r="DS127" s="840"/>
      <c r="DT127" s="840"/>
      <c r="DU127" s="840"/>
      <c r="DV127" s="895" t="s">
        <v>488</v>
      </c>
      <c r="DW127" s="895"/>
      <c r="DX127" s="895"/>
      <c r="DY127" s="895"/>
      <c r="DZ127" s="896"/>
    </row>
    <row r="128" spans="1:130" s="247" customFormat="1" ht="26.25" customHeight="1" thickBot="1" x14ac:dyDescent="0.2">
      <c r="A128" s="897" t="s">
        <v>502</v>
      </c>
      <c r="B128" s="898"/>
      <c r="C128" s="898"/>
      <c r="D128" s="898"/>
      <c r="E128" s="898"/>
      <c r="F128" s="898"/>
      <c r="G128" s="898"/>
      <c r="H128" s="898"/>
      <c r="I128" s="898"/>
      <c r="J128" s="898"/>
      <c r="K128" s="898"/>
      <c r="L128" s="898"/>
      <c r="M128" s="898"/>
      <c r="N128" s="898"/>
      <c r="O128" s="898"/>
      <c r="P128" s="898"/>
      <c r="Q128" s="898"/>
      <c r="R128" s="898"/>
      <c r="S128" s="898"/>
      <c r="T128" s="898"/>
      <c r="U128" s="898"/>
      <c r="V128" s="898"/>
      <c r="W128" s="899" t="s">
        <v>503</v>
      </c>
      <c r="X128" s="899"/>
      <c r="Y128" s="899"/>
      <c r="Z128" s="900"/>
      <c r="AA128" s="901">
        <v>1318615</v>
      </c>
      <c r="AB128" s="902"/>
      <c r="AC128" s="902"/>
      <c r="AD128" s="902"/>
      <c r="AE128" s="903"/>
      <c r="AF128" s="904">
        <v>1311803</v>
      </c>
      <c r="AG128" s="902"/>
      <c r="AH128" s="902"/>
      <c r="AI128" s="902"/>
      <c r="AJ128" s="903"/>
      <c r="AK128" s="904">
        <v>1315326</v>
      </c>
      <c r="AL128" s="902"/>
      <c r="AM128" s="902"/>
      <c r="AN128" s="902"/>
      <c r="AO128" s="903"/>
      <c r="AP128" s="905"/>
      <c r="AQ128" s="906"/>
      <c r="AR128" s="906"/>
      <c r="AS128" s="906"/>
      <c r="AT128" s="907"/>
      <c r="AU128" s="283"/>
      <c r="AV128" s="283"/>
      <c r="AW128" s="283"/>
      <c r="AX128" s="908" t="s">
        <v>504</v>
      </c>
      <c r="AY128" s="909"/>
      <c r="AZ128" s="909"/>
      <c r="BA128" s="909"/>
      <c r="BB128" s="909"/>
      <c r="BC128" s="909"/>
      <c r="BD128" s="909"/>
      <c r="BE128" s="910"/>
      <c r="BF128" s="887" t="s">
        <v>489</v>
      </c>
      <c r="BG128" s="888"/>
      <c r="BH128" s="888"/>
      <c r="BI128" s="888"/>
      <c r="BJ128" s="888"/>
      <c r="BK128" s="888"/>
      <c r="BL128" s="911"/>
      <c r="BM128" s="887">
        <v>11.32</v>
      </c>
      <c r="BN128" s="888"/>
      <c r="BO128" s="888"/>
      <c r="BP128" s="888"/>
      <c r="BQ128" s="888"/>
      <c r="BR128" s="888"/>
      <c r="BS128" s="911"/>
      <c r="BT128" s="887">
        <v>20</v>
      </c>
      <c r="BU128" s="888"/>
      <c r="BV128" s="888"/>
      <c r="BW128" s="888"/>
      <c r="BX128" s="888"/>
      <c r="BY128" s="888"/>
      <c r="BZ128" s="889"/>
      <c r="CA128" s="284"/>
      <c r="CB128" s="284"/>
      <c r="CC128" s="284"/>
      <c r="CD128" s="284"/>
      <c r="CE128" s="284"/>
      <c r="CF128" s="284"/>
      <c r="CG128" s="281"/>
      <c r="CH128" s="281"/>
      <c r="CI128" s="281"/>
      <c r="CJ128" s="282"/>
      <c r="CK128" s="956"/>
      <c r="CL128" s="957"/>
      <c r="CM128" s="957"/>
      <c r="CN128" s="957"/>
      <c r="CO128" s="958"/>
      <c r="CP128" s="890" t="s">
        <v>505</v>
      </c>
      <c r="CQ128" s="816"/>
      <c r="CR128" s="816"/>
      <c r="CS128" s="816"/>
      <c r="CT128" s="816"/>
      <c r="CU128" s="816"/>
      <c r="CV128" s="816"/>
      <c r="CW128" s="816"/>
      <c r="CX128" s="816"/>
      <c r="CY128" s="816"/>
      <c r="CZ128" s="816"/>
      <c r="DA128" s="816"/>
      <c r="DB128" s="816"/>
      <c r="DC128" s="816"/>
      <c r="DD128" s="816"/>
      <c r="DE128" s="816"/>
      <c r="DF128" s="817"/>
      <c r="DG128" s="891" t="s">
        <v>488</v>
      </c>
      <c r="DH128" s="892"/>
      <c r="DI128" s="892"/>
      <c r="DJ128" s="892"/>
      <c r="DK128" s="892"/>
      <c r="DL128" s="892" t="s">
        <v>506</v>
      </c>
      <c r="DM128" s="892"/>
      <c r="DN128" s="892"/>
      <c r="DO128" s="892"/>
      <c r="DP128" s="892"/>
      <c r="DQ128" s="892" t="s">
        <v>488</v>
      </c>
      <c r="DR128" s="892"/>
      <c r="DS128" s="892"/>
      <c r="DT128" s="892"/>
      <c r="DU128" s="892"/>
      <c r="DV128" s="893" t="s">
        <v>488</v>
      </c>
      <c r="DW128" s="893"/>
      <c r="DX128" s="893"/>
      <c r="DY128" s="893"/>
      <c r="DZ128" s="894"/>
    </row>
    <row r="129" spans="1:131" s="247" customFormat="1" ht="26.25" customHeight="1" x14ac:dyDescent="0.15">
      <c r="A129" s="879" t="s">
        <v>107</v>
      </c>
      <c r="B129" s="880"/>
      <c r="C129" s="880"/>
      <c r="D129" s="880"/>
      <c r="E129" s="880"/>
      <c r="F129" s="880"/>
      <c r="G129" s="880"/>
      <c r="H129" s="880"/>
      <c r="I129" s="880"/>
      <c r="J129" s="880"/>
      <c r="K129" s="880"/>
      <c r="L129" s="880"/>
      <c r="M129" s="880"/>
      <c r="N129" s="880"/>
      <c r="O129" s="880"/>
      <c r="P129" s="880"/>
      <c r="Q129" s="880"/>
      <c r="R129" s="880"/>
      <c r="S129" s="880"/>
      <c r="T129" s="880"/>
      <c r="U129" s="880"/>
      <c r="V129" s="880"/>
      <c r="W129" s="881" t="s">
        <v>507</v>
      </c>
      <c r="X129" s="882"/>
      <c r="Y129" s="882"/>
      <c r="Z129" s="883"/>
      <c r="AA129" s="829">
        <v>45858759</v>
      </c>
      <c r="AB129" s="830"/>
      <c r="AC129" s="830"/>
      <c r="AD129" s="830"/>
      <c r="AE129" s="831"/>
      <c r="AF129" s="832">
        <v>45989172</v>
      </c>
      <c r="AG129" s="830"/>
      <c r="AH129" s="830"/>
      <c r="AI129" s="830"/>
      <c r="AJ129" s="831"/>
      <c r="AK129" s="832">
        <v>46139455</v>
      </c>
      <c r="AL129" s="830"/>
      <c r="AM129" s="830"/>
      <c r="AN129" s="830"/>
      <c r="AO129" s="831"/>
      <c r="AP129" s="884"/>
      <c r="AQ129" s="885"/>
      <c r="AR129" s="885"/>
      <c r="AS129" s="885"/>
      <c r="AT129" s="886"/>
      <c r="AU129" s="285"/>
      <c r="AV129" s="285"/>
      <c r="AW129" s="285"/>
      <c r="AX129" s="821" t="s">
        <v>508</v>
      </c>
      <c r="AY129" s="822"/>
      <c r="AZ129" s="822"/>
      <c r="BA129" s="822"/>
      <c r="BB129" s="822"/>
      <c r="BC129" s="822"/>
      <c r="BD129" s="822"/>
      <c r="BE129" s="823"/>
      <c r="BF129" s="824" t="s">
        <v>490</v>
      </c>
      <c r="BG129" s="825"/>
      <c r="BH129" s="825"/>
      <c r="BI129" s="825"/>
      <c r="BJ129" s="825"/>
      <c r="BK129" s="825"/>
      <c r="BL129" s="826"/>
      <c r="BM129" s="824">
        <v>16.32</v>
      </c>
      <c r="BN129" s="825"/>
      <c r="BO129" s="825"/>
      <c r="BP129" s="825"/>
      <c r="BQ129" s="825"/>
      <c r="BR129" s="825"/>
      <c r="BS129" s="826"/>
      <c r="BT129" s="824">
        <v>30</v>
      </c>
      <c r="BU129" s="877"/>
      <c r="BV129" s="877"/>
      <c r="BW129" s="877"/>
      <c r="BX129" s="877"/>
      <c r="BY129" s="877"/>
      <c r="BZ129" s="87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79" t="s">
        <v>509</v>
      </c>
      <c r="B130" s="880"/>
      <c r="C130" s="880"/>
      <c r="D130" s="880"/>
      <c r="E130" s="880"/>
      <c r="F130" s="880"/>
      <c r="G130" s="880"/>
      <c r="H130" s="880"/>
      <c r="I130" s="880"/>
      <c r="J130" s="880"/>
      <c r="K130" s="880"/>
      <c r="L130" s="880"/>
      <c r="M130" s="880"/>
      <c r="N130" s="880"/>
      <c r="O130" s="880"/>
      <c r="P130" s="880"/>
      <c r="Q130" s="880"/>
      <c r="R130" s="880"/>
      <c r="S130" s="880"/>
      <c r="T130" s="880"/>
      <c r="U130" s="880"/>
      <c r="V130" s="880"/>
      <c r="W130" s="881" t="s">
        <v>510</v>
      </c>
      <c r="X130" s="882"/>
      <c r="Y130" s="882"/>
      <c r="Z130" s="883"/>
      <c r="AA130" s="829">
        <v>8528862</v>
      </c>
      <c r="AB130" s="830"/>
      <c r="AC130" s="830"/>
      <c r="AD130" s="830"/>
      <c r="AE130" s="831"/>
      <c r="AF130" s="832">
        <v>8515935</v>
      </c>
      <c r="AG130" s="830"/>
      <c r="AH130" s="830"/>
      <c r="AI130" s="830"/>
      <c r="AJ130" s="831"/>
      <c r="AK130" s="832">
        <v>8639902</v>
      </c>
      <c r="AL130" s="830"/>
      <c r="AM130" s="830"/>
      <c r="AN130" s="830"/>
      <c r="AO130" s="831"/>
      <c r="AP130" s="884"/>
      <c r="AQ130" s="885"/>
      <c r="AR130" s="885"/>
      <c r="AS130" s="885"/>
      <c r="AT130" s="886"/>
      <c r="AU130" s="285"/>
      <c r="AV130" s="285"/>
      <c r="AW130" s="285"/>
      <c r="AX130" s="821" t="s">
        <v>511</v>
      </c>
      <c r="AY130" s="822"/>
      <c r="AZ130" s="822"/>
      <c r="BA130" s="822"/>
      <c r="BB130" s="822"/>
      <c r="BC130" s="822"/>
      <c r="BD130" s="822"/>
      <c r="BE130" s="823"/>
      <c r="BF130" s="860">
        <v>5.0999999999999996</v>
      </c>
      <c r="BG130" s="861"/>
      <c r="BH130" s="861"/>
      <c r="BI130" s="861"/>
      <c r="BJ130" s="861"/>
      <c r="BK130" s="861"/>
      <c r="BL130" s="862"/>
      <c r="BM130" s="860">
        <v>25</v>
      </c>
      <c r="BN130" s="861"/>
      <c r="BO130" s="861"/>
      <c r="BP130" s="861"/>
      <c r="BQ130" s="861"/>
      <c r="BR130" s="861"/>
      <c r="BS130" s="862"/>
      <c r="BT130" s="860">
        <v>35</v>
      </c>
      <c r="BU130" s="863"/>
      <c r="BV130" s="863"/>
      <c r="BW130" s="863"/>
      <c r="BX130" s="863"/>
      <c r="BY130" s="863"/>
      <c r="BZ130" s="8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65"/>
      <c r="B131" s="866"/>
      <c r="C131" s="866"/>
      <c r="D131" s="866"/>
      <c r="E131" s="866"/>
      <c r="F131" s="866"/>
      <c r="G131" s="866"/>
      <c r="H131" s="866"/>
      <c r="I131" s="866"/>
      <c r="J131" s="866"/>
      <c r="K131" s="866"/>
      <c r="L131" s="866"/>
      <c r="M131" s="866"/>
      <c r="N131" s="866"/>
      <c r="O131" s="866"/>
      <c r="P131" s="866"/>
      <c r="Q131" s="866"/>
      <c r="R131" s="866"/>
      <c r="S131" s="866"/>
      <c r="T131" s="866"/>
      <c r="U131" s="866"/>
      <c r="V131" s="866"/>
      <c r="W131" s="867" t="s">
        <v>512</v>
      </c>
      <c r="X131" s="868"/>
      <c r="Y131" s="868"/>
      <c r="Z131" s="869"/>
      <c r="AA131" s="870">
        <v>37329897</v>
      </c>
      <c r="AB131" s="871"/>
      <c r="AC131" s="871"/>
      <c r="AD131" s="871"/>
      <c r="AE131" s="872"/>
      <c r="AF131" s="873">
        <v>37473237</v>
      </c>
      <c r="AG131" s="871"/>
      <c r="AH131" s="871"/>
      <c r="AI131" s="871"/>
      <c r="AJ131" s="872"/>
      <c r="AK131" s="873">
        <v>37499553</v>
      </c>
      <c r="AL131" s="871"/>
      <c r="AM131" s="871"/>
      <c r="AN131" s="871"/>
      <c r="AO131" s="872"/>
      <c r="AP131" s="874"/>
      <c r="AQ131" s="875"/>
      <c r="AR131" s="875"/>
      <c r="AS131" s="875"/>
      <c r="AT131" s="876"/>
      <c r="AU131" s="285"/>
      <c r="AV131" s="285"/>
      <c r="AW131" s="285"/>
      <c r="AX131" s="815" t="s">
        <v>513</v>
      </c>
      <c r="AY131" s="816"/>
      <c r="AZ131" s="816"/>
      <c r="BA131" s="816"/>
      <c r="BB131" s="816"/>
      <c r="BC131" s="816"/>
      <c r="BD131" s="816"/>
      <c r="BE131" s="817"/>
      <c r="BF131" s="818">
        <v>37.4</v>
      </c>
      <c r="BG131" s="819"/>
      <c r="BH131" s="819"/>
      <c r="BI131" s="819"/>
      <c r="BJ131" s="819"/>
      <c r="BK131" s="819"/>
      <c r="BL131" s="820"/>
      <c r="BM131" s="818">
        <v>350</v>
      </c>
      <c r="BN131" s="819"/>
      <c r="BO131" s="819"/>
      <c r="BP131" s="819"/>
      <c r="BQ131" s="819"/>
      <c r="BR131" s="819"/>
      <c r="BS131" s="820"/>
      <c r="BT131" s="844"/>
      <c r="BU131" s="845"/>
      <c r="BV131" s="845"/>
      <c r="BW131" s="845"/>
      <c r="BX131" s="845"/>
      <c r="BY131" s="845"/>
      <c r="BZ131" s="84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47" t="s">
        <v>514</v>
      </c>
      <c r="B132" s="848"/>
      <c r="C132" s="848"/>
      <c r="D132" s="848"/>
      <c r="E132" s="848"/>
      <c r="F132" s="848"/>
      <c r="G132" s="848"/>
      <c r="H132" s="848"/>
      <c r="I132" s="848"/>
      <c r="J132" s="848"/>
      <c r="K132" s="848"/>
      <c r="L132" s="848"/>
      <c r="M132" s="848"/>
      <c r="N132" s="848"/>
      <c r="O132" s="848"/>
      <c r="P132" s="848"/>
      <c r="Q132" s="848"/>
      <c r="R132" s="848"/>
      <c r="S132" s="848"/>
      <c r="T132" s="848"/>
      <c r="U132" s="848"/>
      <c r="V132" s="851" t="s">
        <v>515</v>
      </c>
      <c r="W132" s="851"/>
      <c r="X132" s="851"/>
      <c r="Y132" s="851"/>
      <c r="Z132" s="852"/>
      <c r="AA132" s="853">
        <v>4.4940761560000002</v>
      </c>
      <c r="AB132" s="854"/>
      <c r="AC132" s="854"/>
      <c r="AD132" s="854"/>
      <c r="AE132" s="855"/>
      <c r="AF132" s="856">
        <v>5.3966861740000001</v>
      </c>
      <c r="AG132" s="854"/>
      <c r="AH132" s="854"/>
      <c r="AI132" s="854"/>
      <c r="AJ132" s="855"/>
      <c r="AK132" s="856">
        <v>5.6929905270000001</v>
      </c>
      <c r="AL132" s="854"/>
      <c r="AM132" s="854"/>
      <c r="AN132" s="854"/>
      <c r="AO132" s="855"/>
      <c r="AP132" s="857"/>
      <c r="AQ132" s="858"/>
      <c r="AR132" s="858"/>
      <c r="AS132" s="858"/>
      <c r="AT132" s="8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49"/>
      <c r="B133" s="850"/>
      <c r="C133" s="850"/>
      <c r="D133" s="850"/>
      <c r="E133" s="850"/>
      <c r="F133" s="850"/>
      <c r="G133" s="850"/>
      <c r="H133" s="850"/>
      <c r="I133" s="850"/>
      <c r="J133" s="850"/>
      <c r="K133" s="850"/>
      <c r="L133" s="850"/>
      <c r="M133" s="850"/>
      <c r="N133" s="850"/>
      <c r="O133" s="850"/>
      <c r="P133" s="850"/>
      <c r="Q133" s="850"/>
      <c r="R133" s="850"/>
      <c r="S133" s="850"/>
      <c r="T133" s="850"/>
      <c r="U133" s="850"/>
      <c r="V133" s="807" t="s">
        <v>516</v>
      </c>
      <c r="W133" s="807"/>
      <c r="X133" s="807"/>
      <c r="Y133" s="807"/>
      <c r="Z133" s="808"/>
      <c r="AA133" s="809">
        <v>4.4000000000000004</v>
      </c>
      <c r="AB133" s="810"/>
      <c r="AC133" s="810"/>
      <c r="AD133" s="810"/>
      <c r="AE133" s="811"/>
      <c r="AF133" s="809">
        <v>4.7</v>
      </c>
      <c r="AG133" s="810"/>
      <c r="AH133" s="810"/>
      <c r="AI133" s="810"/>
      <c r="AJ133" s="811"/>
      <c r="AK133" s="809">
        <v>5.0999999999999996</v>
      </c>
      <c r="AL133" s="810"/>
      <c r="AM133" s="810"/>
      <c r="AN133" s="810"/>
      <c r="AO133" s="811"/>
      <c r="AP133" s="812"/>
      <c r="AQ133" s="813"/>
      <c r="AR133" s="813"/>
      <c r="AS133" s="813"/>
      <c r="AT133" s="81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wjZZ2eDvbB3b27NZceEW5FvUCr/y8z/ORgbz8/695YBHRcm17oU4VtQCeslvRVOPqKBZmakegoBcl608b2KKQ==" saltValue="NWjjtFyIMWHMDYPtk3tO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68:P68"/>
    <mergeCell ref="B69:P69"/>
    <mergeCell ref="B70:P70"/>
    <mergeCell ref="B71:P71"/>
    <mergeCell ref="B72:P72"/>
    <mergeCell ref="B73:P73"/>
    <mergeCell ref="B74:P74"/>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I46" zoomScale="86" zoomScaleNormal="85" zoomScaleSheetLayoutView="86"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p4mr9r6y+wFBLSQuna3WWMM3dKGlCFXvDaEgTkh8SSNJDyKL+MZn8jIby72gW4iyQU+Zv8RGrGYvPs4yfKgKA==" saltValue="eYr46VXeK7n7tT9C1LZ5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5" zoomScaleNormal="9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Ju1Wm6TZk+VKceWdN60vRsYPAVDSoRrPsjHWJiFsG93BX/Ly5aDgc+ppzfA8w8PNOPgjvG89N6XL0+EZM+P9w==" saltValue="Ipr4j9IttC0C2DLITdQt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9"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13663852</v>
      </c>
      <c r="AP9" s="313">
        <v>71341</v>
      </c>
      <c r="AQ9" s="314">
        <v>56205</v>
      </c>
      <c r="AR9" s="315">
        <v>26.9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908414</v>
      </c>
      <c r="AP10" s="316">
        <v>4743</v>
      </c>
      <c r="AQ10" s="317">
        <v>3535</v>
      </c>
      <c r="AR10" s="318">
        <v>34.200000000000003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809</v>
      </c>
      <c r="AP11" s="316">
        <v>4</v>
      </c>
      <c r="AQ11" s="317">
        <v>1601</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v>49458</v>
      </c>
      <c r="AP12" s="316">
        <v>258</v>
      </c>
      <c r="AQ12" s="317">
        <v>977</v>
      </c>
      <c r="AR12" s="318">
        <v>-73.599999999999994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529</v>
      </c>
      <c r="AL13" s="1231"/>
      <c r="AM13" s="1231"/>
      <c r="AN13" s="1232"/>
      <c r="AO13" s="316" t="s">
        <v>530</v>
      </c>
      <c r="AP13" s="316" t="s">
        <v>530</v>
      </c>
      <c r="AQ13" s="317">
        <v>14</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469902</v>
      </c>
      <c r="AP14" s="316">
        <v>2453</v>
      </c>
      <c r="AQ14" s="317">
        <v>2086</v>
      </c>
      <c r="AR14" s="318">
        <v>17.600000000000001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484315</v>
      </c>
      <c r="AP15" s="316">
        <v>2529</v>
      </c>
      <c r="AQ15" s="317">
        <v>1354</v>
      </c>
      <c r="AR15" s="318">
        <v>86.8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-1085682</v>
      </c>
      <c r="AP16" s="316">
        <v>-5668</v>
      </c>
      <c r="AQ16" s="317">
        <v>-3936</v>
      </c>
      <c r="AR16" s="318">
        <v>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14491068</v>
      </c>
      <c r="AP17" s="316">
        <v>75660</v>
      </c>
      <c r="AQ17" s="317">
        <v>61836</v>
      </c>
      <c r="AR17" s="318">
        <v>22.4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8.0500000000000007</v>
      </c>
      <c r="AP21" s="329">
        <v>6.05</v>
      </c>
      <c r="AQ21" s="330">
        <v>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99.9</v>
      </c>
      <c r="AP22" s="334">
        <v>100</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9829237</v>
      </c>
      <c r="AP32" s="343">
        <v>51320</v>
      </c>
      <c r="AQ32" s="344">
        <v>27026</v>
      </c>
      <c r="AR32" s="345">
        <v>89.9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530</v>
      </c>
      <c r="AP33" s="343" t="s">
        <v>530</v>
      </c>
      <c r="AQ33" s="344" t="s">
        <v>530</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530</v>
      </c>
      <c r="AP34" s="343" t="s">
        <v>530</v>
      </c>
      <c r="AQ34" s="344">
        <v>25</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1864038</v>
      </c>
      <c r="AP35" s="343">
        <v>9732</v>
      </c>
      <c r="AQ35" s="344">
        <v>6128</v>
      </c>
      <c r="AR35" s="345">
        <v>58.8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175083</v>
      </c>
      <c r="AP36" s="343">
        <v>914</v>
      </c>
      <c r="AQ36" s="344">
        <v>667</v>
      </c>
      <c r="AR36" s="345">
        <v>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221716</v>
      </c>
      <c r="AP37" s="343">
        <v>1158</v>
      </c>
      <c r="AQ37" s="344">
        <v>1499</v>
      </c>
      <c r="AR37" s="345">
        <v>-22.7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t="s">
        <v>530</v>
      </c>
      <c r="AP38" s="346" t="s">
        <v>530</v>
      </c>
      <c r="AQ38" s="347">
        <v>0</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-1315326</v>
      </c>
      <c r="AP39" s="343">
        <v>-6868</v>
      </c>
      <c r="AQ39" s="344">
        <v>-7805</v>
      </c>
      <c r="AR39" s="345">
        <v>-12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-8639902</v>
      </c>
      <c r="AP40" s="343">
        <v>-45110</v>
      </c>
      <c r="AQ40" s="344">
        <v>-21058</v>
      </c>
      <c r="AR40" s="345">
        <v>114.2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2134846</v>
      </c>
      <c r="AP41" s="343">
        <v>11146</v>
      </c>
      <c r="AQ41" s="344">
        <v>6483</v>
      </c>
      <c r="AR41" s="345">
        <v>71.900000000000006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14457143</v>
      </c>
      <c r="AN51" s="365">
        <v>74475</v>
      </c>
      <c r="AO51" s="366">
        <v>11.6</v>
      </c>
      <c r="AP51" s="367">
        <v>39951</v>
      </c>
      <c r="AQ51" s="368">
        <v>-11.5</v>
      </c>
      <c r="AR51" s="369">
        <v>23.1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8414300</v>
      </c>
      <c r="AN52" s="373">
        <v>43346</v>
      </c>
      <c r="AO52" s="374">
        <v>11.8</v>
      </c>
      <c r="AP52" s="375">
        <v>22555</v>
      </c>
      <c r="AQ52" s="376">
        <v>-11.9</v>
      </c>
      <c r="AR52" s="377">
        <v>23.7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12302129</v>
      </c>
      <c r="AN53" s="365">
        <v>63481</v>
      </c>
      <c r="AO53" s="366">
        <v>-14.8</v>
      </c>
      <c r="AP53" s="367">
        <v>39893</v>
      </c>
      <c r="AQ53" s="368">
        <v>-0.1</v>
      </c>
      <c r="AR53" s="369">
        <v>-14.7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7647193</v>
      </c>
      <c r="AN54" s="373">
        <v>39461</v>
      </c>
      <c r="AO54" s="374">
        <v>-9</v>
      </c>
      <c r="AP54" s="375">
        <v>26170</v>
      </c>
      <c r="AQ54" s="376">
        <v>16</v>
      </c>
      <c r="AR54" s="377">
        <v>-25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12892739</v>
      </c>
      <c r="AN55" s="365">
        <v>66754</v>
      </c>
      <c r="AO55" s="366">
        <v>5.2</v>
      </c>
      <c r="AP55" s="367">
        <v>41080</v>
      </c>
      <c r="AQ55" s="368">
        <v>3</v>
      </c>
      <c r="AR55" s="369">
        <v>2.2000000000000002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8524498</v>
      </c>
      <c r="AN56" s="373">
        <v>44137</v>
      </c>
      <c r="AO56" s="374">
        <v>11.8</v>
      </c>
      <c r="AP56" s="375">
        <v>27265</v>
      </c>
      <c r="AQ56" s="376">
        <v>4.2</v>
      </c>
      <c r="AR56" s="377">
        <v>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13223675</v>
      </c>
      <c r="AN57" s="365">
        <v>68785</v>
      </c>
      <c r="AO57" s="366">
        <v>3</v>
      </c>
      <c r="AP57" s="367">
        <v>33173</v>
      </c>
      <c r="AQ57" s="368">
        <v>-19.2</v>
      </c>
      <c r="AR57" s="369">
        <v>22.2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8974073</v>
      </c>
      <c r="AN58" s="373">
        <v>46680</v>
      </c>
      <c r="AO58" s="374">
        <v>5.8</v>
      </c>
      <c r="AP58" s="375">
        <v>20353</v>
      </c>
      <c r="AQ58" s="376">
        <v>-25.4</v>
      </c>
      <c r="AR58" s="377">
        <v>31.2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19661627</v>
      </c>
      <c r="AN59" s="365">
        <v>102656</v>
      </c>
      <c r="AO59" s="366">
        <v>49.2</v>
      </c>
      <c r="AP59" s="367">
        <v>37644</v>
      </c>
      <c r="AQ59" s="368">
        <v>13.5</v>
      </c>
      <c r="AR59" s="369">
        <v>35.700000000000003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10244919</v>
      </c>
      <c r="AN60" s="373">
        <v>53490</v>
      </c>
      <c r="AO60" s="374">
        <v>14.6</v>
      </c>
      <c r="AP60" s="375">
        <v>24939</v>
      </c>
      <c r="AQ60" s="376">
        <v>22.5</v>
      </c>
      <c r="AR60" s="377">
        <v>-7.9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14507463</v>
      </c>
      <c r="AN61" s="380">
        <v>75230</v>
      </c>
      <c r="AO61" s="381">
        <v>10.8</v>
      </c>
      <c r="AP61" s="382">
        <v>38348</v>
      </c>
      <c r="AQ61" s="383">
        <v>-2.9</v>
      </c>
      <c r="AR61" s="369">
        <v>13.7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8760997</v>
      </c>
      <c r="AN62" s="373">
        <v>45423</v>
      </c>
      <c r="AO62" s="374">
        <v>7</v>
      </c>
      <c r="AP62" s="375">
        <v>24256</v>
      </c>
      <c r="AQ62" s="376">
        <v>1.1000000000000001</v>
      </c>
      <c r="AR62" s="377">
        <v>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oj5L6M3onEEHDDyFAz4XoimjJjsLqmwggnm6WSPMTIeDRqt3w66tsyFP1Cl9YZkS2ndcV1YlE6LPf0UVSMs1A==" saltValue="b2HS6Ux6DJwCSmlAFA58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S97" zoomScale="89" zoomScaleNormal="89" zoomScaleSheetLayoutView="55" workbookViewId="0">
      <selection activeCell="BJ83" sqref="BJ8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NAF4c4nCuG81fEo1anvNwwYSQjsxDqGhiM0o0IIlssmA+8hmYbXDgp70dmBE8aRblv/ItTmhMbmgtIC15iTYOA==" saltValue="8Epp2DCg2Rb0r0x+OdmY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4" zoomScaleNormal="84" zoomScaleSheetLayoutView="55" workbookViewId="0">
      <selection activeCell="BI102" sqref="BI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HyOAo6uU1t3qlKvRQk0Itsk5BfOSu/xWpOQSgUSg5zL5pEbTqkvAZAPT1whAci6tm+nSfgjhuptxctL9u+BXsg==" saltValue="8Y+P57MIWDWNuysck9pq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62" zoomScaleNormal="62"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10.46</v>
      </c>
      <c r="G47" s="12">
        <v>11.36</v>
      </c>
      <c r="H47" s="12">
        <v>12.16</v>
      </c>
      <c r="I47" s="12">
        <v>12.97</v>
      </c>
      <c r="J47" s="13">
        <v>9.64</v>
      </c>
    </row>
    <row r="48" spans="2:10" ht="57.75" customHeight="1" x14ac:dyDescent="0.15">
      <c r="B48" s="14"/>
      <c r="C48" s="1238" t="s">
        <v>4</v>
      </c>
      <c r="D48" s="1238"/>
      <c r="E48" s="1239"/>
      <c r="F48" s="15">
        <v>1.68</v>
      </c>
      <c r="G48" s="16">
        <v>1.65</v>
      </c>
      <c r="H48" s="16">
        <v>1.69</v>
      </c>
      <c r="I48" s="16">
        <v>1.62</v>
      </c>
      <c r="J48" s="17">
        <v>1.62</v>
      </c>
    </row>
    <row r="49" spans="2:10" ht="57.75" customHeight="1" thickBot="1" x14ac:dyDescent="0.2">
      <c r="B49" s="18"/>
      <c r="C49" s="1240" t="s">
        <v>5</v>
      </c>
      <c r="D49" s="1240"/>
      <c r="E49" s="1241"/>
      <c r="F49" s="19">
        <v>0.72</v>
      </c>
      <c r="G49" s="20" t="s">
        <v>576</v>
      </c>
      <c r="H49" s="20">
        <v>0.05</v>
      </c>
      <c r="I49" s="20" t="s">
        <v>577</v>
      </c>
      <c r="J49" s="21" t="s">
        <v>578</v>
      </c>
    </row>
    <row r="50" spans="2:10" ht="13.5" customHeight="1" x14ac:dyDescent="0.15"/>
  </sheetData>
  <sheetProtection algorithmName="SHA-512" hashValue="GcfAzCz/95sdj1ecBmMGRcaiEf9wmfS/esqthpbMwn/+YPyN5rZK4xKWrPd0YnzWTM8S0N8jBO4f4WnWOgonfg==" saltValue="4U0PlTEcrAFGG7TfZ5wL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2021-03-04T05:57:16Z</cp:lastPrinted>
  <dcterms:created xsi:type="dcterms:W3CDTF">2021-02-05T04:02:51Z</dcterms:created>
  <dcterms:modified xsi:type="dcterms:W3CDTF">2021-10-03T23:52:59Z</dcterms:modified>
  <cp:category/>
</cp:coreProperties>
</file>