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<sst xmlns="http://schemas.openxmlformats.org/spreadsheetml/2006/main" count="1189" uniqueCount="628">
  <si>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</si>
  <si>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</si>
  <si>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</si>
  <si>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</si>
  <si>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</si>
  <si>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</si>
  <si>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</si>
  <si>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</si>
  <si>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</si>
  <si>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</si>
  <si>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</si>
  <si>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</si>
  <si>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</si>
  <si>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</si>
  <si>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</si>
  <si>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</si>
  <si>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</si>
  <si>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</si>
  <si>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</si>
  <si>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</si>
  <si>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</si>
  <si>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</si>
  <si>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</si>
  <si>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</si>
  <si>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</si>
  <si>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</si>
  <si>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</si>
  <si>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</si>
  <si>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</si>
  <si>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</si>
  <si>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</si>
  <si>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</si>
  <si>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</si>
  <si>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</si>
  <si>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</si>
  <si>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</si>
  <si>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</si>
  <si>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</si>
  <si>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</si>
  <si>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</si>
  <si>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</si>
  <si>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</si>
  <si>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</si>
  <si>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</si>
  <si>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</si>
  <si>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</si>
  <si>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</si>
  <si>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</si>
  <si>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</si>
  <si>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</si>
  <si>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</si>
  <si>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</si>
  <si>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</si>
  <si>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</si>
  <si>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</si>
  <si>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</si>
  <si>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</si>
  <si>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</si>
  <si>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</si>
  <si>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</si>
  <si>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</si>
  <si>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</si>
  <si>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</si>
  <si>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</si>
  <si>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</si>
  <si>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</si>
  <si>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</si>
  <si>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</si>
  <si>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</si>
  <si>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</si>
  <si>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</si>
  <si>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</si>
  <si>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</si>
  <si>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</si>
  <si>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</si>
  <si>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</si>
  <si>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</si>
  <si>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</si>
  <si>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</si>
  <si>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</si>
  <si>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</si>
  <si>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</si>
  <si>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</si>
  <si>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</si>
  <si>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</si>
  <si>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</si>
  <si>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</si>
  <si>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</si>
  <si>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</si>
  <si>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</si>
  <si>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</si>
  <si>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</si>
  <si>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</si>
  <si>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</si>
  <si>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</si>
  <si>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</si>
  <si>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</si>
  <si>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</si>
  <si>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</si>
  <si>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</si>
  <si>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</si>
  <si>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</si>
  <si>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</si>
  <si>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</si>
  <si>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</si>
  <si>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</si>
  <si>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</si>
  <si>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</si>
  <si>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</si>
  <si>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</si>
  <si>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</si>
  <si>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</si>
  <si>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</si>
  <si>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</si>
  <si>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</si>
  <si>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</si>
  <si>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</si>
  <si>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</si>
  <si>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</si>
  <si>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</si>
  <si>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</si>
  <si>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</si>
  <si>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</si>
  <si>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</si>
  <si>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</si>
  <si>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</si>
  <si>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</si>
  <si>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</si>
  <si>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</si>
  <si>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</si>
  <si>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</si>
  <si>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</si>
  <si>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</si>
  <si>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</si>
  <si>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</si>
  <si>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</si>
  <si>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</si>
  <si>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</si>
  <si>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</si>
  <si>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</si>
  <si>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</si>
  <si>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</si>
  <si>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</si>
  <si>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</si>
  <si>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</si>
  <si>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</si>
  <si>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</si>
  <si>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</si>
  <si>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</si>
  <si>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</si>
  <si>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</si>
  <si>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</si>
  <si>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</si>
  <si>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</si>
  <si>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</si>
  <si>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</si>
  <si>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</si>
  <si>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</si>
  <si>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</si>
  <si>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</si>
  <si>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</si>
  <si>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</si>
  <si>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</si>
  <si>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</si>
  <si>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</si>
  <si>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</si>
  <si>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</si>
  <si>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</si>
  <si>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</si>
  <si>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</si>
  <si>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</si>
  <si>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</si>
  <si>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</si>
  <si>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</si>
  <si>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</si>
  <si>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</si>
  <si>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</si>
  <si>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</si>
  <si>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</si>
  <si>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</si>
  <si>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</si>
  <si>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</si>
  <si>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</si>
  <si>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</si>
  <si>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</si>
  <si>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</si>
  <si>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</si>
  <si>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</si>
  <si>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</si>
  <si>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</si>
  <si>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</si>
  <si>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</si>
  <si>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</si>
  <si>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</si>
  <si>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</si>
  <si>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</si>
  <si>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</si>
  <si>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</si>
  <si>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</si>
  <si>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</si>
  <si>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</si>
  <si>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</si>
  <si>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</si>
  <si>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</si>
  <si>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</si>
  <si>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</si>
  <si>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</si>
  <si>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</si>
  <si>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</si>
  <si>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</si>
  <si>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</si>
  <si>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</si>
  <si>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</si>
  <si>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</si>
  <si>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</si>
  <si>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</si>
  <si>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</si>
  <si>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</si>
  <si>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</si>
  <si>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</si>
  <si>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</si>
  <si>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</si>
  <si>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</si>
  <si>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</si>
  <si>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</si>
  <si>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</si>
  <si>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</si>
  <si>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</si>
  <si>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</si>
  <si>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</si>
  <si>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</si>
  <si>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</si>
  <si>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</si>
  <si>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</si>
  <si>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</si>
  <si>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</si>
  <si>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</si>
  <si>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</si>
  <si>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</si>
  <si>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</si>
  <si>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</si>
  <si>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</si>
  <si>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</si>
  <si>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</si>
  <si>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</si>
  <si>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</si>
  <si>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</si>
  <si>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</si>
  <si>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</si>
  <si>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</si>
  <si>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</si>
  <si>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</si>
  <si>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</si>
  <si>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</si>
  <si>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</si>
  <si>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</si>
  <si>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</si>
  <si>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</si>
  <si>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</si>
  <si>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</si>
  <si>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</si>
  <si>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</si>
  <si>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</si>
  <si>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</si>
  <si>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</si>
  <si>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</si>
  <si>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</si>
  <si>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</si>
  <si>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</si>
  <si>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</si>
  <si>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</si>
  <si>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</si>
  <si>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</si>
  <si>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</si>
  <si>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</si>
  <si>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</si>
  <si>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</si>
  <si>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</si>
  <si>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</si>
  <si>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</si>
  <si>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</si>
  <si>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</si>
  <si>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</si>
  <si>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</si>
  <si>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</si>
  <si>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</si>
  <si>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</si>
  <si>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</si>
  <si>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</si>
  <si>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</si>
  <si>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</si>
  <si>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</si>
  <si>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</si>
  <si>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</si>
  <si>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</si>
  <si>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</si>
  <si>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</si>
  <si>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</si>
  <si>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</si>
  <si>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</si>
  <si>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</si>
  <si>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</si>
  <si>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</si>
  <si>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</si>
  <si>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</si>
  <si>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</si>
  <si>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</si>
  <si>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</si>
  <si>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</si>
  <si>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</si>
  <si>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</si>
  <si>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</si>
  <si>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</si>
  <si>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</si>
  <si>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</si>
  <si>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</si>
  <si>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</si>
  <si>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</si>
  <si>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</si>
  <si>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</si>
  <si>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</si>
  <si>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</si>
  <si>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</si>
  <si>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</si>
  <si>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</si>
  <si>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</si>
  <si>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</si>
  <si>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</si>
  <si>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</si>
  <si>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</si>
  <si>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</si>
  <si>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</si>
  <si>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</si>
  <si>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</si>
  <si>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</si>
  <si>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</si>
  <si>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</si>
  <si>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</si>
  <si>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</si>
  <si>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</si>
  <si>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</si>
  <si>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</si>
  <si>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</si>
  <si>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</si>
  <si>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</si>
  <si>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</si>
  <si>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</si>
  <si>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</si>
  <si>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</si>
  <si>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</si>
  <si>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</si>
  <si>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</si>
  <si>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</si>
  <si>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</si>
  <si>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</si>
  <si>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</si>
  <si>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</si>
  <si>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</si>
  <si>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</si>
  <si>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</si>
  <si>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</si>
  <si>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</si>
  <si>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</si>
  <si>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</si>
  <si>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</si>
  <si>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</si>
  <si>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</si>
  <si>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</si>
  <si>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</si>
  <si>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</si>
  <si>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</si>
  <si>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</si>
  <si>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</si>
  <si>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</si>
  <si>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</si>
  <si>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</si>
  <si>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</si>
  <si>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</si>
  <si>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</si>
  <si>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</si>
  <si>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</si>
  <si>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</si>
  <si>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</si>
  <si>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</si>
  <si>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</si>
  <si>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</si>
  <si>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</si>
  <si>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</si>
  <si>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</si>
  <si>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</si>
  <si>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</si>
  <si>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</si>
  <si>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</si>
  <si>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</si>
  <si>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</si>
  <si>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</si>
  <si>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</si>
  <si>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</si>
  <si>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</si>
  <si>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</si>
  <si>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</si>
  <si>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</si>
  <si>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</si>
  <si>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</si>
  <si>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</si>
  <si>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</si>
  <si>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</si>
  <si>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</si>
  <si>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</si>
  <si>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</si>
  <si>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</si>
  <si>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</si>
  <si>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</si>
  <si>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</si>
  <si>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</si>
  <si>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</si>
  <si>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法適用企業</t>
    <phoneticPr fontId="5"/>
  </si>
  <si>
    <t>青果市場事業特別会計</t>
    <phoneticPr fontId="5"/>
  </si>
  <si>
    <t>法非適用企業</t>
    <phoneticPr fontId="5"/>
  </si>
  <si>
    <t>と場事業特別会計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</si>
  <si>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</si>
  <si>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</si>
  <si>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</si>
  <si>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</si>
  <si>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</si>
  <si>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</si>
  <si>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</si>
  <si>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</si>
  <si>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</si>
  <si>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</si>
  <si>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</si>
  <si>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</si>
  <si>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</si>
  <si>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</si>
  <si>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</si>
  <si>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</si>
  <si>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</si>
  <si>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</si>
  <si>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</si>
  <si>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</si>
  <si>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</si>
  <si>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</si>
  <si>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</si>
  <si>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</si>
  <si>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</si>
  <si>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</si>
  <si>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</si>
  <si>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</si>
  <si>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</si>
  <si>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</si>
  <si>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</si>
  <si>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</si>
  <si>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</si>
  <si>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</si>
  <si>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</si>
  <si>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</si>
  <si>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</si>
  <si>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</si>
  <si>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</si>
  <si>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</si>
  <si>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</si>
  <si>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</si>
  <si>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</si>
  <si>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</si>
  <si>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</si>
  <si>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</si>
  <si>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</si>
  <si>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</si>
  <si>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</si>
  <si>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</si>
  <si>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</si>
  <si>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</si>
  <si>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</si>
  <si>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</si>
  <si>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</si>
  <si>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</si>
  <si>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</si>
  <si>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</si>
  <si>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</si>
  <si>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</si>
  <si>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</si>
  <si>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</si>
  <si>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</si>
  <si>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</si>
  <si>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</si>
  <si>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</si>
  <si>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</si>
  <si>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</si>
  <si>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</si>
  <si>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と場事業特別会計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</si>
  <si>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</si>
  <si>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</si>
  <si>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</si>
  <si>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</si>
  <si>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</si>
  <si>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</si>
  <si>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</si>
  <si>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</si>
  <si>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</si>
  <si>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</si>
  <si>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</si>
  <si>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</si>
  <si>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</si>
  <si>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</si>
  <si>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</si>
  <si>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</si>
  <si>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</si>
  <si>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</si>
  <si>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</si>
  <si>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</si>
  <si>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</si>
  <si>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</si>
  <si>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</si>
  <si>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</si>
  <si>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</si>
  <si>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</si>
  <si>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</si>
  <si>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</si>
  <si>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</si>
  <si>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</si>
  <si>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</si>
  <si>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</si>
  <si>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</si>
  <si>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</si>
  <si>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</si>
  <si>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</si>
  <si>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</si>
  <si>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</si>
  <si>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</si>
  <si>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</si>
  <si>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</si>
  <si>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</si>
  <si>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</si>
  <si>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</si>
  <si>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</si>
  <si>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</si>
  <si>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</si>
  <si>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</si>
  <si>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</si>
  <si>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</si>
  <si>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</si>
  <si>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</si>
  <si>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</si>
  <si>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</si>
  <si>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</si>
  <si>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</si>
  <si>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</si>
  <si>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</si>
  <si>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</si>
  <si>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</si>
  <si>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</si>
  <si>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</si>
  <si>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</si>
  <si>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</si>
  <si>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</si>
  <si>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</si>
  <si>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</si>
  <si>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</si>
  <si>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</si>
  <si>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</si>
  <si>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</si>
  <si>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</si>
  <si>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</si>
  <si>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</si>
  <si>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</si>
  <si>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</si>
  <si>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</si>
  <si>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</si>
  <si>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</si>
  <si>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</si>
  <si>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</si>
  <si>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</si>
  <si>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</si>
  <si>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</si>
  <si>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</si>
  <si>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</si>
  <si>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</si>
  <si>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</si>
  <si>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</si>
  <si>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1.51</t>
  </si>
  <si>
    <t>▲ 2.41</t>
  </si>
  <si>
    <t>▲ 4.89</t>
  </si>
  <si>
    <t>▲ 2.96</t>
  </si>
  <si>
    <t>▲ 0.74</t>
  </si>
  <si>
    <t>水道事業会計</t>
  </si>
  <si>
    <t>一般会計</t>
  </si>
  <si>
    <t>公共下水道事業会計</t>
  </si>
  <si>
    <t>工業用水道事業会計</t>
  </si>
  <si>
    <t>競輪事業特別会計</t>
  </si>
  <si>
    <t>国民健康保険事業特別会計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</si>
  <si>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</si>
  <si>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</si>
  <si>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</si>
  <si>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</si>
  <si>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</si>
  <si>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</si>
  <si>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</si>
  <si>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</si>
  <si>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</si>
  <si>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</si>
  <si>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</si>
  <si>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</si>
  <si>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</si>
  <si>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</si>
  <si>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</si>
  <si>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</si>
  <si>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</si>
  <si>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防府市農業公社</t>
  </si>
  <si>
    <t>防府水道センター</t>
  </si>
  <si>
    <t>防府市文化振興財団</t>
  </si>
  <si>
    <t>山口・防府地域工芸・地場産業振興センター</t>
  </si>
  <si>
    <t>野島海運</t>
  </si>
  <si>
    <t>防府市土地開発公社</t>
  </si>
  <si>
    <t>防府地域振興</t>
  </si>
  <si>
    <t>やまぐち農林振興公社</t>
  </si>
  <si>
    <t>〇</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</si>
  <si>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</si>
  <si>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</si>
  <si>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</si>
  <si>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H28年度以降マイナスを維持し指数なしとなっており、有形固定資産減価償却率については、類似団体と比べると、類似団体と同水準であるが、多くの公共施設等の老朽化が進んでおり、今後一斉に更新時期を迎えることが予測されるため、ライフサイクルコストの縮減や事業実施の適正化を図る。
※H28における、有形固定資産減価償却率は、減価償却累計額÷有形固定資産額（非償却資産の土地等含む）で算出されているが、当市指数を他市同様、減価償却累計額÷有形固定資産額（償却資産）で算出した場合「59.1」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</si>
  <si>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</si>
  <si>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</si>
  <si>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</si>
  <si>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</si>
  <si>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</si>
  <si>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</si>
  <si>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前年に比べ増加し、将来負担比率についてH27年度以降はマイナスを維持し指数なしとなるが、今後庁舎建設に伴う公債費の増により、それぞれの数値の悪化が見込まれる。今後も事業実施の適正化を図り、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</si>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</sst>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54B7-499F-A22F-1377066C19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42242</c:v>
                </c:pt>
                <c:pt idx="1">
                  <c:v>46884</c:v>
                </c:pt>
                <c:pt idx="2">
                  <c:v>42720</c:v>
                </c:pt>
                <c:pt idx="3">
                  <c:v>38576</c:v>
                </c:pt>
                <c:pt idx="4">
                  <c:v>61676</c:v>
                </c:pt>
              </c:numCache>
            </c:numRef>
          </c:val>
          <c:smooth val="0"/>
          <c:extLst xmlns:c16r2="http://schemas.microsoft.com/office/drawing/2015/06/chart">
            <c:ext xmlns:c16="http://schemas.microsoft.com/office/drawing/2014/chart" uri="{C3380CC4-5D6E-409C-BE32-E72D297353CC}">
              <c16:uniqueId val="{00000001-54B7-499F-A22F-1377066C1993}"/>
            </c:ext>
          </c:extLst>
        </c:ser>
        <c:dLbls>
          <c:showLegendKey val="0"/>
          <c:showVal val="0"/>
          <c:showCatName val="0"/>
          <c:showSerName val="0"/>
          <c:showPercent val="0"/>
          <c:showBubbleSize val="0"/>
        </c:dLbls>
        <c:marker val="1"/>
        <c:smooth val="0"/>
        <c:axId val="124844864"/>
        <c:axId val="124846432"/>
      </c:lineChart>
      <c:catAx>
        <c:axId val="124844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46432"/>
        <c:crosses val="autoZero"/>
        <c:auto val="1"/>
        <c:lblAlgn val="ctr"/>
        <c:lblOffset val="100"/>
        <c:tickLblSkip val="1"/>
        <c:tickMarkSkip val="1"/>
        <c:noMultiLvlLbl val="0"/>
      </c:catAx>
      <c:valAx>
        <c:axId val="1248464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4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5.59</c:v>
                </c:pt>
                <c:pt idx="1">
                  <c:v>5.18</c:v>
                </c:pt>
                <c:pt idx="2">
                  <c:v>5.2</c:v>
                </c:pt>
                <c:pt idx="3">
                  <c:v>4.49</c:v>
                </c:pt>
                <c:pt idx="4">
                  <c:v>4.45</c:v>
                </c:pt>
              </c:numCache>
            </c:numRef>
          </c:val>
          <c:extLst xmlns:c16r2="http://schemas.microsoft.com/office/drawing/2015/06/chart">
            <c:ext xmlns:c16="http://schemas.microsoft.com/office/drawing/2014/chart" uri="{C3380CC4-5D6E-409C-BE32-E72D297353CC}">
              <c16:uniqueId val="{00000000-A23C-40AF-8DDC-40BFCED9FB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23.24</c:v>
                </c:pt>
                <c:pt idx="1">
                  <c:v>20.9</c:v>
                </c:pt>
                <c:pt idx="2">
                  <c:v>15.84</c:v>
                </c:pt>
                <c:pt idx="3">
                  <c:v>13.57</c:v>
                </c:pt>
                <c:pt idx="4">
                  <c:v>12.82</c:v>
                </c:pt>
              </c:numCache>
            </c:numRef>
          </c:val>
          <c:extLst xmlns:c16r2="http://schemas.microsoft.com/office/drawing/2015/06/chart">
            <c:ext xmlns:c16="http://schemas.microsoft.com/office/drawing/2014/chart" uri="{C3380CC4-5D6E-409C-BE32-E72D297353CC}">
              <c16:uniqueId val="{00000001-A23C-40AF-8DDC-40BFCED9FB5F}"/>
            </c:ext>
          </c:extLst>
        </c:ser>
        <c:dLbls>
          <c:showLegendKey val="0"/>
          <c:showVal val="0"/>
          <c:showCatName val="0"/>
          <c:showSerName val="0"/>
          <c:showPercent val="0"/>
          <c:showBubbleSize val="0"/>
        </c:dLbls>
        <c:gapWidth val="250"/>
        <c:overlap val="100"/>
        <c:axId val="124851136"/>
        <c:axId val="124846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-1.51</c:v>
                </c:pt>
                <c:pt idx="1">
                  <c:v>-2.41</c:v>
                </c:pt>
                <c:pt idx="2">
                  <c:v>-4.8899999999999997</c:v>
                </c:pt>
                <c:pt idx="3">
                  <c:v>-2.96</c:v>
                </c:pt>
                <c:pt idx="4">
                  <c:v>-0.74</c:v>
                </c:pt>
              </c:numCache>
            </c:numRef>
          </c:val>
          <c:smooth val="0"/>
          <c:extLst xmlns:c16r2="http://schemas.microsoft.com/office/drawing/2015/06/chart">
            <c:ext xmlns:c16="http://schemas.microsoft.com/office/drawing/2014/chart" uri="{C3380CC4-5D6E-409C-BE32-E72D297353CC}">
              <c16:uniqueId val="{00000002-A23C-40AF-8DDC-40BFCED9FB5F}"/>
            </c:ext>
          </c:extLst>
        </c:ser>
        <c:dLbls>
          <c:showLegendKey val="0"/>
          <c:showVal val="0"/>
          <c:showCatName val="0"/>
          <c:showSerName val="0"/>
          <c:showPercent val="0"/>
          <c:showBubbleSize val="0"/>
        </c:dLbls>
        <c:marker val="1"/>
        <c:smooth val="0"/>
        <c:axId val="124851136"/>
        <c:axId val="124846040"/>
      </c:lineChart>
      <c:catAx>
        <c:axId val="1248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846040"/>
        <c:crosses val="autoZero"/>
        <c:auto val="1"/>
        <c:lblAlgn val="ctr"/>
        <c:lblOffset val="100"/>
        <c:tickLblSkip val="1"/>
        <c:tickMarkSkip val="1"/>
        <c:noMultiLvlLbl val="0"/>
      </c:catAx>
      <c:valAx>
        <c:axId val="124846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5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0.17</c:v>
                </c:pt>
                <c:pt idx="4">
                  <c:v>#N/A</c:v>
                </c:pt>
                <c:pt idx="5">
                  <c:v>0.19</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0-A38F-45B8-93A5-3BAC67C2C2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8F-45B8-93A5-3BAC67C2C20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0.18</c:v>
                </c:pt>
                <c:pt idx="4">
                  <c:v>#N/A</c:v>
                </c:pt>
                <c:pt idx="5">
                  <c:v>0.18</c:v>
                </c:pt>
                <c:pt idx="6">
                  <c:v>#N/A</c:v>
                </c:pt>
                <c:pt idx="7">
                  <c:v>0.21</c:v>
                </c:pt>
                <c:pt idx="8">
                  <c:v>#N/A</c:v>
                </c:pt>
                <c:pt idx="9">
                  <c:v>0.19</c:v>
                </c:pt>
              </c:numCache>
            </c:numRef>
          </c:val>
          <c:extLst xmlns:c16r2="http://schemas.microsoft.com/office/drawing/2015/06/chart">
            <c:ext xmlns:c16="http://schemas.microsoft.com/office/drawing/2014/chart" uri="{C3380CC4-5D6E-409C-BE32-E72D297353CC}">
              <c16:uniqueId val="{00000002-A38F-45B8-93A5-3BAC67C2C20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0.39</c:v>
                </c:pt>
                <c:pt idx="2">
                  <c:v>#N/A</c:v>
                </c:pt>
                <c:pt idx="3">
                  <c:v>0.56000000000000005</c:v>
                </c:pt>
                <c:pt idx="4">
                  <c:v>#N/A</c:v>
                </c:pt>
                <c:pt idx="5">
                  <c:v>0.86</c:v>
                </c:pt>
                <c:pt idx="6">
                  <c:v>#N/A</c:v>
                </c:pt>
                <c:pt idx="7">
                  <c:v>1.22</c:v>
                </c:pt>
                <c:pt idx="8">
                  <c:v>#N/A</c:v>
                </c:pt>
                <c:pt idx="9">
                  <c:v>1.06</c:v>
                </c:pt>
              </c:numCache>
            </c:numRef>
          </c:val>
          <c:extLst xmlns:c16r2="http://schemas.microsoft.com/office/drawing/2015/06/chart">
            <c:ext xmlns:c16="http://schemas.microsoft.com/office/drawing/2014/chart" uri="{C3380CC4-5D6E-409C-BE32-E72D297353CC}">
              <c16:uniqueId val="{00000003-A38F-45B8-93A5-3BAC67C2C20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3.72</c:v>
                </c:pt>
                <c:pt idx="2">
                  <c:v>#N/A</c:v>
                </c:pt>
                <c:pt idx="3">
                  <c:v>4.58</c:v>
                </c:pt>
                <c:pt idx="4">
                  <c:v>#N/A</c:v>
                </c:pt>
                <c:pt idx="5">
                  <c:v>5.73</c:v>
                </c:pt>
                <c:pt idx="6">
                  <c:v>#N/A</c:v>
                </c:pt>
                <c:pt idx="7">
                  <c:v>2.1</c:v>
                </c:pt>
                <c:pt idx="8">
                  <c:v>#N/A</c:v>
                </c:pt>
                <c:pt idx="9">
                  <c:v>2.42</c:v>
                </c:pt>
              </c:numCache>
            </c:numRef>
          </c:val>
          <c:extLst xmlns:c16r2="http://schemas.microsoft.com/office/drawing/2015/06/chart">
            <c:ext xmlns:c16="http://schemas.microsoft.com/office/drawing/2014/chart" uri="{C3380CC4-5D6E-409C-BE32-E72D297353CC}">
              <c16:uniqueId val="{00000004-A38F-45B8-93A5-3BAC67C2C205}"/>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1.57</c:v>
                </c:pt>
                <c:pt idx="2">
                  <c:v>#N/A</c:v>
                </c:pt>
                <c:pt idx="3">
                  <c:v>2.36</c:v>
                </c:pt>
                <c:pt idx="4">
                  <c:v>#N/A</c:v>
                </c:pt>
                <c:pt idx="5">
                  <c:v>2.0299999999999998</c:v>
                </c:pt>
                <c:pt idx="6">
                  <c:v>#N/A</c:v>
                </c:pt>
                <c:pt idx="7">
                  <c:v>2.16</c:v>
                </c:pt>
                <c:pt idx="8">
                  <c:v>#N/A</c:v>
                </c:pt>
                <c:pt idx="9">
                  <c:v>2.92</c:v>
                </c:pt>
              </c:numCache>
            </c:numRef>
          </c:val>
          <c:extLst xmlns:c16r2="http://schemas.microsoft.com/office/drawing/2015/06/chart">
            <c:ext xmlns:c16="http://schemas.microsoft.com/office/drawing/2014/chart" uri="{C3380CC4-5D6E-409C-BE32-E72D297353CC}">
              <c16:uniqueId val="{00000005-A38F-45B8-93A5-3BAC67C2C205}"/>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c:v>
                </c:pt>
                <c:pt idx="2">
                  <c:v>#N/A</c:v>
                </c:pt>
                <c:pt idx="3">
                  <c:v>3.42</c:v>
                </c:pt>
                <c:pt idx="4">
                  <c:v>#N/A</c:v>
                </c:pt>
                <c:pt idx="5">
                  <c:v>3.46</c:v>
                </c:pt>
                <c:pt idx="6">
                  <c:v>#N/A</c:v>
                </c:pt>
                <c:pt idx="7">
                  <c:v>3.28</c:v>
                </c:pt>
                <c:pt idx="8">
                  <c:v>#N/A</c:v>
                </c:pt>
                <c:pt idx="9">
                  <c:v>3.02</c:v>
                </c:pt>
              </c:numCache>
            </c:numRef>
          </c:val>
          <c:extLst xmlns:c16r2="http://schemas.microsoft.com/office/drawing/2015/06/chart">
            <c:ext xmlns:c16="http://schemas.microsoft.com/office/drawing/2014/chart" uri="{C3380CC4-5D6E-409C-BE32-E72D297353CC}">
              <c16:uniqueId val="{00000006-A38F-45B8-93A5-3BAC67C2C20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2.56</c:v>
                </c:pt>
                <c:pt idx="2">
                  <c:v>#N/A</c:v>
                </c:pt>
                <c:pt idx="3">
                  <c:v>2.72</c:v>
                </c:pt>
                <c:pt idx="4">
                  <c:v>#N/A</c:v>
                </c:pt>
                <c:pt idx="5">
                  <c:v>3.65</c:v>
                </c:pt>
                <c:pt idx="6">
                  <c:v>#N/A</c:v>
                </c:pt>
                <c:pt idx="7">
                  <c:v>3.49</c:v>
                </c:pt>
                <c:pt idx="8">
                  <c:v>#N/A</c:v>
                </c:pt>
                <c:pt idx="9">
                  <c:v>4.3499999999999996</c:v>
                </c:pt>
              </c:numCache>
            </c:numRef>
          </c:val>
          <c:extLst xmlns:c16r2="http://schemas.microsoft.com/office/drawing/2015/06/chart">
            <c:ext xmlns:c16="http://schemas.microsoft.com/office/drawing/2014/chart" uri="{C3380CC4-5D6E-409C-BE32-E72D297353CC}">
              <c16:uniqueId val="{00000007-A38F-45B8-93A5-3BAC67C2C2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5.58</c:v>
                </c:pt>
                <c:pt idx="2">
                  <c:v>#N/A</c:v>
                </c:pt>
                <c:pt idx="3">
                  <c:v>5.18</c:v>
                </c:pt>
                <c:pt idx="4">
                  <c:v>#N/A</c:v>
                </c:pt>
                <c:pt idx="5">
                  <c:v>5.19</c:v>
                </c:pt>
                <c:pt idx="6">
                  <c:v>#N/A</c:v>
                </c:pt>
                <c:pt idx="7">
                  <c:v>4.49</c:v>
                </c:pt>
                <c:pt idx="8">
                  <c:v>#N/A</c:v>
                </c:pt>
                <c:pt idx="9">
                  <c:v>4.4400000000000004</c:v>
                </c:pt>
              </c:numCache>
            </c:numRef>
          </c:val>
          <c:extLst xmlns:c16r2="http://schemas.microsoft.com/office/drawing/2015/06/chart">
            <c:ext xmlns:c16="http://schemas.microsoft.com/office/drawing/2014/chart" uri="{C3380CC4-5D6E-409C-BE32-E72D297353CC}">
              <c16:uniqueId val="{00000008-A38F-45B8-93A5-3BAC67C2C2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10.17</c:v>
                </c:pt>
                <c:pt idx="2">
                  <c:v>#N/A</c:v>
                </c:pt>
                <c:pt idx="3">
                  <c:v>10.57</c:v>
                </c:pt>
                <c:pt idx="4">
                  <c:v>#N/A</c:v>
                </c:pt>
                <c:pt idx="5">
                  <c:v>10.59</c:v>
                </c:pt>
                <c:pt idx="6">
                  <c:v>#N/A</c:v>
                </c:pt>
                <c:pt idx="7">
                  <c:v>10.83</c:v>
                </c:pt>
                <c:pt idx="8">
                  <c:v>#N/A</c:v>
                </c:pt>
                <c:pt idx="9">
                  <c:v>9.48</c:v>
                </c:pt>
              </c:numCache>
            </c:numRef>
          </c:val>
          <c:extLst xmlns:c16r2="http://schemas.microsoft.com/office/drawing/2015/06/chart">
            <c:ext xmlns:c16="http://schemas.microsoft.com/office/drawing/2014/chart" uri="{C3380CC4-5D6E-409C-BE32-E72D297353CC}">
              <c16:uniqueId val="{00000009-A38F-45B8-93A5-3BAC67C2C205}"/>
            </c:ext>
          </c:extLst>
        </c:ser>
        <c:dLbls>
          <c:showLegendKey val="0"/>
          <c:showVal val="0"/>
          <c:showCatName val="0"/>
          <c:showSerName val="0"/>
          <c:showPercent val="0"/>
          <c:showBubbleSize val="0"/>
        </c:dLbls>
        <c:gapWidth val="150"/>
        <c:overlap val="100"/>
        <c:axId val="124848000"/>
        <c:axId val="124848392"/>
      </c:barChart>
      <c:catAx>
        <c:axId val="1248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48392"/>
        <c:crosses val="autoZero"/>
        <c:auto val="1"/>
        <c:lblAlgn val="ctr"/>
        <c:lblOffset val="100"/>
        <c:tickLblSkip val="1"/>
        <c:tickMarkSkip val="1"/>
        <c:noMultiLvlLbl val="0"/>
      </c:catAx>
      <c:valAx>
        <c:axId val="124848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48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3951</c:v>
                </c:pt>
                <c:pt idx="5">
                  <c:v>4101</c:v>
                </c:pt>
                <c:pt idx="8">
                  <c:v>4037</c:v>
                </c:pt>
                <c:pt idx="11">
                  <c:v>4023</c:v>
                </c:pt>
                <c:pt idx="14">
                  <c:v>3931</c:v>
                </c:pt>
              </c:numCache>
            </c:numRef>
          </c:val>
          <c:extLst xmlns:c16r2="http://schemas.microsoft.com/office/drawing/2015/06/chart">
            <c:ext xmlns:c16="http://schemas.microsoft.com/office/drawing/2014/chart" uri="{C3380CC4-5D6E-409C-BE32-E72D297353CC}">
              <c16:uniqueId val="{00000000-BDA8-42B7-9C24-332978C29B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A8-42B7-9C24-332978C29B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4</c:v>
                </c:pt>
                <c:pt idx="12">
                  <c:v>0</c:v>
                </c:pt>
              </c:numCache>
            </c:numRef>
          </c:val>
          <c:extLst xmlns:c16r2="http://schemas.microsoft.com/office/drawing/2015/06/chart">
            <c:ext xmlns:c16="http://schemas.microsoft.com/office/drawing/2014/chart" uri="{C3380CC4-5D6E-409C-BE32-E72D297353CC}">
              <c16:uniqueId val="{00000002-BDA8-42B7-9C24-332978C29B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A8-42B7-9C24-332978C29B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954</c:v>
                </c:pt>
                <c:pt idx="3">
                  <c:v>876</c:v>
                </c:pt>
                <c:pt idx="6">
                  <c:v>818</c:v>
                </c:pt>
                <c:pt idx="9">
                  <c:v>816</c:v>
                </c:pt>
                <c:pt idx="12">
                  <c:v>815</c:v>
                </c:pt>
              </c:numCache>
            </c:numRef>
          </c:val>
          <c:extLst xmlns:c16r2="http://schemas.microsoft.com/office/drawing/2015/06/chart">
            <c:ext xmlns:c16="http://schemas.microsoft.com/office/drawing/2014/chart" uri="{C3380CC4-5D6E-409C-BE32-E72D297353CC}">
              <c16:uniqueId val="{00000004-BDA8-42B7-9C24-332978C29B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A8-42B7-9C24-332978C29B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A8-42B7-9C24-332978C29B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3627</c:v>
                </c:pt>
                <c:pt idx="3">
                  <c:v>3646</c:v>
                </c:pt>
                <c:pt idx="6">
                  <c:v>3976</c:v>
                </c:pt>
                <c:pt idx="9">
                  <c:v>3848</c:v>
                </c:pt>
                <c:pt idx="12">
                  <c:v>3845</c:v>
                </c:pt>
              </c:numCache>
            </c:numRef>
          </c:val>
          <c:extLst xmlns:c16r2="http://schemas.microsoft.com/office/drawing/2015/06/chart">
            <c:ext xmlns:c16="http://schemas.microsoft.com/office/drawing/2014/chart" uri="{C3380CC4-5D6E-409C-BE32-E72D297353CC}">
              <c16:uniqueId val="{00000007-BDA8-42B7-9C24-332978C29BD4}"/>
            </c:ext>
          </c:extLst>
        </c:ser>
        <c:dLbls>
          <c:showLegendKey val="0"/>
          <c:showVal val="0"/>
          <c:showCatName val="0"/>
          <c:showSerName val="0"/>
          <c:showPercent val="0"/>
          <c:showBubbleSize val="0"/>
        </c:dLbls>
        <c:gapWidth val="100"/>
        <c:overlap val="100"/>
        <c:axId val="124847216"/>
        <c:axId val="12484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637</c:v>
                </c:pt>
                <c:pt idx="2">
                  <c:v>#N/A</c:v>
                </c:pt>
                <c:pt idx="3">
                  <c:v>#N/A</c:v>
                </c:pt>
                <c:pt idx="4">
                  <c:v>428</c:v>
                </c:pt>
                <c:pt idx="5">
                  <c:v>#N/A</c:v>
                </c:pt>
                <c:pt idx="6">
                  <c:v>#N/A</c:v>
                </c:pt>
                <c:pt idx="7">
                  <c:v>764</c:v>
                </c:pt>
                <c:pt idx="8">
                  <c:v>#N/A</c:v>
                </c:pt>
                <c:pt idx="9">
                  <c:v>#N/A</c:v>
                </c:pt>
                <c:pt idx="10">
                  <c:v>645</c:v>
                </c:pt>
                <c:pt idx="11">
                  <c:v>#N/A</c:v>
                </c:pt>
                <c:pt idx="12">
                  <c:v>#N/A</c:v>
                </c:pt>
                <c:pt idx="13">
                  <c:v>729</c:v>
                </c:pt>
                <c:pt idx="14">
                  <c:v>#N/A</c:v>
                </c:pt>
              </c:numCache>
            </c:numRef>
          </c:val>
          <c:smooth val="0"/>
          <c:extLst xmlns:c16r2="http://schemas.microsoft.com/office/drawing/2015/06/chart">
            <c:ext xmlns:c16="http://schemas.microsoft.com/office/drawing/2014/chart" uri="{C3380CC4-5D6E-409C-BE32-E72D297353CC}">
              <c16:uniqueId val="{00000008-BDA8-42B7-9C24-332978C29BD4}"/>
            </c:ext>
          </c:extLst>
        </c:ser>
        <c:dLbls>
          <c:showLegendKey val="0"/>
          <c:showVal val="0"/>
          <c:showCatName val="0"/>
          <c:showSerName val="0"/>
          <c:showPercent val="0"/>
          <c:showBubbleSize val="0"/>
        </c:dLbls>
        <c:marker val="1"/>
        <c:smooth val="0"/>
        <c:axId val="124847216"/>
        <c:axId val="124848784"/>
      </c:lineChart>
      <c:catAx>
        <c:axId val="12484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48784"/>
        <c:crosses val="autoZero"/>
        <c:auto val="1"/>
        <c:lblAlgn val="ctr"/>
        <c:lblOffset val="100"/>
        <c:tickLblSkip val="1"/>
        <c:tickMarkSkip val="1"/>
        <c:noMultiLvlLbl val="0"/>
      </c:catAx>
      <c:valAx>
        <c:axId val="12484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4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38774</c:v>
                </c:pt>
                <c:pt idx="5">
                  <c:v>38900</c:v>
                </c:pt>
                <c:pt idx="8">
                  <c:v>38794</c:v>
                </c:pt>
                <c:pt idx="11">
                  <c:v>39236</c:v>
                </c:pt>
                <c:pt idx="14">
                  <c:v>39697</c:v>
                </c:pt>
              </c:numCache>
            </c:numRef>
          </c:val>
          <c:extLst xmlns:c16r2="http://schemas.microsoft.com/office/drawing/2015/06/chart">
            <c:ext xmlns:c16="http://schemas.microsoft.com/office/drawing/2014/chart" uri="{C3380CC4-5D6E-409C-BE32-E72D297353CC}">
              <c16:uniqueId val="{00000000-D866-455B-AF9A-381166B3D1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11932</c:v>
                </c:pt>
                <c:pt idx="5">
                  <c:v>11551</c:v>
                </c:pt>
                <c:pt idx="8">
                  <c:v>11208</c:v>
                </c:pt>
                <c:pt idx="11">
                  <c:v>11461</c:v>
                </c:pt>
                <c:pt idx="14">
                  <c:v>12262</c:v>
                </c:pt>
              </c:numCache>
            </c:numRef>
          </c:val>
          <c:extLst xmlns:c16r2="http://schemas.microsoft.com/office/drawing/2015/06/chart">
            <c:ext xmlns:c16="http://schemas.microsoft.com/office/drawing/2014/chart" uri="{C3380CC4-5D6E-409C-BE32-E72D297353CC}">
              <c16:uniqueId val="{00000001-D866-455B-AF9A-381166B3D1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11813</c:v>
                </c:pt>
                <c:pt idx="5">
                  <c:v>11621</c:v>
                </c:pt>
                <c:pt idx="8">
                  <c:v>10616</c:v>
                </c:pt>
                <c:pt idx="11">
                  <c:v>11507</c:v>
                </c:pt>
                <c:pt idx="14">
                  <c:v>11761</c:v>
                </c:pt>
              </c:numCache>
            </c:numRef>
          </c:val>
          <c:extLst xmlns:c16r2="http://schemas.microsoft.com/office/drawing/2015/06/chart">
            <c:ext xmlns:c16="http://schemas.microsoft.com/office/drawing/2014/chart" uri="{C3380CC4-5D6E-409C-BE32-E72D297353CC}">
              <c16:uniqueId val="{00000002-D866-455B-AF9A-381166B3D1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66-455B-AF9A-381166B3D1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66-455B-AF9A-381166B3D1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66-455B-AF9A-381166B3D1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5904</c:v>
                </c:pt>
                <c:pt idx="3">
                  <c:v>6012</c:v>
                </c:pt>
                <c:pt idx="6">
                  <c:v>5768</c:v>
                </c:pt>
                <c:pt idx="9">
                  <c:v>5662</c:v>
                </c:pt>
                <c:pt idx="12">
                  <c:v>5768</c:v>
                </c:pt>
              </c:numCache>
            </c:numRef>
          </c:val>
          <c:extLst xmlns:c16r2="http://schemas.microsoft.com/office/drawing/2015/06/chart">
            <c:ext xmlns:c16="http://schemas.microsoft.com/office/drawing/2014/chart" uri="{C3380CC4-5D6E-409C-BE32-E72D297353CC}">
              <c16:uniqueId val="{00000006-D866-455B-AF9A-381166B3D1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866-455B-AF9A-381166B3D1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14956</c:v>
                </c:pt>
                <c:pt idx="3">
                  <c:v>14724</c:v>
                </c:pt>
                <c:pt idx="6">
                  <c:v>14085</c:v>
                </c:pt>
                <c:pt idx="9">
                  <c:v>13391</c:v>
                </c:pt>
                <c:pt idx="12">
                  <c:v>13284</c:v>
                </c:pt>
              </c:numCache>
            </c:numRef>
          </c:val>
          <c:extLst xmlns:c16r2="http://schemas.microsoft.com/office/drawing/2015/06/chart">
            <c:ext xmlns:c16="http://schemas.microsoft.com/office/drawing/2014/chart" uri="{C3380CC4-5D6E-409C-BE32-E72D297353CC}">
              <c16:uniqueId val="{00000008-D866-455B-AF9A-381166B3D1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355</c:v>
                </c:pt>
                <c:pt idx="3">
                  <c:v>328</c:v>
                </c:pt>
                <c:pt idx="6">
                  <c:v>366</c:v>
                </c:pt>
                <c:pt idx="9">
                  <c:v>497</c:v>
                </c:pt>
                <c:pt idx="12">
                  <c:v>909</c:v>
                </c:pt>
              </c:numCache>
            </c:numRef>
          </c:val>
          <c:extLst xmlns:c16r2="http://schemas.microsoft.com/office/drawing/2015/06/chart">
            <c:ext xmlns:c16="http://schemas.microsoft.com/office/drawing/2014/chart" uri="{C3380CC4-5D6E-409C-BE32-E72D297353CC}">
              <c16:uniqueId val="{00000009-D866-455B-AF9A-381166B3D1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38955</c:v>
                </c:pt>
                <c:pt idx="3">
                  <c:v>39236</c:v>
                </c:pt>
                <c:pt idx="6">
                  <c:v>39250</c:v>
                </c:pt>
                <c:pt idx="9">
                  <c:v>39659</c:v>
                </c:pt>
                <c:pt idx="12">
                  <c:v>42327</c:v>
                </c:pt>
              </c:numCache>
            </c:numRef>
          </c:val>
          <c:extLst xmlns:c16r2="http://schemas.microsoft.com/office/drawing/2015/06/chart">
            <c:ext xmlns:c16="http://schemas.microsoft.com/office/drawing/2014/chart" uri="{C3380CC4-5D6E-409C-BE32-E72D297353CC}">
              <c16:uniqueId val="{0000000A-D866-455B-AF9A-381166B3D1F8}"/>
            </c:ext>
          </c:extLst>
        </c:ser>
        <c:dLbls>
          <c:showLegendKey val="0"/>
          <c:showVal val="0"/>
          <c:showCatName val="0"/>
          <c:showSerName val="0"/>
          <c:showPercent val="0"/>
          <c:showBubbleSize val="0"/>
        </c:dLbls>
        <c:gapWidth val="100"/>
        <c:overlap val="100"/>
        <c:axId val="124845648"/>
        <c:axId val="124849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866-455B-AF9A-381166B3D1F8}"/>
            </c:ext>
          </c:extLst>
        </c:ser>
        <c:dLbls>
          <c:showLegendKey val="0"/>
          <c:showVal val="0"/>
          <c:showCatName val="0"/>
          <c:showSerName val="0"/>
          <c:showPercent val="0"/>
          <c:showBubbleSize val="0"/>
        </c:dLbls>
        <c:marker val="1"/>
        <c:smooth val="0"/>
        <c:axId val="124845648"/>
        <c:axId val="124849176"/>
      </c:lineChart>
      <c:catAx>
        <c:axId val="12484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49176"/>
        <c:crosses val="autoZero"/>
        <c:auto val="1"/>
        <c:lblAlgn val="ctr"/>
        <c:lblOffset val="100"/>
        <c:tickLblSkip val="1"/>
        <c:tickMarkSkip val="1"/>
        <c:noMultiLvlLbl val="0"/>
      </c:catAx>
      <c:valAx>
        <c:axId val="124849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4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3689</c:v>
                </c:pt>
                <c:pt idx="1">
                  <c:v>3163</c:v>
                </c:pt>
                <c:pt idx="2">
                  <c:v>2998</c:v>
                </c:pt>
              </c:numCache>
            </c:numRef>
          </c:val>
          <c:extLst xmlns:c16r2="http://schemas.microsoft.com/office/drawing/2015/06/chart">
            <c:ext xmlns:c16="http://schemas.microsoft.com/office/drawing/2014/chart" uri="{C3380CC4-5D6E-409C-BE32-E72D297353CC}">
              <c16:uniqueId val="{00000000-D540-466A-93DE-00E6B34266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1089</c:v>
                </c:pt>
                <c:pt idx="1">
                  <c:v>1389</c:v>
                </c:pt>
                <c:pt idx="2">
                  <c:v>1690</c:v>
                </c:pt>
              </c:numCache>
            </c:numRef>
          </c:val>
          <c:extLst xmlns:c16r2="http://schemas.microsoft.com/office/drawing/2015/06/chart">
            <c:ext xmlns:c16="http://schemas.microsoft.com/office/drawing/2014/chart" uri="{C3380CC4-5D6E-409C-BE32-E72D297353CC}">
              <c16:uniqueId val="{00000001-D540-466A-93DE-00E6B34266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4114</c:v>
                </c:pt>
                <c:pt idx="1">
                  <c:v>4443</c:v>
                </c:pt>
                <c:pt idx="2">
                  <c:v>4379</c:v>
                </c:pt>
              </c:numCache>
            </c:numRef>
          </c:val>
          <c:extLst xmlns:c16r2="http://schemas.microsoft.com/office/drawing/2015/06/chart">
            <c:ext xmlns:c16="http://schemas.microsoft.com/office/drawing/2014/chart" uri="{C3380CC4-5D6E-409C-BE32-E72D297353CC}">
              <c16:uniqueId val="{00000002-D540-466A-93DE-00E6B342666C}"/>
            </c:ext>
          </c:extLst>
        </c:ser>
        <c:dLbls>
          <c:showLegendKey val="0"/>
          <c:showVal val="0"/>
          <c:showCatName val="0"/>
          <c:showSerName val="0"/>
          <c:showPercent val="0"/>
          <c:showBubbleSize val="0"/>
        </c:dLbls>
        <c:gapWidth val="120"/>
        <c:overlap val="100"/>
        <c:axId val="406191584"/>
        <c:axId val="406192760"/>
      </c:barChart>
      <c:catAx>
        <c:axId val="4061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192760"/>
        <c:crosses val="autoZero"/>
        <c:auto val="1"/>
        <c:lblAlgn val="ctr"/>
        <c:lblOffset val="100"/>
        <c:tickLblSkip val="1"/>
        <c:tickMarkSkip val="1"/>
        <c:noMultiLvlLbl val="0"/>
      </c:catAx>
      <c:valAx>
        <c:axId val="406192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19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FE-46FE-9570-7231299A7094}"/>
                </c:ext>
                <c:ext xmlns:c15="http://schemas.microsoft.com/office/drawing/2012/chart" uri="{CE6537A1-D6FC-4f65-9D91-7224C49458BB}">
                  <c15:dlblFieldTable>
                    <c15:dlblFTEntry>
                      <c15:txfldGUID>{A226674B-BCD3-43A6-9A89-1C17722ED39D}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FE-46FE-9570-7231299A7094}"/>
                </c:ext>
                <c:ext xmlns:c15="http://schemas.microsoft.com/office/drawing/2012/chart" uri="{CE6537A1-D6FC-4f65-9D91-7224C49458BB}">
                  <c15:dlblFieldTable>
                    <c15:dlblFTEntry>
                      <c15:txfldGUID>{5485312B-2853-4956-965E-627042B46903}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FE-46FE-9570-7231299A7094}"/>
                </c:ext>
                <c:ext xmlns:c15="http://schemas.microsoft.com/office/drawing/2012/chart" uri="{CE6537A1-D6FC-4f65-9D91-7224C49458BB}">
                  <c15:dlblFieldTable>
                    <c15:dlblFTEntry>
                      <c15:txfldGUID>{D8C217D9-95D3-4288-9F15-A5BE90D70DAC}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FE-46FE-9570-7231299A7094}"/>
                </c:ext>
                <c:ext xmlns:c15="http://schemas.microsoft.com/office/drawing/2012/chart" uri="{CE6537A1-D6FC-4f65-9D91-7224C49458BB}">
                  <c15:dlblFieldTable>
                    <c15:dlblFTEntry>
                      <c15:txfldGUID>{963AB808-7279-437B-B732-1DC3100DB17F}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FE-46FE-9570-7231299A7094}"/>
                </c:ext>
                <c:ext xmlns:c15="http://schemas.microsoft.com/office/drawing/2012/chart" uri="{CE6537A1-D6FC-4f65-9D91-7224C49458BB}">
                  <c15:dlblFieldTable>
                    <c15:dlblFTEntry>
                      <c15:txfldGUID>{580C1D57-6B8E-4748-8594-CA5D19A3E0E7}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FE-46FE-9570-7231299A7094}"/>
                </c:ext>
                <c:ext xmlns:c15="http://schemas.microsoft.com/office/drawing/2012/chart" uri="{CE6537A1-D6FC-4f65-9D91-7224C49458BB}">
                  <c15:dlblFieldTable>
                    <c15:dlblFTEntry>
                      <c15:txfldGUID>{90B18D97-B082-4CFC-8A22-D50933800EE0}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FE-46FE-9570-7231299A7094}"/>
                </c:ext>
                <c:ext xmlns:c15="http://schemas.microsoft.com/office/drawing/2012/chart" uri="{CE6537A1-D6FC-4f65-9D91-7224C49458BB}">
                  <c15:dlblFieldTable>
                    <c15:dlblFTEntry>
                      <c15:txfldGUID>{A0415C7C-6E36-4BA0-AB70-148CC0B48109}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FFE-46FE-9570-7231299A7094}"/>
                </c:ext>
                <c:ext xmlns:c15="http://schemas.microsoft.com/office/drawing/2012/chart" uri="{CE6537A1-D6FC-4f65-9D91-7224C49458BB}">
                  <c15:dlblFieldTable>
                    <c15:dlblFTEntry>
                      <c15:txfldGUID>{2F1880D7-1805-45E9-A279-2A6415DBDBB1}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FFE-46FE-9570-7231299A7094}"/>
                </c:ext>
                <c:ext xmlns:c15="http://schemas.microsoft.com/office/drawing/2012/chart" uri="{CE6537A1-D6FC-4f65-9D91-7224C49458BB}">
                  <c15:dlblFieldTable>
                    <c15:dlblFTEntry>
                      <c15:txfldGUID>{D507BEED-31A3-41CC-8BDB-8DFCEEA16100}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42.5</c:v>
                </c:pt>
                <c:pt idx="16">
                  <c:v>60.2</c:v>
                </c:pt>
                <c:pt idx="24">
                  <c:v>61.4</c:v>
                </c:pt>
                <c:pt idx="32">
                  <c:v>61.3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FFE-46FE-9570-7231299A70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FFE-46FE-9570-7231299A7094}"/>
                </c:ext>
                <c:ext xmlns:c15="http://schemas.microsoft.com/office/drawing/2012/chart" uri="{CE6537A1-D6FC-4f65-9D91-7224C49458BB}">
                  <c15:dlblFieldTable>
                    <c15:dlblFTEntry>
                      <c15:txfldGUID>{B2C5F892-3669-467A-B551-318C50F13B16}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FE-46FE-9570-7231299A7094}"/>
                </c:ext>
                <c:ext xmlns:c15="http://schemas.microsoft.com/office/drawing/2012/chart" uri="{CE6537A1-D6FC-4f65-9D91-7224C49458BB}">
                  <c15:dlblFieldTable>
                    <c15:dlblFTEntry>
                      <c15:txfldGUID>{035AE21D-6D9F-487B-BAD4-2F46E66B69D8}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FFE-46FE-9570-7231299A7094}"/>
                </c:ext>
                <c:ext xmlns:c15="http://schemas.microsoft.com/office/drawing/2012/chart" uri="{CE6537A1-D6FC-4f65-9D91-7224C49458BB}">
                  <c15:dlblFieldTable>
                    <c15:dlblFTEntry>
                      <c15:txfldGUID>{50F940D2-E4A9-48BF-8A12-1047060BBE5C}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FE-46FE-9570-7231299A7094}"/>
                </c:ext>
                <c:ext xmlns:c15="http://schemas.microsoft.com/office/drawing/2012/chart" uri="{CE6537A1-D6FC-4f65-9D91-7224C49458BB}">
                  <c15:dlblFieldTable>
                    <c15:dlblFTEntry>
                      <c15:txfldGUID>{9606712A-915C-4B18-ACB7-26EC27C45684}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FFE-46FE-9570-7231299A7094}"/>
                </c:ext>
                <c:ext xmlns:c15="http://schemas.microsoft.com/office/drawing/2012/chart" uri="{CE6537A1-D6FC-4f65-9D91-7224C49458BB}">
                  <c15:dlblFieldTable>
                    <c15:dlblFTEntry>
                      <c15:txfldGUID>{4F6B17AB-97AF-4CE9-9CF3-3A2DC2429855}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FFE-46FE-9570-7231299A7094}"/>
                </c:ext>
                <c:ext xmlns:c15="http://schemas.microsoft.com/office/drawing/2012/chart" uri="{CE6537A1-D6FC-4f65-9D91-7224C49458BB}">
                  <c15:dlblFieldTable>
                    <c15:dlblFTEntry>
                      <c15:txfldGUID>{B3E9D5E4-2D16-430F-B5CC-D80A13DD94C0}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FFE-46FE-9570-7231299A7094}"/>
                </c:ext>
                <c:ext xmlns:c15="http://schemas.microsoft.com/office/drawing/2012/chart" uri="{CE6537A1-D6FC-4f65-9D91-7224C49458BB}">
                  <c15:dlblFieldTable>
                    <c15:dlblFTEntry>
                      <c15:txfldGUID>{7F10B719-FEA0-499D-B390-2ABA9A7822D9}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FFE-46FE-9570-7231299A7094}"/>
                </c:ext>
                <c:ext xmlns:c15="http://schemas.microsoft.com/office/drawing/2012/chart" uri="{CE6537A1-D6FC-4f65-9D91-7224C49458BB}">
                  <c15:dlblFieldTable>
                    <c15:dlblFTEntry>
                      <c15:txfldGUID>{9070E139-B794-4732-8BBC-68529879DD61}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FFE-46FE-9570-7231299A7094}"/>
                </c:ext>
                <c:ext xmlns:c15="http://schemas.microsoft.com/office/drawing/2012/chart" uri="{CE6537A1-D6FC-4f65-9D91-7224C49458BB}">
                  <c15:dlblFieldTable>
                    <c15:dlblFTEntry>
                      <c15:txfldGUID>{DF7AACAC-4583-4266-B0E3-150D33950E2E}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0FFE-46FE-9570-7231299A7094}"/>
            </c:ext>
          </c:extLst>
        </c:ser>
        <c:dLbls>
          <c:showLegendKey val="0"/>
          <c:showVal val="1"/>
          <c:showCatName val="0"/>
          <c:showSerName val="0"/>
          <c:showPercent val="0"/>
          <c:showBubbleSize val="0"/>
        </c:dLbls>
        <c:axId val="406193152"/>
        <c:axId val="406189232"/>
      </c:scatterChart>
      <c:valAx>
        <c:axId val="406193152"/>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189232"/>
        <c:crosses val="autoZero"/>
        <c:crossBetween val="midCat"/>
      </c:valAx>
      <c:valAx>
        <c:axId val="406189232"/>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193152"/>
        <c:crosses val="autoZero"/>
        <c:crossBetween val="midCat"/>
        <c:majorUnit val="0.9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7A-4465-8BB8-4438ECC87CB2}"/>
                </c:ext>
                <c:ext xmlns:c15="http://schemas.microsoft.com/office/drawing/2012/chart" uri="{CE6537A1-D6FC-4f65-9D91-7224C49458BB}">
                  <c15:dlblFieldTable>
                    <c15:dlblFTEntry>
                      <c15:txfldGUID>{E14FAFA2-1F2C-4D42-B534-E6663EE33AC3}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7A-4465-8BB8-4438ECC87CB2}"/>
                </c:ext>
                <c:ext xmlns:c15="http://schemas.microsoft.com/office/drawing/2012/chart" uri="{CE6537A1-D6FC-4f65-9D91-7224C49458BB}">
                  <c15:dlblFieldTable>
                    <c15:dlblFTEntry>
                      <c15:txfldGUID>{C4CA47FE-29CB-46FA-92FD-FB5497394ED3}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7A-4465-8BB8-4438ECC87CB2}"/>
                </c:ext>
                <c:ext xmlns:c15="http://schemas.microsoft.com/office/drawing/2012/chart" uri="{CE6537A1-D6FC-4f65-9D91-7224C49458BB}">
                  <c15:dlblFieldTable>
                    <c15:dlblFTEntry>
                      <c15:txfldGUID>{B86EF7F1-886B-4741-88AB-DC05F07FB1E1}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7A-4465-8BB8-4438ECC87CB2}"/>
                </c:ext>
                <c:ext xmlns:c15="http://schemas.microsoft.com/office/drawing/2012/chart" uri="{CE6537A1-D6FC-4f65-9D91-7224C49458BB}">
                  <c15:dlblFieldTable>
                    <c15:dlblFTEntry>
                      <c15:txfldGUID>{962013F5-D3A4-4029-B49B-96C96D562965}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7A-4465-8BB8-4438ECC87CB2}"/>
                </c:ext>
                <c:ext xmlns:c15="http://schemas.microsoft.com/office/drawing/2012/chart" uri="{CE6537A1-D6FC-4f65-9D91-7224C49458BB}">
                  <c15:dlblFieldTable>
                    <c15:dlblFTEntry>
                      <c15:txfldGUID>{06AAA5F3-2561-453F-B2A2-01B42C1A0A74}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7A-4465-8BB8-4438ECC87CB2}"/>
                </c:ext>
                <c:ext xmlns:c15="http://schemas.microsoft.com/office/drawing/2012/chart" uri="{CE6537A1-D6FC-4f65-9D91-7224C49458BB}">
                  <c15:dlblFieldTable>
                    <c15:dlblFTEntry>
                      <c15:txfldGUID>{70703270-C1A4-447E-A095-E63B92D11FEE}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7A-4465-8BB8-4438ECC87CB2}"/>
                </c:ext>
                <c:ext xmlns:c15="http://schemas.microsoft.com/office/drawing/2012/chart" uri="{CE6537A1-D6FC-4f65-9D91-7224C49458BB}">
                  <c15:dlblFieldTable>
                    <c15:dlblFTEntry>
                      <c15:txfldGUID>{39824F1A-AFC4-4BB1-9E1B-99952956E1A7}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7A-4465-8BB8-4438ECC87CB2}"/>
                </c:ext>
                <c:ext xmlns:c15="http://schemas.microsoft.com/office/drawing/2012/chart" uri="{CE6537A1-D6FC-4f65-9D91-7224C49458BB}">
                  <c15:dlblFieldTable>
                    <c15:dlblFTEntry>
                      <c15:txfldGUID>{363A0A17-921F-4223-8F52-FF7F65577767}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7A-4465-8BB8-4438ECC87CB2}"/>
                </c:ext>
                <c:ext xmlns:c15="http://schemas.microsoft.com/office/drawing/2012/chart" uri="{CE6537A1-D6FC-4f65-9D91-7224C49458BB}">
                  <c15:dlblFieldTable>
                    <c15:dlblFTEntry>
                      <c15:txfldGUID>{30620E7F-E43B-4A8E-B24B-EE60C1BE7C35}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2.7</c:v>
                </c:pt>
                <c:pt idx="16">
                  <c:v>3</c:v>
                </c:pt>
                <c:pt idx="24">
                  <c:v>3</c:v>
                </c:pt>
                <c:pt idx="32">
                  <c:v>3.5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B7A-4465-8BB8-4438ECC87C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7A-4465-8BB8-4438ECC87CB2}"/>
                </c:ext>
                <c:ext xmlns:c15="http://schemas.microsoft.com/office/drawing/2012/chart" uri="{CE6537A1-D6FC-4f65-9D91-7224C49458BB}">
                  <c15:dlblFieldTable>
                    <c15:dlblFTEntry>
                      <c15:txfldGUID>{0E3F2A99-7809-457C-BA86-55FD778396CC}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7A-4465-8BB8-4438ECC87CB2}"/>
                </c:ext>
                <c:ext xmlns:c15="http://schemas.microsoft.com/office/drawing/2012/chart" uri="{CE6537A1-D6FC-4f65-9D91-7224C49458BB}">
                  <c15:dlblFieldTable>
                    <c15:dlblFTEntry>
                      <c15:txfldGUID>{8948E13E-AF28-46CE-9B02-793F625D6E4C}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7A-4465-8BB8-4438ECC87CB2}"/>
                </c:ext>
                <c:ext xmlns:c15="http://schemas.microsoft.com/office/drawing/2012/chart" uri="{CE6537A1-D6FC-4f65-9D91-7224C49458BB}">
                  <c15:dlblFieldTable>
                    <c15:dlblFTEntry>
                      <c15:txfldGUID>{F8653369-5BCE-4508-8EF8-46A17B4EDD77}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7A-4465-8BB8-4438ECC87CB2}"/>
                </c:ext>
                <c:ext xmlns:c15="http://schemas.microsoft.com/office/drawing/2012/chart" uri="{CE6537A1-D6FC-4f65-9D91-7224C49458BB}">
                  <c15:dlblFieldTable>
                    <c15:dlblFTEntry>
                      <c15:txfldGUID>{6F77B402-D521-4101-9E03-AE1BB702FF5F}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7A-4465-8BB8-4438ECC87CB2}"/>
                </c:ext>
                <c:ext xmlns:c15="http://schemas.microsoft.com/office/drawing/2012/chart" uri="{CE6537A1-D6FC-4f65-9D91-7224C49458BB}">
                  <c15:dlblFieldTable>
                    <c15:dlblFTEntry>
                      <c15:txfldGUID>{658D91F9-1164-4600-95E9-D5D4AD50ADFB}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7A-4465-8BB8-4438ECC87CB2}"/>
                </c:ext>
                <c:ext xmlns:c15="http://schemas.microsoft.com/office/drawing/2012/chart" uri="{CE6537A1-D6FC-4f65-9D91-7224C49458BB}">
                  <c15:dlblFieldTable>
                    <c15:dlblFTEntry>
                      <c15:txfldGUID>{58CBFC2C-74A0-4274-BFE8-8BB01FD5F8A5}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7A-4465-8BB8-4438ECC87CB2}"/>
                </c:ext>
                <c:ext xmlns:c15="http://schemas.microsoft.com/office/drawing/2012/chart" uri="{CE6537A1-D6FC-4f65-9D91-7224C49458BB}">
                  <c15:dlblFieldTable>
                    <c15:dlblFTEntry>
                      <c15:txfldGUID>{BECBCACD-A09E-42BD-BF17-6F5E0F4A855F}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7A-4465-8BB8-4438ECC87CB2}"/>
                </c:ext>
                <c:ext xmlns:c15="http://schemas.microsoft.com/office/drawing/2012/chart" uri="{CE6537A1-D6FC-4f65-9D91-7224C49458BB}">
                  <c15:dlblFieldTable>
                    <c15:dlblFTEntry>
                      <c15:txfldGUID>{A6880D0A-6380-45F7-B589-F6F6F8648FCF}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7A-4465-8BB8-4438ECC87CB2}"/>
                </c:ext>
                <c:ext xmlns:c15="http://schemas.microsoft.com/office/drawing/2012/chart" uri="{CE6537A1-D6FC-4f65-9D91-7224C49458BB}">
                  <c15:dlblFieldTable>
                    <c15:dlblFTEntry>
                      <c15:txfldGUID>{BF46232D-BF84-4B25-B436-90B382399F24}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4B7A-4465-8BB8-4438ECC87CB2}"/>
            </c:ext>
          </c:extLst>
        </c:ser>
        <c:dLbls>
          <c:showLegendKey val="0"/>
          <c:showVal val="1"/>
          <c:showCatName val="0"/>
          <c:showSerName val="0"/>
          <c:showPercent val="0"/>
          <c:showBubbleSize val="0"/>
        </c:dLbls>
        <c:axId val="406188448"/>
        <c:axId val="406190016"/>
      </c:scatterChart>
      <c:valAx>
        <c:axId val="406188448"/>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190016"/>
        <c:crosses val="autoZero"/>
        <c:crossBetween val="midCat"/>
      </c:valAx>
      <c:valAx>
        <c:axId val="406190016"/>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18844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多目的グラウンド整備事業などの元金償還が開始したものの、臨時地方道整備などの元金償還の終了したため、元利償還金は減少となったが、算入公債費等も減となり、実質公債費比率の分子は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一般会計等に係る地方債の現在高は、臨時財政対策債や公会堂整備事業完了に伴い増加しているため、将来負担比率の分子は前年度に比べ増加した。</a:t>
          </a:r>
        </a:p>
        <a:p>
          <a:r>
            <a:rPr kumimoji="1" lang="ja-JP" altLang="en-US" sz="1400">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地方消費税交付金の減少や企業誘致推進事業の増加などにより財政調整基金の残高が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百万円減少したものの、将来の多額の公債費の負担に備えるため減債基金の積立てを行ったことで減債基金の残高が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万円増加したことなどにより、全体の基金の残高は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計画的かつ有効的に基金を活用する。また、基金の一括運用及び債券の購入管理することで、資金運用のさらなる効率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庁舎建設基金は、市庁舎を建設するため。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社会福祉事業振興基金は、社会福祉事業の振興及び奨励を図るため。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緑地管理基金は、緑地の適正な管理を図るため。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国際交流基金は、国際交流活動の推進及び国際交流の環境整備を図るため。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教育振興基金は、教育の振興を図るため。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庁舎建設事業の着手により庁舎建設基金を取り崩したため、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百万円減少し、その他特定目的基金の残高全体としても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地方消費税交付金の減少や企業誘致推進事業の増加などにより、財政調整基金を取崩し、残高が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事業についてゼロベースでの見直しを行い、歳入に応じた歳出構造へ転換を図り、基金の取崩に依存しない健全な財政運営を推進し、一定額以上の基金残高を確保する。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将来の多額の公債費の負担に備えるため減債基金を積立てたため、残高が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現在、市庁舎をはじめとした多くの公共施設等の老朽化が進んでいるが、今後、同時期に更新を迎えることがないように、更新時期の平準化を図る。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有形固定資産額（非償却資産の土地等含む）で算出されているが、当市指数を他市同様、減価償却累計額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有形固定資産額（償却資産）で算出した場合、「</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」となる。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72" name="直線コネクタ 71"/>
        <xdr:cNvCxnSpPr/>
      </xdr:nvCxnSpPr>
      <xdr:spPr>
        <a:xfrm flipV="1">
          <a:off x="4760595" y="5734558"/>
          <a:ext cx="1270" cy="924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75" name="有形固定資産減価償却率最大値テキスト"/>
        <xdr:cNvSpPr txBox="1"/>
      </xdr:nvSpPr>
      <xdr:spPr>
        <a:xfrm>
          <a:off x="4813300" y="550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76" name="直線コネクタ 75"/>
        <xdr:cNvCxnSpPr/>
      </xdr:nvCxnSpPr>
      <xdr:spPr>
        <a:xfrm>
          <a:off x="4673600" y="573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7"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9" name="フローチャート: 判断 7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0" name="フローチャート: 判断 79"/>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1" name="フローチャート: 判断 80"/>
        <xdr:cNvSpPr/>
      </xdr:nvSpPr>
      <xdr:spPr>
        <a:xfrm>
          <a:off x="2476500" y="607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2" name="フローチャート: 判断 81"/>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167259</xdr:rowOff>
    </xdr:from>
    <xdr:to>
      <xdr:col>23</xdr:col>
      <xdr:colOff>136525</xdr:colOff>
      <xdr:row>32</xdr:row>
      <xdr:rowOff>97409</xdr:rowOff>
    </xdr:to>
    <xdr:sp macro="" textlink="">
      <xdr:nvSpPr>
        <xdr:cNvPr id="88" name="楕円 87"/>
        <xdr:cNvSpPr/>
      </xdr:nvSpPr>
      <xdr:spPr>
        <a:xfrm>
          <a:off x="47117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145686</xdr:rowOff>
    </xdr:from>
    <xdr:ext cx="405111" cy="259045"/>
    <xdr:sp macro="" textlink="">
      <xdr:nvSpPr>
        <xdr:cNvPr id="89" name="有形固定資産減価償却率該当値テキスト"/>
        <xdr:cNvSpPr txBox="1"/>
      </xdr:nvSpPr>
      <xdr:spPr>
        <a:xfrm>
          <a:off x="4813300" y="623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xdr:rowOff>
    </xdr:from>
    <xdr:to>
      <xdr:col>19</xdr:col>
      <xdr:colOff>187325</xdr:colOff>
      <xdr:row>32</xdr:row>
      <xdr:rowOff>101727</xdr:rowOff>
    </xdr:to>
    <xdr:sp macro="" textlink="">
      <xdr:nvSpPr>
        <xdr:cNvPr id="90" name="楕円 89"/>
        <xdr:cNvSpPr/>
      </xdr:nvSpPr>
      <xdr:spPr>
        <a:xfrm>
          <a:off x="400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50927</xdr:rowOff>
    </xdr:to>
    <xdr:cxnSp macro="">
      <xdr:nvCxnSpPr>
        <xdr:cNvPr id="91" name="直線コネクタ 90"/>
        <xdr:cNvCxnSpPr/>
      </xdr:nvCxnSpPr>
      <xdr:spPr>
        <a:xfrm flipV="1">
          <a:off x="4051300" y="630453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119761</xdr:rowOff>
    </xdr:from>
    <xdr:to>
      <xdr:col>15</xdr:col>
      <xdr:colOff>187325</xdr:colOff>
      <xdr:row>32</xdr:row>
      <xdr:rowOff>49911</xdr:rowOff>
    </xdr:to>
    <xdr:sp macro="" textlink="">
      <xdr:nvSpPr>
        <xdr:cNvPr id="92" name="楕円 91"/>
        <xdr:cNvSpPr/>
      </xdr:nvSpPr>
      <xdr:spPr>
        <a:xfrm>
          <a:off x="323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170561</xdr:rowOff>
    </xdr:from>
    <xdr:to>
      <xdr:col>19</xdr:col>
      <xdr:colOff>136525</xdr:colOff>
      <xdr:row>32</xdr:row>
      <xdr:rowOff>50927</xdr:rowOff>
    </xdr:to>
    <xdr:cxnSp macro="">
      <xdr:nvCxnSpPr>
        <xdr:cNvPr id="93" name="直線コネクタ 92"/>
        <xdr:cNvCxnSpPr/>
      </xdr:nvCxnSpPr>
      <xdr:spPr>
        <a:xfrm>
          <a:off x="3289300" y="625703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94" name="楕円 93"/>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31</xdr:row>
      <xdr:rowOff>170561</xdr:rowOff>
    </xdr:to>
    <xdr:cxnSp macro="">
      <xdr:nvCxnSpPr>
        <xdr:cNvPr id="95" name="直線コネクタ 94"/>
        <xdr:cNvCxnSpPr/>
      </xdr:nvCxnSpPr>
      <xdr:spPr>
        <a:xfrm>
          <a:off x="2527300" y="5492750"/>
          <a:ext cx="762000" cy="7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96"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7"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8" name="n_3aveValue有形固定資産減価償却率"/>
        <xdr:cNvSpPr txBox="1"/>
      </xdr:nvSpPr>
      <xdr:spPr>
        <a:xfrm>
          <a:off x="23247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9"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92854</xdr:rowOff>
    </xdr:from>
    <xdr:ext cx="405111" cy="259045"/>
    <xdr:sp macro="" textlink="">
      <xdr:nvSpPr>
        <xdr:cNvPr id="100" name="n_1mainValue有形固定資産減価償却率"/>
        <xdr:cNvSpPr txBox="1"/>
      </xdr:nvSpPr>
      <xdr:spPr>
        <a:xfrm>
          <a:off x="38360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101" name="n_2mainValue有形固定資産減価償却率"/>
        <xdr:cNvSpPr txBox="1"/>
      </xdr:nvSpPr>
      <xdr:spPr>
        <a:xfrm>
          <a:off x="30867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102" name="n_3mainValue有形固定資産減価償却率"/>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臨時財政対策債や公会堂整備事業完了に伴う地方債の現在高の増により、将来負担額が増加し、債務償還比率が前年に比べ増加した。</a:t>
          </a:r>
        </a:p>
        <a:p>
          <a:r>
            <a:rPr kumimoji="1" lang="ja-JP" altLang="en-US" sz="1100">
              <a:latin typeface="ＭＳ Ｐゴシック" panose="020B0600070205080204" pitchFamily="50" charset="-128"/>
              <a:ea typeface="ＭＳ Ｐゴシック" panose="020B0600070205080204" pitchFamily="50" charset="-128"/>
            </a:rPr>
            <a:t>今後、老朽化した施設の更新に伴い地方債の発行が増加することが想定されるが、引き続き、充当施設の耐用年数に応じた適正な借入期間を設定し、受益と負担を一致させることにより、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1" name="直線コネクタ 130"/>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2"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3" name="直線コネクタ 132"/>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6"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7" name="フローチャート: 判断 136"/>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8" name="フローチャート: 判断 137"/>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9" name="フローチャート: 判断 138"/>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0" name="フローチャート: 判断 139"/>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1" name="フローチャート: 判断 140"/>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49953</xdr:rowOff>
    </xdr:from>
    <xdr:to>
      <xdr:col>76</xdr:col>
      <xdr:colOff>73025</xdr:colOff>
      <xdr:row>31</xdr:row>
      <xdr:rowOff>151553</xdr:rowOff>
    </xdr:to>
    <xdr:sp macro="" textlink="">
      <xdr:nvSpPr>
        <xdr:cNvPr id="147" name="楕円 146"/>
        <xdr:cNvSpPr/>
      </xdr:nvSpPr>
      <xdr:spPr>
        <a:xfrm>
          <a:off x="14744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28380</xdr:rowOff>
    </xdr:from>
    <xdr:ext cx="469744" cy="259045"/>
    <xdr:sp macro="" textlink="">
      <xdr:nvSpPr>
        <xdr:cNvPr id="148" name="債務償還比率該当値テキスト"/>
        <xdr:cNvSpPr txBox="1"/>
      </xdr:nvSpPr>
      <xdr:spPr>
        <a:xfrm>
          <a:off x="14846300" y="61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29923</xdr:rowOff>
    </xdr:from>
    <xdr:to>
      <xdr:col>72</xdr:col>
      <xdr:colOff>123825</xdr:colOff>
      <xdr:row>31</xdr:row>
      <xdr:rowOff>131523</xdr:rowOff>
    </xdr:to>
    <xdr:sp macro="" textlink="">
      <xdr:nvSpPr>
        <xdr:cNvPr id="149" name="楕円 148"/>
        <xdr:cNvSpPr/>
      </xdr:nvSpPr>
      <xdr:spPr>
        <a:xfrm>
          <a:off x="14033500" y="61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80723</xdr:rowOff>
    </xdr:from>
    <xdr:to>
      <xdr:col>76</xdr:col>
      <xdr:colOff>22225</xdr:colOff>
      <xdr:row>31</xdr:row>
      <xdr:rowOff>100753</xdr:rowOff>
    </xdr:to>
    <xdr:cxnSp macro="">
      <xdr:nvCxnSpPr>
        <xdr:cNvPr id="150" name="直線コネクタ 149"/>
        <xdr:cNvCxnSpPr/>
      </xdr:nvCxnSpPr>
      <xdr:spPr>
        <a:xfrm>
          <a:off x="14084300" y="6167198"/>
          <a:ext cx="711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158383</xdr:rowOff>
    </xdr:from>
    <xdr:to>
      <xdr:col>68</xdr:col>
      <xdr:colOff>123825</xdr:colOff>
      <xdr:row>32</xdr:row>
      <xdr:rowOff>88533</xdr:rowOff>
    </xdr:to>
    <xdr:sp macro="" textlink="">
      <xdr:nvSpPr>
        <xdr:cNvPr id="151" name="楕円 150"/>
        <xdr:cNvSpPr/>
      </xdr:nvSpPr>
      <xdr:spPr>
        <a:xfrm>
          <a:off x="13271500" y="62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80723</xdr:rowOff>
    </xdr:from>
    <xdr:to>
      <xdr:col>72</xdr:col>
      <xdr:colOff>73025</xdr:colOff>
      <xdr:row>32</xdr:row>
      <xdr:rowOff>37733</xdr:rowOff>
    </xdr:to>
    <xdr:cxnSp macro="">
      <xdr:nvCxnSpPr>
        <xdr:cNvPr id="152" name="直線コネクタ 151"/>
        <xdr:cNvCxnSpPr/>
      </xdr:nvCxnSpPr>
      <xdr:spPr>
        <a:xfrm flipV="1">
          <a:off x="13322300" y="6167198"/>
          <a:ext cx="762000" cy="1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153515</xdr:rowOff>
    </xdr:from>
    <xdr:to>
      <xdr:col>64</xdr:col>
      <xdr:colOff>123825</xdr:colOff>
      <xdr:row>31</xdr:row>
      <xdr:rowOff>83665</xdr:rowOff>
    </xdr:to>
    <xdr:sp macro="" textlink="">
      <xdr:nvSpPr>
        <xdr:cNvPr id="153" name="楕円 152"/>
        <xdr:cNvSpPr/>
      </xdr:nvSpPr>
      <xdr:spPr>
        <a:xfrm>
          <a:off x="12509500" y="60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32865</xdr:rowOff>
    </xdr:from>
    <xdr:to>
      <xdr:col>68</xdr:col>
      <xdr:colOff>73025</xdr:colOff>
      <xdr:row>32</xdr:row>
      <xdr:rowOff>37733</xdr:rowOff>
    </xdr:to>
    <xdr:cxnSp macro="">
      <xdr:nvCxnSpPr>
        <xdr:cNvPr id="154" name="直線コネクタ 153"/>
        <xdr:cNvCxnSpPr/>
      </xdr:nvCxnSpPr>
      <xdr:spPr>
        <a:xfrm>
          <a:off x="12560300" y="6119340"/>
          <a:ext cx="762000" cy="17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91983</xdr:rowOff>
    </xdr:from>
    <xdr:to>
      <xdr:col>60</xdr:col>
      <xdr:colOff>123825</xdr:colOff>
      <xdr:row>31</xdr:row>
      <xdr:rowOff>22133</xdr:rowOff>
    </xdr:to>
    <xdr:sp macro="" textlink="">
      <xdr:nvSpPr>
        <xdr:cNvPr id="155" name="楕円 154"/>
        <xdr:cNvSpPr/>
      </xdr:nvSpPr>
      <xdr:spPr>
        <a:xfrm>
          <a:off x="11747500" y="60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142783</xdr:rowOff>
    </xdr:from>
    <xdr:to>
      <xdr:col>64</xdr:col>
      <xdr:colOff>73025</xdr:colOff>
      <xdr:row>31</xdr:row>
      <xdr:rowOff>32865</xdr:rowOff>
    </xdr:to>
    <xdr:cxnSp macro="">
      <xdr:nvCxnSpPr>
        <xdr:cNvPr id="156" name="直線コネクタ 155"/>
        <xdr:cNvCxnSpPr/>
      </xdr:nvCxnSpPr>
      <xdr:spPr>
        <a:xfrm>
          <a:off x="11798300" y="6057808"/>
          <a:ext cx="762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7"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8"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9"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60"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122650</xdr:rowOff>
    </xdr:from>
    <xdr:ext cx="469744" cy="259045"/>
    <xdr:sp macro="" textlink="">
      <xdr:nvSpPr>
        <xdr:cNvPr id="161" name="n_1mainValue債務償還比率"/>
        <xdr:cNvSpPr txBox="1"/>
      </xdr:nvSpPr>
      <xdr:spPr>
        <a:xfrm>
          <a:off x="13836727" y="62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79660</xdr:rowOff>
    </xdr:from>
    <xdr:ext cx="469744" cy="259045"/>
    <xdr:sp macro="" textlink="">
      <xdr:nvSpPr>
        <xdr:cNvPr id="162" name="n_2mainValue債務償還比率"/>
        <xdr:cNvSpPr txBox="1"/>
      </xdr:nvSpPr>
      <xdr:spPr>
        <a:xfrm>
          <a:off x="13087427" y="633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74792</xdr:rowOff>
    </xdr:from>
    <xdr:ext cx="469744" cy="259045"/>
    <xdr:sp macro="" textlink="">
      <xdr:nvSpPr>
        <xdr:cNvPr id="163" name="n_3mainValue債務償還比率"/>
        <xdr:cNvSpPr txBox="1"/>
      </xdr:nvSpPr>
      <xdr:spPr>
        <a:xfrm>
          <a:off x="12325427" y="616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13260</xdr:rowOff>
    </xdr:from>
    <xdr:ext cx="469744" cy="259045"/>
    <xdr:sp macro="" textlink="">
      <xdr:nvSpPr>
        <xdr:cNvPr id="164" name="n_4mainValue債務償還比率"/>
        <xdr:cNvSpPr txBox="1"/>
      </xdr:nvSpPr>
      <xdr:spPr>
        <a:xfrm>
          <a:off x="11563427" y="60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1" name="楕円 70"/>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2" name="【道路】&#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41910</xdr:rowOff>
    </xdr:to>
    <xdr:cxnSp macro="">
      <xdr:nvCxnSpPr>
        <xdr:cNvPr id="74" name="直線コネクタ 73"/>
        <xdr:cNvCxnSpPr/>
      </xdr:nvCxnSpPr>
      <xdr:spPr>
        <a:xfrm>
          <a:off x="3797300" y="618439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12192</xdr:rowOff>
    </xdr:to>
    <xdr:cxnSp macro="">
      <xdr:nvCxnSpPr>
        <xdr:cNvPr id="76" name="直線コネクタ 75"/>
        <xdr:cNvCxnSpPr/>
      </xdr:nvCxnSpPr>
      <xdr:spPr>
        <a:xfrm>
          <a:off x="2908300" y="61523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xdr:cNvSpPr/>
      </xdr:nvSpPr>
      <xdr:spPr>
        <a:xfrm>
          <a:off x="1968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35</xdr:row>
      <xdr:rowOff>151638</xdr:rowOff>
    </xdr:to>
    <xdr:cxnSp macro="">
      <xdr:nvCxnSpPr>
        <xdr:cNvPr id="78" name="直線コネクタ 77"/>
        <xdr:cNvCxnSpPr/>
      </xdr:nvCxnSpPr>
      <xdr:spPr>
        <a:xfrm>
          <a:off x="2019300" y="6124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3"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4" name="n_2mainValue【道路】&#10;有形固定資産減価償却率"/>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5" name="n_3mainValue【道路】&#10;有形固定資産減価償却率"/>
        <xdr:cNvSpPr txBox="1"/>
      </xdr:nvSpPr>
      <xdr:spPr>
        <a:xfrm>
          <a:off x="1816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12141</xdr:rowOff>
    </xdr:from>
    <xdr:to>
      <xdr:col>55</xdr:col>
      <xdr:colOff>50800</xdr:colOff>
      <xdr:row>39</xdr:row>
      <xdr:rowOff>113741</xdr:rowOff>
    </xdr:to>
    <xdr:sp macro="" textlink="">
      <xdr:nvSpPr>
        <xdr:cNvPr id="125" name="楕円 124"/>
        <xdr:cNvSpPr/>
      </xdr:nvSpPr>
      <xdr:spPr>
        <a:xfrm>
          <a:off x="104267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162018</xdr:rowOff>
    </xdr:from>
    <xdr:ext cx="469744" cy="259045"/>
    <xdr:sp macro="" textlink="">
      <xdr:nvSpPr>
        <xdr:cNvPr id="126" name="【道路】&#10;一人当たり延長該当値テキスト"/>
        <xdr:cNvSpPr txBox="1"/>
      </xdr:nvSpPr>
      <xdr:spPr>
        <a:xfrm>
          <a:off x="10515600" y="66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17628</xdr:rowOff>
    </xdr:from>
    <xdr:to>
      <xdr:col>50</xdr:col>
      <xdr:colOff>165100</xdr:colOff>
      <xdr:row>39</xdr:row>
      <xdr:rowOff>119228</xdr:rowOff>
    </xdr:to>
    <xdr:sp macro="" textlink="">
      <xdr:nvSpPr>
        <xdr:cNvPr id="127" name="楕円 126"/>
        <xdr:cNvSpPr/>
      </xdr:nvSpPr>
      <xdr:spPr>
        <a:xfrm>
          <a:off x="95885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62941</xdr:rowOff>
    </xdr:from>
    <xdr:to>
      <xdr:col>55</xdr:col>
      <xdr:colOff>0</xdr:colOff>
      <xdr:row>39</xdr:row>
      <xdr:rowOff>68428</xdr:rowOff>
    </xdr:to>
    <xdr:cxnSp macro="">
      <xdr:nvCxnSpPr>
        <xdr:cNvPr id="128" name="直線コネクタ 127"/>
        <xdr:cNvCxnSpPr/>
      </xdr:nvCxnSpPr>
      <xdr:spPr>
        <a:xfrm flipV="1">
          <a:off x="9639300" y="674949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20751</xdr:rowOff>
    </xdr:from>
    <xdr:to>
      <xdr:col>46</xdr:col>
      <xdr:colOff>38100</xdr:colOff>
      <xdr:row>39</xdr:row>
      <xdr:rowOff>122351</xdr:rowOff>
    </xdr:to>
    <xdr:sp macro="" textlink="">
      <xdr:nvSpPr>
        <xdr:cNvPr id="129" name="楕円 128"/>
        <xdr:cNvSpPr/>
      </xdr:nvSpPr>
      <xdr:spPr>
        <a:xfrm>
          <a:off x="8699500" y="67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68428</xdr:rowOff>
    </xdr:from>
    <xdr:to>
      <xdr:col>50</xdr:col>
      <xdr:colOff>114300</xdr:colOff>
      <xdr:row>39</xdr:row>
      <xdr:rowOff>71551</xdr:rowOff>
    </xdr:to>
    <xdr:cxnSp macro="">
      <xdr:nvCxnSpPr>
        <xdr:cNvPr id="130" name="直線コネクタ 129"/>
        <xdr:cNvCxnSpPr/>
      </xdr:nvCxnSpPr>
      <xdr:spPr>
        <a:xfrm flipV="1">
          <a:off x="8750300" y="675497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24105</xdr:rowOff>
    </xdr:from>
    <xdr:to>
      <xdr:col>41</xdr:col>
      <xdr:colOff>101600</xdr:colOff>
      <xdr:row>39</xdr:row>
      <xdr:rowOff>125705</xdr:rowOff>
    </xdr:to>
    <xdr:sp macro="" textlink="">
      <xdr:nvSpPr>
        <xdr:cNvPr id="131" name="楕円 130"/>
        <xdr:cNvSpPr/>
      </xdr:nvSpPr>
      <xdr:spPr>
        <a:xfrm>
          <a:off x="7810500" y="67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71551</xdr:rowOff>
    </xdr:from>
    <xdr:to>
      <xdr:col>45</xdr:col>
      <xdr:colOff>177800</xdr:colOff>
      <xdr:row>39</xdr:row>
      <xdr:rowOff>74905</xdr:rowOff>
    </xdr:to>
    <xdr:cxnSp macro="">
      <xdr:nvCxnSpPr>
        <xdr:cNvPr id="132" name="直線コネクタ 131"/>
        <xdr:cNvCxnSpPr/>
      </xdr:nvCxnSpPr>
      <xdr:spPr>
        <a:xfrm flipV="1">
          <a:off x="7861300" y="67581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110355</xdr:rowOff>
    </xdr:from>
    <xdr:ext cx="469744" cy="259045"/>
    <xdr:sp macro="" textlink="">
      <xdr:nvSpPr>
        <xdr:cNvPr id="137" name="n_1mainValue【道路】&#10;一人当たり延長"/>
        <xdr:cNvSpPr txBox="1"/>
      </xdr:nvSpPr>
      <xdr:spPr>
        <a:xfrm>
          <a:off x="9391727" y="67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113478</xdr:rowOff>
    </xdr:from>
    <xdr:ext cx="469744" cy="259045"/>
    <xdr:sp macro="" textlink="">
      <xdr:nvSpPr>
        <xdr:cNvPr id="138" name="n_2mainValue【道路】&#10;一人当たり延長"/>
        <xdr:cNvSpPr txBox="1"/>
      </xdr:nvSpPr>
      <xdr:spPr>
        <a:xfrm>
          <a:off x="8515427" y="68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116832</xdr:rowOff>
    </xdr:from>
    <xdr:ext cx="469744" cy="259045"/>
    <xdr:sp macro="" textlink="">
      <xdr:nvSpPr>
        <xdr:cNvPr id="139" name="n_3mainValue【道路】&#10;一人当たり延長"/>
        <xdr:cNvSpPr txBox="1"/>
      </xdr:nvSpPr>
      <xdr:spPr>
        <a:xfrm>
          <a:off x="7626427"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2" name="楕円 181"/>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3"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4" name="楕円 183"/>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34290</xdr:rowOff>
    </xdr:to>
    <xdr:cxnSp macro="">
      <xdr:nvCxnSpPr>
        <xdr:cNvPr id="185" name="直線コネクタ 184"/>
        <xdr:cNvCxnSpPr/>
      </xdr:nvCxnSpPr>
      <xdr:spPr>
        <a:xfrm>
          <a:off x="3797300" y="1010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70031</xdr:rowOff>
    </xdr:from>
    <xdr:to>
      <xdr:col>15</xdr:col>
      <xdr:colOff>101600</xdr:colOff>
      <xdr:row>59</xdr:row>
      <xdr:rowOff>181</xdr:rowOff>
    </xdr:to>
    <xdr:sp macro="" textlink="">
      <xdr:nvSpPr>
        <xdr:cNvPr id="186" name="楕円 185"/>
        <xdr:cNvSpPr/>
      </xdr:nvSpPr>
      <xdr:spPr>
        <a:xfrm>
          <a:off x="2857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120831</xdr:rowOff>
    </xdr:from>
    <xdr:to>
      <xdr:col>19</xdr:col>
      <xdr:colOff>177800</xdr:colOff>
      <xdr:row>58</xdr:row>
      <xdr:rowOff>160020</xdr:rowOff>
    </xdr:to>
    <xdr:cxnSp macro="">
      <xdr:nvCxnSpPr>
        <xdr:cNvPr id="187" name="直線コネクタ 186"/>
        <xdr:cNvCxnSpPr/>
      </xdr:nvCxnSpPr>
      <xdr:spPr>
        <a:xfrm>
          <a:off x="2908300" y="1006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34109</xdr:rowOff>
    </xdr:from>
    <xdr:to>
      <xdr:col>10</xdr:col>
      <xdr:colOff>165100</xdr:colOff>
      <xdr:row>58</xdr:row>
      <xdr:rowOff>135709</xdr:rowOff>
    </xdr:to>
    <xdr:sp macro="" textlink="">
      <xdr:nvSpPr>
        <xdr:cNvPr id="188" name="楕円 187"/>
        <xdr:cNvSpPr/>
      </xdr:nvSpPr>
      <xdr:spPr>
        <a:xfrm>
          <a:off x="1968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84909</xdr:rowOff>
    </xdr:from>
    <xdr:to>
      <xdr:col>15</xdr:col>
      <xdr:colOff>50800</xdr:colOff>
      <xdr:row>58</xdr:row>
      <xdr:rowOff>120831</xdr:rowOff>
    </xdr:to>
    <xdr:cxnSp macro="">
      <xdr:nvCxnSpPr>
        <xdr:cNvPr id="189" name="直線コネクタ 188"/>
        <xdr:cNvCxnSpPr/>
      </xdr:nvCxnSpPr>
      <xdr:spPr>
        <a:xfrm>
          <a:off x="2019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4"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16708</xdr:rowOff>
    </xdr:from>
    <xdr:ext cx="405111" cy="259045"/>
    <xdr:sp macro="" textlink="">
      <xdr:nvSpPr>
        <xdr:cNvPr id="195" name="n_2mainValue【橋りょう・トンネル】&#10;有形固定資産減価償却率"/>
        <xdr:cNvSpPr txBox="1"/>
      </xdr:nvSpPr>
      <xdr:spPr>
        <a:xfrm>
          <a:off x="2705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152236</xdr:rowOff>
    </xdr:from>
    <xdr:ext cx="405111" cy="259045"/>
    <xdr:sp macro="" textlink="">
      <xdr:nvSpPr>
        <xdr:cNvPr id="196" name="n_3mainValue【橋りょう・トンネル】&#10;有形固定資産減価償却率"/>
        <xdr:cNvSpPr txBox="1"/>
      </xdr:nvSpPr>
      <xdr:spPr>
        <a:xfrm>
          <a:off x="1816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125408</xdr:rowOff>
    </xdr:from>
    <xdr:to>
      <xdr:col>55</xdr:col>
      <xdr:colOff>50800</xdr:colOff>
      <xdr:row>63</xdr:row>
      <xdr:rowOff>55558</xdr:rowOff>
    </xdr:to>
    <xdr:sp macro="" textlink="">
      <xdr:nvSpPr>
        <xdr:cNvPr id="238" name="楕円 237"/>
        <xdr:cNvSpPr/>
      </xdr:nvSpPr>
      <xdr:spPr>
        <a:xfrm>
          <a:off x="10426700" y="10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103835</xdr:rowOff>
    </xdr:from>
    <xdr:ext cx="534377" cy="259045"/>
    <xdr:sp macro="" textlink="">
      <xdr:nvSpPr>
        <xdr:cNvPr id="239" name="【橋りょう・トンネル】&#10;一人当たり有形固定資産（償却資産）額該当値テキスト"/>
        <xdr:cNvSpPr txBox="1"/>
      </xdr:nvSpPr>
      <xdr:spPr>
        <a:xfrm>
          <a:off x="10515600" y="107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127975</xdr:rowOff>
    </xdr:from>
    <xdr:to>
      <xdr:col>50</xdr:col>
      <xdr:colOff>165100</xdr:colOff>
      <xdr:row>63</xdr:row>
      <xdr:rowOff>58125</xdr:rowOff>
    </xdr:to>
    <xdr:sp macro="" textlink="">
      <xdr:nvSpPr>
        <xdr:cNvPr id="240" name="楕円 239"/>
        <xdr:cNvSpPr/>
      </xdr:nvSpPr>
      <xdr:spPr>
        <a:xfrm>
          <a:off x="9588500" y="10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4758</xdr:rowOff>
    </xdr:from>
    <xdr:to>
      <xdr:col>55</xdr:col>
      <xdr:colOff>0</xdr:colOff>
      <xdr:row>63</xdr:row>
      <xdr:rowOff>7325</xdr:rowOff>
    </xdr:to>
    <xdr:cxnSp macro="">
      <xdr:nvCxnSpPr>
        <xdr:cNvPr id="241" name="直線コネクタ 240"/>
        <xdr:cNvCxnSpPr/>
      </xdr:nvCxnSpPr>
      <xdr:spPr>
        <a:xfrm flipV="1">
          <a:off x="9639300" y="10806108"/>
          <a:ext cx="8382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131080</xdr:rowOff>
    </xdr:from>
    <xdr:to>
      <xdr:col>46</xdr:col>
      <xdr:colOff>38100</xdr:colOff>
      <xdr:row>63</xdr:row>
      <xdr:rowOff>61230</xdr:rowOff>
    </xdr:to>
    <xdr:sp macro="" textlink="">
      <xdr:nvSpPr>
        <xdr:cNvPr id="242" name="楕円 241"/>
        <xdr:cNvSpPr/>
      </xdr:nvSpPr>
      <xdr:spPr>
        <a:xfrm>
          <a:off x="8699500" y="10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7325</xdr:rowOff>
    </xdr:from>
    <xdr:to>
      <xdr:col>50</xdr:col>
      <xdr:colOff>114300</xdr:colOff>
      <xdr:row>63</xdr:row>
      <xdr:rowOff>10430</xdr:rowOff>
    </xdr:to>
    <xdr:cxnSp macro="">
      <xdr:nvCxnSpPr>
        <xdr:cNvPr id="243" name="直線コネクタ 242"/>
        <xdr:cNvCxnSpPr/>
      </xdr:nvCxnSpPr>
      <xdr:spPr>
        <a:xfrm flipV="1">
          <a:off x="8750300" y="10808675"/>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134771</xdr:rowOff>
    </xdr:from>
    <xdr:to>
      <xdr:col>41</xdr:col>
      <xdr:colOff>101600</xdr:colOff>
      <xdr:row>63</xdr:row>
      <xdr:rowOff>64921</xdr:rowOff>
    </xdr:to>
    <xdr:sp macro="" textlink="">
      <xdr:nvSpPr>
        <xdr:cNvPr id="244" name="楕円 243"/>
        <xdr:cNvSpPr/>
      </xdr:nvSpPr>
      <xdr:spPr>
        <a:xfrm>
          <a:off x="7810500" y="107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10430</xdr:rowOff>
    </xdr:from>
    <xdr:to>
      <xdr:col>45</xdr:col>
      <xdr:colOff>177800</xdr:colOff>
      <xdr:row>63</xdr:row>
      <xdr:rowOff>14121</xdr:rowOff>
    </xdr:to>
    <xdr:cxnSp macro="">
      <xdr:nvCxnSpPr>
        <xdr:cNvPr id="245" name="直線コネクタ 244"/>
        <xdr:cNvCxnSpPr/>
      </xdr:nvCxnSpPr>
      <xdr:spPr>
        <a:xfrm flipV="1">
          <a:off x="7861300" y="10811780"/>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8"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49252</xdr:rowOff>
    </xdr:from>
    <xdr:ext cx="534377" cy="259045"/>
    <xdr:sp macro="" textlink="">
      <xdr:nvSpPr>
        <xdr:cNvPr id="250" name="n_1mainValue【橋りょう・トンネル】&#10;一人当たり有形固定資産（償却資産）額"/>
        <xdr:cNvSpPr txBox="1"/>
      </xdr:nvSpPr>
      <xdr:spPr>
        <a:xfrm>
          <a:off x="9359411" y="108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52357</xdr:rowOff>
    </xdr:from>
    <xdr:ext cx="534377" cy="259045"/>
    <xdr:sp macro="" textlink="">
      <xdr:nvSpPr>
        <xdr:cNvPr id="251" name="n_2mainValue【橋りょう・トンネル】&#10;一人当たり有形固定資産（償却資産）額"/>
        <xdr:cNvSpPr txBox="1"/>
      </xdr:nvSpPr>
      <xdr:spPr>
        <a:xfrm>
          <a:off x="8483111" y="108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56048</xdr:rowOff>
    </xdr:from>
    <xdr:ext cx="534377" cy="259045"/>
    <xdr:sp macro="" textlink="">
      <xdr:nvSpPr>
        <xdr:cNvPr id="252" name="n_3mainValue【橋りょう・トンネル】&#10;一人当たり有形固定資産（償却資産）額"/>
        <xdr:cNvSpPr txBox="1"/>
      </xdr:nvSpPr>
      <xdr:spPr>
        <a:xfrm>
          <a:off x="7594111" y="10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36830</xdr:rowOff>
    </xdr:from>
    <xdr:to>
      <xdr:col>24</xdr:col>
      <xdr:colOff>114300</xdr:colOff>
      <xdr:row>84</xdr:row>
      <xdr:rowOff>138430</xdr:rowOff>
    </xdr:to>
    <xdr:sp macro="" textlink="">
      <xdr:nvSpPr>
        <xdr:cNvPr id="293" name="楕円 292"/>
        <xdr:cNvSpPr/>
      </xdr:nvSpPr>
      <xdr:spPr>
        <a:xfrm>
          <a:off x="4584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123207</xdr:rowOff>
    </xdr:from>
    <xdr:ext cx="405111" cy="259045"/>
    <xdr:sp macro="" textlink="">
      <xdr:nvSpPr>
        <xdr:cNvPr id="294" name="【公営住宅】&#10;有形固定資産減価償却率該当値テキスト"/>
        <xdr:cNvSpPr txBox="1"/>
      </xdr:nvSpPr>
      <xdr:spPr>
        <a:xfrm>
          <a:off x="4673600" y="1435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95" name="楕円 294"/>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87630</xdr:rowOff>
    </xdr:to>
    <xdr:cxnSp macro="">
      <xdr:nvCxnSpPr>
        <xdr:cNvPr id="296" name="直線コネクタ 295"/>
        <xdr:cNvCxnSpPr/>
      </xdr:nvCxnSpPr>
      <xdr:spPr>
        <a:xfrm>
          <a:off x="3797300" y="14462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97" name="楕円 296"/>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60961</xdr:rowOff>
    </xdr:to>
    <xdr:cxnSp macro="">
      <xdr:nvCxnSpPr>
        <xdr:cNvPr id="298" name="直線コネクタ 297"/>
        <xdr:cNvCxnSpPr/>
      </xdr:nvCxnSpPr>
      <xdr:spPr>
        <a:xfrm>
          <a:off x="2908300" y="14426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299" name="楕円 298"/>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84</xdr:row>
      <xdr:rowOff>24764</xdr:rowOff>
    </xdr:to>
    <xdr:cxnSp macro="">
      <xdr:nvCxnSpPr>
        <xdr:cNvPr id="300" name="直線コネクタ 299"/>
        <xdr:cNvCxnSpPr/>
      </xdr:nvCxnSpPr>
      <xdr:spPr>
        <a:xfrm>
          <a:off x="2019300" y="14009370"/>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01"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02"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03" name="n_3ave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05" name="n_1mainValue【公営住宅】&#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306" name="n_2mainValue【公営住宅】&#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7" name="n_3mainValue【公営住宅】&#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2"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141033</xdr:rowOff>
    </xdr:from>
    <xdr:to>
      <xdr:col>55</xdr:col>
      <xdr:colOff>50800</xdr:colOff>
      <xdr:row>82</xdr:row>
      <xdr:rowOff>71183</xdr:rowOff>
    </xdr:to>
    <xdr:sp macro="" textlink="">
      <xdr:nvSpPr>
        <xdr:cNvPr id="343" name="楕円 342"/>
        <xdr:cNvSpPr/>
      </xdr:nvSpPr>
      <xdr:spPr>
        <a:xfrm>
          <a:off x="10426700" y="14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163910</xdr:rowOff>
    </xdr:from>
    <xdr:ext cx="469744" cy="259045"/>
    <xdr:sp macro="" textlink="">
      <xdr:nvSpPr>
        <xdr:cNvPr id="344" name="【公営住宅】&#10;一人当たり面積該当値テキスト"/>
        <xdr:cNvSpPr txBox="1"/>
      </xdr:nvSpPr>
      <xdr:spPr>
        <a:xfrm>
          <a:off x="10515600" y="1387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143890</xdr:rowOff>
    </xdr:from>
    <xdr:to>
      <xdr:col>50</xdr:col>
      <xdr:colOff>165100</xdr:colOff>
      <xdr:row>82</xdr:row>
      <xdr:rowOff>74040</xdr:rowOff>
    </xdr:to>
    <xdr:sp macro="" textlink="">
      <xdr:nvSpPr>
        <xdr:cNvPr id="345" name="楕円 344"/>
        <xdr:cNvSpPr/>
      </xdr:nvSpPr>
      <xdr:spPr>
        <a:xfrm>
          <a:off x="9588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20383</xdr:rowOff>
    </xdr:from>
    <xdr:to>
      <xdr:col>55</xdr:col>
      <xdr:colOff>0</xdr:colOff>
      <xdr:row>82</xdr:row>
      <xdr:rowOff>23240</xdr:rowOff>
    </xdr:to>
    <xdr:cxnSp macro="">
      <xdr:nvCxnSpPr>
        <xdr:cNvPr id="346" name="直線コネクタ 345"/>
        <xdr:cNvCxnSpPr/>
      </xdr:nvCxnSpPr>
      <xdr:spPr>
        <a:xfrm flipV="1">
          <a:off x="9639300" y="1407928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142748</xdr:rowOff>
    </xdr:from>
    <xdr:to>
      <xdr:col>46</xdr:col>
      <xdr:colOff>38100</xdr:colOff>
      <xdr:row>82</xdr:row>
      <xdr:rowOff>72898</xdr:rowOff>
    </xdr:to>
    <xdr:sp macro="" textlink="">
      <xdr:nvSpPr>
        <xdr:cNvPr id="347" name="楕円 346"/>
        <xdr:cNvSpPr/>
      </xdr:nvSpPr>
      <xdr:spPr>
        <a:xfrm>
          <a:off x="8699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22098</xdr:rowOff>
    </xdr:from>
    <xdr:to>
      <xdr:col>50</xdr:col>
      <xdr:colOff>114300</xdr:colOff>
      <xdr:row>82</xdr:row>
      <xdr:rowOff>23240</xdr:rowOff>
    </xdr:to>
    <xdr:cxnSp macro="">
      <xdr:nvCxnSpPr>
        <xdr:cNvPr id="348" name="直線コネクタ 347"/>
        <xdr:cNvCxnSpPr/>
      </xdr:nvCxnSpPr>
      <xdr:spPr>
        <a:xfrm>
          <a:off x="8750300" y="140809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146177</xdr:rowOff>
    </xdr:from>
    <xdr:to>
      <xdr:col>41</xdr:col>
      <xdr:colOff>101600</xdr:colOff>
      <xdr:row>82</xdr:row>
      <xdr:rowOff>76327</xdr:rowOff>
    </xdr:to>
    <xdr:sp macro="" textlink="">
      <xdr:nvSpPr>
        <xdr:cNvPr id="349" name="楕円 348"/>
        <xdr:cNvSpPr/>
      </xdr:nvSpPr>
      <xdr:spPr>
        <a:xfrm>
          <a:off x="7810500" y="140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22098</xdr:rowOff>
    </xdr:from>
    <xdr:to>
      <xdr:col>45</xdr:col>
      <xdr:colOff>177800</xdr:colOff>
      <xdr:row>82</xdr:row>
      <xdr:rowOff>25527</xdr:rowOff>
    </xdr:to>
    <xdr:cxnSp macro="">
      <xdr:nvCxnSpPr>
        <xdr:cNvPr id="350" name="直線コネクタ 349"/>
        <xdr:cNvCxnSpPr/>
      </xdr:nvCxnSpPr>
      <xdr:spPr>
        <a:xfrm flipV="1">
          <a:off x="7861300" y="140809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1"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2"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3"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90567</xdr:rowOff>
    </xdr:from>
    <xdr:ext cx="469744" cy="259045"/>
    <xdr:sp macro="" textlink="">
      <xdr:nvSpPr>
        <xdr:cNvPr id="355" name="n_1mainValue【公営住宅】&#10;一人当たり面積"/>
        <xdr:cNvSpPr txBox="1"/>
      </xdr:nvSpPr>
      <xdr:spPr>
        <a:xfrm>
          <a:off x="93917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89425</xdr:rowOff>
    </xdr:from>
    <xdr:ext cx="469744" cy="259045"/>
    <xdr:sp macro="" textlink="">
      <xdr:nvSpPr>
        <xdr:cNvPr id="356" name="n_2mainValue【公営住宅】&#10;一人当たり面積"/>
        <xdr:cNvSpPr txBox="1"/>
      </xdr:nvSpPr>
      <xdr:spPr>
        <a:xfrm>
          <a:off x="85154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92854</xdr:rowOff>
    </xdr:from>
    <xdr:ext cx="469744" cy="259045"/>
    <xdr:sp macro="" textlink="">
      <xdr:nvSpPr>
        <xdr:cNvPr id="357" name="n_3mainValue【公営住宅】&#10;一人当たり面積"/>
        <xdr:cNvSpPr txBox="1"/>
      </xdr:nvSpPr>
      <xdr:spPr>
        <a:xfrm>
          <a:off x="7626427" y="138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2" name="直線コネクタ 381"/>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3"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4" name="直線コネクタ 383"/>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5"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6" name="直線コネクタ 385"/>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387" name="【港湾・漁港】&#10;有形固定資産減価償却率平均値テキスト"/>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8" name="フローチャート: 判断 387"/>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89" name="フローチャート: 判断 38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0" name="フローチャート: 判断 389"/>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1" name="フローチャート: 判断 390"/>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92" name="フローチャート: 判断 391"/>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98" name="楕円 397"/>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399" name="【港湾・漁港】&#10;有形固定資産減価償却率該当値テキスト"/>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xdr:rowOff>
    </xdr:from>
    <xdr:to>
      <xdr:col>20</xdr:col>
      <xdr:colOff>38100</xdr:colOff>
      <xdr:row>104</xdr:row>
      <xdr:rowOff>109855</xdr:rowOff>
    </xdr:to>
    <xdr:sp macro="" textlink="">
      <xdr:nvSpPr>
        <xdr:cNvPr id="400" name="楕円 399"/>
        <xdr:cNvSpPr/>
      </xdr:nvSpPr>
      <xdr:spPr>
        <a:xfrm>
          <a:off x="3746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59055</xdr:rowOff>
    </xdr:from>
    <xdr:to>
      <xdr:col>24</xdr:col>
      <xdr:colOff>63500</xdr:colOff>
      <xdr:row>104</xdr:row>
      <xdr:rowOff>91439</xdr:rowOff>
    </xdr:to>
    <xdr:cxnSp macro="">
      <xdr:nvCxnSpPr>
        <xdr:cNvPr id="401" name="直線コネクタ 400"/>
        <xdr:cNvCxnSpPr/>
      </xdr:nvCxnSpPr>
      <xdr:spPr>
        <a:xfrm>
          <a:off x="3797300" y="178898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2539</xdr:rowOff>
    </xdr:from>
    <xdr:to>
      <xdr:col>15</xdr:col>
      <xdr:colOff>101600</xdr:colOff>
      <xdr:row>104</xdr:row>
      <xdr:rowOff>104139</xdr:rowOff>
    </xdr:to>
    <xdr:sp macro="" textlink="">
      <xdr:nvSpPr>
        <xdr:cNvPr id="402" name="楕円 401"/>
        <xdr:cNvSpPr/>
      </xdr:nvSpPr>
      <xdr:spPr>
        <a:xfrm>
          <a:off x="2857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59055</xdr:rowOff>
    </xdr:to>
    <xdr:cxnSp macro="">
      <xdr:nvCxnSpPr>
        <xdr:cNvPr id="403" name="直線コネクタ 402"/>
        <xdr:cNvCxnSpPr/>
      </xdr:nvCxnSpPr>
      <xdr:spPr>
        <a:xfrm>
          <a:off x="2908300" y="17884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73025</xdr:rowOff>
    </xdr:from>
    <xdr:to>
      <xdr:col>10</xdr:col>
      <xdr:colOff>165100</xdr:colOff>
      <xdr:row>107</xdr:row>
      <xdr:rowOff>3175</xdr:rowOff>
    </xdr:to>
    <xdr:sp macro="" textlink="">
      <xdr:nvSpPr>
        <xdr:cNvPr id="404" name="楕円 403"/>
        <xdr:cNvSpPr/>
      </xdr:nvSpPr>
      <xdr:spPr>
        <a:xfrm>
          <a:off x="196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106</xdr:row>
      <xdr:rowOff>123825</xdr:rowOff>
    </xdr:to>
    <xdr:cxnSp macro="">
      <xdr:nvCxnSpPr>
        <xdr:cNvPr id="405" name="直線コネクタ 404"/>
        <xdr:cNvCxnSpPr/>
      </xdr:nvCxnSpPr>
      <xdr:spPr>
        <a:xfrm flipV="1">
          <a:off x="2019300" y="17884139"/>
          <a:ext cx="889000" cy="4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6"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407" name="n_2aveValue【港湾・漁港】&#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141622</xdr:rowOff>
    </xdr:from>
    <xdr:ext cx="405111" cy="259045"/>
    <xdr:sp macro="" textlink="">
      <xdr:nvSpPr>
        <xdr:cNvPr id="408" name="n_3aveValue【港湾・漁港】&#10;有形固定資産減価償却率"/>
        <xdr:cNvSpPr txBox="1"/>
      </xdr:nvSpPr>
      <xdr:spPr>
        <a:xfrm>
          <a:off x="1816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92091</xdr:rowOff>
    </xdr:from>
    <xdr:ext cx="405111" cy="259045"/>
    <xdr:sp macro="" textlink="">
      <xdr:nvSpPr>
        <xdr:cNvPr id="409" name="n_4aveValue【港湾・漁港】&#10;有形固定資産減価償却率"/>
        <xdr:cNvSpPr txBox="1"/>
      </xdr:nvSpPr>
      <xdr:spPr>
        <a:xfrm>
          <a:off x="927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100982</xdr:rowOff>
    </xdr:from>
    <xdr:ext cx="405111" cy="259045"/>
    <xdr:sp macro="" textlink="">
      <xdr:nvSpPr>
        <xdr:cNvPr id="410" name="n_1mainValue【港湾・漁港】&#10;有形固定資産減価償却率"/>
        <xdr:cNvSpPr txBox="1"/>
      </xdr:nvSpPr>
      <xdr:spPr>
        <a:xfrm>
          <a:off x="35820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95266</xdr:rowOff>
    </xdr:from>
    <xdr:ext cx="405111" cy="259045"/>
    <xdr:sp macro="" textlink="">
      <xdr:nvSpPr>
        <xdr:cNvPr id="411" name="n_2mainValue【港湾・漁港】&#10;有形固定資産減価償却率"/>
        <xdr:cNvSpPr txBox="1"/>
      </xdr:nvSpPr>
      <xdr:spPr>
        <a:xfrm>
          <a:off x="2705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165752</xdr:rowOff>
    </xdr:from>
    <xdr:ext cx="405111" cy="259045"/>
    <xdr:sp macro="" textlink="">
      <xdr:nvSpPr>
        <xdr:cNvPr id="412" name="n_3mainValue【港湾・漁港】&#10;有形固定資産減価償却率"/>
        <xdr:cNvSpPr txBox="1"/>
      </xdr:nvSpPr>
      <xdr:spPr>
        <a:xfrm>
          <a:off x="1816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4" name="テキスト ボックス 42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6" name="テキスト ボックス 42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8" name="テキスト ボックス 42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0" name="テキスト ボックス 42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2" name="テキスト ボックス 43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4" name="直線コネクタ 433"/>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5"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6" name="直線コネクタ 435"/>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7"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8" name="直線コネクタ 437"/>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39" name="【港湾・漁港】&#10;一人当たり有形固定資産（償却資産）額平均値テキスト"/>
        <xdr:cNvSpPr txBox="1"/>
      </xdr:nvSpPr>
      <xdr:spPr>
        <a:xfrm>
          <a:off x="10515600" y="1818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40" name="フローチャート: 判断 439"/>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41" name="フローチャート: 判断 440"/>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2" name="フローチャート: 判断 441"/>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3" name="フローチャート: 判断 442"/>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44" name="フローチャート: 判断 443"/>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52553</xdr:rowOff>
    </xdr:from>
    <xdr:to>
      <xdr:col>55</xdr:col>
      <xdr:colOff>50800</xdr:colOff>
      <xdr:row>107</xdr:row>
      <xdr:rowOff>154153</xdr:rowOff>
    </xdr:to>
    <xdr:sp macro="" textlink="">
      <xdr:nvSpPr>
        <xdr:cNvPr id="450" name="楕円 449"/>
        <xdr:cNvSpPr/>
      </xdr:nvSpPr>
      <xdr:spPr>
        <a:xfrm>
          <a:off x="10426700" y="183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30980</xdr:rowOff>
    </xdr:from>
    <xdr:ext cx="534377" cy="259045"/>
    <xdr:sp macro="" textlink="">
      <xdr:nvSpPr>
        <xdr:cNvPr id="451" name="【港湾・漁港】&#10;一人当たり有形固定資産（償却資産）額該当値テキスト"/>
        <xdr:cNvSpPr txBox="1"/>
      </xdr:nvSpPr>
      <xdr:spPr>
        <a:xfrm>
          <a:off x="10515600" y="183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54008</xdr:rowOff>
    </xdr:from>
    <xdr:to>
      <xdr:col>50</xdr:col>
      <xdr:colOff>165100</xdr:colOff>
      <xdr:row>107</xdr:row>
      <xdr:rowOff>155608</xdr:rowOff>
    </xdr:to>
    <xdr:sp macro="" textlink="">
      <xdr:nvSpPr>
        <xdr:cNvPr id="452" name="楕円 451"/>
        <xdr:cNvSpPr/>
      </xdr:nvSpPr>
      <xdr:spPr>
        <a:xfrm>
          <a:off x="9588500" y="18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103353</xdr:rowOff>
    </xdr:from>
    <xdr:to>
      <xdr:col>55</xdr:col>
      <xdr:colOff>0</xdr:colOff>
      <xdr:row>107</xdr:row>
      <xdr:rowOff>104808</xdr:rowOff>
    </xdr:to>
    <xdr:cxnSp macro="">
      <xdr:nvCxnSpPr>
        <xdr:cNvPr id="453" name="直線コネクタ 452"/>
        <xdr:cNvCxnSpPr/>
      </xdr:nvCxnSpPr>
      <xdr:spPr>
        <a:xfrm flipV="1">
          <a:off x="9639300" y="18448503"/>
          <a:ext cx="8382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58245</xdr:rowOff>
    </xdr:from>
    <xdr:to>
      <xdr:col>46</xdr:col>
      <xdr:colOff>38100</xdr:colOff>
      <xdr:row>107</xdr:row>
      <xdr:rowOff>159845</xdr:rowOff>
    </xdr:to>
    <xdr:sp macro="" textlink="">
      <xdr:nvSpPr>
        <xdr:cNvPr id="454" name="楕円 453"/>
        <xdr:cNvSpPr/>
      </xdr:nvSpPr>
      <xdr:spPr>
        <a:xfrm>
          <a:off x="8699500" y="18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104808</xdr:rowOff>
    </xdr:from>
    <xdr:to>
      <xdr:col>50</xdr:col>
      <xdr:colOff>114300</xdr:colOff>
      <xdr:row>107</xdr:row>
      <xdr:rowOff>109045</xdr:rowOff>
    </xdr:to>
    <xdr:cxnSp macro="">
      <xdr:nvCxnSpPr>
        <xdr:cNvPr id="455" name="直線コネクタ 454"/>
        <xdr:cNvCxnSpPr/>
      </xdr:nvCxnSpPr>
      <xdr:spPr>
        <a:xfrm flipV="1">
          <a:off x="8750300" y="18449958"/>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99481</xdr:rowOff>
    </xdr:from>
    <xdr:to>
      <xdr:col>41</xdr:col>
      <xdr:colOff>101600</xdr:colOff>
      <xdr:row>108</xdr:row>
      <xdr:rowOff>29631</xdr:rowOff>
    </xdr:to>
    <xdr:sp macro="" textlink="">
      <xdr:nvSpPr>
        <xdr:cNvPr id="456" name="楕円 455"/>
        <xdr:cNvSpPr/>
      </xdr:nvSpPr>
      <xdr:spPr>
        <a:xfrm>
          <a:off x="7810500" y="18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109045</xdr:rowOff>
    </xdr:from>
    <xdr:to>
      <xdr:col>45</xdr:col>
      <xdr:colOff>177800</xdr:colOff>
      <xdr:row>107</xdr:row>
      <xdr:rowOff>150281</xdr:rowOff>
    </xdr:to>
    <xdr:cxnSp macro="">
      <xdr:nvCxnSpPr>
        <xdr:cNvPr id="457" name="直線コネクタ 456"/>
        <xdr:cNvCxnSpPr/>
      </xdr:nvCxnSpPr>
      <xdr:spPr>
        <a:xfrm flipV="1">
          <a:off x="7861300" y="18454195"/>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58" name="n_1aveValue【港湾・漁港】&#10;一人当たり有形固定資産（償却資産）額"/>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59" name="n_2aveValue【港湾・漁港】&#10;一人当たり有形固定資産（償却資産）額"/>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60" name="n_3aveValue【港湾・漁港】&#10;一人当たり有形固定資産（償却資産）額"/>
        <xdr:cNvSpPr txBox="1"/>
      </xdr:nvSpPr>
      <xdr:spPr>
        <a:xfrm>
          <a:off x="7561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61" name="n_4aveValue【港湾・漁港】&#10;一人当たり有形固定資産（償却資産）額"/>
        <xdr:cNvSpPr txBox="1"/>
      </xdr:nvSpPr>
      <xdr:spPr>
        <a:xfrm>
          <a:off x="6705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685</xdr:rowOff>
    </xdr:from>
    <xdr:ext cx="534377" cy="259045"/>
    <xdr:sp macro="" textlink="">
      <xdr:nvSpPr>
        <xdr:cNvPr id="462" name="n_1mainValue【港湾・漁港】&#10;一人当たり有形固定資産（償却資産）額"/>
        <xdr:cNvSpPr txBox="1"/>
      </xdr:nvSpPr>
      <xdr:spPr>
        <a:xfrm>
          <a:off x="9359411" y="181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4922</xdr:rowOff>
    </xdr:from>
    <xdr:ext cx="534377" cy="259045"/>
    <xdr:sp macro="" textlink="">
      <xdr:nvSpPr>
        <xdr:cNvPr id="463" name="n_2mainValue【港湾・漁港】&#10;一人当たり有形固定資産（償却資産）額"/>
        <xdr:cNvSpPr txBox="1"/>
      </xdr:nvSpPr>
      <xdr:spPr>
        <a:xfrm>
          <a:off x="8483111" y="181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20758</xdr:rowOff>
    </xdr:from>
    <xdr:ext cx="534377" cy="259045"/>
    <xdr:sp macro="" textlink="">
      <xdr:nvSpPr>
        <xdr:cNvPr id="464" name="n_3mainValue【港湾・漁港】&#10;一人当たり有形固定資産（償却資産）額"/>
        <xdr:cNvSpPr txBox="1"/>
      </xdr:nvSpPr>
      <xdr:spPr>
        <a:xfrm>
          <a:off x="7594111" y="185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40</xdr:row>
      <xdr:rowOff>150495</xdr:rowOff>
    </xdr:to>
    <xdr:cxnSp macro="">
      <xdr:nvCxnSpPr>
        <xdr:cNvPr id="489" name="直線コネクタ 488"/>
        <xdr:cNvCxnSpPr/>
      </xdr:nvCxnSpPr>
      <xdr:spPr>
        <a:xfrm flipV="1">
          <a:off x="16318864" y="6031230"/>
          <a:ext cx="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154322</xdr:rowOff>
    </xdr:from>
    <xdr:ext cx="405111" cy="259045"/>
    <xdr:sp macro="" textlink="">
      <xdr:nvSpPr>
        <xdr:cNvPr id="490" name="【認定こども園・幼稚園・保育所】&#10;有形固定資産減価償却率最小値テキスト"/>
        <xdr:cNvSpPr txBox="1"/>
      </xdr:nvSpPr>
      <xdr:spPr>
        <a:xfrm>
          <a:off x="16357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150495</xdr:rowOff>
    </xdr:from>
    <xdr:to>
      <xdr:col>86</xdr:col>
      <xdr:colOff>25400</xdr:colOff>
      <xdr:row>40</xdr:row>
      <xdr:rowOff>150495</xdr:rowOff>
    </xdr:to>
    <xdr:cxnSp macro="">
      <xdr:nvCxnSpPr>
        <xdr:cNvPr id="491" name="直線コネクタ 490"/>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92"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93" name="直線コネクタ 492"/>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126382</xdr:rowOff>
    </xdr:from>
    <xdr:ext cx="405111" cy="259045"/>
    <xdr:sp macro="" textlink="">
      <xdr:nvSpPr>
        <xdr:cNvPr id="494" name="【認定こども園・幼稚園・保育所】&#10;有形固定資産減価償却率平均値テキスト"/>
        <xdr:cNvSpPr txBox="1"/>
      </xdr:nvSpPr>
      <xdr:spPr>
        <a:xfrm>
          <a:off x="16357600" y="612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103505</xdr:rowOff>
    </xdr:from>
    <xdr:to>
      <xdr:col>85</xdr:col>
      <xdr:colOff>177800</xdr:colOff>
      <xdr:row>37</xdr:row>
      <xdr:rowOff>33655</xdr:rowOff>
    </xdr:to>
    <xdr:sp macro="" textlink="">
      <xdr:nvSpPr>
        <xdr:cNvPr id="495" name="フローチャート: 判断 494"/>
        <xdr:cNvSpPr/>
      </xdr:nvSpPr>
      <xdr:spPr>
        <a:xfrm>
          <a:off x="162687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116840</xdr:rowOff>
    </xdr:from>
    <xdr:to>
      <xdr:col>81</xdr:col>
      <xdr:colOff>101600</xdr:colOff>
      <xdr:row>37</xdr:row>
      <xdr:rowOff>46990</xdr:rowOff>
    </xdr:to>
    <xdr:sp macro="" textlink="">
      <xdr:nvSpPr>
        <xdr:cNvPr id="496" name="フローチャート: 判断 495"/>
        <xdr:cNvSpPr/>
      </xdr:nvSpPr>
      <xdr:spPr>
        <a:xfrm>
          <a:off x="1543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73025</xdr:rowOff>
    </xdr:from>
    <xdr:to>
      <xdr:col>76</xdr:col>
      <xdr:colOff>165100</xdr:colOff>
      <xdr:row>37</xdr:row>
      <xdr:rowOff>3175</xdr:rowOff>
    </xdr:to>
    <xdr:sp macro="" textlink="">
      <xdr:nvSpPr>
        <xdr:cNvPr id="497" name="フローチャート: 判断 496"/>
        <xdr:cNvSpPr/>
      </xdr:nvSpPr>
      <xdr:spPr>
        <a:xfrm>
          <a:off x="14541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98" name="フローチャート: 判断 49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61595</xdr:rowOff>
    </xdr:from>
    <xdr:to>
      <xdr:col>67</xdr:col>
      <xdr:colOff>101600</xdr:colOff>
      <xdr:row>36</xdr:row>
      <xdr:rowOff>163195</xdr:rowOff>
    </xdr:to>
    <xdr:sp macro="" textlink="">
      <xdr:nvSpPr>
        <xdr:cNvPr id="499" name="フローチャート: 判断 498"/>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05" name="楕円 504"/>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161942</xdr:rowOff>
    </xdr:from>
    <xdr:ext cx="405111" cy="259045"/>
    <xdr:sp macro="" textlink="">
      <xdr:nvSpPr>
        <xdr:cNvPr id="506" name="【認定こども園・幼稚園・保育所】&#10;有形固定資産減価償却率該当値テキスト"/>
        <xdr:cNvSpPr txBox="1"/>
      </xdr:nvSpPr>
      <xdr:spPr>
        <a:xfrm>
          <a:off x="16357600"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07" name="楕円 506"/>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62865</xdr:rowOff>
    </xdr:to>
    <xdr:cxnSp macro="">
      <xdr:nvCxnSpPr>
        <xdr:cNvPr id="508" name="直線コネクタ 507"/>
        <xdr:cNvCxnSpPr/>
      </xdr:nvCxnSpPr>
      <xdr:spPr>
        <a:xfrm>
          <a:off x="15481300" y="63855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509" name="楕円 508"/>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41910</xdr:rowOff>
    </xdr:to>
    <xdr:cxnSp macro="">
      <xdr:nvCxnSpPr>
        <xdr:cNvPr id="510" name="直線コネクタ 509"/>
        <xdr:cNvCxnSpPr/>
      </xdr:nvCxnSpPr>
      <xdr:spPr>
        <a:xfrm>
          <a:off x="14592300" y="6332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511" name="楕円 510"/>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36</xdr:row>
      <xdr:rowOff>160020</xdr:rowOff>
    </xdr:to>
    <xdr:cxnSp macro="">
      <xdr:nvCxnSpPr>
        <xdr:cNvPr id="512" name="直線コネクタ 511"/>
        <xdr:cNvCxnSpPr/>
      </xdr:nvCxnSpPr>
      <xdr:spPr>
        <a:xfrm>
          <a:off x="13703300" y="588645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63517</xdr:rowOff>
    </xdr:from>
    <xdr:ext cx="405111" cy="259045"/>
    <xdr:sp macro="" textlink="">
      <xdr:nvSpPr>
        <xdr:cNvPr id="513" name="n_1aveValue【認定こども園・幼稚園・保育所】&#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514" name="n_2aveValue【認定こども園・幼稚園・保育所】&#10;有形固定資産減価償却率"/>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15" name="n_3aveValue【認定こども園・幼稚園・保育所】&#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516" name="n_4aveValue【認定こども園・幼稚園・保育所】&#10;有形固定資産減価償却率"/>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83837</xdr:rowOff>
    </xdr:from>
    <xdr:ext cx="405111" cy="259045"/>
    <xdr:sp macro="" textlink="">
      <xdr:nvSpPr>
        <xdr:cNvPr id="517" name="n_1mainValue【認定こども園・幼稚園・保育所】&#10;有形固定資産減価償却率"/>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30497</xdr:rowOff>
    </xdr:from>
    <xdr:ext cx="405111" cy="259045"/>
    <xdr:sp macro="" textlink="">
      <xdr:nvSpPr>
        <xdr:cNvPr id="518" name="n_2mainValue【認定こども園・幼稚園・保育所】&#10;有形固定資産減価償却率"/>
        <xdr:cNvSpPr txBox="1"/>
      </xdr:nvSpPr>
      <xdr:spPr>
        <a:xfrm>
          <a:off x="14389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519" name="n_3mainValue【認定こども園・幼稚園・保育所】&#10;有形固定資産減価償却率"/>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1" name="テキスト ボックス 5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3" name="テキスト ボックス 5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5" name="テキスト ボックス 5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7" name="テキスト ボックス 5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9" name="テキスト ボックス 5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43" name="直線コネクタ 542"/>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5" name="直線コネクタ 54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6"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7" name="直線コネクタ 546"/>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48"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9" name="フローチャート: 判断 548"/>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50" name="フローチャート: 判断 549"/>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51" name="フローチャート: 判断 550"/>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52" name="フローチャート: 判断 55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53" name="フローチャート: 判断 552"/>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59" name="楕円 558"/>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60"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61" name="楕円 560"/>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62" name="直線コネクタ 561"/>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563" name="楕円 562"/>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129540</xdr:rowOff>
    </xdr:to>
    <xdr:cxnSp macro="">
      <xdr:nvCxnSpPr>
        <xdr:cNvPr id="564" name="直線コネクタ 563"/>
        <xdr:cNvCxnSpPr/>
      </xdr:nvCxnSpPr>
      <xdr:spPr>
        <a:xfrm>
          <a:off x="20434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565" name="楕円 564"/>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133350</xdr:rowOff>
    </xdr:to>
    <xdr:cxnSp macro="">
      <xdr:nvCxnSpPr>
        <xdr:cNvPr id="566" name="直線コネクタ 565"/>
        <xdr:cNvCxnSpPr/>
      </xdr:nvCxnSpPr>
      <xdr:spPr>
        <a:xfrm flipV="1">
          <a:off x="19545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67"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8"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69"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7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571"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xdr:rowOff>
    </xdr:from>
    <xdr:ext cx="469744" cy="259045"/>
    <xdr:sp macro="" textlink="">
      <xdr:nvSpPr>
        <xdr:cNvPr id="572" name="n_2mainValue【認定こども園・幼稚園・保育所】&#10;一人当たり面積"/>
        <xdr:cNvSpPr txBox="1"/>
      </xdr:nvSpPr>
      <xdr:spPr>
        <a:xfrm>
          <a:off x="20199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3827</xdr:rowOff>
    </xdr:from>
    <xdr:ext cx="469744" cy="259045"/>
    <xdr:sp macro="" textlink="">
      <xdr:nvSpPr>
        <xdr:cNvPr id="573" name="n_3mainValue【認定こども園・幼稚園・保育所】&#10;一人当たり面積"/>
        <xdr:cNvSpPr txBox="1"/>
      </xdr:nvSpPr>
      <xdr:spPr>
        <a:xfrm>
          <a:off x="19310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6" name="テキスト ボックス 5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6" name="テキスト ボックス 5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4899</xdr:rowOff>
    </xdr:from>
    <xdr:to>
      <xdr:col>85</xdr:col>
      <xdr:colOff>126364</xdr:colOff>
      <xdr:row>65</xdr:row>
      <xdr:rowOff>24493</xdr:rowOff>
    </xdr:to>
    <xdr:cxnSp macro="">
      <xdr:nvCxnSpPr>
        <xdr:cNvPr id="600" name="直線コネクタ 599"/>
        <xdr:cNvCxnSpPr/>
      </xdr:nvCxnSpPr>
      <xdr:spPr>
        <a:xfrm flipV="1">
          <a:off x="16318864" y="9777549"/>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28320</xdr:rowOff>
    </xdr:from>
    <xdr:ext cx="405111" cy="259045"/>
    <xdr:sp macro="" textlink="">
      <xdr:nvSpPr>
        <xdr:cNvPr id="601" name="【学校施設】&#10;有形固定資産減価償却率最小値テキスト"/>
        <xdr:cNvSpPr txBox="1"/>
      </xdr:nvSpPr>
      <xdr:spPr>
        <a:xfrm>
          <a:off x="16357600" y="1117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24493</xdr:rowOff>
    </xdr:from>
    <xdr:to>
      <xdr:col>86</xdr:col>
      <xdr:colOff>25400</xdr:colOff>
      <xdr:row>65</xdr:row>
      <xdr:rowOff>24493</xdr:rowOff>
    </xdr:to>
    <xdr:cxnSp macro="">
      <xdr:nvCxnSpPr>
        <xdr:cNvPr id="602" name="直線コネクタ 601"/>
        <xdr:cNvCxnSpPr/>
      </xdr:nvCxnSpPr>
      <xdr:spPr>
        <a:xfrm>
          <a:off x="16230600" y="1116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123026</xdr:rowOff>
    </xdr:from>
    <xdr:ext cx="405111" cy="259045"/>
    <xdr:sp macro="" textlink="">
      <xdr:nvSpPr>
        <xdr:cNvPr id="603" name="【学校施設】&#10;有形固定資産減価償却率最大値テキスト"/>
        <xdr:cNvSpPr txBox="1"/>
      </xdr:nvSpPr>
      <xdr:spPr>
        <a:xfrm>
          <a:off x="16357600" y="955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4899</xdr:rowOff>
    </xdr:from>
    <xdr:to>
      <xdr:col>86</xdr:col>
      <xdr:colOff>25400</xdr:colOff>
      <xdr:row>57</xdr:row>
      <xdr:rowOff>4899</xdr:rowOff>
    </xdr:to>
    <xdr:cxnSp macro="">
      <xdr:nvCxnSpPr>
        <xdr:cNvPr id="604" name="直線コネクタ 603"/>
        <xdr:cNvCxnSpPr/>
      </xdr:nvCxnSpPr>
      <xdr:spPr>
        <a:xfrm>
          <a:off x="16230600" y="977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92546</xdr:rowOff>
    </xdr:from>
    <xdr:ext cx="405111" cy="259045"/>
    <xdr:sp macro="" textlink="">
      <xdr:nvSpPr>
        <xdr:cNvPr id="605" name="【学校施設】&#10;有形固定資産減価償却率平均値テキスト"/>
        <xdr:cNvSpPr txBox="1"/>
      </xdr:nvSpPr>
      <xdr:spPr>
        <a:xfrm>
          <a:off x="16357600" y="1055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606" name="フローチャート: 判断 605"/>
        <xdr:cNvSpPr/>
      </xdr:nvSpPr>
      <xdr:spPr>
        <a:xfrm>
          <a:off x="16268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110853</xdr:rowOff>
    </xdr:from>
    <xdr:to>
      <xdr:col>81</xdr:col>
      <xdr:colOff>101600</xdr:colOff>
      <xdr:row>62</xdr:row>
      <xdr:rowOff>41003</xdr:rowOff>
    </xdr:to>
    <xdr:sp macro="" textlink="">
      <xdr:nvSpPr>
        <xdr:cNvPr id="607" name="フローチャート: 判断 606"/>
        <xdr:cNvSpPr/>
      </xdr:nvSpPr>
      <xdr:spPr>
        <a:xfrm>
          <a:off x="15430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68399</xdr:rowOff>
    </xdr:from>
    <xdr:to>
      <xdr:col>76</xdr:col>
      <xdr:colOff>165100</xdr:colOff>
      <xdr:row>61</xdr:row>
      <xdr:rowOff>169999</xdr:rowOff>
    </xdr:to>
    <xdr:sp macro="" textlink="">
      <xdr:nvSpPr>
        <xdr:cNvPr id="608" name="フローチャート: 判断 607"/>
        <xdr:cNvSpPr/>
      </xdr:nvSpPr>
      <xdr:spPr>
        <a:xfrm>
          <a:off x="14541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9616</xdr:rowOff>
    </xdr:from>
    <xdr:to>
      <xdr:col>72</xdr:col>
      <xdr:colOff>38100</xdr:colOff>
      <xdr:row>61</xdr:row>
      <xdr:rowOff>111216</xdr:rowOff>
    </xdr:to>
    <xdr:sp macro="" textlink="">
      <xdr:nvSpPr>
        <xdr:cNvPr id="609" name="フローチャート: 判断 608"/>
        <xdr:cNvSpPr/>
      </xdr:nvSpPr>
      <xdr:spPr>
        <a:xfrm>
          <a:off x="13652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19413</xdr:rowOff>
    </xdr:from>
    <xdr:to>
      <xdr:col>67</xdr:col>
      <xdr:colOff>101600</xdr:colOff>
      <xdr:row>61</xdr:row>
      <xdr:rowOff>121013</xdr:rowOff>
    </xdr:to>
    <xdr:sp macro="" textlink="">
      <xdr:nvSpPr>
        <xdr:cNvPr id="610" name="フローチャート: 判断 609"/>
        <xdr:cNvSpPr/>
      </xdr:nvSpPr>
      <xdr:spPr>
        <a:xfrm>
          <a:off x="12763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16" name="楕円 615"/>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617"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618" name="楕円 617"/>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128996</xdr:rowOff>
    </xdr:to>
    <xdr:cxnSp macro="">
      <xdr:nvCxnSpPr>
        <xdr:cNvPr id="619" name="直線コネクタ 618"/>
        <xdr:cNvCxnSpPr/>
      </xdr:nvCxnSpPr>
      <xdr:spPr>
        <a:xfrm flipV="1">
          <a:off x="15481300" y="1013351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20" name="楕円 619"/>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9797</xdr:rowOff>
    </xdr:to>
    <xdr:cxnSp macro="">
      <xdr:nvCxnSpPr>
        <xdr:cNvPr id="621" name="直線コネクタ 620"/>
        <xdr:cNvCxnSpPr/>
      </xdr:nvCxnSpPr>
      <xdr:spPr>
        <a:xfrm flipV="1">
          <a:off x="14592300" y="102445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127181</xdr:rowOff>
    </xdr:from>
    <xdr:to>
      <xdr:col>72</xdr:col>
      <xdr:colOff>38100</xdr:colOff>
      <xdr:row>56</xdr:row>
      <xdr:rowOff>57331</xdr:rowOff>
    </xdr:to>
    <xdr:sp macro="" textlink="">
      <xdr:nvSpPr>
        <xdr:cNvPr id="622" name="楕円 621"/>
        <xdr:cNvSpPr/>
      </xdr:nvSpPr>
      <xdr:spPr>
        <a:xfrm>
          <a:off x="13652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xdr:rowOff>
    </xdr:from>
    <xdr:to>
      <xdr:col>76</xdr:col>
      <xdr:colOff>114300</xdr:colOff>
      <xdr:row>60</xdr:row>
      <xdr:rowOff>9797</xdr:rowOff>
    </xdr:to>
    <xdr:cxnSp macro="">
      <xdr:nvCxnSpPr>
        <xdr:cNvPr id="623" name="直線コネクタ 622"/>
        <xdr:cNvCxnSpPr/>
      </xdr:nvCxnSpPr>
      <xdr:spPr>
        <a:xfrm>
          <a:off x="13703300" y="9607731"/>
          <a:ext cx="889000" cy="6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32130</xdr:rowOff>
    </xdr:from>
    <xdr:ext cx="405111" cy="259045"/>
    <xdr:sp macro="" textlink="">
      <xdr:nvSpPr>
        <xdr:cNvPr id="624" name="n_1ave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625" name="n_2aveValue【学校施設】&#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626" name="n_3aveValue【学校施設】&#10;有形固定資産減価償却率"/>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137540</xdr:rowOff>
    </xdr:from>
    <xdr:ext cx="405111" cy="259045"/>
    <xdr:sp macro="" textlink="">
      <xdr:nvSpPr>
        <xdr:cNvPr id="627" name="n_4aveValue【学校施設】&#10;有形固定資産減価償却率"/>
        <xdr:cNvSpPr txBox="1"/>
      </xdr:nvSpPr>
      <xdr:spPr>
        <a:xfrm>
          <a:off x="12611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628"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629" name="n_2main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73858</xdr:rowOff>
    </xdr:from>
    <xdr:ext cx="405111" cy="259045"/>
    <xdr:sp macro="" textlink="">
      <xdr:nvSpPr>
        <xdr:cNvPr id="630" name="n_3mainValue【学校施設】&#10;有形固定資産減価償却率"/>
        <xdr:cNvSpPr txBox="1"/>
      </xdr:nvSpPr>
      <xdr:spPr>
        <a:xfrm>
          <a:off x="13500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57" name="直線コネクタ 656"/>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58"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59" name="直線コネクタ 658"/>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60"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61" name="直線コネクタ 660"/>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62"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63" name="フローチャート: 判断 662"/>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64" name="フローチャート: 判断 663"/>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65" name="フローチャート: 判断 664"/>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66" name="フローチャート: 判断 665"/>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67" name="フローチャート: 判断 666"/>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56969</xdr:rowOff>
    </xdr:from>
    <xdr:to>
      <xdr:col>116</xdr:col>
      <xdr:colOff>114300</xdr:colOff>
      <xdr:row>60</xdr:row>
      <xdr:rowOff>158569</xdr:rowOff>
    </xdr:to>
    <xdr:sp macro="" textlink="">
      <xdr:nvSpPr>
        <xdr:cNvPr id="673" name="楕円 672"/>
        <xdr:cNvSpPr/>
      </xdr:nvSpPr>
      <xdr:spPr>
        <a:xfrm>
          <a:off x="22110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35396</xdr:rowOff>
    </xdr:from>
    <xdr:ext cx="469744" cy="259045"/>
    <xdr:sp macro="" textlink="">
      <xdr:nvSpPr>
        <xdr:cNvPr id="674" name="【学校施設】&#10;一人当たり面積該当値テキスト"/>
        <xdr:cNvSpPr txBox="1"/>
      </xdr:nvSpPr>
      <xdr:spPr>
        <a:xfrm>
          <a:off x="22199600" y="1032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169635</xdr:rowOff>
    </xdr:from>
    <xdr:to>
      <xdr:col>112</xdr:col>
      <xdr:colOff>38100</xdr:colOff>
      <xdr:row>61</xdr:row>
      <xdr:rowOff>99785</xdr:rowOff>
    </xdr:to>
    <xdr:sp macro="" textlink="">
      <xdr:nvSpPr>
        <xdr:cNvPr id="675" name="楕円 674"/>
        <xdr:cNvSpPr/>
      </xdr:nvSpPr>
      <xdr:spPr>
        <a:xfrm>
          <a:off x="21272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107769</xdr:rowOff>
    </xdr:from>
    <xdr:to>
      <xdr:col>116</xdr:col>
      <xdr:colOff>63500</xdr:colOff>
      <xdr:row>61</xdr:row>
      <xdr:rowOff>48985</xdr:rowOff>
    </xdr:to>
    <xdr:cxnSp macro="">
      <xdr:nvCxnSpPr>
        <xdr:cNvPr id="676" name="直線コネクタ 675"/>
        <xdr:cNvCxnSpPr/>
      </xdr:nvCxnSpPr>
      <xdr:spPr>
        <a:xfrm flipV="1">
          <a:off x="21323300" y="10394769"/>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77" name="楕円 676"/>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48985</xdr:rowOff>
    </xdr:from>
    <xdr:to>
      <xdr:col>111</xdr:col>
      <xdr:colOff>177800</xdr:colOff>
      <xdr:row>61</xdr:row>
      <xdr:rowOff>114300</xdr:rowOff>
    </xdr:to>
    <xdr:cxnSp macro="">
      <xdr:nvCxnSpPr>
        <xdr:cNvPr id="678" name="直線コネクタ 677"/>
        <xdr:cNvCxnSpPr/>
      </xdr:nvCxnSpPr>
      <xdr:spPr>
        <a:xfrm flipV="1">
          <a:off x="20434300" y="1050743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79" name="楕円 678"/>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125730</xdr:rowOff>
    </xdr:to>
    <xdr:cxnSp macro="">
      <xdr:nvCxnSpPr>
        <xdr:cNvPr id="680" name="直線コネクタ 679"/>
        <xdr:cNvCxnSpPr/>
      </xdr:nvCxnSpPr>
      <xdr:spPr>
        <a:xfrm flipV="1">
          <a:off x="19545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81"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82"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83"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84"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90912</xdr:rowOff>
    </xdr:from>
    <xdr:ext cx="469744" cy="259045"/>
    <xdr:sp macro="" textlink="">
      <xdr:nvSpPr>
        <xdr:cNvPr id="685" name="n_1mainValue【学校施設】&#10;一人当たり面積"/>
        <xdr:cNvSpPr txBox="1"/>
      </xdr:nvSpPr>
      <xdr:spPr>
        <a:xfrm>
          <a:off x="210757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156227</xdr:rowOff>
    </xdr:from>
    <xdr:ext cx="469744" cy="259045"/>
    <xdr:sp macro="" textlink="">
      <xdr:nvSpPr>
        <xdr:cNvPr id="686" name="n_2mainValue【学校施設】&#10;一人当たり面積"/>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87" name="n_3main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12" name="直線コネクタ 711"/>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4" name="直線コネクタ 71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15"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16" name="直線コネクタ 715"/>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17"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18" name="フローチャート: 判断 717"/>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19" name="フローチャート: 判断 718"/>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20" name="フローチャート: 判断 719"/>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21" name="フローチャート: 判断 720"/>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22" name="フローチャート: 判断 721"/>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151130</xdr:rowOff>
    </xdr:from>
    <xdr:to>
      <xdr:col>85</xdr:col>
      <xdr:colOff>177800</xdr:colOff>
      <xdr:row>86</xdr:row>
      <xdr:rowOff>81280</xdr:rowOff>
    </xdr:to>
    <xdr:sp macro="" textlink="">
      <xdr:nvSpPr>
        <xdr:cNvPr id="728" name="楕円 727"/>
        <xdr:cNvSpPr/>
      </xdr:nvSpPr>
      <xdr:spPr>
        <a:xfrm>
          <a:off x="16268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66057</xdr:rowOff>
    </xdr:from>
    <xdr:ext cx="405111" cy="259045"/>
    <xdr:sp macro="" textlink="">
      <xdr:nvSpPr>
        <xdr:cNvPr id="729" name="【児童館】&#10;有形固定資産減価償却率該当値テキスト"/>
        <xdr:cNvSpPr txBox="1"/>
      </xdr:nvSpPr>
      <xdr:spPr>
        <a:xfrm>
          <a:off x="16357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114936</xdr:rowOff>
    </xdr:from>
    <xdr:to>
      <xdr:col>81</xdr:col>
      <xdr:colOff>101600</xdr:colOff>
      <xdr:row>86</xdr:row>
      <xdr:rowOff>45086</xdr:rowOff>
    </xdr:to>
    <xdr:sp macro="" textlink="">
      <xdr:nvSpPr>
        <xdr:cNvPr id="730" name="楕円 729"/>
        <xdr:cNvSpPr/>
      </xdr:nvSpPr>
      <xdr:spPr>
        <a:xfrm>
          <a:off x="15430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165736</xdr:rowOff>
    </xdr:from>
    <xdr:to>
      <xdr:col>85</xdr:col>
      <xdr:colOff>127000</xdr:colOff>
      <xdr:row>86</xdr:row>
      <xdr:rowOff>30480</xdr:rowOff>
    </xdr:to>
    <xdr:cxnSp macro="">
      <xdr:nvCxnSpPr>
        <xdr:cNvPr id="731" name="直線コネクタ 730"/>
        <xdr:cNvCxnSpPr/>
      </xdr:nvCxnSpPr>
      <xdr:spPr>
        <a:xfrm>
          <a:off x="15481300" y="147389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732" name="楕円 731"/>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85</xdr:row>
      <xdr:rowOff>165736</xdr:rowOff>
    </xdr:to>
    <xdr:cxnSp macro="">
      <xdr:nvCxnSpPr>
        <xdr:cNvPr id="733" name="直線コネクタ 732"/>
        <xdr:cNvCxnSpPr/>
      </xdr:nvCxnSpPr>
      <xdr:spPr>
        <a:xfrm>
          <a:off x="14592300" y="147027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34"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35"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36"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37"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36213</xdr:rowOff>
    </xdr:from>
    <xdr:ext cx="405111" cy="259045"/>
    <xdr:sp macro="" textlink="">
      <xdr:nvSpPr>
        <xdr:cNvPr id="738" name="n_1mainValue【児童館】&#10;有形固定資産減価償却率"/>
        <xdr:cNvSpPr txBox="1"/>
      </xdr:nvSpPr>
      <xdr:spPr>
        <a:xfrm>
          <a:off x="152660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739" name="n_2mainValue【児童館】&#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0" name="直線コネクタ 7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1" name="テキスト ボックス 7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2" name="直線コネクタ 7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3" name="テキスト ボックス 7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4" name="直線コネクタ 7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5" name="テキスト ボックス 7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6" name="直線コネクタ 7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7" name="テキスト ボックス 7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8" name="直線コネクタ 7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9" name="テキスト ボックス 7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0" name="直線コネクタ 7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1" name="テキスト ボックス 7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5" name="直線コネクタ 76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67" name="直線コネクタ 76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6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69" name="直線コネクタ 76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70"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1" name="フローチャート: 判断 77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72" name="フローチャート: 判断 77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3" name="フローチャート: 判断 77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4" name="フローチャート: 判断 77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75" name="フローチャート: 判断 774"/>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81" name="楕円 780"/>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82" name="【児童館】&#10;一人当たり面積該当値テキスト"/>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83" name="楕円 782"/>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784" name="直線コネクタ 783"/>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85" name="楕円 784"/>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86" name="直線コネクタ 785"/>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8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8"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89"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90"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91"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92"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3" name="テキスト ボックス 8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04" name="直線コネクタ 80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05" name="テキスト ボックス 80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06" name="直線コネクタ 80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07" name="テキスト ボックス 80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08" name="直線コネクタ 80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09" name="テキスト ボックス 80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12" name="直線コネクタ 81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13" name="テキスト ボックス 81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14" name="直線コネクタ 81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15" name="テキスト ボックス 81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16" name="直線コネクタ 81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17" name="テキスト ボックス 81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21" name="直線コネクタ 820"/>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22"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23" name="直線コネクタ 822"/>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24"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25" name="直線コネクタ 824"/>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826"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27" name="フローチャート: 判断 826"/>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28" name="フローチャート: 判断 827"/>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29" name="フローチャート: 判断 828"/>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30" name="フローチャート: 判断 829"/>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31" name="フローチャート: 判断 830"/>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51118</xdr:rowOff>
    </xdr:from>
    <xdr:to>
      <xdr:col>85</xdr:col>
      <xdr:colOff>177800</xdr:colOff>
      <xdr:row>105</xdr:row>
      <xdr:rowOff>152718</xdr:rowOff>
    </xdr:to>
    <xdr:sp macro="" textlink="">
      <xdr:nvSpPr>
        <xdr:cNvPr id="837" name="楕円 836"/>
        <xdr:cNvSpPr/>
      </xdr:nvSpPr>
      <xdr:spPr>
        <a:xfrm>
          <a:off x="16268700" y="180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29545</xdr:rowOff>
    </xdr:from>
    <xdr:ext cx="405111" cy="259045"/>
    <xdr:sp macro="" textlink="">
      <xdr:nvSpPr>
        <xdr:cNvPr id="838" name="【公民館】&#10;有形固定資産減価償却率該当値テキスト"/>
        <xdr:cNvSpPr txBox="1"/>
      </xdr:nvSpPr>
      <xdr:spPr>
        <a:xfrm>
          <a:off x="16357600" y="1803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839" name="楕円 838"/>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101918</xdr:rowOff>
    </xdr:to>
    <xdr:cxnSp macro="">
      <xdr:nvCxnSpPr>
        <xdr:cNvPr id="840" name="直線コネクタ 839"/>
        <xdr:cNvCxnSpPr/>
      </xdr:nvCxnSpPr>
      <xdr:spPr>
        <a:xfrm>
          <a:off x="15481300" y="1800415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131127</xdr:rowOff>
    </xdr:from>
    <xdr:to>
      <xdr:col>76</xdr:col>
      <xdr:colOff>165100</xdr:colOff>
      <xdr:row>105</xdr:row>
      <xdr:rowOff>61277</xdr:rowOff>
    </xdr:to>
    <xdr:sp macro="" textlink="">
      <xdr:nvSpPr>
        <xdr:cNvPr id="841" name="楕円 840"/>
        <xdr:cNvSpPr/>
      </xdr:nvSpPr>
      <xdr:spPr>
        <a:xfrm>
          <a:off x="14541500" y="17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10477</xdr:rowOff>
    </xdr:to>
    <xdr:cxnSp macro="">
      <xdr:nvCxnSpPr>
        <xdr:cNvPr id="842" name="直線コネクタ 841"/>
        <xdr:cNvCxnSpPr/>
      </xdr:nvCxnSpPr>
      <xdr:spPr>
        <a:xfrm flipV="1">
          <a:off x="14592300" y="1800415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79693</xdr:rowOff>
    </xdr:from>
    <xdr:to>
      <xdr:col>72</xdr:col>
      <xdr:colOff>38100</xdr:colOff>
      <xdr:row>104</xdr:row>
      <xdr:rowOff>9843</xdr:rowOff>
    </xdr:to>
    <xdr:sp macro="" textlink="">
      <xdr:nvSpPr>
        <xdr:cNvPr id="843" name="楕円 842"/>
        <xdr:cNvSpPr/>
      </xdr:nvSpPr>
      <xdr:spPr>
        <a:xfrm>
          <a:off x="13652500" y="177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130493</xdr:rowOff>
    </xdr:from>
    <xdr:to>
      <xdr:col>76</xdr:col>
      <xdr:colOff>114300</xdr:colOff>
      <xdr:row>105</xdr:row>
      <xdr:rowOff>10477</xdr:rowOff>
    </xdr:to>
    <xdr:cxnSp macro="">
      <xdr:nvCxnSpPr>
        <xdr:cNvPr id="844" name="直線コネクタ 843"/>
        <xdr:cNvCxnSpPr/>
      </xdr:nvCxnSpPr>
      <xdr:spPr>
        <a:xfrm>
          <a:off x="13703300" y="17789843"/>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45"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46"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47"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848"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69232</xdr:rowOff>
    </xdr:from>
    <xdr:ext cx="405111" cy="259045"/>
    <xdr:sp macro="" textlink="">
      <xdr:nvSpPr>
        <xdr:cNvPr id="849" name="n_1main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77804</xdr:rowOff>
    </xdr:from>
    <xdr:ext cx="405111" cy="259045"/>
    <xdr:sp macro="" textlink="">
      <xdr:nvSpPr>
        <xdr:cNvPr id="850" name="n_2mainValue【公民館】&#10;有形固定資産減価償却率"/>
        <xdr:cNvSpPr txBox="1"/>
      </xdr:nvSpPr>
      <xdr:spPr>
        <a:xfrm>
          <a:off x="14389744" y="17737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26370</xdr:rowOff>
    </xdr:from>
    <xdr:ext cx="405111" cy="259045"/>
    <xdr:sp macro="" textlink="">
      <xdr:nvSpPr>
        <xdr:cNvPr id="851" name="n_3mainValue【公民館】&#10;有形固定資産減価償却率"/>
        <xdr:cNvSpPr txBox="1"/>
      </xdr:nvSpPr>
      <xdr:spPr>
        <a:xfrm>
          <a:off x="13500744" y="1751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5" name="直線コネクタ 87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7" name="直線コネクタ 87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7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79" name="直線コネクタ 87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80"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1" name="フローチャート: 判断 88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2" name="フローチャート: 判断 88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3" name="フローチャート: 判断 88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4" name="フローチャート: 判断 88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85" name="フローチャート: 判断 884"/>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91" name="楕円 890"/>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892"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93" name="楕円 892"/>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894" name="直線コネクタ 893"/>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95" name="楕円 894"/>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57150</xdr:rowOff>
    </xdr:to>
    <xdr:cxnSp macro="">
      <xdr:nvCxnSpPr>
        <xdr:cNvPr id="896" name="直線コネクタ 895"/>
        <xdr:cNvCxnSpPr/>
      </xdr:nvCxnSpPr>
      <xdr:spPr>
        <a:xfrm>
          <a:off x="20434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97" name="楕円 896"/>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64770</xdr:rowOff>
    </xdr:to>
    <xdr:cxnSp macro="">
      <xdr:nvCxnSpPr>
        <xdr:cNvPr id="898" name="直線コネクタ 897"/>
        <xdr:cNvCxnSpPr/>
      </xdr:nvCxnSpPr>
      <xdr:spPr>
        <a:xfrm flipV="1">
          <a:off x="19545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99" name="n_1aveValue【公民館】&#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00"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01"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02"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903"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904" name="n_2main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905" name="n_3mainValue【公民館】&#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類似団体と比べると、有形固定資産減価償却率が、特に高くなっているのは児童館である。児童館について耐用年数である</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年に対し、建築後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年以上を経過しており、有形固定資産減価償却率が</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％と高くなっている。</a:t>
          </a:r>
        </a:p>
        <a:p>
          <a:r>
            <a:rPr kumimoji="1" lang="ja-JP" altLang="en-US" sz="1100">
              <a:latin typeface="ＭＳ Ｐゴシック" panose="020B0600070205080204" pitchFamily="50" charset="-128"/>
              <a:ea typeface="ＭＳ Ｐゴシック" panose="020B0600070205080204" pitchFamily="50" charset="-128"/>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上記の</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における当市指数は、有形固定資産額（非償却資産の土地等含む）を基に算出されているが、当市指数を他市同様、有形固定資産額（償却資産）を基に算出した場合は以下のようになる。</a:t>
          </a:r>
        </a:p>
        <a:p>
          <a:r>
            <a:rPr kumimoji="1" lang="ja-JP" altLang="en-US" sz="1100">
              <a:latin typeface="ＭＳ Ｐゴシック" panose="020B0600070205080204" pitchFamily="50" charset="-128"/>
              <a:ea typeface="ＭＳ Ｐゴシック" panose="020B0600070205080204" pitchFamily="50" charset="-128"/>
            </a:rPr>
            <a:t>有形固定資産減価償却率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55.1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75.8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港湾・漁港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57.5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54.3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52.2</a:t>
          </a:r>
        </a:p>
        <a:p>
          <a:r>
            <a:rPr kumimoji="1" lang="ja-JP" altLang="en-US" sz="11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港湾・漁港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59,685</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xdr:rowOff>
    </xdr:from>
    <xdr:to>
      <xdr:col>24</xdr:col>
      <xdr:colOff>114300</xdr:colOff>
      <xdr:row>35</xdr:row>
      <xdr:rowOff>113937</xdr:rowOff>
    </xdr:to>
    <xdr:sp macro="" textlink="">
      <xdr:nvSpPr>
        <xdr:cNvPr id="74" name="楕円 73"/>
        <xdr:cNvSpPr/>
      </xdr:nvSpPr>
      <xdr:spPr>
        <a:xfrm>
          <a:off x="4584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35214</xdr:rowOff>
    </xdr:from>
    <xdr:ext cx="405111" cy="259045"/>
    <xdr:sp macro="" textlink="">
      <xdr:nvSpPr>
        <xdr:cNvPr id="75" name="【図書館】&#10;有形固定資産減価償却率該当値テキスト"/>
        <xdr:cNvSpPr txBox="1"/>
      </xdr:nvSpPr>
      <xdr:spPr>
        <a:xfrm>
          <a:off x="4673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6" name="楕円 75"/>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63137</xdr:rowOff>
    </xdr:to>
    <xdr:cxnSp macro="">
      <xdr:nvCxnSpPr>
        <xdr:cNvPr id="77" name="直線コネクタ 76"/>
        <xdr:cNvCxnSpPr/>
      </xdr:nvCxnSpPr>
      <xdr:spPr>
        <a:xfrm>
          <a:off x="3797300" y="60524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8" name="楕円 77"/>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51707</xdr:rowOff>
    </xdr:to>
    <xdr:cxnSp macro="">
      <xdr:nvCxnSpPr>
        <xdr:cNvPr id="79" name="直線コネクタ 78"/>
        <xdr:cNvCxnSpPr/>
      </xdr:nvCxnSpPr>
      <xdr:spPr>
        <a:xfrm>
          <a:off x="2908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107043</xdr:rowOff>
    </xdr:from>
    <xdr:to>
      <xdr:col>10</xdr:col>
      <xdr:colOff>165100</xdr:colOff>
      <xdr:row>35</xdr:row>
      <xdr:rowOff>37193</xdr:rowOff>
    </xdr:to>
    <xdr:sp macro="" textlink="">
      <xdr:nvSpPr>
        <xdr:cNvPr id="80" name="楕円 79"/>
        <xdr:cNvSpPr/>
      </xdr:nvSpPr>
      <xdr:spPr>
        <a:xfrm>
          <a:off x="1968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157843</xdr:rowOff>
    </xdr:from>
    <xdr:to>
      <xdr:col>15</xdr:col>
      <xdr:colOff>50800</xdr:colOff>
      <xdr:row>35</xdr:row>
      <xdr:rowOff>19050</xdr:rowOff>
    </xdr:to>
    <xdr:cxnSp macro="">
      <xdr:nvCxnSpPr>
        <xdr:cNvPr id="81" name="直線コネクタ 80"/>
        <xdr:cNvCxnSpPr/>
      </xdr:nvCxnSpPr>
      <xdr:spPr>
        <a:xfrm>
          <a:off x="2019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2"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3"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6"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7"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53720</xdr:rowOff>
    </xdr:from>
    <xdr:ext cx="405111" cy="259045"/>
    <xdr:sp macro="" textlink="">
      <xdr:nvSpPr>
        <xdr:cNvPr id="88" name="n_3mainValue【図書館】&#10;有形固定資産減価償却率"/>
        <xdr:cNvSpPr txBox="1"/>
      </xdr:nvSpPr>
      <xdr:spPr>
        <a:xfrm>
          <a:off x="1816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8" name="楕円 127"/>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9"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30" name="楕円 129"/>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31" name="直線コネクタ 130"/>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32" name="楕円 131"/>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33" name="直線コネクタ 132"/>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4" name="楕円 133"/>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165100</xdr:rowOff>
    </xdr:from>
    <xdr:to>
      <xdr:col>45</xdr:col>
      <xdr:colOff>177800</xdr:colOff>
      <xdr:row>41</xdr:row>
      <xdr:rowOff>6350</xdr:rowOff>
    </xdr:to>
    <xdr:cxnSp macro="">
      <xdr:nvCxnSpPr>
        <xdr:cNvPr id="135" name="直線コネクタ 134"/>
        <xdr:cNvCxnSpPr/>
      </xdr:nvCxnSpPr>
      <xdr:spPr>
        <a:xfrm flipV="1">
          <a:off x="78613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40"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4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42" name="n_3mainValue【図書館】&#10;一人当たり面積"/>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2"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141605</xdr:rowOff>
    </xdr:from>
    <xdr:to>
      <xdr:col>24</xdr:col>
      <xdr:colOff>114300</xdr:colOff>
      <xdr:row>56</xdr:row>
      <xdr:rowOff>71755</xdr:rowOff>
    </xdr:to>
    <xdr:sp macro="" textlink="">
      <xdr:nvSpPr>
        <xdr:cNvPr id="183" name="楕円 182"/>
        <xdr:cNvSpPr/>
      </xdr:nvSpPr>
      <xdr:spPr>
        <a:xfrm>
          <a:off x="4584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94632</xdr:rowOff>
    </xdr:from>
    <xdr:ext cx="405111" cy="259045"/>
    <xdr:sp macro="" textlink="">
      <xdr:nvSpPr>
        <xdr:cNvPr id="184" name="【体育館・プール】&#10;有形固定資産減価償却率該当値テキスト"/>
        <xdr:cNvSpPr txBox="1"/>
      </xdr:nvSpPr>
      <xdr:spPr>
        <a:xfrm>
          <a:off x="4673600"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97790</xdr:rowOff>
    </xdr:from>
    <xdr:to>
      <xdr:col>20</xdr:col>
      <xdr:colOff>38100</xdr:colOff>
      <xdr:row>56</xdr:row>
      <xdr:rowOff>27940</xdr:rowOff>
    </xdr:to>
    <xdr:sp macro="" textlink="">
      <xdr:nvSpPr>
        <xdr:cNvPr id="185" name="楕円 184"/>
        <xdr:cNvSpPr/>
      </xdr:nvSpPr>
      <xdr:spPr>
        <a:xfrm>
          <a:off x="3746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148590</xdr:rowOff>
    </xdr:from>
    <xdr:to>
      <xdr:col>24</xdr:col>
      <xdr:colOff>63500</xdr:colOff>
      <xdr:row>56</xdr:row>
      <xdr:rowOff>20955</xdr:rowOff>
    </xdr:to>
    <xdr:cxnSp macro="">
      <xdr:nvCxnSpPr>
        <xdr:cNvPr id="186" name="直線コネクタ 185"/>
        <xdr:cNvCxnSpPr/>
      </xdr:nvCxnSpPr>
      <xdr:spPr>
        <a:xfrm>
          <a:off x="3797300" y="95783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87" name="楕円 186"/>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148590</xdr:rowOff>
    </xdr:to>
    <xdr:cxnSp macro="">
      <xdr:nvCxnSpPr>
        <xdr:cNvPr id="188" name="直線コネクタ 187"/>
        <xdr:cNvCxnSpPr/>
      </xdr:nvCxnSpPr>
      <xdr:spPr>
        <a:xfrm>
          <a:off x="2908300" y="953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xdr:rowOff>
    </xdr:from>
    <xdr:to>
      <xdr:col>10</xdr:col>
      <xdr:colOff>165100</xdr:colOff>
      <xdr:row>55</xdr:row>
      <xdr:rowOff>107950</xdr:rowOff>
    </xdr:to>
    <xdr:sp macro="" textlink="">
      <xdr:nvSpPr>
        <xdr:cNvPr id="189" name="楕円 188"/>
        <xdr:cNvSpPr/>
      </xdr:nvSpPr>
      <xdr:spPr>
        <a:xfrm>
          <a:off x="1968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57150</xdr:rowOff>
    </xdr:from>
    <xdr:to>
      <xdr:col>15</xdr:col>
      <xdr:colOff>50800</xdr:colOff>
      <xdr:row>55</xdr:row>
      <xdr:rowOff>102870</xdr:rowOff>
    </xdr:to>
    <xdr:cxnSp macro="">
      <xdr:nvCxnSpPr>
        <xdr:cNvPr id="190" name="直線コネクタ 189"/>
        <xdr:cNvCxnSpPr/>
      </xdr:nvCxnSpPr>
      <xdr:spPr>
        <a:xfrm>
          <a:off x="2019300" y="948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9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44467</xdr:rowOff>
    </xdr:from>
    <xdr:ext cx="405111" cy="259045"/>
    <xdr:sp macro="" textlink="">
      <xdr:nvSpPr>
        <xdr:cNvPr id="195" name="n_1mainValue【体育館・プール】&#10;有形固定資産減価償却率"/>
        <xdr:cNvSpPr txBox="1"/>
      </xdr:nvSpPr>
      <xdr:spPr>
        <a:xfrm>
          <a:off x="35820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196" name="n_2mainValue【体育館・プール】&#10;有形固定資産減価償却率"/>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124477</xdr:rowOff>
    </xdr:from>
    <xdr:ext cx="405111" cy="259045"/>
    <xdr:sp macro="" textlink="">
      <xdr:nvSpPr>
        <xdr:cNvPr id="197" name="n_3mainValue【体育館・プール】&#10;有形固定資産減価償却率"/>
        <xdr:cNvSpPr txBox="1"/>
      </xdr:nvSpPr>
      <xdr:spPr>
        <a:xfrm>
          <a:off x="1816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7" name="楕円 236"/>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68597</xdr:rowOff>
    </xdr:from>
    <xdr:ext cx="469744" cy="259045"/>
    <xdr:sp macro="" textlink="">
      <xdr:nvSpPr>
        <xdr:cNvPr id="238" name="【体育館・プール】&#10;一人当たり面積該当値テキスト"/>
        <xdr:cNvSpPr txBox="1"/>
      </xdr:nvSpPr>
      <xdr:spPr>
        <a:xfrm>
          <a:off x="10515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39" name="楕円 238"/>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144780</xdr:rowOff>
    </xdr:to>
    <xdr:cxnSp macro="">
      <xdr:nvCxnSpPr>
        <xdr:cNvPr id="240" name="直線コネクタ 239"/>
        <xdr:cNvCxnSpPr/>
      </xdr:nvCxnSpPr>
      <xdr:spPr>
        <a:xfrm flipV="1">
          <a:off x="9639300" y="1059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41" name="楕円 240"/>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144780</xdr:rowOff>
    </xdr:to>
    <xdr:cxnSp macro="">
      <xdr:nvCxnSpPr>
        <xdr:cNvPr id="242" name="直線コネクタ 241"/>
        <xdr:cNvCxnSpPr/>
      </xdr:nvCxnSpPr>
      <xdr:spPr>
        <a:xfrm>
          <a:off x="8750300" y="1060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43" name="楕円 242"/>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148590</xdr:rowOff>
    </xdr:to>
    <xdr:cxnSp macro="">
      <xdr:nvCxnSpPr>
        <xdr:cNvPr id="244" name="直線コネクタ 243"/>
        <xdr:cNvCxnSpPr/>
      </xdr:nvCxnSpPr>
      <xdr:spPr>
        <a:xfrm flipV="1">
          <a:off x="7861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49" name="n_1mainValue【体育館・プール】&#10;一人当たり面積"/>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50" name="n_2main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51" name="n_3main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92" name="楕円 291"/>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93"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94" name="楕円 293"/>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118111</xdr:rowOff>
    </xdr:to>
    <xdr:cxnSp macro="">
      <xdr:nvCxnSpPr>
        <xdr:cNvPr id="295" name="直線コネクタ 294"/>
        <xdr:cNvCxnSpPr/>
      </xdr:nvCxnSpPr>
      <xdr:spPr>
        <a:xfrm flipV="1">
          <a:off x="3797300" y="142817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296" name="楕円 295"/>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118111</xdr:rowOff>
    </xdr:to>
    <xdr:cxnSp macro="">
      <xdr:nvCxnSpPr>
        <xdr:cNvPr id="297" name="直線コネクタ 296"/>
        <xdr:cNvCxnSpPr/>
      </xdr:nvCxnSpPr>
      <xdr:spPr>
        <a:xfrm>
          <a:off x="2908300" y="1431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8" name="楕円 297"/>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xdr:rowOff>
    </xdr:from>
    <xdr:to>
      <xdr:col>15</xdr:col>
      <xdr:colOff>50800</xdr:colOff>
      <xdr:row>83</xdr:row>
      <xdr:rowOff>80011</xdr:rowOff>
    </xdr:to>
    <xdr:cxnSp macro="">
      <xdr:nvCxnSpPr>
        <xdr:cNvPr id="299" name="直線コネクタ 298"/>
        <xdr:cNvCxnSpPr/>
      </xdr:nvCxnSpPr>
      <xdr:spPr>
        <a:xfrm>
          <a:off x="2019300" y="14068425"/>
          <a:ext cx="88900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04" name="n_1mainValue【福祉施設】&#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305" name="n_2mainValue【福祉施設】&#10;有形固定資産減価償却率"/>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06" name="n_3main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35" name="【福祉施設】&#10;一人当たり面積平均値テキスト"/>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46" name="楕円 345"/>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47"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48" name="楕円 347"/>
        <xdr:cNvSpPr/>
      </xdr:nvSpPr>
      <xdr:spPr>
        <a:xfrm>
          <a:off x="958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0</xdr:rowOff>
    </xdr:from>
    <xdr:to>
      <xdr:col>55</xdr:col>
      <xdr:colOff>0</xdr:colOff>
      <xdr:row>82</xdr:row>
      <xdr:rowOff>7620</xdr:rowOff>
    </xdr:to>
    <xdr:cxnSp macro="">
      <xdr:nvCxnSpPr>
        <xdr:cNvPr id="349" name="直線コネクタ 348"/>
        <xdr:cNvCxnSpPr/>
      </xdr:nvCxnSpPr>
      <xdr:spPr>
        <a:xfrm flipV="1">
          <a:off x="9639300" y="14058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350" name="楕円 349"/>
        <xdr:cNvSpPr/>
      </xdr:nvSpPr>
      <xdr:spPr>
        <a:xfrm>
          <a:off x="869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xdr:rowOff>
    </xdr:from>
    <xdr:to>
      <xdr:col>50</xdr:col>
      <xdr:colOff>114300</xdr:colOff>
      <xdr:row>82</xdr:row>
      <xdr:rowOff>7620</xdr:rowOff>
    </xdr:to>
    <xdr:cxnSp macro="">
      <xdr:nvCxnSpPr>
        <xdr:cNvPr id="351" name="直線コネクタ 350"/>
        <xdr:cNvCxnSpPr/>
      </xdr:nvCxnSpPr>
      <xdr:spPr>
        <a:xfrm>
          <a:off x="8750300" y="1406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52" name="楕円 351"/>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82</xdr:row>
      <xdr:rowOff>7620</xdr:rowOff>
    </xdr:to>
    <xdr:cxnSp macro="">
      <xdr:nvCxnSpPr>
        <xdr:cNvPr id="353" name="直線コネクタ 352"/>
        <xdr:cNvCxnSpPr/>
      </xdr:nvCxnSpPr>
      <xdr:spPr>
        <a:xfrm>
          <a:off x="7861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54" name="n_1aveValue【福祉施設】&#10;一人当たり面積"/>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55"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56"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58" name="n_1mainValue【福祉施設】&#10;一人当たり面積"/>
        <xdr:cNvSpPr txBox="1"/>
      </xdr:nvSpPr>
      <xdr:spPr>
        <a:xfrm>
          <a:off x="9391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359" name="n_2mainValue【福祉施設】&#10;一人当たり面積"/>
        <xdr:cNvSpPr txBox="1"/>
      </xdr:nvSpPr>
      <xdr:spPr>
        <a:xfrm>
          <a:off x="851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60" name="n_3mainValue【福祉施設】&#10;一人当たり面積"/>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02" name="楕円 401"/>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03"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404" name="楕円 403"/>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103</xdr:row>
      <xdr:rowOff>58238</xdr:rowOff>
    </xdr:to>
    <xdr:cxnSp macro="">
      <xdr:nvCxnSpPr>
        <xdr:cNvPr id="405" name="直線コネクタ 404"/>
        <xdr:cNvCxnSpPr/>
      </xdr:nvCxnSpPr>
      <xdr:spPr>
        <a:xfrm flipV="1">
          <a:off x="3797300" y="17547771"/>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144599</xdr:rowOff>
    </xdr:from>
    <xdr:to>
      <xdr:col>15</xdr:col>
      <xdr:colOff>101600</xdr:colOff>
      <xdr:row>103</xdr:row>
      <xdr:rowOff>74749</xdr:rowOff>
    </xdr:to>
    <xdr:sp macro="" textlink="">
      <xdr:nvSpPr>
        <xdr:cNvPr id="406" name="楕円 405"/>
        <xdr:cNvSpPr/>
      </xdr:nvSpPr>
      <xdr:spPr>
        <a:xfrm>
          <a:off x="2857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23949</xdr:rowOff>
    </xdr:from>
    <xdr:to>
      <xdr:col>19</xdr:col>
      <xdr:colOff>177800</xdr:colOff>
      <xdr:row>103</xdr:row>
      <xdr:rowOff>58238</xdr:rowOff>
    </xdr:to>
    <xdr:cxnSp macro="">
      <xdr:nvCxnSpPr>
        <xdr:cNvPr id="407" name="直線コネクタ 406"/>
        <xdr:cNvCxnSpPr/>
      </xdr:nvCxnSpPr>
      <xdr:spPr>
        <a:xfrm>
          <a:off x="2908300" y="176832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08" name="楕円 407"/>
        <xdr:cNvSpPr/>
      </xdr:nvSpPr>
      <xdr:spPr>
        <a:xfrm>
          <a:off x="1968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121920</xdr:rowOff>
    </xdr:from>
    <xdr:to>
      <xdr:col>15</xdr:col>
      <xdr:colOff>50800</xdr:colOff>
      <xdr:row>103</xdr:row>
      <xdr:rowOff>23949</xdr:rowOff>
    </xdr:to>
    <xdr:cxnSp macro="">
      <xdr:nvCxnSpPr>
        <xdr:cNvPr id="409" name="直線コネクタ 408"/>
        <xdr:cNvCxnSpPr/>
      </xdr:nvCxnSpPr>
      <xdr:spPr>
        <a:xfrm>
          <a:off x="2019300" y="1743837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125565</xdr:rowOff>
    </xdr:from>
    <xdr:ext cx="405111" cy="259045"/>
    <xdr:sp macro="" textlink="">
      <xdr:nvSpPr>
        <xdr:cNvPr id="414"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91276</xdr:rowOff>
    </xdr:from>
    <xdr:ext cx="405111" cy="259045"/>
    <xdr:sp macro="" textlink="">
      <xdr:nvSpPr>
        <xdr:cNvPr id="415" name="n_2mainValue【市民会館】&#10;有形固定資産減価償却率"/>
        <xdr:cNvSpPr txBox="1"/>
      </xdr:nvSpPr>
      <xdr:spPr>
        <a:xfrm>
          <a:off x="2705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16" name="n_3mainValue【市民会館】&#10;有形固定資産減価償却率"/>
        <xdr:cNvSpPr txBox="1"/>
      </xdr:nvSpPr>
      <xdr:spPr>
        <a:xfrm>
          <a:off x="1816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56" name="楕円 455"/>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57"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58" name="楕円 457"/>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59" name="直線コネクタ 458"/>
        <xdr:cNvCxnSpPr/>
      </xdr:nvCxnSpPr>
      <xdr:spPr>
        <a:xfrm>
          <a:off x="9639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60" name="楕円 459"/>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61" name="直線コネクタ 460"/>
        <xdr:cNvCxnSpPr/>
      </xdr:nvCxnSpPr>
      <xdr:spPr>
        <a:xfrm>
          <a:off x="8750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62" name="楕円 461"/>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41911</xdr:rowOff>
    </xdr:to>
    <xdr:cxnSp macro="">
      <xdr:nvCxnSpPr>
        <xdr:cNvPr id="463" name="直線コネクタ 462"/>
        <xdr:cNvCxnSpPr/>
      </xdr:nvCxnSpPr>
      <xdr:spPr>
        <a:xfrm flipV="1">
          <a:off x="7861300" y="18211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468" name="n_1main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80027</xdr:rowOff>
    </xdr:from>
    <xdr:ext cx="469744" cy="259045"/>
    <xdr:sp macro="" textlink="">
      <xdr:nvSpPr>
        <xdr:cNvPr id="469" name="n_2mainValue【市民会館】&#10;一人当たり面積"/>
        <xdr:cNvSpPr txBox="1"/>
      </xdr:nvSpPr>
      <xdr:spPr>
        <a:xfrm>
          <a:off x="8515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70" name="n_3main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10" name="楕円 509"/>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511" name="【一般廃棄物処理施設】&#10;有形固定資産減価償却率該当値テキスト"/>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512" name="楕円 511"/>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165735</xdr:rowOff>
    </xdr:to>
    <xdr:cxnSp macro="">
      <xdr:nvCxnSpPr>
        <xdr:cNvPr id="513" name="直線コネクタ 512"/>
        <xdr:cNvCxnSpPr/>
      </xdr:nvCxnSpPr>
      <xdr:spPr>
        <a:xfrm>
          <a:off x="15481300" y="657225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514" name="楕円 513"/>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38</xdr:row>
      <xdr:rowOff>57150</xdr:rowOff>
    </xdr:to>
    <xdr:cxnSp macro="">
      <xdr:nvCxnSpPr>
        <xdr:cNvPr id="515" name="直線コネクタ 514"/>
        <xdr:cNvCxnSpPr/>
      </xdr:nvCxnSpPr>
      <xdr:spPr>
        <a:xfrm>
          <a:off x="14592300" y="6463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516" name="楕円 515"/>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37</xdr:row>
      <xdr:rowOff>120015</xdr:rowOff>
    </xdr:to>
    <xdr:cxnSp macro="">
      <xdr:nvCxnSpPr>
        <xdr:cNvPr id="517" name="直線コネクタ 516"/>
        <xdr:cNvCxnSpPr/>
      </xdr:nvCxnSpPr>
      <xdr:spPr>
        <a:xfrm>
          <a:off x="13703300" y="625792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18"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19" name="n_2aveValue【一般廃棄物処理施設】&#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124477</xdr:rowOff>
    </xdr:from>
    <xdr:ext cx="405111" cy="259045"/>
    <xdr:sp macro="" textlink="">
      <xdr:nvSpPr>
        <xdr:cNvPr id="522" name="n_1main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15892</xdr:rowOff>
    </xdr:from>
    <xdr:ext cx="405111" cy="259045"/>
    <xdr:sp macro="" textlink="">
      <xdr:nvSpPr>
        <xdr:cNvPr id="523" name="n_2mainValue【一般廃棄物処理施設】&#10;有形固定資産減価償却率"/>
        <xdr:cNvSpPr txBox="1"/>
      </xdr:nvSpPr>
      <xdr:spPr>
        <a:xfrm>
          <a:off x="14389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524" name="n_3mainValue【一般廃棄物処理施設】&#10;有形固定資産減価償却率"/>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55"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47542</xdr:rowOff>
    </xdr:from>
    <xdr:to>
      <xdr:col>116</xdr:col>
      <xdr:colOff>114300</xdr:colOff>
      <xdr:row>34</xdr:row>
      <xdr:rowOff>149142</xdr:rowOff>
    </xdr:to>
    <xdr:sp macro="" textlink="">
      <xdr:nvSpPr>
        <xdr:cNvPr id="566" name="楕円 565"/>
        <xdr:cNvSpPr/>
      </xdr:nvSpPr>
      <xdr:spPr>
        <a:xfrm>
          <a:off x="22110700" y="58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133919</xdr:rowOff>
    </xdr:from>
    <xdr:ext cx="599010" cy="259045"/>
    <xdr:sp macro="" textlink="">
      <xdr:nvSpPr>
        <xdr:cNvPr id="567" name="【一般廃棄物処理施設】&#10;一人当たり有形固定資産（償却資産）額該当値テキスト"/>
        <xdr:cNvSpPr txBox="1"/>
      </xdr:nvSpPr>
      <xdr:spPr>
        <a:xfrm>
          <a:off x="22199600" y="57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54095</xdr:rowOff>
    </xdr:from>
    <xdr:to>
      <xdr:col>112</xdr:col>
      <xdr:colOff>38100</xdr:colOff>
      <xdr:row>34</xdr:row>
      <xdr:rowOff>155695</xdr:rowOff>
    </xdr:to>
    <xdr:sp macro="" textlink="">
      <xdr:nvSpPr>
        <xdr:cNvPr id="568" name="楕円 567"/>
        <xdr:cNvSpPr/>
      </xdr:nvSpPr>
      <xdr:spPr>
        <a:xfrm>
          <a:off x="21272500" y="58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98342</xdr:rowOff>
    </xdr:from>
    <xdr:to>
      <xdr:col>116</xdr:col>
      <xdr:colOff>63500</xdr:colOff>
      <xdr:row>34</xdr:row>
      <xdr:rowOff>104895</xdr:rowOff>
    </xdr:to>
    <xdr:cxnSp macro="">
      <xdr:nvCxnSpPr>
        <xdr:cNvPr id="569" name="直線コネクタ 568"/>
        <xdr:cNvCxnSpPr/>
      </xdr:nvCxnSpPr>
      <xdr:spPr>
        <a:xfrm flipV="1">
          <a:off x="21323300" y="592764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56773</xdr:rowOff>
    </xdr:from>
    <xdr:to>
      <xdr:col>107</xdr:col>
      <xdr:colOff>101600</xdr:colOff>
      <xdr:row>34</xdr:row>
      <xdr:rowOff>158373</xdr:rowOff>
    </xdr:to>
    <xdr:sp macro="" textlink="">
      <xdr:nvSpPr>
        <xdr:cNvPr id="570" name="楕円 569"/>
        <xdr:cNvSpPr/>
      </xdr:nvSpPr>
      <xdr:spPr>
        <a:xfrm>
          <a:off x="20383500" y="58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104895</xdr:rowOff>
    </xdr:from>
    <xdr:to>
      <xdr:col>111</xdr:col>
      <xdr:colOff>177800</xdr:colOff>
      <xdr:row>34</xdr:row>
      <xdr:rowOff>107573</xdr:rowOff>
    </xdr:to>
    <xdr:cxnSp macro="">
      <xdr:nvCxnSpPr>
        <xdr:cNvPr id="571" name="直線コネクタ 570"/>
        <xdr:cNvCxnSpPr/>
      </xdr:nvCxnSpPr>
      <xdr:spPr>
        <a:xfrm flipV="1">
          <a:off x="20434300" y="5934195"/>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163986</xdr:rowOff>
    </xdr:from>
    <xdr:to>
      <xdr:col>102</xdr:col>
      <xdr:colOff>165100</xdr:colOff>
      <xdr:row>33</xdr:row>
      <xdr:rowOff>94136</xdr:rowOff>
    </xdr:to>
    <xdr:sp macro="" textlink="">
      <xdr:nvSpPr>
        <xdr:cNvPr id="572" name="楕円 571"/>
        <xdr:cNvSpPr/>
      </xdr:nvSpPr>
      <xdr:spPr>
        <a:xfrm>
          <a:off x="19494500" y="56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43336</xdr:rowOff>
    </xdr:from>
    <xdr:to>
      <xdr:col>107</xdr:col>
      <xdr:colOff>50800</xdr:colOff>
      <xdr:row>34</xdr:row>
      <xdr:rowOff>107573</xdr:rowOff>
    </xdr:to>
    <xdr:cxnSp macro="">
      <xdr:nvCxnSpPr>
        <xdr:cNvPr id="573" name="直線コネクタ 572"/>
        <xdr:cNvCxnSpPr/>
      </xdr:nvCxnSpPr>
      <xdr:spPr>
        <a:xfrm>
          <a:off x="19545300" y="5701186"/>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74"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75"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576" name="n_3aveValue【一般廃棄物処理施設】&#10;一人当たり有形固定資産（償却資産）額"/>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772</xdr:rowOff>
    </xdr:from>
    <xdr:ext cx="599010" cy="259045"/>
    <xdr:sp macro="" textlink="">
      <xdr:nvSpPr>
        <xdr:cNvPr id="578" name="n_1mainValue【一般廃棄物処理施設】&#10;一人当たり有形固定資産（償却資産）額"/>
        <xdr:cNvSpPr txBox="1"/>
      </xdr:nvSpPr>
      <xdr:spPr>
        <a:xfrm>
          <a:off x="21011095" y="56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3450</xdr:rowOff>
    </xdr:from>
    <xdr:ext cx="599010" cy="259045"/>
    <xdr:sp macro="" textlink="">
      <xdr:nvSpPr>
        <xdr:cNvPr id="579" name="n_2mainValue【一般廃棄物処理施設】&#10;一人当たり有形固定資産（償却資産）額"/>
        <xdr:cNvSpPr txBox="1"/>
      </xdr:nvSpPr>
      <xdr:spPr>
        <a:xfrm>
          <a:off x="20134795" y="566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110663</xdr:rowOff>
    </xdr:from>
    <xdr:ext cx="599010" cy="259045"/>
    <xdr:sp macro="" textlink="">
      <xdr:nvSpPr>
        <xdr:cNvPr id="580" name="n_3mainValue【一般廃棄物処理施設】&#10;一人当たり有形固定資産（償却資産）額"/>
        <xdr:cNvSpPr txBox="1"/>
      </xdr:nvSpPr>
      <xdr:spPr>
        <a:xfrm>
          <a:off x="19245795" y="542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3493</xdr:rowOff>
    </xdr:from>
    <xdr:to>
      <xdr:col>85</xdr:col>
      <xdr:colOff>177800</xdr:colOff>
      <xdr:row>62</xdr:row>
      <xdr:rowOff>105093</xdr:rowOff>
    </xdr:to>
    <xdr:sp macro="" textlink="">
      <xdr:nvSpPr>
        <xdr:cNvPr id="625" name="楕円 624"/>
        <xdr:cNvSpPr/>
      </xdr:nvSpPr>
      <xdr:spPr>
        <a:xfrm>
          <a:off x="162687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153370</xdr:rowOff>
    </xdr:from>
    <xdr:ext cx="405111" cy="259045"/>
    <xdr:sp macro="" textlink="">
      <xdr:nvSpPr>
        <xdr:cNvPr id="626" name="【保健センター・保健所】&#10;有形固定資産減価償却率該当値テキスト"/>
        <xdr:cNvSpPr txBox="1"/>
      </xdr:nvSpPr>
      <xdr:spPr>
        <a:xfrm>
          <a:off x="16357600" y="1061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57785</xdr:rowOff>
    </xdr:from>
    <xdr:to>
      <xdr:col>81</xdr:col>
      <xdr:colOff>101600</xdr:colOff>
      <xdr:row>62</xdr:row>
      <xdr:rowOff>159385</xdr:rowOff>
    </xdr:to>
    <xdr:sp macro="" textlink="">
      <xdr:nvSpPr>
        <xdr:cNvPr id="627" name="楕円 626"/>
        <xdr:cNvSpPr/>
      </xdr:nvSpPr>
      <xdr:spPr>
        <a:xfrm>
          <a:off x="15430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54293</xdr:rowOff>
    </xdr:from>
    <xdr:to>
      <xdr:col>85</xdr:col>
      <xdr:colOff>127000</xdr:colOff>
      <xdr:row>62</xdr:row>
      <xdr:rowOff>108585</xdr:rowOff>
    </xdr:to>
    <xdr:cxnSp macro="">
      <xdr:nvCxnSpPr>
        <xdr:cNvPr id="628" name="直線コネクタ 627"/>
        <xdr:cNvCxnSpPr/>
      </xdr:nvCxnSpPr>
      <xdr:spPr>
        <a:xfrm flipV="1">
          <a:off x="15481300" y="1068419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163513</xdr:rowOff>
    </xdr:from>
    <xdr:to>
      <xdr:col>76</xdr:col>
      <xdr:colOff>165100</xdr:colOff>
      <xdr:row>62</xdr:row>
      <xdr:rowOff>93663</xdr:rowOff>
    </xdr:to>
    <xdr:sp macro="" textlink="">
      <xdr:nvSpPr>
        <xdr:cNvPr id="629" name="楕円 628"/>
        <xdr:cNvSpPr/>
      </xdr:nvSpPr>
      <xdr:spPr>
        <a:xfrm>
          <a:off x="14541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42863</xdr:rowOff>
    </xdr:from>
    <xdr:to>
      <xdr:col>81</xdr:col>
      <xdr:colOff>50800</xdr:colOff>
      <xdr:row>62</xdr:row>
      <xdr:rowOff>108585</xdr:rowOff>
    </xdr:to>
    <xdr:cxnSp macro="">
      <xdr:nvCxnSpPr>
        <xdr:cNvPr id="630" name="直線コネクタ 629"/>
        <xdr:cNvCxnSpPr/>
      </xdr:nvCxnSpPr>
      <xdr:spPr>
        <a:xfrm>
          <a:off x="14592300" y="1067276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631" name="楕円 630"/>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62</xdr:row>
      <xdr:rowOff>42863</xdr:rowOff>
    </xdr:to>
    <xdr:cxnSp macro="">
      <xdr:nvCxnSpPr>
        <xdr:cNvPr id="632" name="直線コネクタ 631"/>
        <xdr:cNvCxnSpPr/>
      </xdr:nvCxnSpPr>
      <xdr:spPr>
        <a:xfrm>
          <a:off x="13703300" y="9715500"/>
          <a:ext cx="889000" cy="9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35"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150512</xdr:rowOff>
    </xdr:from>
    <xdr:ext cx="405111" cy="259045"/>
    <xdr:sp macro="" textlink="">
      <xdr:nvSpPr>
        <xdr:cNvPr id="637" name="n_1mainValue【保健センター・保健所】&#10;有形固定資産減価償却率"/>
        <xdr:cNvSpPr txBox="1"/>
      </xdr:nvSpPr>
      <xdr:spPr>
        <a:xfrm>
          <a:off x="15266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84790</xdr:rowOff>
    </xdr:from>
    <xdr:ext cx="405111" cy="259045"/>
    <xdr:sp macro="" textlink="">
      <xdr:nvSpPr>
        <xdr:cNvPr id="638" name="n_2mainValue【保健センター・保健所】&#10;有形固定資産減価償却率"/>
        <xdr:cNvSpPr txBox="1"/>
      </xdr:nvSpPr>
      <xdr:spPr>
        <a:xfrm>
          <a:off x="14389744" y="1071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639" name="n_3mainValue【保健センター・保健所】&#10;有形固定資産減価償却率"/>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77" name="楕円 676"/>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78" name="【保健センター・保健所】&#10;一人当たり面積該当値テキスト"/>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79" name="楕円 678"/>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80" name="直線コネクタ 679"/>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81" name="楕円 680"/>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82" name="直線コネクタ 681"/>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83" name="楕円 682"/>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84" name="直線コネクタ 683"/>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89"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90"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91"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53594</xdr:rowOff>
    </xdr:from>
    <xdr:to>
      <xdr:col>85</xdr:col>
      <xdr:colOff>177800</xdr:colOff>
      <xdr:row>82</xdr:row>
      <xdr:rowOff>155194</xdr:rowOff>
    </xdr:to>
    <xdr:sp macro="" textlink="">
      <xdr:nvSpPr>
        <xdr:cNvPr id="730" name="楕円 729"/>
        <xdr:cNvSpPr/>
      </xdr:nvSpPr>
      <xdr:spPr>
        <a:xfrm>
          <a:off x="162687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32021</xdr:rowOff>
    </xdr:from>
    <xdr:ext cx="405111" cy="259045"/>
    <xdr:sp macro="" textlink="">
      <xdr:nvSpPr>
        <xdr:cNvPr id="731" name="【消防施設】&#10;有形固定資産減価償却率該当値テキスト"/>
        <xdr:cNvSpPr txBox="1"/>
      </xdr:nvSpPr>
      <xdr:spPr>
        <a:xfrm>
          <a:off x="16357600"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28448</xdr:rowOff>
    </xdr:from>
    <xdr:to>
      <xdr:col>81</xdr:col>
      <xdr:colOff>101600</xdr:colOff>
      <xdr:row>82</xdr:row>
      <xdr:rowOff>130048</xdr:rowOff>
    </xdr:to>
    <xdr:sp macro="" textlink="">
      <xdr:nvSpPr>
        <xdr:cNvPr id="732" name="楕円 731"/>
        <xdr:cNvSpPr/>
      </xdr:nvSpPr>
      <xdr:spPr>
        <a:xfrm>
          <a:off x="15430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79248</xdr:rowOff>
    </xdr:from>
    <xdr:to>
      <xdr:col>85</xdr:col>
      <xdr:colOff>127000</xdr:colOff>
      <xdr:row>82</xdr:row>
      <xdr:rowOff>104394</xdr:rowOff>
    </xdr:to>
    <xdr:cxnSp macro="">
      <xdr:nvCxnSpPr>
        <xdr:cNvPr id="733" name="直線コネクタ 732"/>
        <xdr:cNvCxnSpPr/>
      </xdr:nvCxnSpPr>
      <xdr:spPr>
        <a:xfrm>
          <a:off x="15481300" y="1413814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154178</xdr:rowOff>
    </xdr:from>
    <xdr:to>
      <xdr:col>76</xdr:col>
      <xdr:colOff>165100</xdr:colOff>
      <xdr:row>82</xdr:row>
      <xdr:rowOff>84328</xdr:rowOff>
    </xdr:to>
    <xdr:sp macro="" textlink="">
      <xdr:nvSpPr>
        <xdr:cNvPr id="734" name="楕円 733"/>
        <xdr:cNvSpPr/>
      </xdr:nvSpPr>
      <xdr:spPr>
        <a:xfrm>
          <a:off x="14541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33528</xdr:rowOff>
    </xdr:from>
    <xdr:to>
      <xdr:col>81</xdr:col>
      <xdr:colOff>50800</xdr:colOff>
      <xdr:row>82</xdr:row>
      <xdr:rowOff>79248</xdr:rowOff>
    </xdr:to>
    <xdr:cxnSp macro="">
      <xdr:nvCxnSpPr>
        <xdr:cNvPr id="735" name="直線コネクタ 734"/>
        <xdr:cNvCxnSpPr/>
      </xdr:nvCxnSpPr>
      <xdr:spPr>
        <a:xfrm>
          <a:off x="14592300" y="1409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7874</xdr:rowOff>
    </xdr:from>
    <xdr:to>
      <xdr:col>72</xdr:col>
      <xdr:colOff>38100</xdr:colOff>
      <xdr:row>80</xdr:row>
      <xdr:rowOff>109474</xdr:rowOff>
    </xdr:to>
    <xdr:sp macro="" textlink="">
      <xdr:nvSpPr>
        <xdr:cNvPr id="736" name="楕円 735"/>
        <xdr:cNvSpPr/>
      </xdr:nvSpPr>
      <xdr:spPr>
        <a:xfrm>
          <a:off x="13652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58674</xdr:rowOff>
    </xdr:from>
    <xdr:to>
      <xdr:col>76</xdr:col>
      <xdr:colOff>114300</xdr:colOff>
      <xdr:row>82</xdr:row>
      <xdr:rowOff>33528</xdr:rowOff>
    </xdr:to>
    <xdr:cxnSp macro="">
      <xdr:nvCxnSpPr>
        <xdr:cNvPr id="737" name="直線コネクタ 736"/>
        <xdr:cNvCxnSpPr/>
      </xdr:nvCxnSpPr>
      <xdr:spPr>
        <a:xfrm>
          <a:off x="13703300" y="13774674"/>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146575</xdr:rowOff>
    </xdr:from>
    <xdr:ext cx="405111" cy="259045"/>
    <xdr:sp macro="" textlink="">
      <xdr:nvSpPr>
        <xdr:cNvPr id="742" name="n_1mainValue【消防施設】&#10;有形固定資産減価償却率"/>
        <xdr:cNvSpPr txBox="1"/>
      </xdr:nvSpPr>
      <xdr:spPr>
        <a:xfrm>
          <a:off x="152660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100855</xdr:rowOff>
    </xdr:from>
    <xdr:ext cx="405111" cy="259045"/>
    <xdr:sp macro="" textlink="">
      <xdr:nvSpPr>
        <xdr:cNvPr id="743" name="n_2mainValue【消防施設】&#10;有形固定資産減価償却率"/>
        <xdr:cNvSpPr txBox="1"/>
      </xdr:nvSpPr>
      <xdr:spPr>
        <a:xfrm>
          <a:off x="143897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744" name="n_3mainValue【消防施設】&#10;有形固定資産減価償却率"/>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84" name="楕円 783"/>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85"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86" name="楕円 785"/>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87" name="直線コネクタ 786"/>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88" name="楕円 787"/>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22861</xdr:rowOff>
    </xdr:to>
    <xdr:cxnSp macro="">
      <xdr:nvCxnSpPr>
        <xdr:cNvPr id="789" name="直線コネクタ 788"/>
        <xdr:cNvCxnSpPr/>
      </xdr:nvCxnSpPr>
      <xdr:spPr>
        <a:xfrm flipV="1">
          <a:off x="20434300" y="1441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143511</xdr:rowOff>
    </xdr:from>
    <xdr:to>
      <xdr:col>102</xdr:col>
      <xdr:colOff>165100</xdr:colOff>
      <xdr:row>84</xdr:row>
      <xdr:rowOff>73661</xdr:rowOff>
    </xdr:to>
    <xdr:sp macro="" textlink="">
      <xdr:nvSpPr>
        <xdr:cNvPr id="790" name="楕円 789"/>
        <xdr:cNvSpPr/>
      </xdr:nvSpPr>
      <xdr:spPr>
        <a:xfrm>
          <a:off x="19494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22861</xdr:rowOff>
    </xdr:from>
    <xdr:to>
      <xdr:col>107</xdr:col>
      <xdr:colOff>50800</xdr:colOff>
      <xdr:row>84</xdr:row>
      <xdr:rowOff>22861</xdr:rowOff>
    </xdr:to>
    <xdr:cxnSp macro="">
      <xdr:nvCxnSpPr>
        <xdr:cNvPr id="791" name="直線コネクタ 790"/>
        <xdr:cNvCxnSpPr/>
      </xdr:nvCxnSpPr>
      <xdr:spPr>
        <a:xfrm>
          <a:off x="19545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96"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797"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64788</xdr:rowOff>
    </xdr:from>
    <xdr:ext cx="469744" cy="259045"/>
    <xdr:sp macro="" textlink="">
      <xdr:nvSpPr>
        <xdr:cNvPr id="798" name="n_3mainValue【消防施設】&#10;一人当たり面積"/>
        <xdr:cNvSpPr txBox="1"/>
      </xdr:nvSpPr>
      <xdr:spPr>
        <a:xfrm>
          <a:off x="19310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105411</xdr:rowOff>
    </xdr:from>
    <xdr:to>
      <xdr:col>85</xdr:col>
      <xdr:colOff>177800</xdr:colOff>
      <xdr:row>109</xdr:row>
      <xdr:rowOff>35561</xdr:rowOff>
    </xdr:to>
    <xdr:sp macro="" textlink="">
      <xdr:nvSpPr>
        <xdr:cNvPr id="840" name="楕円 839"/>
        <xdr:cNvSpPr/>
      </xdr:nvSpPr>
      <xdr:spPr>
        <a:xfrm>
          <a:off x="16268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20338</xdr:rowOff>
    </xdr:from>
    <xdr:ext cx="405111" cy="259045"/>
    <xdr:sp macro="" textlink="">
      <xdr:nvSpPr>
        <xdr:cNvPr id="841" name="【庁舎】&#10;有形固定資産減価償却率該当値テキスト"/>
        <xdr:cNvSpPr txBox="1"/>
      </xdr:nvSpPr>
      <xdr:spPr>
        <a:xfrm>
          <a:off x="16357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100512</xdr:rowOff>
    </xdr:from>
    <xdr:to>
      <xdr:col>81</xdr:col>
      <xdr:colOff>101600</xdr:colOff>
      <xdr:row>109</xdr:row>
      <xdr:rowOff>30662</xdr:rowOff>
    </xdr:to>
    <xdr:sp macro="" textlink="">
      <xdr:nvSpPr>
        <xdr:cNvPr id="842" name="楕円 841"/>
        <xdr:cNvSpPr/>
      </xdr:nvSpPr>
      <xdr:spPr>
        <a:xfrm>
          <a:off x="1543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151312</xdr:rowOff>
    </xdr:from>
    <xdr:to>
      <xdr:col>85</xdr:col>
      <xdr:colOff>127000</xdr:colOff>
      <xdr:row>108</xdr:row>
      <xdr:rowOff>156211</xdr:rowOff>
    </xdr:to>
    <xdr:cxnSp macro="">
      <xdr:nvCxnSpPr>
        <xdr:cNvPr id="843" name="直線コネクタ 842"/>
        <xdr:cNvCxnSpPr/>
      </xdr:nvCxnSpPr>
      <xdr:spPr>
        <a:xfrm>
          <a:off x="15481300" y="186679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93980</xdr:rowOff>
    </xdr:from>
    <xdr:to>
      <xdr:col>76</xdr:col>
      <xdr:colOff>165100</xdr:colOff>
      <xdr:row>109</xdr:row>
      <xdr:rowOff>24130</xdr:rowOff>
    </xdr:to>
    <xdr:sp macro="" textlink="">
      <xdr:nvSpPr>
        <xdr:cNvPr id="844" name="楕円 843"/>
        <xdr:cNvSpPr/>
      </xdr:nvSpPr>
      <xdr:spPr>
        <a:xfrm>
          <a:off x="14541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144780</xdr:rowOff>
    </xdr:from>
    <xdr:to>
      <xdr:col>81</xdr:col>
      <xdr:colOff>50800</xdr:colOff>
      <xdr:row>108</xdr:row>
      <xdr:rowOff>151312</xdr:rowOff>
    </xdr:to>
    <xdr:cxnSp macro="">
      <xdr:nvCxnSpPr>
        <xdr:cNvPr id="845" name="直線コネクタ 844"/>
        <xdr:cNvCxnSpPr/>
      </xdr:nvCxnSpPr>
      <xdr:spPr>
        <a:xfrm>
          <a:off x="14592300" y="18661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846" name="楕円 845"/>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108</xdr:row>
      <xdr:rowOff>144780</xdr:rowOff>
    </xdr:to>
    <xdr:cxnSp macro="">
      <xdr:nvCxnSpPr>
        <xdr:cNvPr id="847" name="直線コネクタ 846"/>
        <xdr:cNvCxnSpPr/>
      </xdr:nvCxnSpPr>
      <xdr:spPr>
        <a:xfrm>
          <a:off x="13703300" y="18405021"/>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48"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49"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50"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21789</xdr:rowOff>
    </xdr:from>
    <xdr:ext cx="405111" cy="259045"/>
    <xdr:sp macro="" textlink="">
      <xdr:nvSpPr>
        <xdr:cNvPr id="852" name="n_1mainValue【庁舎】&#10;有形固定資産減価償却率"/>
        <xdr:cNvSpPr txBox="1"/>
      </xdr:nvSpPr>
      <xdr:spPr>
        <a:xfrm>
          <a:off x="152660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15257</xdr:rowOff>
    </xdr:from>
    <xdr:ext cx="405111" cy="259045"/>
    <xdr:sp macro="" textlink="">
      <xdr:nvSpPr>
        <xdr:cNvPr id="853" name="n_2mainValue【庁舎】&#10;有形固定資産減価償却率"/>
        <xdr:cNvSpPr txBox="1"/>
      </xdr:nvSpPr>
      <xdr:spPr>
        <a:xfrm>
          <a:off x="14389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854" name="n_3mainValue【庁舎】&#10;有形固定資産減価償却率"/>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92" name="楕円 891"/>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156990</xdr:rowOff>
    </xdr:from>
    <xdr:ext cx="469744" cy="259045"/>
    <xdr:sp macro="" textlink="">
      <xdr:nvSpPr>
        <xdr:cNvPr id="893" name="【庁舎】&#10;一人当たり面積該当値テキスト"/>
        <xdr:cNvSpPr txBox="1"/>
      </xdr:nvSpPr>
      <xdr:spPr>
        <a:xfrm>
          <a:off x="22199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894" name="楕円 893"/>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60198</xdr:rowOff>
    </xdr:to>
    <xdr:cxnSp macro="">
      <xdr:nvCxnSpPr>
        <xdr:cNvPr id="895" name="直線コネクタ 894"/>
        <xdr:cNvCxnSpPr/>
      </xdr:nvCxnSpPr>
      <xdr:spPr>
        <a:xfrm flipV="1">
          <a:off x="21323300" y="182316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xdr:rowOff>
    </xdr:from>
    <xdr:to>
      <xdr:col>107</xdr:col>
      <xdr:colOff>101600</xdr:colOff>
      <xdr:row>106</xdr:row>
      <xdr:rowOff>110998</xdr:rowOff>
    </xdr:to>
    <xdr:sp macro="" textlink="">
      <xdr:nvSpPr>
        <xdr:cNvPr id="896" name="楕円 895"/>
        <xdr:cNvSpPr/>
      </xdr:nvSpPr>
      <xdr:spPr>
        <a:xfrm>
          <a:off x="2038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60198</xdr:rowOff>
    </xdr:to>
    <xdr:cxnSp macro="">
      <xdr:nvCxnSpPr>
        <xdr:cNvPr id="897" name="直線コネクタ 896"/>
        <xdr:cNvCxnSpPr/>
      </xdr:nvCxnSpPr>
      <xdr:spPr>
        <a:xfrm>
          <a:off x="20434300"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98" name="楕円 897"/>
        <xdr:cNvSpPr/>
      </xdr:nvSpPr>
      <xdr:spPr>
        <a:xfrm>
          <a:off x="19494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60198</xdr:rowOff>
    </xdr:from>
    <xdr:to>
      <xdr:col>107</xdr:col>
      <xdr:colOff>50800</xdr:colOff>
      <xdr:row>106</xdr:row>
      <xdr:rowOff>62485</xdr:rowOff>
    </xdr:to>
    <xdr:cxnSp macro="">
      <xdr:nvCxnSpPr>
        <xdr:cNvPr id="899" name="直線コネクタ 898"/>
        <xdr:cNvCxnSpPr/>
      </xdr:nvCxnSpPr>
      <xdr:spPr>
        <a:xfrm flipV="1">
          <a:off x="19545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904" name="n_1mainValue【庁舎】&#10;一人当たり面積"/>
        <xdr:cNvSpPr txBox="1"/>
      </xdr:nvSpPr>
      <xdr:spPr>
        <a:xfrm>
          <a:off x="21075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102125</xdr:rowOff>
    </xdr:from>
    <xdr:ext cx="469744" cy="259045"/>
    <xdr:sp macro="" textlink="">
      <xdr:nvSpPr>
        <xdr:cNvPr id="905" name="n_2mainValue【庁舎】&#10;一人当たり面積"/>
        <xdr:cNvSpPr txBox="1"/>
      </xdr:nvSpPr>
      <xdr:spPr>
        <a:xfrm>
          <a:off x="20199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906" name="n_3mainValue【庁舎】&#10;一人当たり面積"/>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類似団体と比べると、有形固定資産減価償却率が特に高くなっているのは庁舎で、建築後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年以上を経過しており老朽化が著しいが、</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年度から新庁舎建設に向け工事着手しており、新庁舎建設後は数値の改善が見込まれる。</a:t>
          </a:r>
        </a:p>
        <a:p>
          <a:r>
            <a:rPr kumimoji="1" lang="ja-JP" altLang="en-US" sz="1100">
              <a:latin typeface="ＭＳ Ｐゴシック" panose="020B0600070205080204" pitchFamily="50" charset="-128"/>
              <a:ea typeface="ＭＳ Ｐゴシック" panose="020B0600070205080204" pitchFamily="50" charset="-128"/>
            </a:rPr>
            <a:t>一方、特に低くなっているのは体育館・プールであり、</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年度に防府市スポーツセンター体育館が完成したことが影響している。</a:t>
          </a:r>
        </a:p>
        <a:p>
          <a:r>
            <a:rPr kumimoji="1" lang="ja-JP" altLang="en-US" sz="1100">
              <a:latin typeface="ＭＳ Ｐゴシック" panose="020B0600070205080204" pitchFamily="50" charset="-128"/>
              <a:ea typeface="ＭＳ Ｐゴシック" panose="020B0600070205080204" pitchFamily="50" charset="-128"/>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上記の</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における当市指数は、有形固定資産額（非償却資産の土地等含む）を基に算出されているが、当市指数を他市同様、有形固定資産額（償却資産）を基に算出した場合は以下のようになる。</a:t>
          </a:r>
        </a:p>
        <a:p>
          <a:r>
            <a:rPr kumimoji="1" lang="ja-JP" altLang="en-US" sz="1100">
              <a:latin typeface="ＭＳ Ｐゴシック" panose="020B0600070205080204" pitchFamily="50" charset="-128"/>
              <a:ea typeface="ＭＳ Ｐゴシック" panose="020B0600070205080204" pitchFamily="50" charset="-128"/>
            </a:rPr>
            <a:t>有形固定資産減価償却率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同値、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70.7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34.3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保健センター・保健所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62.0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47.7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95.9</a:t>
          </a:r>
        </a:p>
        <a:p>
          <a:r>
            <a:rPr kumimoji="1" lang="ja-JP" altLang="en-US" sz="11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124,079</a:t>
          </a: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算定基準となる市税の増などにより、基準財政収入額が増加したものの基準財政需要額も増加したことにより比率が同値となった。</a:t>
          </a:r>
        </a:p>
        <a:p>
          <a:r>
            <a:rPr kumimoji="1" lang="ja-JP" altLang="en-US" sz="1300" baseline="0">
              <a:latin typeface="ＭＳ Ｐゴシック" panose="020B0600070205080204" pitchFamily="50" charset="-128"/>
              <a:ea typeface="ＭＳ Ｐゴシック" panose="020B0600070205080204" pitchFamily="50" charset="-128"/>
            </a:rPr>
            <a:t> 　類似団体平均に比べ、</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％下回り、今後も市税収入等の歳入の確保に努める。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経常一般財源（分母）が市税や地方特例交付金などの増により増加しており、経常経費充当一般財源（分子）は、退職金の減などにより減少していることから経常収支比率は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％高い数値となっており、少子高齢化に伴う社会保障経費は今後も増加が予想されるため、全ての事業についてゼロベースでの見直しを行い、歳入に応じた歳出構造へ転換を図ることが必要となる。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85344</xdr:rowOff>
    </xdr:to>
    <xdr:cxnSp macro="">
      <xdr:nvCxnSpPr>
        <xdr:cNvPr id="132" name="直線コネクタ 131"/>
        <xdr:cNvCxnSpPr/>
      </xdr:nvCxnSpPr>
      <xdr:spPr>
        <a:xfrm flipV="1">
          <a:off x="4114800" y="1086256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24892</xdr:rowOff>
    </xdr:to>
    <xdr:cxnSp macro="">
      <xdr:nvCxnSpPr>
        <xdr:cNvPr id="135" name="直線コネクタ 134"/>
        <xdr:cNvCxnSpPr/>
      </xdr:nvCxnSpPr>
      <xdr:spPr>
        <a:xfrm flipV="1">
          <a:off x="3225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24892</xdr:rowOff>
    </xdr:to>
    <xdr:cxnSp macro="">
      <xdr:nvCxnSpPr>
        <xdr:cNvPr id="138" name="直線コネクタ 137"/>
        <xdr:cNvCxnSpPr/>
      </xdr:nvCxnSpPr>
      <xdr:spPr>
        <a:xfrm>
          <a:off x="2336800" y="1074674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116840</xdr:rowOff>
    </xdr:to>
    <xdr:cxnSp macro="">
      <xdr:nvCxnSpPr>
        <xdr:cNvPr id="141" name="直線コネクタ 140"/>
        <xdr:cNvCxnSpPr/>
      </xdr:nvCxnSpPr>
      <xdr:spPr>
        <a:xfrm>
          <a:off x="1447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1" name="楕円 150"/>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2"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3" name="楕円 152"/>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4" name="テキスト ボックス 153"/>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5" name="楕円 154"/>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6" name="テキスト ボックス 155"/>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端末更新に係る経費の増などにより物件費が増加したため、前年度と比べ、</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14,218</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64035</xdr:rowOff>
    </xdr:from>
    <xdr:to>
      <xdr:col>23</xdr:col>
      <xdr:colOff>133350</xdr:colOff>
      <xdr:row>82</xdr:row>
      <xdr:rowOff>81305</xdr:rowOff>
    </xdr:to>
    <xdr:cxnSp macro="">
      <xdr:nvCxnSpPr>
        <xdr:cNvPr id="197" name="直線コネクタ 196"/>
        <xdr:cNvCxnSpPr/>
      </xdr:nvCxnSpPr>
      <xdr:spPr>
        <a:xfrm>
          <a:off x="4114800" y="14122935"/>
          <a:ext cx="838200" cy="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64035</xdr:rowOff>
    </xdr:from>
    <xdr:to>
      <xdr:col>19</xdr:col>
      <xdr:colOff>133350</xdr:colOff>
      <xdr:row>82</xdr:row>
      <xdr:rowOff>68292</xdr:rowOff>
    </xdr:to>
    <xdr:cxnSp macro="">
      <xdr:nvCxnSpPr>
        <xdr:cNvPr id="200" name="直線コネクタ 199"/>
        <xdr:cNvCxnSpPr/>
      </xdr:nvCxnSpPr>
      <xdr:spPr>
        <a:xfrm flipV="1">
          <a:off x="3225800" y="14122935"/>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68292</xdr:rowOff>
    </xdr:from>
    <xdr:to>
      <xdr:col>15</xdr:col>
      <xdr:colOff>82550</xdr:colOff>
      <xdr:row>82</xdr:row>
      <xdr:rowOff>85993</xdr:rowOff>
    </xdr:to>
    <xdr:cxnSp macro="">
      <xdr:nvCxnSpPr>
        <xdr:cNvPr id="203" name="直線コネクタ 202"/>
        <xdr:cNvCxnSpPr/>
      </xdr:nvCxnSpPr>
      <xdr:spPr>
        <a:xfrm flipV="1">
          <a:off x="2336800" y="14127192"/>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79753</xdr:rowOff>
    </xdr:from>
    <xdr:to>
      <xdr:col>11</xdr:col>
      <xdr:colOff>31750</xdr:colOff>
      <xdr:row>82</xdr:row>
      <xdr:rowOff>85993</xdr:rowOff>
    </xdr:to>
    <xdr:cxnSp macro="">
      <xdr:nvCxnSpPr>
        <xdr:cNvPr id="206" name="直線コネクタ 205"/>
        <xdr:cNvCxnSpPr/>
      </xdr:nvCxnSpPr>
      <xdr:spPr>
        <a:xfrm>
          <a:off x="1447800" y="1413865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30505</xdr:rowOff>
    </xdr:from>
    <xdr:to>
      <xdr:col>23</xdr:col>
      <xdr:colOff>184150</xdr:colOff>
      <xdr:row>82</xdr:row>
      <xdr:rowOff>132105</xdr:rowOff>
    </xdr:to>
    <xdr:sp macro="" textlink="">
      <xdr:nvSpPr>
        <xdr:cNvPr id="216" name="楕円 215"/>
        <xdr:cNvSpPr/>
      </xdr:nvSpPr>
      <xdr:spPr>
        <a:xfrm>
          <a:off x="4902200" y="140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47032</xdr:rowOff>
    </xdr:from>
    <xdr:ext cx="762000" cy="259045"/>
    <xdr:sp macro="" textlink="">
      <xdr:nvSpPr>
        <xdr:cNvPr id="217" name="人件費・物件費等の状況該当値テキスト"/>
        <xdr:cNvSpPr txBox="1"/>
      </xdr:nvSpPr>
      <xdr:spPr>
        <a:xfrm>
          <a:off x="5041900" y="1393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13235</xdr:rowOff>
    </xdr:from>
    <xdr:to>
      <xdr:col>19</xdr:col>
      <xdr:colOff>184150</xdr:colOff>
      <xdr:row>82</xdr:row>
      <xdr:rowOff>114835</xdr:rowOff>
    </xdr:to>
    <xdr:sp macro="" textlink="">
      <xdr:nvSpPr>
        <xdr:cNvPr id="218" name="楕円 217"/>
        <xdr:cNvSpPr/>
      </xdr:nvSpPr>
      <xdr:spPr>
        <a:xfrm>
          <a:off x="4064000" y="140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125012</xdr:rowOff>
    </xdr:from>
    <xdr:ext cx="736600" cy="259045"/>
    <xdr:sp macro="" textlink="">
      <xdr:nvSpPr>
        <xdr:cNvPr id="219" name="テキスト ボックス 218"/>
        <xdr:cNvSpPr txBox="1"/>
      </xdr:nvSpPr>
      <xdr:spPr>
        <a:xfrm>
          <a:off x="3733800" y="1384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17492</xdr:rowOff>
    </xdr:from>
    <xdr:to>
      <xdr:col>15</xdr:col>
      <xdr:colOff>133350</xdr:colOff>
      <xdr:row>82</xdr:row>
      <xdr:rowOff>119092</xdr:rowOff>
    </xdr:to>
    <xdr:sp macro="" textlink="">
      <xdr:nvSpPr>
        <xdr:cNvPr id="220" name="楕円 219"/>
        <xdr:cNvSpPr/>
      </xdr:nvSpPr>
      <xdr:spPr>
        <a:xfrm>
          <a:off x="3175000" y="14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129269</xdr:rowOff>
    </xdr:from>
    <xdr:ext cx="762000" cy="259045"/>
    <xdr:sp macro="" textlink="">
      <xdr:nvSpPr>
        <xdr:cNvPr id="221" name="テキスト ボックス 220"/>
        <xdr:cNvSpPr txBox="1"/>
      </xdr:nvSpPr>
      <xdr:spPr>
        <a:xfrm>
          <a:off x="2844800" y="138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35193</xdr:rowOff>
    </xdr:from>
    <xdr:to>
      <xdr:col>11</xdr:col>
      <xdr:colOff>82550</xdr:colOff>
      <xdr:row>82</xdr:row>
      <xdr:rowOff>136793</xdr:rowOff>
    </xdr:to>
    <xdr:sp macro="" textlink="">
      <xdr:nvSpPr>
        <xdr:cNvPr id="222" name="楕円 221"/>
        <xdr:cNvSpPr/>
      </xdr:nvSpPr>
      <xdr:spPr>
        <a:xfrm>
          <a:off x="22860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146970</xdr:rowOff>
    </xdr:from>
    <xdr:ext cx="762000" cy="259045"/>
    <xdr:sp macro="" textlink="">
      <xdr:nvSpPr>
        <xdr:cNvPr id="223" name="テキスト ボックス 222"/>
        <xdr:cNvSpPr txBox="1"/>
      </xdr:nvSpPr>
      <xdr:spPr>
        <a:xfrm>
          <a:off x="1955800" y="138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28953</xdr:rowOff>
    </xdr:from>
    <xdr:to>
      <xdr:col>7</xdr:col>
      <xdr:colOff>31750</xdr:colOff>
      <xdr:row>82</xdr:row>
      <xdr:rowOff>130553</xdr:rowOff>
    </xdr:to>
    <xdr:sp macro="" textlink="">
      <xdr:nvSpPr>
        <xdr:cNvPr id="224" name="楕円 223"/>
        <xdr:cNvSpPr/>
      </xdr:nvSpPr>
      <xdr:spPr>
        <a:xfrm>
          <a:off x="1397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140730</xdr:rowOff>
    </xdr:from>
    <xdr:ext cx="762000" cy="259045"/>
    <xdr:sp macro="" textlink="">
      <xdr:nvSpPr>
        <xdr:cNvPr id="225" name="テキスト ボックス 224"/>
        <xdr:cNvSpPr txBox="1"/>
      </xdr:nvSpPr>
      <xdr:spPr>
        <a:xfrm>
          <a:off x="1066800" y="1385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％の増となっているものの、類似団体平均に比べ、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今後も、国や県、県内市町村等の動向を注視しながら、給与の適正化に努める。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152400</xdr:rowOff>
    </xdr:to>
    <xdr:cxnSp macro="">
      <xdr:nvCxnSpPr>
        <xdr:cNvPr id="257" name="直線コネクタ 256"/>
        <xdr:cNvCxnSpPr/>
      </xdr:nvCxnSpPr>
      <xdr:spPr>
        <a:xfrm>
          <a:off x="16179800" y="146773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5080</xdr:rowOff>
    </xdr:to>
    <xdr:cxnSp macro="">
      <xdr:nvCxnSpPr>
        <xdr:cNvPr id="260" name="直線コネクタ 259"/>
        <xdr:cNvCxnSpPr/>
      </xdr:nvCxnSpPr>
      <xdr:spPr>
        <a:xfrm flipV="1">
          <a:off x="15290800" y="14677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5080</xdr:rowOff>
    </xdr:to>
    <xdr:cxnSp macro="">
      <xdr:nvCxnSpPr>
        <xdr:cNvPr id="263" name="直線コネクタ 262"/>
        <xdr:cNvCxnSpPr/>
      </xdr:nvCxnSpPr>
      <xdr:spPr>
        <a:xfrm>
          <a:off x="14401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5080</xdr:rowOff>
    </xdr:to>
    <xdr:cxnSp macro="">
      <xdr:nvCxnSpPr>
        <xdr:cNvPr id="266" name="直線コネクタ 265"/>
        <xdr:cNvCxnSpPr/>
      </xdr:nvCxnSpPr>
      <xdr:spPr>
        <a:xfrm>
          <a:off x="13512800" y="14605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2" name="楕円 281"/>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3" name="テキスト ボックス 282"/>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人低い水準であり、前年度に比べ、</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人増加しており、引き続き、定員適正化計画に基づいて、事務の民間委託や統廃合を実施し、定員の適正化に努める。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58928</xdr:rowOff>
    </xdr:from>
    <xdr:to>
      <xdr:col>81</xdr:col>
      <xdr:colOff>44450</xdr:colOff>
      <xdr:row>62</xdr:row>
      <xdr:rowOff>78232</xdr:rowOff>
    </xdr:to>
    <xdr:cxnSp macro="">
      <xdr:nvCxnSpPr>
        <xdr:cNvPr id="318" name="直線コネクタ 317"/>
        <xdr:cNvCxnSpPr/>
      </xdr:nvCxnSpPr>
      <xdr:spPr>
        <a:xfrm>
          <a:off x="16179800" y="106888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54102</xdr:rowOff>
    </xdr:from>
    <xdr:to>
      <xdr:col>77</xdr:col>
      <xdr:colOff>44450</xdr:colOff>
      <xdr:row>62</xdr:row>
      <xdr:rowOff>58928</xdr:rowOff>
    </xdr:to>
    <xdr:cxnSp macro="">
      <xdr:nvCxnSpPr>
        <xdr:cNvPr id="321" name="直線コネクタ 320"/>
        <xdr:cNvCxnSpPr/>
      </xdr:nvCxnSpPr>
      <xdr:spPr>
        <a:xfrm>
          <a:off x="15290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54102</xdr:rowOff>
    </xdr:to>
    <xdr:cxnSp macro="">
      <xdr:nvCxnSpPr>
        <xdr:cNvPr id="324" name="直線コネクタ 323"/>
        <xdr:cNvCxnSpPr/>
      </xdr:nvCxnSpPr>
      <xdr:spPr>
        <a:xfrm>
          <a:off x="14401800" y="106743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44450</xdr:rowOff>
    </xdr:to>
    <xdr:cxnSp macro="">
      <xdr:nvCxnSpPr>
        <xdr:cNvPr id="327" name="直線コネクタ 326"/>
        <xdr:cNvCxnSpPr/>
      </xdr:nvCxnSpPr>
      <xdr:spPr>
        <a:xfrm>
          <a:off x="13512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27432</xdr:rowOff>
    </xdr:from>
    <xdr:to>
      <xdr:col>81</xdr:col>
      <xdr:colOff>95250</xdr:colOff>
      <xdr:row>62</xdr:row>
      <xdr:rowOff>129032</xdr:rowOff>
    </xdr:to>
    <xdr:sp macro="" textlink="">
      <xdr:nvSpPr>
        <xdr:cNvPr id="337" name="楕円 336"/>
        <xdr:cNvSpPr/>
      </xdr:nvSpPr>
      <xdr:spPr>
        <a:xfrm>
          <a:off x="16967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43959</xdr:rowOff>
    </xdr:from>
    <xdr:ext cx="762000" cy="259045"/>
    <xdr:sp macro="" textlink="">
      <xdr:nvSpPr>
        <xdr:cNvPr id="338" name="定員管理の状況該当値テキスト"/>
        <xdr:cNvSpPr txBox="1"/>
      </xdr:nvSpPr>
      <xdr:spPr>
        <a:xfrm>
          <a:off x="17106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8128</xdr:rowOff>
    </xdr:from>
    <xdr:to>
      <xdr:col>77</xdr:col>
      <xdr:colOff>95250</xdr:colOff>
      <xdr:row>62</xdr:row>
      <xdr:rowOff>109728</xdr:rowOff>
    </xdr:to>
    <xdr:sp macro="" textlink="">
      <xdr:nvSpPr>
        <xdr:cNvPr id="339" name="楕円 338"/>
        <xdr:cNvSpPr/>
      </xdr:nvSpPr>
      <xdr:spPr>
        <a:xfrm>
          <a:off x="16129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40" name="テキスト ボックス 339"/>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3302</xdr:rowOff>
    </xdr:from>
    <xdr:to>
      <xdr:col>73</xdr:col>
      <xdr:colOff>44450</xdr:colOff>
      <xdr:row>62</xdr:row>
      <xdr:rowOff>104902</xdr:rowOff>
    </xdr:to>
    <xdr:sp macro="" textlink="">
      <xdr:nvSpPr>
        <xdr:cNvPr id="341" name="楕円 340"/>
        <xdr:cNvSpPr/>
      </xdr:nvSpPr>
      <xdr:spPr>
        <a:xfrm>
          <a:off x="15240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89679</xdr:rowOff>
    </xdr:from>
    <xdr:ext cx="762000" cy="259045"/>
    <xdr:sp macro="" textlink="">
      <xdr:nvSpPr>
        <xdr:cNvPr id="342" name="テキスト ボックス 341"/>
        <xdr:cNvSpPr txBox="1"/>
      </xdr:nvSpPr>
      <xdr:spPr>
        <a:xfrm>
          <a:off x="14909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3" name="楕円 342"/>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4" name="テキスト ボックス 34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5" name="楕円 344"/>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46" name="テキスト ボックス 345"/>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％低くなっているが、今後庁舎の建設を控えており、公債費は増額となるため、交付税算入される地方債の活用を図り、実質的な将来負担の抑制に努める。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79" name="直線コネクタ 378"/>
        <xdr:cNvCxnSpPr/>
      </xdr:nvCxnSpPr>
      <xdr:spPr>
        <a:xfrm>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82" name="直線コネクタ 381"/>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137583</xdr:rowOff>
    </xdr:to>
    <xdr:cxnSp macro="">
      <xdr:nvCxnSpPr>
        <xdr:cNvPr id="385" name="直線コネクタ 384"/>
        <xdr:cNvCxnSpPr/>
      </xdr:nvCxnSpPr>
      <xdr:spPr>
        <a:xfrm>
          <a:off x="14401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161713</xdr:rowOff>
    </xdr:to>
    <xdr:cxnSp macro="">
      <xdr:nvCxnSpPr>
        <xdr:cNvPr id="388" name="直線コネクタ 387"/>
        <xdr:cNvCxnSpPr/>
      </xdr:nvCxnSpPr>
      <xdr:spPr>
        <a:xfrm flipV="1">
          <a:off x="13512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0" name="楕円 399"/>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1" name="テキスト ボックス 40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2" name="楕円 401"/>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3" name="テキスト ボックス 402"/>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4" name="楕円 403"/>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5" name="テキスト ボックス 404"/>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6" name="楕円 405"/>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07" name="テキスト ボックス 406"/>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一般会計等に係る地方債の現在高の増加があるものの、減債基金残高の増等により充当可能基金は増加しており、前年度に引き続き、比率なしとなっている。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退職者数の減による退職手当の減少や、地方税や地方地方特例交付金の増などによる経常一般財源（分母）の増加により、前年度に比べ、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26307</xdr:rowOff>
    </xdr:to>
    <xdr:cxnSp macro="">
      <xdr:nvCxnSpPr>
        <xdr:cNvPr id="68" name="直線コネクタ 67"/>
        <xdr:cNvCxnSpPr/>
      </xdr:nvCxnSpPr>
      <xdr:spPr>
        <a:xfrm flipV="1">
          <a:off x="3987800" y="6293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26307</xdr:rowOff>
    </xdr:from>
    <xdr:to>
      <xdr:col>19</xdr:col>
      <xdr:colOff>187325</xdr:colOff>
      <xdr:row>37</xdr:row>
      <xdr:rowOff>80736</xdr:rowOff>
    </xdr:to>
    <xdr:cxnSp macro="">
      <xdr:nvCxnSpPr>
        <xdr:cNvPr id="71" name="直線コネクタ 70"/>
        <xdr:cNvCxnSpPr/>
      </xdr:nvCxnSpPr>
      <xdr:spPr>
        <a:xfrm flipV="1">
          <a:off x="3098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37</xdr:row>
      <xdr:rowOff>80736</xdr:rowOff>
    </xdr:to>
    <xdr:cxnSp macro="">
      <xdr:nvCxnSpPr>
        <xdr:cNvPr id="74" name="直線コネクタ 73"/>
        <xdr:cNvCxnSpPr/>
      </xdr:nvCxnSpPr>
      <xdr:spPr>
        <a:xfrm>
          <a:off x="2209800" y="62828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37</xdr:row>
      <xdr:rowOff>102507</xdr:rowOff>
    </xdr:to>
    <xdr:cxnSp macro="">
      <xdr:nvCxnSpPr>
        <xdr:cNvPr id="77" name="直線コネクタ 76"/>
        <xdr:cNvCxnSpPr/>
      </xdr:nvCxnSpPr>
      <xdr:spPr>
        <a:xfrm flipV="1">
          <a:off x="1320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42834</xdr:rowOff>
    </xdr:from>
    <xdr:ext cx="762000" cy="259045"/>
    <xdr:sp macro="" textlink="">
      <xdr:nvSpPr>
        <xdr:cNvPr id="88" name="人件費該当値テキスト"/>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146957</xdr:rowOff>
    </xdr:from>
    <xdr:to>
      <xdr:col>20</xdr:col>
      <xdr:colOff>38100</xdr:colOff>
      <xdr:row>37</xdr:row>
      <xdr:rowOff>77107</xdr:rowOff>
    </xdr:to>
    <xdr:sp macro="" textlink="">
      <xdr:nvSpPr>
        <xdr:cNvPr id="89" name="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61884</xdr:rowOff>
    </xdr:from>
    <xdr:ext cx="736600" cy="259045"/>
    <xdr:sp macro="" textlink="">
      <xdr:nvSpPr>
        <xdr:cNvPr id="90" name="テキスト ボックス 89"/>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29936</xdr:rowOff>
    </xdr:from>
    <xdr:to>
      <xdr:col>15</xdr:col>
      <xdr:colOff>149225</xdr:colOff>
      <xdr:row>37</xdr:row>
      <xdr:rowOff>131536</xdr:rowOff>
    </xdr:to>
    <xdr:sp macro="" textlink="">
      <xdr:nvSpPr>
        <xdr:cNvPr id="91" name="楕円 90"/>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92" name="テキスト ボックス 91"/>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観光案内所の管理に係る経費などが増加したものの、地方税や地方地方特例交付金の増などによる経常一般財源（分母）の増加により、前年度と比べ、比率は同値となった。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42418</xdr:rowOff>
    </xdr:to>
    <xdr:cxnSp macro="">
      <xdr:nvCxnSpPr>
        <xdr:cNvPr id="127" name="直線コネクタ 126"/>
        <xdr:cNvCxnSpPr/>
      </xdr:nvCxnSpPr>
      <xdr:spPr>
        <a:xfrm>
          <a:off x="15671800" y="2957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51562</xdr:rowOff>
    </xdr:to>
    <xdr:cxnSp macro="">
      <xdr:nvCxnSpPr>
        <xdr:cNvPr id="130" name="直線コネクタ 129"/>
        <xdr:cNvCxnSpPr/>
      </xdr:nvCxnSpPr>
      <xdr:spPr>
        <a:xfrm flipV="1">
          <a:off x="14782800" y="2957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97282</xdr:rowOff>
    </xdr:to>
    <xdr:cxnSp macro="">
      <xdr:nvCxnSpPr>
        <xdr:cNvPr id="133" name="直線コネクタ 132"/>
        <xdr:cNvCxnSpPr/>
      </xdr:nvCxnSpPr>
      <xdr:spPr>
        <a:xfrm flipV="1">
          <a:off x="13893800" y="2966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97282</xdr:rowOff>
    </xdr:to>
    <xdr:cxnSp macro="">
      <xdr:nvCxnSpPr>
        <xdr:cNvPr id="136" name="直線コネクタ 135"/>
        <xdr:cNvCxnSpPr/>
      </xdr:nvCxnSpPr>
      <xdr:spPr>
        <a:xfrm>
          <a:off x="13004800" y="2938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6" name="楕円 145"/>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7"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8" name="楕円 147"/>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9" name="テキスト ボックス 148"/>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50" name="楕円 149"/>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51" name="テキスト ボックス 150"/>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52" name="楕円 151"/>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3" name="テキスト ボックス 15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地方税や地方地方特例交付金の増などにより経常一般財源（分母）が増加したものの、扶助費支給事業などの増加により、前年度に比べ、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88" name="直線コネクタ 187"/>
        <xdr:cNvCxnSpPr/>
      </xdr:nvCxnSpPr>
      <xdr:spPr>
        <a:xfrm>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12700</xdr:rowOff>
    </xdr:to>
    <xdr:cxnSp macro="">
      <xdr:nvCxnSpPr>
        <xdr:cNvPr id="191" name="直線コネクタ 190"/>
        <xdr:cNvCxnSpPr/>
      </xdr:nvCxnSpPr>
      <xdr:spPr>
        <a:xfrm flipV="1">
          <a:off x="3098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60</xdr:row>
      <xdr:rowOff>12700</xdr:rowOff>
    </xdr:to>
    <xdr:cxnSp macro="">
      <xdr:nvCxnSpPr>
        <xdr:cNvPr id="194" name="直線コネクタ 193"/>
        <xdr:cNvCxnSpPr/>
      </xdr:nvCxnSpPr>
      <xdr:spPr>
        <a:xfrm>
          <a:off x="2209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31750</xdr:rowOff>
    </xdr:to>
    <xdr:cxnSp macro="">
      <xdr:nvCxnSpPr>
        <xdr:cNvPr id="197" name="直線コネクタ 196"/>
        <xdr:cNvCxnSpPr/>
      </xdr:nvCxnSpPr>
      <xdr:spPr>
        <a:xfrm>
          <a:off x="1320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8"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9" name="楕円 208"/>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0" name="テキスト ボックス 209"/>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6" name="テキスト ボックス 215"/>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介護保険事業特別会計繰出金や後期高齢者医療事業特別会計繰出金などの増加があるものの、地方税や地方地方特例交付金の増などによる経常一般財源（分母）の増加などにより、前年度に比べ、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％高い水準にあることから、今後も引き続き特別会計の健全化に努め、普通会計の負担軽減を図る。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80735</xdr:rowOff>
    </xdr:to>
    <xdr:cxnSp macro="">
      <xdr:nvCxnSpPr>
        <xdr:cNvPr id="251" name="直線コネクタ 250"/>
        <xdr:cNvCxnSpPr/>
      </xdr:nvCxnSpPr>
      <xdr:spPr>
        <a:xfrm flipV="1">
          <a:off x="15671800" y="9842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80735</xdr:rowOff>
    </xdr:to>
    <xdr:cxnSp macro="">
      <xdr:nvCxnSpPr>
        <xdr:cNvPr id="254" name="直線コネクタ 253"/>
        <xdr:cNvCxnSpPr/>
      </xdr:nvCxnSpPr>
      <xdr:spPr>
        <a:xfrm>
          <a:off x="14782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80735</xdr:rowOff>
    </xdr:to>
    <xdr:cxnSp macro="">
      <xdr:nvCxnSpPr>
        <xdr:cNvPr id="257" name="直線コネクタ 256"/>
        <xdr:cNvCxnSpPr/>
      </xdr:nvCxnSpPr>
      <xdr:spPr>
        <a:xfrm>
          <a:off x="13893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15422</xdr:rowOff>
    </xdr:to>
    <xdr:cxnSp macro="">
      <xdr:nvCxnSpPr>
        <xdr:cNvPr id="260" name="直線コネクタ 259"/>
        <xdr:cNvCxnSpPr/>
      </xdr:nvCxnSpPr>
      <xdr:spPr>
        <a:xfrm>
          <a:off x="13004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4" name="楕円 273"/>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5" name="テキスト ボックス 274"/>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50999</xdr:rowOff>
    </xdr:from>
    <xdr:ext cx="762000" cy="259045"/>
    <xdr:sp macro="" textlink="">
      <xdr:nvSpPr>
        <xdr:cNvPr id="277" name="テキスト ボックス 276"/>
        <xdr:cNvSpPr txBox="1"/>
      </xdr:nvSpPr>
      <xdr:spPr>
        <a:xfrm>
          <a:off x="13512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地方税や地方地方特例交付金の増などによる経常一般財源（分母）の増加や、公共下水道事業繰出金の減少などにより、前年度に比べ、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119380</xdr:rowOff>
    </xdr:to>
    <xdr:cxnSp macro="">
      <xdr:nvCxnSpPr>
        <xdr:cNvPr id="311" name="直線コネクタ 310"/>
        <xdr:cNvCxnSpPr/>
      </xdr:nvCxnSpPr>
      <xdr:spPr>
        <a:xfrm flipV="1">
          <a:off x="15671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119380</xdr:rowOff>
    </xdr:from>
    <xdr:to>
      <xdr:col>78</xdr:col>
      <xdr:colOff>69850</xdr:colOff>
      <xdr:row>36</xdr:row>
      <xdr:rowOff>149860</xdr:rowOff>
    </xdr:to>
    <xdr:cxnSp macro="">
      <xdr:nvCxnSpPr>
        <xdr:cNvPr id="314" name="直線コネクタ 313"/>
        <xdr:cNvCxnSpPr/>
      </xdr:nvCxnSpPr>
      <xdr:spPr>
        <a:xfrm flipV="1">
          <a:off x="14782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149860</xdr:rowOff>
    </xdr:to>
    <xdr:cxnSp macro="">
      <xdr:nvCxnSpPr>
        <xdr:cNvPr id="317" name="直線コネクタ 316"/>
        <xdr:cNvCxnSpPr/>
      </xdr:nvCxnSpPr>
      <xdr:spPr>
        <a:xfrm>
          <a:off x="13893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119380</xdr:rowOff>
    </xdr:to>
    <xdr:cxnSp macro="">
      <xdr:nvCxnSpPr>
        <xdr:cNvPr id="320" name="直線コネクタ 319"/>
        <xdr:cNvCxnSpPr/>
      </xdr:nvCxnSpPr>
      <xdr:spPr>
        <a:xfrm flipV="1">
          <a:off x="13004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2" name="楕円 331"/>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33" name="テキスト ボックス 332"/>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4" name="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5" name="テキスト ボックス 334"/>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6" name="楕円 335"/>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37" name="テキスト ボックス 336"/>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38" name="楕円 337"/>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39" name="テキスト ボックス 33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臨時地方道整備などにおける元金償還の終了したものの、臨時財政対策債や多目的グラウンド整備事業などの元金償還が開始したため、前年度と比べ、比率は同値となった。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％高くなっており、今後も臨時財政対策債等の元金償還が増加していくため、今後も償還と借入のバランスを考慮し、将来への負担増とならないよう努める。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101854</xdr:rowOff>
    </xdr:to>
    <xdr:cxnSp macro="">
      <xdr:nvCxnSpPr>
        <xdr:cNvPr id="369" name="直線コネクタ 368"/>
        <xdr:cNvCxnSpPr/>
      </xdr:nvCxnSpPr>
      <xdr:spPr>
        <a:xfrm>
          <a:off x="3987800" y="13303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138430</xdr:rowOff>
    </xdr:to>
    <xdr:cxnSp macro="">
      <xdr:nvCxnSpPr>
        <xdr:cNvPr id="372" name="直線コネクタ 371"/>
        <xdr:cNvCxnSpPr/>
      </xdr:nvCxnSpPr>
      <xdr:spPr>
        <a:xfrm flipV="1">
          <a:off x="3098800" y="13303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138430</xdr:rowOff>
    </xdr:to>
    <xdr:cxnSp macro="">
      <xdr:nvCxnSpPr>
        <xdr:cNvPr id="375" name="直線コネクタ 374"/>
        <xdr:cNvCxnSpPr/>
      </xdr:nvCxnSpPr>
      <xdr:spPr>
        <a:xfrm>
          <a:off x="2209800" y="13266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65278</xdr:rowOff>
    </xdr:to>
    <xdr:cxnSp macro="">
      <xdr:nvCxnSpPr>
        <xdr:cNvPr id="378" name="直線コネクタ 377"/>
        <xdr:cNvCxnSpPr/>
      </xdr:nvCxnSpPr>
      <xdr:spPr>
        <a:xfrm>
          <a:off x="1320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8" name="楕円 387"/>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9"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0" name="楕円 38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1" name="テキスト ボックス 390"/>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4" name="楕円 393"/>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5" name="テキスト ボックス 39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地方税や地方地方特例交付金の増などによる経常一般財源（分母）の増加や、退職者数の減による退職手当の減少などにより、前年度に比べ、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10413</xdr:rowOff>
    </xdr:to>
    <xdr:cxnSp macro="">
      <xdr:nvCxnSpPr>
        <xdr:cNvPr id="428" name="直線コネクタ 427"/>
        <xdr:cNvCxnSpPr/>
      </xdr:nvCxnSpPr>
      <xdr:spPr>
        <a:xfrm flipV="1">
          <a:off x="15671800" y="135321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78994</xdr:rowOff>
    </xdr:to>
    <xdr:cxnSp macro="">
      <xdr:nvCxnSpPr>
        <xdr:cNvPr id="431" name="直線コネクタ 430"/>
        <xdr:cNvCxnSpPr/>
      </xdr:nvCxnSpPr>
      <xdr:spPr>
        <a:xfrm flipV="1">
          <a:off x="14782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78994</xdr:rowOff>
    </xdr:to>
    <xdr:cxnSp macro="">
      <xdr:nvCxnSpPr>
        <xdr:cNvPr id="434" name="直線コネクタ 433"/>
        <xdr:cNvCxnSpPr/>
      </xdr:nvCxnSpPr>
      <xdr:spPr>
        <a:xfrm>
          <a:off x="13893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85852</xdr:rowOff>
    </xdr:to>
    <xdr:cxnSp macro="">
      <xdr:nvCxnSpPr>
        <xdr:cNvPr id="437" name="直線コネクタ 436"/>
        <xdr:cNvCxnSpPr/>
      </xdr:nvCxnSpPr>
      <xdr:spPr>
        <a:xfrm>
          <a:off x="13004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7" name="楕円 446"/>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8"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9" name="楕円 448"/>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0" name="テキスト ボックス 449"/>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1" name="楕円 450"/>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2" name="テキスト ボックス 451"/>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3" name="楕円 452"/>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4" name="テキスト ボックス 453"/>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71031</xdr:rowOff>
    </xdr:from>
    <xdr:to>
      <xdr:col>29</xdr:col>
      <xdr:colOff>127000</xdr:colOff>
      <xdr:row>18</xdr:row>
      <xdr:rowOff>88233</xdr:rowOff>
    </xdr:to>
    <xdr:cxnSp macro="">
      <xdr:nvCxnSpPr>
        <xdr:cNvPr id="50" name="直線コネクタ 49"/>
        <xdr:cNvCxnSpPr/>
      </xdr:nvCxnSpPr>
      <xdr:spPr bwMode="auto">
        <a:xfrm flipV="1">
          <a:off x="5003800" y="3204756"/>
          <a:ext cx="6477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87224</xdr:rowOff>
    </xdr:from>
    <xdr:to>
      <xdr:col>26</xdr:col>
      <xdr:colOff>50800</xdr:colOff>
      <xdr:row>18</xdr:row>
      <xdr:rowOff>88233</xdr:rowOff>
    </xdr:to>
    <xdr:cxnSp macro="">
      <xdr:nvCxnSpPr>
        <xdr:cNvPr id="53" name="直線コネクタ 52"/>
        <xdr:cNvCxnSpPr/>
      </xdr:nvCxnSpPr>
      <xdr:spPr bwMode="auto">
        <a:xfrm>
          <a:off x="4305300" y="3220949"/>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87224</xdr:rowOff>
    </xdr:from>
    <xdr:to>
      <xdr:col>22</xdr:col>
      <xdr:colOff>114300</xdr:colOff>
      <xdr:row>18</xdr:row>
      <xdr:rowOff>111512</xdr:rowOff>
    </xdr:to>
    <xdr:cxnSp macro="">
      <xdr:nvCxnSpPr>
        <xdr:cNvPr id="56" name="直線コネクタ 55"/>
        <xdr:cNvCxnSpPr/>
      </xdr:nvCxnSpPr>
      <xdr:spPr bwMode="auto">
        <a:xfrm flipV="1">
          <a:off x="3606800" y="3220949"/>
          <a:ext cx="698500" cy="2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97701</xdr:rowOff>
    </xdr:from>
    <xdr:to>
      <xdr:col>18</xdr:col>
      <xdr:colOff>177800</xdr:colOff>
      <xdr:row>18</xdr:row>
      <xdr:rowOff>111512</xdr:rowOff>
    </xdr:to>
    <xdr:cxnSp macro="">
      <xdr:nvCxnSpPr>
        <xdr:cNvPr id="59" name="直線コネクタ 58"/>
        <xdr:cNvCxnSpPr/>
      </xdr:nvCxnSpPr>
      <xdr:spPr bwMode="auto">
        <a:xfrm>
          <a:off x="2908300" y="3231426"/>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20231</xdr:rowOff>
    </xdr:from>
    <xdr:to>
      <xdr:col>29</xdr:col>
      <xdr:colOff>177800</xdr:colOff>
      <xdr:row>18</xdr:row>
      <xdr:rowOff>121831</xdr:rowOff>
    </xdr:to>
    <xdr:sp macro="" textlink="">
      <xdr:nvSpPr>
        <xdr:cNvPr id="69" name="楕円 68"/>
        <xdr:cNvSpPr/>
      </xdr:nvSpPr>
      <xdr:spPr bwMode="auto">
        <a:xfrm>
          <a:off x="56007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163758</xdr:rowOff>
    </xdr:from>
    <xdr:ext cx="762000" cy="259045"/>
    <xdr:sp macro="" textlink="">
      <xdr:nvSpPr>
        <xdr:cNvPr id="70" name="人口1人当たり決算額の推移該当値テキスト130"/>
        <xdr:cNvSpPr txBox="1"/>
      </xdr:nvSpPr>
      <xdr:spPr>
        <a:xfrm>
          <a:off x="5740400" y="31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37433</xdr:rowOff>
    </xdr:from>
    <xdr:to>
      <xdr:col>26</xdr:col>
      <xdr:colOff>101600</xdr:colOff>
      <xdr:row>18</xdr:row>
      <xdr:rowOff>139033</xdr:rowOff>
    </xdr:to>
    <xdr:sp macro="" textlink="">
      <xdr:nvSpPr>
        <xdr:cNvPr id="71" name="楕円 70"/>
        <xdr:cNvSpPr/>
      </xdr:nvSpPr>
      <xdr:spPr bwMode="auto">
        <a:xfrm>
          <a:off x="49530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123810</xdr:rowOff>
    </xdr:from>
    <xdr:ext cx="736600" cy="259045"/>
    <xdr:sp macro="" textlink="">
      <xdr:nvSpPr>
        <xdr:cNvPr id="72" name="テキスト ボックス 71"/>
        <xdr:cNvSpPr txBox="1"/>
      </xdr:nvSpPr>
      <xdr:spPr>
        <a:xfrm>
          <a:off x="4622800" y="325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36424</xdr:rowOff>
    </xdr:from>
    <xdr:to>
      <xdr:col>22</xdr:col>
      <xdr:colOff>165100</xdr:colOff>
      <xdr:row>18</xdr:row>
      <xdr:rowOff>138023</xdr:rowOff>
    </xdr:to>
    <xdr:sp macro="" textlink="">
      <xdr:nvSpPr>
        <xdr:cNvPr id="73" name="楕円 72"/>
        <xdr:cNvSpPr/>
      </xdr:nvSpPr>
      <xdr:spPr bwMode="auto">
        <a:xfrm>
          <a:off x="42545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122801</xdr:rowOff>
    </xdr:from>
    <xdr:ext cx="762000" cy="259045"/>
    <xdr:sp macro="" textlink="">
      <xdr:nvSpPr>
        <xdr:cNvPr id="74" name="テキスト ボックス 73"/>
        <xdr:cNvSpPr txBox="1"/>
      </xdr:nvSpPr>
      <xdr:spPr>
        <a:xfrm>
          <a:off x="3924300" y="32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60712</xdr:rowOff>
    </xdr:from>
    <xdr:to>
      <xdr:col>19</xdr:col>
      <xdr:colOff>38100</xdr:colOff>
      <xdr:row>18</xdr:row>
      <xdr:rowOff>162313</xdr:rowOff>
    </xdr:to>
    <xdr:sp macro="" textlink="">
      <xdr:nvSpPr>
        <xdr:cNvPr id="75" name="楕円 74"/>
        <xdr:cNvSpPr/>
      </xdr:nvSpPr>
      <xdr:spPr bwMode="auto">
        <a:xfrm>
          <a:off x="35560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147089</xdr:rowOff>
    </xdr:from>
    <xdr:ext cx="762000" cy="259045"/>
    <xdr:sp macro="" textlink="">
      <xdr:nvSpPr>
        <xdr:cNvPr id="76" name="テキスト ボックス 75"/>
        <xdr:cNvSpPr txBox="1"/>
      </xdr:nvSpPr>
      <xdr:spPr>
        <a:xfrm>
          <a:off x="3225800" y="32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46901</xdr:rowOff>
    </xdr:from>
    <xdr:to>
      <xdr:col>15</xdr:col>
      <xdr:colOff>101600</xdr:colOff>
      <xdr:row>18</xdr:row>
      <xdr:rowOff>148501</xdr:rowOff>
    </xdr:to>
    <xdr:sp macro="" textlink="">
      <xdr:nvSpPr>
        <xdr:cNvPr id="77" name="楕円 76"/>
        <xdr:cNvSpPr/>
      </xdr:nvSpPr>
      <xdr:spPr bwMode="auto">
        <a:xfrm>
          <a:off x="28575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133278</xdr:rowOff>
    </xdr:from>
    <xdr:ext cx="762000" cy="259045"/>
    <xdr:sp macro="" textlink="">
      <xdr:nvSpPr>
        <xdr:cNvPr id="78" name="テキスト ボックス 77"/>
        <xdr:cNvSpPr txBox="1"/>
      </xdr:nvSpPr>
      <xdr:spPr>
        <a:xfrm>
          <a:off x="2527300" y="32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325196</xdr:rowOff>
    </xdr:from>
    <xdr:to>
      <xdr:col>29</xdr:col>
      <xdr:colOff>127000</xdr:colOff>
      <xdr:row>36</xdr:row>
      <xdr:rowOff>11100</xdr:rowOff>
    </xdr:to>
    <xdr:cxnSp macro="">
      <xdr:nvCxnSpPr>
        <xdr:cNvPr id="111" name="直線コネクタ 110"/>
        <xdr:cNvCxnSpPr/>
      </xdr:nvCxnSpPr>
      <xdr:spPr bwMode="auto">
        <a:xfrm flipV="1">
          <a:off x="5003800" y="6935546"/>
          <a:ext cx="6477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315785</xdr:rowOff>
    </xdr:from>
    <xdr:to>
      <xdr:col>26</xdr:col>
      <xdr:colOff>50800</xdr:colOff>
      <xdr:row>36</xdr:row>
      <xdr:rowOff>11100</xdr:rowOff>
    </xdr:to>
    <xdr:cxnSp macro="">
      <xdr:nvCxnSpPr>
        <xdr:cNvPr id="114" name="直線コネクタ 113"/>
        <xdr:cNvCxnSpPr/>
      </xdr:nvCxnSpPr>
      <xdr:spPr bwMode="auto">
        <a:xfrm>
          <a:off x="4305300" y="6926135"/>
          <a:ext cx="698500" cy="3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315785</xdr:rowOff>
    </xdr:from>
    <xdr:to>
      <xdr:col>22</xdr:col>
      <xdr:colOff>114300</xdr:colOff>
      <xdr:row>36</xdr:row>
      <xdr:rowOff>82918</xdr:rowOff>
    </xdr:to>
    <xdr:cxnSp macro="">
      <xdr:nvCxnSpPr>
        <xdr:cNvPr id="117" name="直線コネクタ 116"/>
        <xdr:cNvCxnSpPr/>
      </xdr:nvCxnSpPr>
      <xdr:spPr bwMode="auto">
        <a:xfrm flipV="1">
          <a:off x="3606800" y="6926135"/>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15672</xdr:rowOff>
    </xdr:from>
    <xdr:to>
      <xdr:col>18</xdr:col>
      <xdr:colOff>177800</xdr:colOff>
      <xdr:row>36</xdr:row>
      <xdr:rowOff>82918</xdr:rowOff>
    </xdr:to>
    <xdr:cxnSp macro="">
      <xdr:nvCxnSpPr>
        <xdr:cNvPr id="120" name="直線コネクタ 119"/>
        <xdr:cNvCxnSpPr/>
      </xdr:nvCxnSpPr>
      <xdr:spPr bwMode="auto">
        <a:xfrm>
          <a:off x="2908300" y="6968922"/>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274396</xdr:rowOff>
    </xdr:from>
    <xdr:to>
      <xdr:col>29</xdr:col>
      <xdr:colOff>177800</xdr:colOff>
      <xdr:row>36</xdr:row>
      <xdr:rowOff>33096</xdr:rowOff>
    </xdr:to>
    <xdr:sp macro="" textlink="">
      <xdr:nvSpPr>
        <xdr:cNvPr id="130" name="楕円 129"/>
        <xdr:cNvSpPr/>
      </xdr:nvSpPr>
      <xdr:spPr bwMode="auto">
        <a:xfrm>
          <a:off x="5600700" y="688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246473</xdr:rowOff>
    </xdr:from>
    <xdr:ext cx="762000" cy="259045"/>
    <xdr:sp macro="" textlink="">
      <xdr:nvSpPr>
        <xdr:cNvPr id="131" name="人口1人当たり決算額の推移該当値テキスト445"/>
        <xdr:cNvSpPr txBox="1"/>
      </xdr:nvSpPr>
      <xdr:spPr>
        <a:xfrm>
          <a:off x="5740400" y="685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303200</xdr:rowOff>
    </xdr:from>
    <xdr:to>
      <xdr:col>26</xdr:col>
      <xdr:colOff>101600</xdr:colOff>
      <xdr:row>36</xdr:row>
      <xdr:rowOff>61900</xdr:rowOff>
    </xdr:to>
    <xdr:sp macro="" textlink="">
      <xdr:nvSpPr>
        <xdr:cNvPr id="132" name="楕円 131"/>
        <xdr:cNvSpPr/>
      </xdr:nvSpPr>
      <xdr:spPr bwMode="auto">
        <a:xfrm>
          <a:off x="4953000" y="691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46677</xdr:rowOff>
    </xdr:from>
    <xdr:ext cx="736600" cy="259045"/>
    <xdr:sp macro="" textlink="">
      <xdr:nvSpPr>
        <xdr:cNvPr id="133" name="テキスト ボックス 132"/>
        <xdr:cNvSpPr txBox="1"/>
      </xdr:nvSpPr>
      <xdr:spPr>
        <a:xfrm>
          <a:off x="4622800" y="69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264985</xdr:rowOff>
    </xdr:from>
    <xdr:to>
      <xdr:col>22</xdr:col>
      <xdr:colOff>165100</xdr:colOff>
      <xdr:row>36</xdr:row>
      <xdr:rowOff>23685</xdr:rowOff>
    </xdr:to>
    <xdr:sp macro="" textlink="">
      <xdr:nvSpPr>
        <xdr:cNvPr id="134" name="楕円 133"/>
        <xdr:cNvSpPr/>
      </xdr:nvSpPr>
      <xdr:spPr bwMode="auto">
        <a:xfrm>
          <a:off x="4254500" y="687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8462</xdr:rowOff>
    </xdr:from>
    <xdr:ext cx="762000" cy="259045"/>
    <xdr:sp macro="" textlink="">
      <xdr:nvSpPr>
        <xdr:cNvPr id="135" name="テキスト ボックス 134"/>
        <xdr:cNvSpPr txBox="1"/>
      </xdr:nvSpPr>
      <xdr:spPr>
        <a:xfrm>
          <a:off x="3924300" y="69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32118</xdr:rowOff>
    </xdr:from>
    <xdr:to>
      <xdr:col>19</xdr:col>
      <xdr:colOff>38100</xdr:colOff>
      <xdr:row>36</xdr:row>
      <xdr:rowOff>133718</xdr:rowOff>
    </xdr:to>
    <xdr:sp macro="" textlink="">
      <xdr:nvSpPr>
        <xdr:cNvPr id="136" name="楕円 135"/>
        <xdr:cNvSpPr/>
      </xdr:nvSpPr>
      <xdr:spPr bwMode="auto">
        <a:xfrm>
          <a:off x="35560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118495</xdr:rowOff>
    </xdr:from>
    <xdr:ext cx="762000" cy="259045"/>
    <xdr:sp macro="" textlink="">
      <xdr:nvSpPr>
        <xdr:cNvPr id="137" name="テキスト ボックス 136"/>
        <xdr:cNvSpPr txBox="1"/>
      </xdr:nvSpPr>
      <xdr:spPr>
        <a:xfrm>
          <a:off x="3225800" y="7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307772</xdr:rowOff>
    </xdr:from>
    <xdr:to>
      <xdr:col>15</xdr:col>
      <xdr:colOff>101600</xdr:colOff>
      <xdr:row>36</xdr:row>
      <xdr:rowOff>66472</xdr:rowOff>
    </xdr:to>
    <xdr:sp macro="" textlink="">
      <xdr:nvSpPr>
        <xdr:cNvPr id="138" name="楕円 137"/>
        <xdr:cNvSpPr/>
      </xdr:nvSpPr>
      <xdr:spPr bwMode="auto">
        <a:xfrm>
          <a:off x="28575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51249</xdr:rowOff>
    </xdr:from>
    <xdr:ext cx="762000" cy="259045"/>
    <xdr:sp macro="" textlink="">
      <xdr:nvSpPr>
        <xdr:cNvPr id="139" name="テキスト ボックス 138"/>
        <xdr:cNvSpPr txBox="1"/>
      </xdr:nvSpPr>
      <xdr:spPr>
        <a:xfrm>
          <a:off x="2527300" y="70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92761</xdr:rowOff>
    </xdr:from>
    <xdr:to>
      <xdr:col>24</xdr:col>
      <xdr:colOff>63500</xdr:colOff>
      <xdr:row>35</xdr:row>
      <xdr:rowOff>143853</xdr:rowOff>
    </xdr:to>
    <xdr:cxnSp macro="">
      <xdr:nvCxnSpPr>
        <xdr:cNvPr id="61" name="直線コネクタ 60"/>
        <xdr:cNvCxnSpPr/>
      </xdr:nvCxnSpPr>
      <xdr:spPr>
        <a:xfrm>
          <a:off x="3797300" y="6093511"/>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92761</xdr:rowOff>
    </xdr:from>
    <xdr:to>
      <xdr:col>19</xdr:col>
      <xdr:colOff>177800</xdr:colOff>
      <xdr:row>35</xdr:row>
      <xdr:rowOff>94552</xdr:rowOff>
    </xdr:to>
    <xdr:cxnSp macro="">
      <xdr:nvCxnSpPr>
        <xdr:cNvPr id="64" name="直線コネクタ 63"/>
        <xdr:cNvCxnSpPr/>
      </xdr:nvCxnSpPr>
      <xdr:spPr>
        <a:xfrm flipV="1">
          <a:off x="2908300" y="609351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94552</xdr:rowOff>
    </xdr:from>
    <xdr:to>
      <xdr:col>15</xdr:col>
      <xdr:colOff>50800</xdr:colOff>
      <xdr:row>36</xdr:row>
      <xdr:rowOff>8407</xdr:rowOff>
    </xdr:to>
    <xdr:cxnSp macro="">
      <xdr:nvCxnSpPr>
        <xdr:cNvPr id="67" name="直線コネクタ 66"/>
        <xdr:cNvCxnSpPr/>
      </xdr:nvCxnSpPr>
      <xdr:spPr>
        <a:xfrm flipV="1">
          <a:off x="2019300" y="609530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47079</xdr:rowOff>
    </xdr:from>
    <xdr:to>
      <xdr:col>10</xdr:col>
      <xdr:colOff>114300</xdr:colOff>
      <xdr:row>36</xdr:row>
      <xdr:rowOff>8407</xdr:rowOff>
    </xdr:to>
    <xdr:cxnSp macro="">
      <xdr:nvCxnSpPr>
        <xdr:cNvPr id="70" name="直線コネクタ 69"/>
        <xdr:cNvCxnSpPr/>
      </xdr:nvCxnSpPr>
      <xdr:spPr>
        <a:xfrm>
          <a:off x="1130300" y="6047829"/>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93053</xdr:rowOff>
    </xdr:from>
    <xdr:to>
      <xdr:col>24</xdr:col>
      <xdr:colOff>114300</xdr:colOff>
      <xdr:row>36</xdr:row>
      <xdr:rowOff>23203</xdr:rowOff>
    </xdr:to>
    <xdr:sp macro="" textlink="">
      <xdr:nvSpPr>
        <xdr:cNvPr id="80" name="楕円 79"/>
        <xdr:cNvSpPr/>
      </xdr:nvSpPr>
      <xdr:spPr>
        <a:xfrm>
          <a:off x="4584700" y="60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71480</xdr:rowOff>
    </xdr:from>
    <xdr:ext cx="534377" cy="259045"/>
    <xdr:sp macro="" textlink="">
      <xdr:nvSpPr>
        <xdr:cNvPr id="81" name="人件費該当値テキスト"/>
        <xdr:cNvSpPr txBox="1"/>
      </xdr:nvSpPr>
      <xdr:spPr>
        <a:xfrm>
          <a:off x="4686300" y="60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41961</xdr:rowOff>
    </xdr:from>
    <xdr:to>
      <xdr:col>20</xdr:col>
      <xdr:colOff>38100</xdr:colOff>
      <xdr:row>35</xdr:row>
      <xdr:rowOff>143561</xdr:rowOff>
    </xdr:to>
    <xdr:sp macro="" textlink="">
      <xdr:nvSpPr>
        <xdr:cNvPr id="82" name="楕円 81"/>
        <xdr:cNvSpPr/>
      </xdr:nvSpPr>
      <xdr:spPr>
        <a:xfrm>
          <a:off x="3746500" y="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160088</xdr:rowOff>
    </xdr:from>
    <xdr:ext cx="534377" cy="259045"/>
    <xdr:sp macro="" textlink="">
      <xdr:nvSpPr>
        <xdr:cNvPr id="83" name="テキスト ボックス 82"/>
        <xdr:cNvSpPr txBox="1"/>
      </xdr:nvSpPr>
      <xdr:spPr>
        <a:xfrm>
          <a:off x="3530111" y="58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43752</xdr:rowOff>
    </xdr:from>
    <xdr:to>
      <xdr:col>15</xdr:col>
      <xdr:colOff>101600</xdr:colOff>
      <xdr:row>35</xdr:row>
      <xdr:rowOff>145352</xdr:rowOff>
    </xdr:to>
    <xdr:sp macro="" textlink="">
      <xdr:nvSpPr>
        <xdr:cNvPr id="84" name="楕円 83"/>
        <xdr:cNvSpPr/>
      </xdr:nvSpPr>
      <xdr:spPr>
        <a:xfrm>
          <a:off x="28575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161879</xdr:rowOff>
    </xdr:from>
    <xdr:ext cx="534377" cy="259045"/>
    <xdr:sp macro="" textlink="">
      <xdr:nvSpPr>
        <xdr:cNvPr id="85" name="テキスト ボックス 84"/>
        <xdr:cNvSpPr txBox="1"/>
      </xdr:nvSpPr>
      <xdr:spPr>
        <a:xfrm>
          <a:off x="2641111" y="58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129057</xdr:rowOff>
    </xdr:from>
    <xdr:to>
      <xdr:col>10</xdr:col>
      <xdr:colOff>165100</xdr:colOff>
      <xdr:row>36</xdr:row>
      <xdr:rowOff>59207</xdr:rowOff>
    </xdr:to>
    <xdr:sp macro="" textlink="">
      <xdr:nvSpPr>
        <xdr:cNvPr id="86" name="楕円 85"/>
        <xdr:cNvSpPr/>
      </xdr:nvSpPr>
      <xdr:spPr>
        <a:xfrm>
          <a:off x="1968500" y="61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50334</xdr:rowOff>
    </xdr:from>
    <xdr:ext cx="534377" cy="259045"/>
    <xdr:sp macro="" textlink="">
      <xdr:nvSpPr>
        <xdr:cNvPr id="87" name="テキスト ボックス 86"/>
        <xdr:cNvSpPr txBox="1"/>
      </xdr:nvSpPr>
      <xdr:spPr>
        <a:xfrm>
          <a:off x="1752111" y="62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167729</xdr:rowOff>
    </xdr:from>
    <xdr:to>
      <xdr:col>6</xdr:col>
      <xdr:colOff>38100</xdr:colOff>
      <xdr:row>35</xdr:row>
      <xdr:rowOff>97879</xdr:rowOff>
    </xdr:to>
    <xdr:sp macro="" textlink="">
      <xdr:nvSpPr>
        <xdr:cNvPr id="88" name="楕円 87"/>
        <xdr:cNvSpPr/>
      </xdr:nvSpPr>
      <xdr:spPr>
        <a:xfrm>
          <a:off x="10795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114406</xdr:rowOff>
    </xdr:from>
    <xdr:ext cx="534377" cy="259045"/>
    <xdr:sp macro="" textlink="">
      <xdr:nvSpPr>
        <xdr:cNvPr id="89" name="テキスト ボックス 88"/>
        <xdr:cNvSpPr txBox="1"/>
      </xdr:nvSpPr>
      <xdr:spPr>
        <a:xfrm>
          <a:off x="863111" y="5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135357</xdr:rowOff>
    </xdr:from>
    <xdr:to>
      <xdr:col>24</xdr:col>
      <xdr:colOff>63500</xdr:colOff>
      <xdr:row>58</xdr:row>
      <xdr:rowOff>149758</xdr:rowOff>
    </xdr:to>
    <xdr:cxnSp macro="">
      <xdr:nvCxnSpPr>
        <xdr:cNvPr id="121" name="直線コネクタ 120"/>
        <xdr:cNvCxnSpPr/>
      </xdr:nvCxnSpPr>
      <xdr:spPr>
        <a:xfrm flipV="1">
          <a:off x="3797300" y="10079457"/>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132156</xdr:rowOff>
    </xdr:from>
    <xdr:to>
      <xdr:col>19</xdr:col>
      <xdr:colOff>177800</xdr:colOff>
      <xdr:row>58</xdr:row>
      <xdr:rowOff>149758</xdr:rowOff>
    </xdr:to>
    <xdr:cxnSp macro="">
      <xdr:nvCxnSpPr>
        <xdr:cNvPr id="124" name="直線コネクタ 123"/>
        <xdr:cNvCxnSpPr/>
      </xdr:nvCxnSpPr>
      <xdr:spPr>
        <a:xfrm>
          <a:off x="2908300" y="1007625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50219</xdr:rowOff>
    </xdr:from>
    <xdr:to>
      <xdr:col>15</xdr:col>
      <xdr:colOff>50800</xdr:colOff>
      <xdr:row>58</xdr:row>
      <xdr:rowOff>132156</xdr:rowOff>
    </xdr:to>
    <xdr:cxnSp macro="">
      <xdr:nvCxnSpPr>
        <xdr:cNvPr id="127" name="直線コネクタ 126"/>
        <xdr:cNvCxnSpPr/>
      </xdr:nvCxnSpPr>
      <xdr:spPr>
        <a:xfrm>
          <a:off x="2019300" y="9994319"/>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50219</xdr:rowOff>
    </xdr:from>
    <xdr:to>
      <xdr:col>10</xdr:col>
      <xdr:colOff>114300</xdr:colOff>
      <xdr:row>58</xdr:row>
      <xdr:rowOff>77064</xdr:rowOff>
    </xdr:to>
    <xdr:cxnSp macro="">
      <xdr:nvCxnSpPr>
        <xdr:cNvPr id="130" name="直線コネクタ 129"/>
        <xdr:cNvCxnSpPr/>
      </xdr:nvCxnSpPr>
      <xdr:spPr>
        <a:xfrm flipV="1">
          <a:off x="1130300" y="9994319"/>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84557</xdr:rowOff>
    </xdr:from>
    <xdr:to>
      <xdr:col>24</xdr:col>
      <xdr:colOff>114300</xdr:colOff>
      <xdr:row>59</xdr:row>
      <xdr:rowOff>14707</xdr:rowOff>
    </xdr:to>
    <xdr:sp macro="" textlink="">
      <xdr:nvSpPr>
        <xdr:cNvPr id="140" name="楕円 139"/>
        <xdr:cNvSpPr/>
      </xdr:nvSpPr>
      <xdr:spPr>
        <a:xfrm>
          <a:off x="45847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170934</xdr:rowOff>
    </xdr:from>
    <xdr:ext cx="534377" cy="259045"/>
    <xdr:sp macro="" textlink="">
      <xdr:nvSpPr>
        <xdr:cNvPr id="141" name="物件費該当値テキスト"/>
        <xdr:cNvSpPr txBox="1"/>
      </xdr:nvSpPr>
      <xdr:spPr>
        <a:xfrm>
          <a:off x="4686300" y="99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98958</xdr:rowOff>
    </xdr:from>
    <xdr:to>
      <xdr:col>20</xdr:col>
      <xdr:colOff>38100</xdr:colOff>
      <xdr:row>59</xdr:row>
      <xdr:rowOff>29108</xdr:rowOff>
    </xdr:to>
    <xdr:sp macro="" textlink="">
      <xdr:nvSpPr>
        <xdr:cNvPr id="142" name="楕円 141"/>
        <xdr:cNvSpPr/>
      </xdr:nvSpPr>
      <xdr:spPr>
        <a:xfrm>
          <a:off x="3746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20235</xdr:rowOff>
    </xdr:from>
    <xdr:ext cx="534377" cy="259045"/>
    <xdr:sp macro="" textlink="">
      <xdr:nvSpPr>
        <xdr:cNvPr id="143" name="テキスト ボックス 142"/>
        <xdr:cNvSpPr txBox="1"/>
      </xdr:nvSpPr>
      <xdr:spPr>
        <a:xfrm>
          <a:off x="3530111" y="101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81356</xdr:rowOff>
    </xdr:from>
    <xdr:to>
      <xdr:col>15</xdr:col>
      <xdr:colOff>101600</xdr:colOff>
      <xdr:row>59</xdr:row>
      <xdr:rowOff>11506</xdr:rowOff>
    </xdr:to>
    <xdr:sp macro="" textlink="">
      <xdr:nvSpPr>
        <xdr:cNvPr id="144" name="楕円 143"/>
        <xdr:cNvSpPr/>
      </xdr:nvSpPr>
      <xdr:spPr>
        <a:xfrm>
          <a:off x="2857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2633</xdr:rowOff>
    </xdr:from>
    <xdr:ext cx="534377" cy="259045"/>
    <xdr:sp macro="" textlink="">
      <xdr:nvSpPr>
        <xdr:cNvPr id="145" name="テキスト ボックス 144"/>
        <xdr:cNvSpPr txBox="1"/>
      </xdr:nvSpPr>
      <xdr:spPr>
        <a:xfrm>
          <a:off x="2641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170869</xdr:rowOff>
    </xdr:from>
    <xdr:to>
      <xdr:col>10</xdr:col>
      <xdr:colOff>165100</xdr:colOff>
      <xdr:row>58</xdr:row>
      <xdr:rowOff>101019</xdr:rowOff>
    </xdr:to>
    <xdr:sp macro="" textlink="">
      <xdr:nvSpPr>
        <xdr:cNvPr id="146" name="楕円 145"/>
        <xdr:cNvSpPr/>
      </xdr:nvSpPr>
      <xdr:spPr>
        <a:xfrm>
          <a:off x="1968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92146</xdr:rowOff>
    </xdr:from>
    <xdr:ext cx="534377" cy="259045"/>
    <xdr:sp macro="" textlink="">
      <xdr:nvSpPr>
        <xdr:cNvPr id="147" name="テキスト ボックス 146"/>
        <xdr:cNvSpPr txBox="1"/>
      </xdr:nvSpPr>
      <xdr:spPr>
        <a:xfrm>
          <a:off x="1752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26264</xdr:rowOff>
    </xdr:from>
    <xdr:to>
      <xdr:col>6</xdr:col>
      <xdr:colOff>38100</xdr:colOff>
      <xdr:row>58</xdr:row>
      <xdr:rowOff>127864</xdr:rowOff>
    </xdr:to>
    <xdr:sp macro="" textlink="">
      <xdr:nvSpPr>
        <xdr:cNvPr id="148" name="楕円 147"/>
        <xdr:cNvSpPr/>
      </xdr:nvSpPr>
      <xdr:spPr>
        <a:xfrm>
          <a:off x="107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118991</xdr:rowOff>
    </xdr:from>
    <xdr:ext cx="534377" cy="259045"/>
    <xdr:sp macro="" textlink="">
      <xdr:nvSpPr>
        <xdr:cNvPr id="149" name="テキスト ボックス 148"/>
        <xdr:cNvSpPr txBox="1"/>
      </xdr:nvSpPr>
      <xdr:spPr>
        <a:xfrm>
          <a:off x="863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34544</xdr:rowOff>
    </xdr:from>
    <xdr:to>
      <xdr:col>24</xdr:col>
      <xdr:colOff>63500</xdr:colOff>
      <xdr:row>74</xdr:row>
      <xdr:rowOff>91205</xdr:rowOff>
    </xdr:to>
    <xdr:cxnSp macro="">
      <xdr:nvCxnSpPr>
        <xdr:cNvPr id="180" name="直線コネクタ 179"/>
        <xdr:cNvCxnSpPr/>
      </xdr:nvCxnSpPr>
      <xdr:spPr>
        <a:xfrm>
          <a:off x="3797300" y="12721844"/>
          <a:ext cx="8382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34544</xdr:rowOff>
    </xdr:from>
    <xdr:to>
      <xdr:col>19</xdr:col>
      <xdr:colOff>177800</xdr:colOff>
      <xdr:row>74</xdr:row>
      <xdr:rowOff>77651</xdr:rowOff>
    </xdr:to>
    <xdr:cxnSp macro="">
      <xdr:nvCxnSpPr>
        <xdr:cNvPr id="183" name="直線コネクタ 182"/>
        <xdr:cNvCxnSpPr/>
      </xdr:nvCxnSpPr>
      <xdr:spPr>
        <a:xfrm flipV="1">
          <a:off x="2908300" y="12721844"/>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77651</xdr:rowOff>
    </xdr:from>
    <xdr:to>
      <xdr:col>15</xdr:col>
      <xdr:colOff>50800</xdr:colOff>
      <xdr:row>74</xdr:row>
      <xdr:rowOff>100348</xdr:rowOff>
    </xdr:to>
    <xdr:cxnSp macro="">
      <xdr:nvCxnSpPr>
        <xdr:cNvPr id="186" name="直線コネクタ 185"/>
        <xdr:cNvCxnSpPr/>
      </xdr:nvCxnSpPr>
      <xdr:spPr>
        <a:xfrm flipV="1">
          <a:off x="2019300" y="12764951"/>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100348</xdr:rowOff>
    </xdr:from>
    <xdr:to>
      <xdr:col>10</xdr:col>
      <xdr:colOff>114300</xdr:colOff>
      <xdr:row>74</xdr:row>
      <xdr:rowOff>142149</xdr:rowOff>
    </xdr:to>
    <xdr:cxnSp macro="">
      <xdr:nvCxnSpPr>
        <xdr:cNvPr id="189" name="直線コネクタ 188"/>
        <xdr:cNvCxnSpPr/>
      </xdr:nvCxnSpPr>
      <xdr:spPr>
        <a:xfrm flipV="1">
          <a:off x="1130300" y="12787648"/>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40405</xdr:rowOff>
    </xdr:from>
    <xdr:to>
      <xdr:col>24</xdr:col>
      <xdr:colOff>114300</xdr:colOff>
      <xdr:row>74</xdr:row>
      <xdr:rowOff>142005</xdr:rowOff>
    </xdr:to>
    <xdr:sp macro="" textlink="">
      <xdr:nvSpPr>
        <xdr:cNvPr id="199" name="楕円 198"/>
        <xdr:cNvSpPr/>
      </xdr:nvSpPr>
      <xdr:spPr>
        <a:xfrm>
          <a:off x="4584700" y="12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63282</xdr:rowOff>
    </xdr:from>
    <xdr:ext cx="469744" cy="259045"/>
    <xdr:sp macro="" textlink="">
      <xdr:nvSpPr>
        <xdr:cNvPr id="200" name="維持補修費該当値テキスト"/>
        <xdr:cNvSpPr txBox="1"/>
      </xdr:nvSpPr>
      <xdr:spPr>
        <a:xfrm>
          <a:off x="4686300" y="125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155194</xdr:rowOff>
    </xdr:from>
    <xdr:to>
      <xdr:col>20</xdr:col>
      <xdr:colOff>38100</xdr:colOff>
      <xdr:row>74</xdr:row>
      <xdr:rowOff>85344</xdr:rowOff>
    </xdr:to>
    <xdr:sp macro="" textlink="">
      <xdr:nvSpPr>
        <xdr:cNvPr id="201" name="楕円 200"/>
        <xdr:cNvSpPr/>
      </xdr:nvSpPr>
      <xdr:spPr>
        <a:xfrm>
          <a:off x="37465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101871</xdr:rowOff>
    </xdr:from>
    <xdr:ext cx="469744" cy="259045"/>
    <xdr:sp macro="" textlink="">
      <xdr:nvSpPr>
        <xdr:cNvPr id="202" name="テキスト ボックス 201"/>
        <xdr:cNvSpPr txBox="1"/>
      </xdr:nvSpPr>
      <xdr:spPr>
        <a:xfrm>
          <a:off x="3562428" y="1244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26851</xdr:rowOff>
    </xdr:from>
    <xdr:to>
      <xdr:col>15</xdr:col>
      <xdr:colOff>101600</xdr:colOff>
      <xdr:row>74</xdr:row>
      <xdr:rowOff>128451</xdr:rowOff>
    </xdr:to>
    <xdr:sp macro="" textlink="">
      <xdr:nvSpPr>
        <xdr:cNvPr id="203" name="楕円 202"/>
        <xdr:cNvSpPr/>
      </xdr:nvSpPr>
      <xdr:spPr>
        <a:xfrm>
          <a:off x="2857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144978</xdr:rowOff>
    </xdr:from>
    <xdr:ext cx="469744" cy="259045"/>
    <xdr:sp macro="" textlink="">
      <xdr:nvSpPr>
        <xdr:cNvPr id="204" name="テキスト ボックス 203"/>
        <xdr:cNvSpPr txBox="1"/>
      </xdr:nvSpPr>
      <xdr:spPr>
        <a:xfrm>
          <a:off x="2673428" y="124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49548</xdr:rowOff>
    </xdr:from>
    <xdr:to>
      <xdr:col>10</xdr:col>
      <xdr:colOff>165100</xdr:colOff>
      <xdr:row>74</xdr:row>
      <xdr:rowOff>151148</xdr:rowOff>
    </xdr:to>
    <xdr:sp macro="" textlink="">
      <xdr:nvSpPr>
        <xdr:cNvPr id="205" name="楕円 204"/>
        <xdr:cNvSpPr/>
      </xdr:nvSpPr>
      <xdr:spPr>
        <a:xfrm>
          <a:off x="1968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167675</xdr:rowOff>
    </xdr:from>
    <xdr:ext cx="469744" cy="259045"/>
    <xdr:sp macro="" textlink="">
      <xdr:nvSpPr>
        <xdr:cNvPr id="206" name="テキスト ボックス 205"/>
        <xdr:cNvSpPr txBox="1"/>
      </xdr:nvSpPr>
      <xdr:spPr>
        <a:xfrm>
          <a:off x="1784428" y="125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91349</xdr:rowOff>
    </xdr:from>
    <xdr:to>
      <xdr:col>6</xdr:col>
      <xdr:colOff>38100</xdr:colOff>
      <xdr:row>75</xdr:row>
      <xdr:rowOff>21499</xdr:rowOff>
    </xdr:to>
    <xdr:sp macro="" textlink="">
      <xdr:nvSpPr>
        <xdr:cNvPr id="207" name="楕円 206"/>
        <xdr:cNvSpPr/>
      </xdr:nvSpPr>
      <xdr:spPr>
        <a:xfrm>
          <a:off x="1079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38026</xdr:rowOff>
    </xdr:from>
    <xdr:ext cx="469744" cy="259045"/>
    <xdr:sp macro="" textlink="">
      <xdr:nvSpPr>
        <xdr:cNvPr id="208" name="テキスト ボックス 207"/>
        <xdr:cNvSpPr txBox="1"/>
      </xdr:nvSpPr>
      <xdr:spPr>
        <a:xfrm>
          <a:off x="895428"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20410</xdr:rowOff>
    </xdr:from>
    <xdr:to>
      <xdr:col>24</xdr:col>
      <xdr:colOff>63500</xdr:colOff>
      <xdr:row>94</xdr:row>
      <xdr:rowOff>26885</xdr:rowOff>
    </xdr:to>
    <xdr:cxnSp macro="">
      <xdr:nvCxnSpPr>
        <xdr:cNvPr id="238" name="直線コネクタ 237"/>
        <xdr:cNvCxnSpPr/>
      </xdr:nvCxnSpPr>
      <xdr:spPr>
        <a:xfrm flipV="1">
          <a:off x="3797300" y="15965260"/>
          <a:ext cx="838200" cy="17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26885</xdr:rowOff>
    </xdr:from>
    <xdr:to>
      <xdr:col>19</xdr:col>
      <xdr:colOff>177800</xdr:colOff>
      <xdr:row>94</xdr:row>
      <xdr:rowOff>54547</xdr:rowOff>
    </xdr:to>
    <xdr:cxnSp macro="">
      <xdr:nvCxnSpPr>
        <xdr:cNvPr id="241" name="直線コネクタ 240"/>
        <xdr:cNvCxnSpPr/>
      </xdr:nvCxnSpPr>
      <xdr:spPr>
        <a:xfrm flipV="1">
          <a:off x="2908300" y="16143185"/>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54547</xdr:rowOff>
    </xdr:from>
    <xdr:to>
      <xdr:col>15</xdr:col>
      <xdr:colOff>50800</xdr:colOff>
      <xdr:row>94</xdr:row>
      <xdr:rowOff>143357</xdr:rowOff>
    </xdr:to>
    <xdr:cxnSp macro="">
      <xdr:nvCxnSpPr>
        <xdr:cNvPr id="244" name="直線コネクタ 243"/>
        <xdr:cNvCxnSpPr/>
      </xdr:nvCxnSpPr>
      <xdr:spPr>
        <a:xfrm flipV="1">
          <a:off x="2019300" y="16170847"/>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143357</xdr:rowOff>
    </xdr:from>
    <xdr:to>
      <xdr:col>10</xdr:col>
      <xdr:colOff>114300</xdr:colOff>
      <xdr:row>96</xdr:row>
      <xdr:rowOff>91542</xdr:rowOff>
    </xdr:to>
    <xdr:cxnSp macro="">
      <xdr:nvCxnSpPr>
        <xdr:cNvPr id="247" name="直線コネクタ 246"/>
        <xdr:cNvCxnSpPr/>
      </xdr:nvCxnSpPr>
      <xdr:spPr>
        <a:xfrm flipV="1">
          <a:off x="1130300" y="1625965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141060</xdr:rowOff>
    </xdr:from>
    <xdr:to>
      <xdr:col>24</xdr:col>
      <xdr:colOff>114300</xdr:colOff>
      <xdr:row>93</xdr:row>
      <xdr:rowOff>71210</xdr:rowOff>
    </xdr:to>
    <xdr:sp macro="" textlink="">
      <xdr:nvSpPr>
        <xdr:cNvPr id="257" name="楕円 256"/>
        <xdr:cNvSpPr/>
      </xdr:nvSpPr>
      <xdr:spPr>
        <a:xfrm>
          <a:off x="4584700" y="159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163937</xdr:rowOff>
    </xdr:from>
    <xdr:ext cx="534377" cy="259045"/>
    <xdr:sp macro="" textlink="">
      <xdr:nvSpPr>
        <xdr:cNvPr id="258" name="扶助費該当値テキスト"/>
        <xdr:cNvSpPr txBox="1"/>
      </xdr:nvSpPr>
      <xdr:spPr>
        <a:xfrm>
          <a:off x="4686300" y="157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147535</xdr:rowOff>
    </xdr:from>
    <xdr:to>
      <xdr:col>20</xdr:col>
      <xdr:colOff>38100</xdr:colOff>
      <xdr:row>94</xdr:row>
      <xdr:rowOff>77685</xdr:rowOff>
    </xdr:to>
    <xdr:sp macro="" textlink="">
      <xdr:nvSpPr>
        <xdr:cNvPr id="259" name="楕円 258"/>
        <xdr:cNvSpPr/>
      </xdr:nvSpPr>
      <xdr:spPr>
        <a:xfrm>
          <a:off x="3746500" y="160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94212</xdr:rowOff>
    </xdr:from>
    <xdr:ext cx="534377" cy="259045"/>
    <xdr:sp macro="" textlink="">
      <xdr:nvSpPr>
        <xdr:cNvPr id="260" name="テキスト ボックス 259"/>
        <xdr:cNvSpPr txBox="1"/>
      </xdr:nvSpPr>
      <xdr:spPr>
        <a:xfrm>
          <a:off x="3530111" y="158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3747</xdr:rowOff>
    </xdr:from>
    <xdr:to>
      <xdr:col>15</xdr:col>
      <xdr:colOff>101600</xdr:colOff>
      <xdr:row>94</xdr:row>
      <xdr:rowOff>105347</xdr:rowOff>
    </xdr:to>
    <xdr:sp macro="" textlink="">
      <xdr:nvSpPr>
        <xdr:cNvPr id="261" name="楕円 260"/>
        <xdr:cNvSpPr/>
      </xdr:nvSpPr>
      <xdr:spPr>
        <a:xfrm>
          <a:off x="2857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121874</xdr:rowOff>
    </xdr:from>
    <xdr:ext cx="534377" cy="259045"/>
    <xdr:sp macro="" textlink="">
      <xdr:nvSpPr>
        <xdr:cNvPr id="262" name="テキスト ボックス 261"/>
        <xdr:cNvSpPr txBox="1"/>
      </xdr:nvSpPr>
      <xdr:spPr>
        <a:xfrm>
          <a:off x="2641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92557</xdr:rowOff>
    </xdr:from>
    <xdr:to>
      <xdr:col>10</xdr:col>
      <xdr:colOff>165100</xdr:colOff>
      <xdr:row>95</xdr:row>
      <xdr:rowOff>22707</xdr:rowOff>
    </xdr:to>
    <xdr:sp macro="" textlink="">
      <xdr:nvSpPr>
        <xdr:cNvPr id="263" name="楕円 262"/>
        <xdr:cNvSpPr/>
      </xdr:nvSpPr>
      <xdr:spPr>
        <a:xfrm>
          <a:off x="19685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39234</xdr:rowOff>
    </xdr:from>
    <xdr:ext cx="534377" cy="259045"/>
    <xdr:sp macro="" textlink="">
      <xdr:nvSpPr>
        <xdr:cNvPr id="264" name="テキスト ボックス 263"/>
        <xdr:cNvSpPr txBox="1"/>
      </xdr:nvSpPr>
      <xdr:spPr>
        <a:xfrm>
          <a:off x="1752111" y="159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40742</xdr:rowOff>
    </xdr:from>
    <xdr:to>
      <xdr:col>6</xdr:col>
      <xdr:colOff>38100</xdr:colOff>
      <xdr:row>96</xdr:row>
      <xdr:rowOff>142342</xdr:rowOff>
    </xdr:to>
    <xdr:sp macro="" textlink="">
      <xdr:nvSpPr>
        <xdr:cNvPr id="265" name="楕円 264"/>
        <xdr:cNvSpPr/>
      </xdr:nvSpPr>
      <xdr:spPr>
        <a:xfrm>
          <a:off x="1079500" y="164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158869</xdr:rowOff>
    </xdr:from>
    <xdr:ext cx="534377" cy="259045"/>
    <xdr:sp macro="" textlink="">
      <xdr:nvSpPr>
        <xdr:cNvPr id="266" name="テキスト ボックス 265"/>
        <xdr:cNvSpPr txBox="1"/>
      </xdr:nvSpPr>
      <xdr:spPr>
        <a:xfrm>
          <a:off x="863111"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86093</xdr:rowOff>
    </xdr:from>
    <xdr:to>
      <xdr:col>55</xdr:col>
      <xdr:colOff>0</xdr:colOff>
      <xdr:row>36</xdr:row>
      <xdr:rowOff>144386</xdr:rowOff>
    </xdr:to>
    <xdr:cxnSp macro="">
      <xdr:nvCxnSpPr>
        <xdr:cNvPr id="297" name="直線コネクタ 296"/>
        <xdr:cNvCxnSpPr/>
      </xdr:nvCxnSpPr>
      <xdr:spPr>
        <a:xfrm flipV="1">
          <a:off x="9639300" y="6258293"/>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123828</xdr:rowOff>
    </xdr:from>
    <xdr:to>
      <xdr:col>50</xdr:col>
      <xdr:colOff>114300</xdr:colOff>
      <xdr:row>36</xdr:row>
      <xdr:rowOff>144386</xdr:rowOff>
    </xdr:to>
    <xdr:cxnSp macro="">
      <xdr:nvCxnSpPr>
        <xdr:cNvPr id="300" name="直線コネクタ 299"/>
        <xdr:cNvCxnSpPr/>
      </xdr:nvCxnSpPr>
      <xdr:spPr>
        <a:xfrm>
          <a:off x="8750300" y="6296028"/>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123828</xdr:rowOff>
    </xdr:from>
    <xdr:to>
      <xdr:col>45</xdr:col>
      <xdr:colOff>177800</xdr:colOff>
      <xdr:row>36</xdr:row>
      <xdr:rowOff>168046</xdr:rowOff>
    </xdr:to>
    <xdr:cxnSp macro="">
      <xdr:nvCxnSpPr>
        <xdr:cNvPr id="303" name="直線コネクタ 302"/>
        <xdr:cNvCxnSpPr/>
      </xdr:nvCxnSpPr>
      <xdr:spPr>
        <a:xfrm flipV="1">
          <a:off x="7861300" y="6296028"/>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144778</xdr:rowOff>
    </xdr:from>
    <xdr:to>
      <xdr:col>41</xdr:col>
      <xdr:colOff>50800</xdr:colOff>
      <xdr:row>36</xdr:row>
      <xdr:rowOff>168046</xdr:rowOff>
    </xdr:to>
    <xdr:cxnSp macro="">
      <xdr:nvCxnSpPr>
        <xdr:cNvPr id="306" name="直線コネクタ 305"/>
        <xdr:cNvCxnSpPr/>
      </xdr:nvCxnSpPr>
      <xdr:spPr>
        <a:xfrm>
          <a:off x="6972300" y="6316978"/>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35293</xdr:rowOff>
    </xdr:from>
    <xdr:to>
      <xdr:col>55</xdr:col>
      <xdr:colOff>50800</xdr:colOff>
      <xdr:row>36</xdr:row>
      <xdr:rowOff>136893</xdr:rowOff>
    </xdr:to>
    <xdr:sp macro="" textlink="">
      <xdr:nvSpPr>
        <xdr:cNvPr id="316" name="楕円 315"/>
        <xdr:cNvSpPr/>
      </xdr:nvSpPr>
      <xdr:spPr>
        <a:xfrm>
          <a:off x="10426700" y="62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13720</xdr:rowOff>
    </xdr:from>
    <xdr:ext cx="534377" cy="259045"/>
    <xdr:sp macro="" textlink="">
      <xdr:nvSpPr>
        <xdr:cNvPr id="317" name="補助費等該当値テキスト"/>
        <xdr:cNvSpPr txBox="1"/>
      </xdr:nvSpPr>
      <xdr:spPr>
        <a:xfrm>
          <a:off x="10528300" y="61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93586</xdr:rowOff>
    </xdr:from>
    <xdr:to>
      <xdr:col>50</xdr:col>
      <xdr:colOff>165100</xdr:colOff>
      <xdr:row>37</xdr:row>
      <xdr:rowOff>23736</xdr:rowOff>
    </xdr:to>
    <xdr:sp macro="" textlink="">
      <xdr:nvSpPr>
        <xdr:cNvPr id="318" name="楕円 317"/>
        <xdr:cNvSpPr/>
      </xdr:nvSpPr>
      <xdr:spPr>
        <a:xfrm>
          <a:off x="9588500" y="6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14863</xdr:rowOff>
    </xdr:from>
    <xdr:ext cx="534377" cy="259045"/>
    <xdr:sp macro="" textlink="">
      <xdr:nvSpPr>
        <xdr:cNvPr id="319" name="テキスト ボックス 318"/>
        <xdr:cNvSpPr txBox="1"/>
      </xdr:nvSpPr>
      <xdr:spPr>
        <a:xfrm>
          <a:off x="9372111" y="63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73028</xdr:rowOff>
    </xdr:from>
    <xdr:to>
      <xdr:col>46</xdr:col>
      <xdr:colOff>38100</xdr:colOff>
      <xdr:row>37</xdr:row>
      <xdr:rowOff>3178</xdr:rowOff>
    </xdr:to>
    <xdr:sp macro="" textlink="">
      <xdr:nvSpPr>
        <xdr:cNvPr id="320" name="楕円 319"/>
        <xdr:cNvSpPr/>
      </xdr:nvSpPr>
      <xdr:spPr>
        <a:xfrm>
          <a:off x="86995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165755</xdr:rowOff>
    </xdr:from>
    <xdr:ext cx="534377" cy="259045"/>
    <xdr:sp macro="" textlink="">
      <xdr:nvSpPr>
        <xdr:cNvPr id="321" name="テキスト ボックス 320"/>
        <xdr:cNvSpPr txBox="1"/>
      </xdr:nvSpPr>
      <xdr:spPr>
        <a:xfrm>
          <a:off x="8483111" y="63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117246</xdr:rowOff>
    </xdr:from>
    <xdr:to>
      <xdr:col>41</xdr:col>
      <xdr:colOff>101600</xdr:colOff>
      <xdr:row>37</xdr:row>
      <xdr:rowOff>47396</xdr:rowOff>
    </xdr:to>
    <xdr:sp macro="" textlink="">
      <xdr:nvSpPr>
        <xdr:cNvPr id="322" name="楕円 321"/>
        <xdr:cNvSpPr/>
      </xdr:nvSpPr>
      <xdr:spPr>
        <a:xfrm>
          <a:off x="7810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38523</xdr:rowOff>
    </xdr:from>
    <xdr:ext cx="534377" cy="259045"/>
    <xdr:sp macro="" textlink="">
      <xdr:nvSpPr>
        <xdr:cNvPr id="323" name="テキスト ボックス 322"/>
        <xdr:cNvSpPr txBox="1"/>
      </xdr:nvSpPr>
      <xdr:spPr>
        <a:xfrm>
          <a:off x="7594111" y="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93978</xdr:rowOff>
    </xdr:from>
    <xdr:to>
      <xdr:col>36</xdr:col>
      <xdr:colOff>165100</xdr:colOff>
      <xdr:row>37</xdr:row>
      <xdr:rowOff>24128</xdr:rowOff>
    </xdr:to>
    <xdr:sp macro="" textlink="">
      <xdr:nvSpPr>
        <xdr:cNvPr id="324" name="楕円 323"/>
        <xdr:cNvSpPr/>
      </xdr:nvSpPr>
      <xdr:spPr>
        <a:xfrm>
          <a:off x="6921500" y="62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15255</xdr:rowOff>
    </xdr:from>
    <xdr:ext cx="534377" cy="259045"/>
    <xdr:sp macro="" textlink="">
      <xdr:nvSpPr>
        <xdr:cNvPr id="325" name="テキスト ボックス 324"/>
        <xdr:cNvSpPr txBox="1"/>
      </xdr:nvSpPr>
      <xdr:spPr>
        <a:xfrm>
          <a:off x="6705111" y="63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29167</xdr:rowOff>
    </xdr:from>
    <xdr:to>
      <xdr:col>55</xdr:col>
      <xdr:colOff>0</xdr:colOff>
      <xdr:row>57</xdr:row>
      <xdr:rowOff>134780</xdr:rowOff>
    </xdr:to>
    <xdr:cxnSp macro="">
      <xdr:nvCxnSpPr>
        <xdr:cNvPr id="352" name="直線コネクタ 351"/>
        <xdr:cNvCxnSpPr/>
      </xdr:nvCxnSpPr>
      <xdr:spPr>
        <a:xfrm flipV="1">
          <a:off x="9639300" y="9801817"/>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115834</xdr:rowOff>
    </xdr:from>
    <xdr:to>
      <xdr:col>50</xdr:col>
      <xdr:colOff>114300</xdr:colOff>
      <xdr:row>57</xdr:row>
      <xdr:rowOff>134780</xdr:rowOff>
    </xdr:to>
    <xdr:cxnSp macro="">
      <xdr:nvCxnSpPr>
        <xdr:cNvPr id="355" name="直線コネクタ 354"/>
        <xdr:cNvCxnSpPr/>
      </xdr:nvCxnSpPr>
      <xdr:spPr>
        <a:xfrm>
          <a:off x="8750300" y="9888484"/>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96796</xdr:rowOff>
    </xdr:from>
    <xdr:to>
      <xdr:col>45</xdr:col>
      <xdr:colOff>177800</xdr:colOff>
      <xdr:row>57</xdr:row>
      <xdr:rowOff>115834</xdr:rowOff>
    </xdr:to>
    <xdr:cxnSp macro="">
      <xdr:nvCxnSpPr>
        <xdr:cNvPr id="358" name="直線コネクタ 357"/>
        <xdr:cNvCxnSpPr/>
      </xdr:nvCxnSpPr>
      <xdr:spPr>
        <a:xfrm>
          <a:off x="7861300" y="9869446"/>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96796</xdr:rowOff>
    </xdr:from>
    <xdr:to>
      <xdr:col>41</xdr:col>
      <xdr:colOff>50800</xdr:colOff>
      <xdr:row>57</xdr:row>
      <xdr:rowOff>118020</xdr:rowOff>
    </xdr:to>
    <xdr:cxnSp macro="">
      <xdr:nvCxnSpPr>
        <xdr:cNvPr id="361" name="直線コネクタ 360"/>
        <xdr:cNvCxnSpPr/>
      </xdr:nvCxnSpPr>
      <xdr:spPr>
        <a:xfrm flipV="1">
          <a:off x="6972300" y="9869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149817</xdr:rowOff>
    </xdr:from>
    <xdr:to>
      <xdr:col>55</xdr:col>
      <xdr:colOff>50800</xdr:colOff>
      <xdr:row>57</xdr:row>
      <xdr:rowOff>79967</xdr:rowOff>
    </xdr:to>
    <xdr:sp macro="" textlink="">
      <xdr:nvSpPr>
        <xdr:cNvPr id="371" name="楕円 370"/>
        <xdr:cNvSpPr/>
      </xdr:nvSpPr>
      <xdr:spPr>
        <a:xfrm>
          <a:off x="10426700" y="97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128244</xdr:rowOff>
    </xdr:from>
    <xdr:ext cx="534377" cy="259045"/>
    <xdr:sp macro="" textlink="">
      <xdr:nvSpPr>
        <xdr:cNvPr id="372" name="普通建設事業費該当値テキスト"/>
        <xdr:cNvSpPr txBox="1"/>
      </xdr:nvSpPr>
      <xdr:spPr>
        <a:xfrm>
          <a:off x="10528300" y="97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83980</xdr:rowOff>
    </xdr:from>
    <xdr:to>
      <xdr:col>50</xdr:col>
      <xdr:colOff>165100</xdr:colOff>
      <xdr:row>58</xdr:row>
      <xdr:rowOff>14130</xdr:rowOff>
    </xdr:to>
    <xdr:sp macro="" textlink="">
      <xdr:nvSpPr>
        <xdr:cNvPr id="373" name="楕円 372"/>
        <xdr:cNvSpPr/>
      </xdr:nvSpPr>
      <xdr:spPr>
        <a:xfrm>
          <a:off x="9588500" y="98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5257</xdr:rowOff>
    </xdr:from>
    <xdr:ext cx="534377" cy="259045"/>
    <xdr:sp macro="" textlink="">
      <xdr:nvSpPr>
        <xdr:cNvPr id="374" name="テキスト ボックス 373"/>
        <xdr:cNvSpPr txBox="1"/>
      </xdr:nvSpPr>
      <xdr:spPr>
        <a:xfrm>
          <a:off x="9372111" y="99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65034</xdr:rowOff>
    </xdr:from>
    <xdr:to>
      <xdr:col>46</xdr:col>
      <xdr:colOff>38100</xdr:colOff>
      <xdr:row>57</xdr:row>
      <xdr:rowOff>166634</xdr:rowOff>
    </xdr:to>
    <xdr:sp macro="" textlink="">
      <xdr:nvSpPr>
        <xdr:cNvPr id="375" name="楕円 374"/>
        <xdr:cNvSpPr/>
      </xdr:nvSpPr>
      <xdr:spPr>
        <a:xfrm>
          <a:off x="8699500" y="98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157761</xdr:rowOff>
    </xdr:from>
    <xdr:ext cx="534377" cy="259045"/>
    <xdr:sp macro="" textlink="">
      <xdr:nvSpPr>
        <xdr:cNvPr id="376" name="テキスト ボックス 375"/>
        <xdr:cNvSpPr txBox="1"/>
      </xdr:nvSpPr>
      <xdr:spPr>
        <a:xfrm>
          <a:off x="8483111" y="9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45996</xdr:rowOff>
    </xdr:from>
    <xdr:to>
      <xdr:col>41</xdr:col>
      <xdr:colOff>101600</xdr:colOff>
      <xdr:row>57</xdr:row>
      <xdr:rowOff>147596</xdr:rowOff>
    </xdr:to>
    <xdr:sp macro="" textlink="">
      <xdr:nvSpPr>
        <xdr:cNvPr id="377" name="楕円 376"/>
        <xdr:cNvSpPr/>
      </xdr:nvSpPr>
      <xdr:spPr>
        <a:xfrm>
          <a:off x="7810500" y="98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138723</xdr:rowOff>
    </xdr:from>
    <xdr:ext cx="534377" cy="259045"/>
    <xdr:sp macro="" textlink="">
      <xdr:nvSpPr>
        <xdr:cNvPr id="378" name="テキスト ボックス 377"/>
        <xdr:cNvSpPr txBox="1"/>
      </xdr:nvSpPr>
      <xdr:spPr>
        <a:xfrm>
          <a:off x="7594111" y="99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67220</xdr:rowOff>
    </xdr:from>
    <xdr:to>
      <xdr:col>36</xdr:col>
      <xdr:colOff>165100</xdr:colOff>
      <xdr:row>57</xdr:row>
      <xdr:rowOff>168820</xdr:rowOff>
    </xdr:to>
    <xdr:sp macro="" textlink="">
      <xdr:nvSpPr>
        <xdr:cNvPr id="379" name="楕円 378"/>
        <xdr:cNvSpPr/>
      </xdr:nvSpPr>
      <xdr:spPr>
        <a:xfrm>
          <a:off x="69215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159947</xdr:rowOff>
    </xdr:from>
    <xdr:ext cx="534377" cy="259045"/>
    <xdr:sp macro="" textlink="">
      <xdr:nvSpPr>
        <xdr:cNvPr id="380" name="テキスト ボックス 379"/>
        <xdr:cNvSpPr txBox="1"/>
      </xdr:nvSpPr>
      <xdr:spPr>
        <a:xfrm>
          <a:off x="6705111" y="99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164057</xdr:rowOff>
    </xdr:from>
    <xdr:to>
      <xdr:col>55</xdr:col>
      <xdr:colOff>0</xdr:colOff>
      <xdr:row>77</xdr:row>
      <xdr:rowOff>170926</xdr:rowOff>
    </xdr:to>
    <xdr:cxnSp macro="">
      <xdr:nvCxnSpPr>
        <xdr:cNvPr id="405" name="直線コネクタ 404"/>
        <xdr:cNvCxnSpPr/>
      </xdr:nvCxnSpPr>
      <xdr:spPr>
        <a:xfrm>
          <a:off x="9639300" y="13365707"/>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152392</xdr:rowOff>
    </xdr:from>
    <xdr:to>
      <xdr:col>50</xdr:col>
      <xdr:colOff>114300</xdr:colOff>
      <xdr:row>77</xdr:row>
      <xdr:rowOff>164057</xdr:rowOff>
    </xdr:to>
    <xdr:cxnSp macro="">
      <xdr:nvCxnSpPr>
        <xdr:cNvPr id="408" name="直線コネクタ 407"/>
        <xdr:cNvCxnSpPr/>
      </xdr:nvCxnSpPr>
      <xdr:spPr>
        <a:xfrm>
          <a:off x="8750300" y="13354042"/>
          <a:ext cx="889000" cy="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119137</xdr:rowOff>
    </xdr:from>
    <xdr:to>
      <xdr:col>45</xdr:col>
      <xdr:colOff>177800</xdr:colOff>
      <xdr:row>77</xdr:row>
      <xdr:rowOff>152392</xdr:rowOff>
    </xdr:to>
    <xdr:cxnSp macro="">
      <xdr:nvCxnSpPr>
        <xdr:cNvPr id="411" name="直線コネクタ 410"/>
        <xdr:cNvCxnSpPr/>
      </xdr:nvCxnSpPr>
      <xdr:spPr>
        <a:xfrm>
          <a:off x="7861300" y="13320787"/>
          <a:ext cx="889000" cy="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119137</xdr:rowOff>
    </xdr:from>
    <xdr:to>
      <xdr:col>41</xdr:col>
      <xdr:colOff>50800</xdr:colOff>
      <xdr:row>77</xdr:row>
      <xdr:rowOff>128665</xdr:rowOff>
    </xdr:to>
    <xdr:cxnSp macro="">
      <xdr:nvCxnSpPr>
        <xdr:cNvPr id="414" name="直線コネクタ 413"/>
        <xdr:cNvCxnSpPr/>
      </xdr:nvCxnSpPr>
      <xdr:spPr>
        <a:xfrm flipV="1">
          <a:off x="6972300" y="13320787"/>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120126</xdr:rowOff>
    </xdr:from>
    <xdr:to>
      <xdr:col>55</xdr:col>
      <xdr:colOff>50800</xdr:colOff>
      <xdr:row>78</xdr:row>
      <xdr:rowOff>50276</xdr:rowOff>
    </xdr:to>
    <xdr:sp macro="" textlink="">
      <xdr:nvSpPr>
        <xdr:cNvPr id="424" name="楕円 423"/>
        <xdr:cNvSpPr/>
      </xdr:nvSpPr>
      <xdr:spPr>
        <a:xfrm>
          <a:off x="104267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35053</xdr:rowOff>
    </xdr:from>
    <xdr:ext cx="469744" cy="259045"/>
    <xdr:sp macro="" textlink="">
      <xdr:nvSpPr>
        <xdr:cNvPr id="425" name="普通建設事業費 （ うち新規整備　）該当値テキスト"/>
        <xdr:cNvSpPr txBox="1"/>
      </xdr:nvSpPr>
      <xdr:spPr>
        <a:xfrm>
          <a:off x="10528300" y="1323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113257</xdr:rowOff>
    </xdr:from>
    <xdr:to>
      <xdr:col>50</xdr:col>
      <xdr:colOff>165100</xdr:colOff>
      <xdr:row>78</xdr:row>
      <xdr:rowOff>43407</xdr:rowOff>
    </xdr:to>
    <xdr:sp macro="" textlink="">
      <xdr:nvSpPr>
        <xdr:cNvPr id="426" name="楕円 425"/>
        <xdr:cNvSpPr/>
      </xdr:nvSpPr>
      <xdr:spPr>
        <a:xfrm>
          <a:off x="9588500" y="133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34534</xdr:rowOff>
    </xdr:from>
    <xdr:ext cx="469744" cy="259045"/>
    <xdr:sp macro="" textlink="">
      <xdr:nvSpPr>
        <xdr:cNvPr id="427" name="テキスト ボックス 426"/>
        <xdr:cNvSpPr txBox="1"/>
      </xdr:nvSpPr>
      <xdr:spPr>
        <a:xfrm>
          <a:off x="9404428" y="1340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101592</xdr:rowOff>
    </xdr:from>
    <xdr:to>
      <xdr:col>46</xdr:col>
      <xdr:colOff>38100</xdr:colOff>
      <xdr:row>78</xdr:row>
      <xdr:rowOff>31742</xdr:rowOff>
    </xdr:to>
    <xdr:sp macro="" textlink="">
      <xdr:nvSpPr>
        <xdr:cNvPr id="428" name="楕円 427"/>
        <xdr:cNvSpPr/>
      </xdr:nvSpPr>
      <xdr:spPr>
        <a:xfrm>
          <a:off x="8699500" y="133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22869</xdr:rowOff>
    </xdr:from>
    <xdr:ext cx="469744" cy="259045"/>
    <xdr:sp macro="" textlink="">
      <xdr:nvSpPr>
        <xdr:cNvPr id="429" name="テキスト ボックス 428"/>
        <xdr:cNvSpPr txBox="1"/>
      </xdr:nvSpPr>
      <xdr:spPr>
        <a:xfrm>
          <a:off x="8515428" y="1339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68337</xdr:rowOff>
    </xdr:from>
    <xdr:to>
      <xdr:col>41</xdr:col>
      <xdr:colOff>101600</xdr:colOff>
      <xdr:row>77</xdr:row>
      <xdr:rowOff>169937</xdr:rowOff>
    </xdr:to>
    <xdr:sp macro="" textlink="">
      <xdr:nvSpPr>
        <xdr:cNvPr id="430" name="楕円 429"/>
        <xdr:cNvSpPr/>
      </xdr:nvSpPr>
      <xdr:spPr>
        <a:xfrm>
          <a:off x="7810500" y="132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161064</xdr:rowOff>
    </xdr:from>
    <xdr:ext cx="534377" cy="259045"/>
    <xdr:sp macro="" textlink="">
      <xdr:nvSpPr>
        <xdr:cNvPr id="431" name="テキスト ボックス 430"/>
        <xdr:cNvSpPr txBox="1"/>
      </xdr:nvSpPr>
      <xdr:spPr>
        <a:xfrm>
          <a:off x="7594111" y="133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77865</xdr:rowOff>
    </xdr:from>
    <xdr:to>
      <xdr:col>36</xdr:col>
      <xdr:colOff>165100</xdr:colOff>
      <xdr:row>78</xdr:row>
      <xdr:rowOff>8015</xdr:rowOff>
    </xdr:to>
    <xdr:sp macro="" textlink="">
      <xdr:nvSpPr>
        <xdr:cNvPr id="432" name="楕円 431"/>
        <xdr:cNvSpPr/>
      </xdr:nvSpPr>
      <xdr:spPr>
        <a:xfrm>
          <a:off x="6921500" y="13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170592</xdr:rowOff>
    </xdr:from>
    <xdr:ext cx="534377" cy="259045"/>
    <xdr:sp macro="" textlink="">
      <xdr:nvSpPr>
        <xdr:cNvPr id="433" name="テキスト ボックス 432"/>
        <xdr:cNvSpPr txBox="1"/>
      </xdr:nvSpPr>
      <xdr:spPr>
        <a:xfrm>
          <a:off x="6705111" y="133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94932</xdr:rowOff>
    </xdr:from>
    <xdr:to>
      <xdr:col>55</xdr:col>
      <xdr:colOff>0</xdr:colOff>
      <xdr:row>96</xdr:row>
      <xdr:rowOff>118441</xdr:rowOff>
    </xdr:to>
    <xdr:cxnSp macro="">
      <xdr:nvCxnSpPr>
        <xdr:cNvPr id="462" name="直線コネクタ 461"/>
        <xdr:cNvCxnSpPr/>
      </xdr:nvCxnSpPr>
      <xdr:spPr>
        <a:xfrm flipV="1">
          <a:off x="9639300" y="16039782"/>
          <a:ext cx="838200" cy="5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80569</xdr:rowOff>
    </xdr:from>
    <xdr:to>
      <xdr:col>50</xdr:col>
      <xdr:colOff>114300</xdr:colOff>
      <xdr:row>96</xdr:row>
      <xdr:rowOff>118441</xdr:rowOff>
    </xdr:to>
    <xdr:cxnSp macro="">
      <xdr:nvCxnSpPr>
        <xdr:cNvPr id="465" name="直線コネクタ 464"/>
        <xdr:cNvCxnSpPr/>
      </xdr:nvCxnSpPr>
      <xdr:spPr>
        <a:xfrm>
          <a:off x="8750300" y="16539769"/>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80569</xdr:rowOff>
    </xdr:from>
    <xdr:to>
      <xdr:col>45</xdr:col>
      <xdr:colOff>177800</xdr:colOff>
      <xdr:row>96</xdr:row>
      <xdr:rowOff>98800</xdr:rowOff>
    </xdr:to>
    <xdr:cxnSp macro="">
      <xdr:nvCxnSpPr>
        <xdr:cNvPr id="468" name="直線コネクタ 467"/>
        <xdr:cNvCxnSpPr/>
      </xdr:nvCxnSpPr>
      <xdr:spPr>
        <a:xfrm flipV="1">
          <a:off x="7861300" y="16539769"/>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98800</xdr:rowOff>
    </xdr:from>
    <xdr:to>
      <xdr:col>41</xdr:col>
      <xdr:colOff>50800</xdr:colOff>
      <xdr:row>96</xdr:row>
      <xdr:rowOff>119831</xdr:rowOff>
    </xdr:to>
    <xdr:cxnSp macro="">
      <xdr:nvCxnSpPr>
        <xdr:cNvPr id="471" name="直線コネクタ 470"/>
        <xdr:cNvCxnSpPr/>
      </xdr:nvCxnSpPr>
      <xdr:spPr>
        <a:xfrm flipV="1">
          <a:off x="6972300" y="165580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44132</xdr:rowOff>
    </xdr:from>
    <xdr:to>
      <xdr:col>55</xdr:col>
      <xdr:colOff>50800</xdr:colOff>
      <xdr:row>93</xdr:row>
      <xdr:rowOff>145732</xdr:rowOff>
    </xdr:to>
    <xdr:sp macro="" textlink="">
      <xdr:nvSpPr>
        <xdr:cNvPr id="481" name="楕円 480"/>
        <xdr:cNvSpPr/>
      </xdr:nvSpPr>
      <xdr:spPr>
        <a:xfrm>
          <a:off x="10426700" y="159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67009</xdr:rowOff>
    </xdr:from>
    <xdr:ext cx="534377" cy="259045"/>
    <xdr:sp macro="" textlink="">
      <xdr:nvSpPr>
        <xdr:cNvPr id="482" name="普通建設事業費 （ うち更新整備　）該当値テキスト"/>
        <xdr:cNvSpPr txBox="1"/>
      </xdr:nvSpPr>
      <xdr:spPr>
        <a:xfrm>
          <a:off x="10528300" y="158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67641</xdr:rowOff>
    </xdr:from>
    <xdr:to>
      <xdr:col>50</xdr:col>
      <xdr:colOff>165100</xdr:colOff>
      <xdr:row>96</xdr:row>
      <xdr:rowOff>169241</xdr:rowOff>
    </xdr:to>
    <xdr:sp macro="" textlink="">
      <xdr:nvSpPr>
        <xdr:cNvPr id="483" name="楕円 482"/>
        <xdr:cNvSpPr/>
      </xdr:nvSpPr>
      <xdr:spPr>
        <a:xfrm>
          <a:off x="9588500" y="16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14318</xdr:rowOff>
    </xdr:from>
    <xdr:ext cx="534377" cy="259045"/>
    <xdr:sp macro="" textlink="">
      <xdr:nvSpPr>
        <xdr:cNvPr id="484" name="テキスト ボックス 483"/>
        <xdr:cNvSpPr txBox="1"/>
      </xdr:nvSpPr>
      <xdr:spPr>
        <a:xfrm>
          <a:off x="9372111" y="163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29769</xdr:rowOff>
    </xdr:from>
    <xdr:to>
      <xdr:col>46</xdr:col>
      <xdr:colOff>38100</xdr:colOff>
      <xdr:row>96</xdr:row>
      <xdr:rowOff>131369</xdr:rowOff>
    </xdr:to>
    <xdr:sp macro="" textlink="">
      <xdr:nvSpPr>
        <xdr:cNvPr id="485" name="楕円 484"/>
        <xdr:cNvSpPr/>
      </xdr:nvSpPr>
      <xdr:spPr>
        <a:xfrm>
          <a:off x="8699500" y="164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122496</xdr:rowOff>
    </xdr:from>
    <xdr:ext cx="534377" cy="259045"/>
    <xdr:sp macro="" textlink="">
      <xdr:nvSpPr>
        <xdr:cNvPr id="486" name="テキスト ボックス 485"/>
        <xdr:cNvSpPr txBox="1"/>
      </xdr:nvSpPr>
      <xdr:spPr>
        <a:xfrm>
          <a:off x="8483111" y="165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48000</xdr:rowOff>
    </xdr:from>
    <xdr:to>
      <xdr:col>41</xdr:col>
      <xdr:colOff>101600</xdr:colOff>
      <xdr:row>96</xdr:row>
      <xdr:rowOff>149600</xdr:rowOff>
    </xdr:to>
    <xdr:sp macro="" textlink="">
      <xdr:nvSpPr>
        <xdr:cNvPr id="487" name="楕円 486"/>
        <xdr:cNvSpPr/>
      </xdr:nvSpPr>
      <xdr:spPr>
        <a:xfrm>
          <a:off x="7810500" y="165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140727</xdr:rowOff>
    </xdr:from>
    <xdr:ext cx="534377" cy="259045"/>
    <xdr:sp macro="" textlink="">
      <xdr:nvSpPr>
        <xdr:cNvPr id="488" name="テキスト ボックス 487"/>
        <xdr:cNvSpPr txBox="1"/>
      </xdr:nvSpPr>
      <xdr:spPr>
        <a:xfrm>
          <a:off x="7594111" y="165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69031</xdr:rowOff>
    </xdr:from>
    <xdr:to>
      <xdr:col>36</xdr:col>
      <xdr:colOff>165100</xdr:colOff>
      <xdr:row>96</xdr:row>
      <xdr:rowOff>170631</xdr:rowOff>
    </xdr:to>
    <xdr:sp macro="" textlink="">
      <xdr:nvSpPr>
        <xdr:cNvPr id="489" name="楕円 488"/>
        <xdr:cNvSpPr/>
      </xdr:nvSpPr>
      <xdr:spPr>
        <a:xfrm>
          <a:off x="6921500" y="165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15708</xdr:rowOff>
    </xdr:from>
    <xdr:ext cx="534377" cy="259045"/>
    <xdr:sp macro="" textlink="">
      <xdr:nvSpPr>
        <xdr:cNvPr id="490" name="テキスト ボックス 489"/>
        <xdr:cNvSpPr txBox="1"/>
      </xdr:nvSpPr>
      <xdr:spPr>
        <a:xfrm>
          <a:off x="6705111" y="163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96146</xdr:rowOff>
    </xdr:from>
    <xdr:to>
      <xdr:col>85</xdr:col>
      <xdr:colOff>127000</xdr:colOff>
      <xdr:row>39</xdr:row>
      <xdr:rowOff>97475</xdr:rowOff>
    </xdr:to>
    <xdr:cxnSp macro="">
      <xdr:nvCxnSpPr>
        <xdr:cNvPr id="521" name="直線コネクタ 520"/>
        <xdr:cNvCxnSpPr/>
      </xdr:nvCxnSpPr>
      <xdr:spPr>
        <a:xfrm>
          <a:off x="15481300" y="6782696"/>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96146</xdr:rowOff>
    </xdr:from>
    <xdr:to>
      <xdr:col>81</xdr:col>
      <xdr:colOff>50800</xdr:colOff>
      <xdr:row>39</xdr:row>
      <xdr:rowOff>96854</xdr:rowOff>
    </xdr:to>
    <xdr:cxnSp macro="">
      <xdr:nvCxnSpPr>
        <xdr:cNvPr id="524" name="直線コネクタ 523"/>
        <xdr:cNvCxnSpPr/>
      </xdr:nvCxnSpPr>
      <xdr:spPr>
        <a:xfrm flipV="1">
          <a:off x="14592300" y="6782696"/>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89452</xdr:rowOff>
    </xdr:from>
    <xdr:to>
      <xdr:col>76</xdr:col>
      <xdr:colOff>114300</xdr:colOff>
      <xdr:row>39</xdr:row>
      <xdr:rowOff>96854</xdr:rowOff>
    </xdr:to>
    <xdr:cxnSp macro="">
      <xdr:nvCxnSpPr>
        <xdr:cNvPr id="527" name="直線コネクタ 526"/>
        <xdr:cNvCxnSpPr/>
      </xdr:nvCxnSpPr>
      <xdr:spPr>
        <a:xfrm>
          <a:off x="13703300" y="6776002"/>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89452</xdr:rowOff>
    </xdr:from>
    <xdr:to>
      <xdr:col>71</xdr:col>
      <xdr:colOff>177800</xdr:colOff>
      <xdr:row>39</xdr:row>
      <xdr:rowOff>96603</xdr:rowOff>
    </xdr:to>
    <xdr:cxnSp macro="">
      <xdr:nvCxnSpPr>
        <xdr:cNvPr id="530" name="直線コネクタ 529"/>
        <xdr:cNvCxnSpPr/>
      </xdr:nvCxnSpPr>
      <xdr:spPr>
        <a:xfrm flipV="1">
          <a:off x="12814300" y="6776002"/>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46675</xdr:rowOff>
    </xdr:from>
    <xdr:to>
      <xdr:col>85</xdr:col>
      <xdr:colOff>177800</xdr:colOff>
      <xdr:row>39</xdr:row>
      <xdr:rowOff>148275</xdr:rowOff>
    </xdr:to>
    <xdr:sp macro="" textlink="">
      <xdr:nvSpPr>
        <xdr:cNvPr id="540" name="楕円 539"/>
        <xdr:cNvSpPr/>
      </xdr:nvSpPr>
      <xdr:spPr>
        <a:xfrm>
          <a:off x="162687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133052</xdr:rowOff>
    </xdr:from>
    <xdr:ext cx="378565" cy="259045"/>
    <xdr:sp macro="" textlink="">
      <xdr:nvSpPr>
        <xdr:cNvPr id="541" name="災害復旧事業費該当値テキスト"/>
        <xdr:cNvSpPr txBox="1"/>
      </xdr:nvSpPr>
      <xdr:spPr>
        <a:xfrm>
          <a:off x="16370300" y="664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45346</xdr:rowOff>
    </xdr:from>
    <xdr:to>
      <xdr:col>81</xdr:col>
      <xdr:colOff>101600</xdr:colOff>
      <xdr:row>39</xdr:row>
      <xdr:rowOff>146946</xdr:rowOff>
    </xdr:to>
    <xdr:sp macro="" textlink="">
      <xdr:nvSpPr>
        <xdr:cNvPr id="542" name="楕円 541"/>
        <xdr:cNvSpPr/>
      </xdr:nvSpPr>
      <xdr:spPr>
        <a:xfrm>
          <a:off x="15430500" y="67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138073</xdr:rowOff>
    </xdr:from>
    <xdr:ext cx="378565" cy="259045"/>
    <xdr:sp macro="" textlink="">
      <xdr:nvSpPr>
        <xdr:cNvPr id="543" name="テキスト ボックス 542"/>
        <xdr:cNvSpPr txBox="1"/>
      </xdr:nvSpPr>
      <xdr:spPr>
        <a:xfrm>
          <a:off x="15292017" y="6824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46054</xdr:rowOff>
    </xdr:from>
    <xdr:to>
      <xdr:col>76</xdr:col>
      <xdr:colOff>165100</xdr:colOff>
      <xdr:row>39</xdr:row>
      <xdr:rowOff>147654</xdr:rowOff>
    </xdr:to>
    <xdr:sp macro="" textlink="">
      <xdr:nvSpPr>
        <xdr:cNvPr id="544" name="楕円 543"/>
        <xdr:cNvSpPr/>
      </xdr:nvSpPr>
      <xdr:spPr>
        <a:xfrm>
          <a:off x="14541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138781</xdr:rowOff>
    </xdr:from>
    <xdr:ext cx="378565" cy="259045"/>
    <xdr:sp macro="" textlink="">
      <xdr:nvSpPr>
        <xdr:cNvPr id="545" name="テキスト ボックス 544"/>
        <xdr:cNvSpPr txBox="1"/>
      </xdr:nvSpPr>
      <xdr:spPr>
        <a:xfrm>
          <a:off x="14403017" y="682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38652</xdr:rowOff>
    </xdr:from>
    <xdr:to>
      <xdr:col>72</xdr:col>
      <xdr:colOff>38100</xdr:colOff>
      <xdr:row>39</xdr:row>
      <xdr:rowOff>140252</xdr:rowOff>
    </xdr:to>
    <xdr:sp macro="" textlink="">
      <xdr:nvSpPr>
        <xdr:cNvPr id="546" name="楕円 545"/>
        <xdr:cNvSpPr/>
      </xdr:nvSpPr>
      <xdr:spPr>
        <a:xfrm>
          <a:off x="13652500" y="67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131379</xdr:rowOff>
    </xdr:from>
    <xdr:ext cx="378565" cy="259045"/>
    <xdr:sp macro="" textlink="">
      <xdr:nvSpPr>
        <xdr:cNvPr id="547" name="テキスト ボックス 546"/>
        <xdr:cNvSpPr txBox="1"/>
      </xdr:nvSpPr>
      <xdr:spPr>
        <a:xfrm>
          <a:off x="13514017" y="681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45803</xdr:rowOff>
    </xdr:from>
    <xdr:to>
      <xdr:col>67</xdr:col>
      <xdr:colOff>101600</xdr:colOff>
      <xdr:row>39</xdr:row>
      <xdr:rowOff>147403</xdr:rowOff>
    </xdr:to>
    <xdr:sp macro="" textlink="">
      <xdr:nvSpPr>
        <xdr:cNvPr id="548" name="楕円 547"/>
        <xdr:cNvSpPr/>
      </xdr:nvSpPr>
      <xdr:spPr>
        <a:xfrm>
          <a:off x="12763500" y="67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138530</xdr:rowOff>
    </xdr:from>
    <xdr:ext cx="378565" cy="259045"/>
    <xdr:sp macro="" textlink="">
      <xdr:nvSpPr>
        <xdr:cNvPr id="549" name="テキスト ボックス 548"/>
        <xdr:cNvSpPr txBox="1"/>
      </xdr:nvSpPr>
      <xdr:spPr>
        <a:xfrm>
          <a:off x="12625017" y="682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66937</xdr:rowOff>
    </xdr:from>
    <xdr:to>
      <xdr:col>85</xdr:col>
      <xdr:colOff>127000</xdr:colOff>
      <xdr:row>74</xdr:row>
      <xdr:rowOff>70045</xdr:rowOff>
    </xdr:to>
    <xdr:cxnSp macro="">
      <xdr:nvCxnSpPr>
        <xdr:cNvPr id="625" name="直線コネクタ 624"/>
        <xdr:cNvCxnSpPr/>
      </xdr:nvCxnSpPr>
      <xdr:spPr>
        <a:xfrm flipV="1">
          <a:off x="15481300" y="1275423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43276</xdr:rowOff>
    </xdr:from>
    <xdr:to>
      <xdr:col>81</xdr:col>
      <xdr:colOff>50800</xdr:colOff>
      <xdr:row>74</xdr:row>
      <xdr:rowOff>70045</xdr:rowOff>
    </xdr:to>
    <xdr:cxnSp macro="">
      <xdr:nvCxnSpPr>
        <xdr:cNvPr id="628" name="直線コネクタ 627"/>
        <xdr:cNvCxnSpPr/>
      </xdr:nvCxnSpPr>
      <xdr:spPr>
        <a:xfrm>
          <a:off x="14592300" y="12730576"/>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43276</xdr:rowOff>
    </xdr:from>
    <xdr:to>
      <xdr:col>76</xdr:col>
      <xdr:colOff>114300</xdr:colOff>
      <xdr:row>74</xdr:row>
      <xdr:rowOff>111994</xdr:rowOff>
    </xdr:to>
    <xdr:cxnSp macro="">
      <xdr:nvCxnSpPr>
        <xdr:cNvPr id="631" name="直線コネクタ 630"/>
        <xdr:cNvCxnSpPr/>
      </xdr:nvCxnSpPr>
      <xdr:spPr>
        <a:xfrm flipV="1">
          <a:off x="13703300" y="12730576"/>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111994</xdr:rowOff>
    </xdr:from>
    <xdr:to>
      <xdr:col>71</xdr:col>
      <xdr:colOff>177800</xdr:colOff>
      <xdr:row>74</xdr:row>
      <xdr:rowOff>121000</xdr:rowOff>
    </xdr:to>
    <xdr:cxnSp macro="">
      <xdr:nvCxnSpPr>
        <xdr:cNvPr id="634" name="直線コネクタ 633"/>
        <xdr:cNvCxnSpPr/>
      </xdr:nvCxnSpPr>
      <xdr:spPr>
        <a:xfrm flipV="1">
          <a:off x="12814300" y="1279929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16137</xdr:rowOff>
    </xdr:from>
    <xdr:to>
      <xdr:col>85</xdr:col>
      <xdr:colOff>177800</xdr:colOff>
      <xdr:row>74</xdr:row>
      <xdr:rowOff>117737</xdr:rowOff>
    </xdr:to>
    <xdr:sp macro="" textlink="">
      <xdr:nvSpPr>
        <xdr:cNvPr id="644" name="楕円 643"/>
        <xdr:cNvSpPr/>
      </xdr:nvSpPr>
      <xdr:spPr>
        <a:xfrm>
          <a:off x="16268700" y="127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166014</xdr:rowOff>
    </xdr:from>
    <xdr:ext cx="534377" cy="259045"/>
    <xdr:sp macro="" textlink="">
      <xdr:nvSpPr>
        <xdr:cNvPr id="645" name="公債費該当値テキスト"/>
        <xdr:cNvSpPr txBox="1"/>
      </xdr:nvSpPr>
      <xdr:spPr>
        <a:xfrm>
          <a:off x="16370300" y="1268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19245</xdr:rowOff>
    </xdr:from>
    <xdr:to>
      <xdr:col>81</xdr:col>
      <xdr:colOff>101600</xdr:colOff>
      <xdr:row>74</xdr:row>
      <xdr:rowOff>120845</xdr:rowOff>
    </xdr:to>
    <xdr:sp macro="" textlink="">
      <xdr:nvSpPr>
        <xdr:cNvPr id="646" name="楕円 645"/>
        <xdr:cNvSpPr/>
      </xdr:nvSpPr>
      <xdr:spPr>
        <a:xfrm>
          <a:off x="15430500" y="12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111972</xdr:rowOff>
    </xdr:from>
    <xdr:ext cx="534377" cy="259045"/>
    <xdr:sp macro="" textlink="">
      <xdr:nvSpPr>
        <xdr:cNvPr id="647" name="テキスト ボックス 646"/>
        <xdr:cNvSpPr txBox="1"/>
      </xdr:nvSpPr>
      <xdr:spPr>
        <a:xfrm>
          <a:off x="15214111" y="12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163926</xdr:rowOff>
    </xdr:from>
    <xdr:to>
      <xdr:col>76</xdr:col>
      <xdr:colOff>165100</xdr:colOff>
      <xdr:row>74</xdr:row>
      <xdr:rowOff>94076</xdr:rowOff>
    </xdr:to>
    <xdr:sp macro="" textlink="">
      <xdr:nvSpPr>
        <xdr:cNvPr id="648" name="楕円 647"/>
        <xdr:cNvSpPr/>
      </xdr:nvSpPr>
      <xdr:spPr>
        <a:xfrm>
          <a:off x="14541500" y="126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85203</xdr:rowOff>
    </xdr:from>
    <xdr:ext cx="534377" cy="259045"/>
    <xdr:sp macro="" textlink="">
      <xdr:nvSpPr>
        <xdr:cNvPr id="649" name="テキスト ボックス 648"/>
        <xdr:cNvSpPr txBox="1"/>
      </xdr:nvSpPr>
      <xdr:spPr>
        <a:xfrm>
          <a:off x="14325111" y="127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61194</xdr:rowOff>
    </xdr:from>
    <xdr:to>
      <xdr:col>72</xdr:col>
      <xdr:colOff>38100</xdr:colOff>
      <xdr:row>74</xdr:row>
      <xdr:rowOff>162794</xdr:rowOff>
    </xdr:to>
    <xdr:sp macro="" textlink="">
      <xdr:nvSpPr>
        <xdr:cNvPr id="650" name="楕円 649"/>
        <xdr:cNvSpPr/>
      </xdr:nvSpPr>
      <xdr:spPr>
        <a:xfrm>
          <a:off x="13652500" y="12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153921</xdr:rowOff>
    </xdr:from>
    <xdr:ext cx="534377" cy="259045"/>
    <xdr:sp macro="" textlink="">
      <xdr:nvSpPr>
        <xdr:cNvPr id="651" name="テキスト ボックス 650"/>
        <xdr:cNvSpPr txBox="1"/>
      </xdr:nvSpPr>
      <xdr:spPr>
        <a:xfrm>
          <a:off x="13436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70200</xdr:rowOff>
    </xdr:from>
    <xdr:to>
      <xdr:col>67</xdr:col>
      <xdr:colOff>101600</xdr:colOff>
      <xdr:row>75</xdr:row>
      <xdr:rowOff>350</xdr:rowOff>
    </xdr:to>
    <xdr:sp macro="" textlink="">
      <xdr:nvSpPr>
        <xdr:cNvPr id="652" name="楕円 651"/>
        <xdr:cNvSpPr/>
      </xdr:nvSpPr>
      <xdr:spPr>
        <a:xfrm>
          <a:off x="127635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162927</xdr:rowOff>
    </xdr:from>
    <xdr:ext cx="534377" cy="259045"/>
    <xdr:sp macro="" textlink="">
      <xdr:nvSpPr>
        <xdr:cNvPr id="653" name="テキスト ボックス 652"/>
        <xdr:cNvSpPr txBox="1"/>
      </xdr:nvSpPr>
      <xdr:spPr>
        <a:xfrm>
          <a:off x="12547111" y="128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2764</xdr:rowOff>
    </xdr:from>
    <xdr:to>
      <xdr:col>85</xdr:col>
      <xdr:colOff>127000</xdr:colOff>
      <xdr:row>99</xdr:row>
      <xdr:rowOff>16447</xdr:rowOff>
    </xdr:to>
    <xdr:cxnSp macro="">
      <xdr:nvCxnSpPr>
        <xdr:cNvPr id="682" name="直線コネクタ 681"/>
        <xdr:cNvCxnSpPr/>
      </xdr:nvCxnSpPr>
      <xdr:spPr>
        <a:xfrm>
          <a:off x="15481300" y="16976314"/>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2764</xdr:rowOff>
    </xdr:from>
    <xdr:to>
      <xdr:col>81</xdr:col>
      <xdr:colOff>50800</xdr:colOff>
      <xdr:row>99</xdr:row>
      <xdr:rowOff>19650</xdr:rowOff>
    </xdr:to>
    <xdr:cxnSp macro="">
      <xdr:nvCxnSpPr>
        <xdr:cNvPr id="685" name="直線コネクタ 684"/>
        <xdr:cNvCxnSpPr/>
      </xdr:nvCxnSpPr>
      <xdr:spPr>
        <a:xfrm flipV="1">
          <a:off x="14592300" y="16976314"/>
          <a:ext cx="8890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5218</xdr:rowOff>
    </xdr:from>
    <xdr:to>
      <xdr:col>76</xdr:col>
      <xdr:colOff>114300</xdr:colOff>
      <xdr:row>99</xdr:row>
      <xdr:rowOff>19650</xdr:rowOff>
    </xdr:to>
    <xdr:cxnSp macro="">
      <xdr:nvCxnSpPr>
        <xdr:cNvPr id="688" name="直線コネクタ 687"/>
        <xdr:cNvCxnSpPr/>
      </xdr:nvCxnSpPr>
      <xdr:spPr>
        <a:xfrm>
          <a:off x="13703300" y="16978768"/>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168011</xdr:rowOff>
    </xdr:from>
    <xdr:to>
      <xdr:col>71</xdr:col>
      <xdr:colOff>177800</xdr:colOff>
      <xdr:row>99</xdr:row>
      <xdr:rowOff>5218</xdr:rowOff>
    </xdr:to>
    <xdr:cxnSp macro="">
      <xdr:nvCxnSpPr>
        <xdr:cNvPr id="691" name="直線コネクタ 690"/>
        <xdr:cNvCxnSpPr/>
      </xdr:nvCxnSpPr>
      <xdr:spPr>
        <a:xfrm>
          <a:off x="12814300" y="16970111"/>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137097</xdr:rowOff>
    </xdr:from>
    <xdr:to>
      <xdr:col>85</xdr:col>
      <xdr:colOff>177800</xdr:colOff>
      <xdr:row>99</xdr:row>
      <xdr:rowOff>67247</xdr:rowOff>
    </xdr:to>
    <xdr:sp macro="" textlink="">
      <xdr:nvSpPr>
        <xdr:cNvPr id="701" name="楕円 700"/>
        <xdr:cNvSpPr/>
      </xdr:nvSpPr>
      <xdr:spPr>
        <a:xfrm>
          <a:off x="162687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469744" cy="259045"/>
    <xdr:sp macro="" textlink="">
      <xdr:nvSpPr>
        <xdr:cNvPr id="702" name="積立金該当値テキスト"/>
        <xdr:cNvSpPr txBox="1"/>
      </xdr:nvSpPr>
      <xdr:spPr>
        <a:xfrm>
          <a:off x="16370300" y="1685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123414</xdr:rowOff>
    </xdr:from>
    <xdr:to>
      <xdr:col>81</xdr:col>
      <xdr:colOff>101600</xdr:colOff>
      <xdr:row>99</xdr:row>
      <xdr:rowOff>53564</xdr:rowOff>
    </xdr:to>
    <xdr:sp macro="" textlink="">
      <xdr:nvSpPr>
        <xdr:cNvPr id="703" name="楕円 702"/>
        <xdr:cNvSpPr/>
      </xdr:nvSpPr>
      <xdr:spPr>
        <a:xfrm>
          <a:off x="15430500" y="169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70091</xdr:rowOff>
    </xdr:from>
    <xdr:ext cx="534377" cy="259045"/>
    <xdr:sp macro="" textlink="">
      <xdr:nvSpPr>
        <xdr:cNvPr id="704" name="テキスト ボックス 703"/>
        <xdr:cNvSpPr txBox="1"/>
      </xdr:nvSpPr>
      <xdr:spPr>
        <a:xfrm>
          <a:off x="15214111" y="167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140300</xdr:rowOff>
    </xdr:from>
    <xdr:to>
      <xdr:col>76</xdr:col>
      <xdr:colOff>165100</xdr:colOff>
      <xdr:row>99</xdr:row>
      <xdr:rowOff>70450</xdr:rowOff>
    </xdr:to>
    <xdr:sp macro="" textlink="">
      <xdr:nvSpPr>
        <xdr:cNvPr id="705" name="楕円 704"/>
        <xdr:cNvSpPr/>
      </xdr:nvSpPr>
      <xdr:spPr>
        <a:xfrm>
          <a:off x="14541500" y="16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61577</xdr:rowOff>
    </xdr:from>
    <xdr:ext cx="469744" cy="259045"/>
    <xdr:sp macro="" textlink="">
      <xdr:nvSpPr>
        <xdr:cNvPr id="706" name="テキスト ボックス 705"/>
        <xdr:cNvSpPr txBox="1"/>
      </xdr:nvSpPr>
      <xdr:spPr>
        <a:xfrm>
          <a:off x="14357428" y="1703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125868</xdr:rowOff>
    </xdr:from>
    <xdr:to>
      <xdr:col>72</xdr:col>
      <xdr:colOff>38100</xdr:colOff>
      <xdr:row>99</xdr:row>
      <xdr:rowOff>56018</xdr:rowOff>
    </xdr:to>
    <xdr:sp macro="" textlink="">
      <xdr:nvSpPr>
        <xdr:cNvPr id="707" name="楕円 706"/>
        <xdr:cNvSpPr/>
      </xdr:nvSpPr>
      <xdr:spPr>
        <a:xfrm>
          <a:off x="13652500" y="1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47145</xdr:rowOff>
    </xdr:from>
    <xdr:ext cx="534377" cy="259045"/>
    <xdr:sp macro="" textlink="">
      <xdr:nvSpPr>
        <xdr:cNvPr id="708" name="テキスト ボックス 707"/>
        <xdr:cNvSpPr txBox="1"/>
      </xdr:nvSpPr>
      <xdr:spPr>
        <a:xfrm>
          <a:off x="13436111" y="1702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117211</xdr:rowOff>
    </xdr:from>
    <xdr:to>
      <xdr:col>67</xdr:col>
      <xdr:colOff>101600</xdr:colOff>
      <xdr:row>99</xdr:row>
      <xdr:rowOff>47361</xdr:rowOff>
    </xdr:to>
    <xdr:sp macro="" textlink="">
      <xdr:nvSpPr>
        <xdr:cNvPr id="709" name="楕円 708"/>
        <xdr:cNvSpPr/>
      </xdr:nvSpPr>
      <xdr:spPr>
        <a:xfrm>
          <a:off x="12763500" y="169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63888</xdr:rowOff>
    </xdr:from>
    <xdr:ext cx="534377" cy="259045"/>
    <xdr:sp macro="" textlink="">
      <xdr:nvSpPr>
        <xdr:cNvPr id="710" name="テキスト ボックス 709"/>
        <xdr:cNvSpPr txBox="1"/>
      </xdr:nvSpPr>
      <xdr:spPr>
        <a:xfrm>
          <a:off x="12547111" y="166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116840</xdr:rowOff>
    </xdr:from>
    <xdr:to>
      <xdr:col>116</xdr:col>
      <xdr:colOff>63500</xdr:colOff>
      <xdr:row>38</xdr:row>
      <xdr:rowOff>152019</xdr:rowOff>
    </xdr:to>
    <xdr:cxnSp macro="">
      <xdr:nvCxnSpPr>
        <xdr:cNvPr id="739" name="直線コネクタ 738"/>
        <xdr:cNvCxnSpPr/>
      </xdr:nvCxnSpPr>
      <xdr:spPr>
        <a:xfrm>
          <a:off x="21323300" y="6631940"/>
          <a:ext cx="8382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116840</xdr:rowOff>
    </xdr:from>
    <xdr:to>
      <xdr:col>111</xdr:col>
      <xdr:colOff>177800</xdr:colOff>
      <xdr:row>38</xdr:row>
      <xdr:rowOff>133223</xdr:rowOff>
    </xdr:to>
    <xdr:cxnSp macro="">
      <xdr:nvCxnSpPr>
        <xdr:cNvPr id="742" name="直線コネクタ 741"/>
        <xdr:cNvCxnSpPr/>
      </xdr:nvCxnSpPr>
      <xdr:spPr>
        <a:xfrm flipV="1">
          <a:off x="20434300" y="663194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133223</xdr:rowOff>
    </xdr:from>
    <xdr:to>
      <xdr:col>107</xdr:col>
      <xdr:colOff>50800</xdr:colOff>
      <xdr:row>38</xdr:row>
      <xdr:rowOff>140970</xdr:rowOff>
    </xdr:to>
    <xdr:cxnSp macro="">
      <xdr:nvCxnSpPr>
        <xdr:cNvPr id="745" name="直線コネクタ 744"/>
        <xdr:cNvCxnSpPr/>
      </xdr:nvCxnSpPr>
      <xdr:spPr>
        <a:xfrm flipV="1">
          <a:off x="19545300" y="664832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136906</xdr:rowOff>
    </xdr:from>
    <xdr:to>
      <xdr:col>102</xdr:col>
      <xdr:colOff>114300</xdr:colOff>
      <xdr:row>38</xdr:row>
      <xdr:rowOff>140970</xdr:rowOff>
    </xdr:to>
    <xdr:cxnSp macro="">
      <xdr:nvCxnSpPr>
        <xdr:cNvPr id="748" name="直線コネクタ 747"/>
        <xdr:cNvCxnSpPr/>
      </xdr:nvCxnSpPr>
      <xdr:spPr>
        <a:xfrm>
          <a:off x="18656300" y="665200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101219</xdr:rowOff>
    </xdr:from>
    <xdr:to>
      <xdr:col>116</xdr:col>
      <xdr:colOff>114300</xdr:colOff>
      <xdr:row>39</xdr:row>
      <xdr:rowOff>31369</xdr:rowOff>
    </xdr:to>
    <xdr:sp macro="" textlink="">
      <xdr:nvSpPr>
        <xdr:cNvPr id="758" name="楕円 757"/>
        <xdr:cNvSpPr/>
      </xdr:nvSpPr>
      <xdr:spPr>
        <a:xfrm>
          <a:off x="221107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16146</xdr:rowOff>
    </xdr:from>
    <xdr:ext cx="378565" cy="259045"/>
    <xdr:sp macro="" textlink="">
      <xdr:nvSpPr>
        <xdr:cNvPr id="759" name="投資及び出資金該当値テキスト"/>
        <xdr:cNvSpPr txBox="1"/>
      </xdr:nvSpPr>
      <xdr:spPr>
        <a:xfrm>
          <a:off x="22212300" y="653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66040</xdr:rowOff>
    </xdr:from>
    <xdr:to>
      <xdr:col>112</xdr:col>
      <xdr:colOff>38100</xdr:colOff>
      <xdr:row>38</xdr:row>
      <xdr:rowOff>167640</xdr:rowOff>
    </xdr:to>
    <xdr:sp macro="" textlink="">
      <xdr:nvSpPr>
        <xdr:cNvPr id="760" name="楕円 759"/>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158767</xdr:rowOff>
    </xdr:from>
    <xdr:ext cx="378565" cy="259045"/>
    <xdr:sp macro="" textlink="">
      <xdr:nvSpPr>
        <xdr:cNvPr id="761" name="テキスト ボックス 760"/>
        <xdr:cNvSpPr txBox="1"/>
      </xdr:nvSpPr>
      <xdr:spPr>
        <a:xfrm>
          <a:off x="21134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82423</xdr:rowOff>
    </xdr:from>
    <xdr:to>
      <xdr:col>107</xdr:col>
      <xdr:colOff>101600</xdr:colOff>
      <xdr:row>39</xdr:row>
      <xdr:rowOff>12573</xdr:rowOff>
    </xdr:to>
    <xdr:sp macro="" textlink="">
      <xdr:nvSpPr>
        <xdr:cNvPr id="762" name="楕円 761"/>
        <xdr:cNvSpPr/>
      </xdr:nvSpPr>
      <xdr:spPr>
        <a:xfrm>
          <a:off x="20383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3700</xdr:rowOff>
    </xdr:from>
    <xdr:ext cx="378565" cy="259045"/>
    <xdr:sp macro="" textlink="">
      <xdr:nvSpPr>
        <xdr:cNvPr id="763" name="テキスト ボックス 762"/>
        <xdr:cNvSpPr txBox="1"/>
      </xdr:nvSpPr>
      <xdr:spPr>
        <a:xfrm>
          <a:off x="20245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90170</xdr:rowOff>
    </xdr:from>
    <xdr:to>
      <xdr:col>102</xdr:col>
      <xdr:colOff>165100</xdr:colOff>
      <xdr:row>39</xdr:row>
      <xdr:rowOff>20320</xdr:rowOff>
    </xdr:to>
    <xdr:sp macro="" textlink="">
      <xdr:nvSpPr>
        <xdr:cNvPr id="764" name="楕円 763"/>
        <xdr:cNvSpPr/>
      </xdr:nvSpPr>
      <xdr:spPr>
        <a:xfrm>
          <a:off x="19494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11447</xdr:rowOff>
    </xdr:from>
    <xdr:ext cx="378565" cy="259045"/>
    <xdr:sp macro="" textlink="">
      <xdr:nvSpPr>
        <xdr:cNvPr id="765" name="テキスト ボックス 764"/>
        <xdr:cNvSpPr txBox="1"/>
      </xdr:nvSpPr>
      <xdr:spPr>
        <a:xfrm>
          <a:off x="19356017" y="66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86106</xdr:rowOff>
    </xdr:from>
    <xdr:to>
      <xdr:col>98</xdr:col>
      <xdr:colOff>38100</xdr:colOff>
      <xdr:row>39</xdr:row>
      <xdr:rowOff>16256</xdr:rowOff>
    </xdr:to>
    <xdr:sp macro="" textlink="">
      <xdr:nvSpPr>
        <xdr:cNvPr id="766" name="楕円 765"/>
        <xdr:cNvSpPr/>
      </xdr:nvSpPr>
      <xdr:spPr>
        <a:xfrm>
          <a:off x="186055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7383</xdr:rowOff>
    </xdr:from>
    <xdr:ext cx="378565" cy="259045"/>
    <xdr:sp macro="" textlink="">
      <xdr:nvSpPr>
        <xdr:cNvPr id="767" name="テキスト ボックス 766"/>
        <xdr:cNvSpPr txBox="1"/>
      </xdr:nvSpPr>
      <xdr:spPr>
        <a:xfrm>
          <a:off x="18467017" y="669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137757</xdr:rowOff>
    </xdr:from>
    <xdr:to>
      <xdr:col>116</xdr:col>
      <xdr:colOff>63500</xdr:colOff>
      <xdr:row>57</xdr:row>
      <xdr:rowOff>2483</xdr:rowOff>
    </xdr:to>
    <xdr:cxnSp macro="">
      <xdr:nvCxnSpPr>
        <xdr:cNvPr id="792" name="直線コネクタ 791"/>
        <xdr:cNvCxnSpPr/>
      </xdr:nvCxnSpPr>
      <xdr:spPr>
        <a:xfrm flipV="1">
          <a:off x="21323300" y="9738957"/>
          <a:ext cx="8382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2483</xdr:rowOff>
    </xdr:from>
    <xdr:to>
      <xdr:col>111</xdr:col>
      <xdr:colOff>177800</xdr:colOff>
      <xdr:row>57</xdr:row>
      <xdr:rowOff>10426</xdr:rowOff>
    </xdr:to>
    <xdr:cxnSp macro="">
      <xdr:nvCxnSpPr>
        <xdr:cNvPr id="795" name="直線コネクタ 794"/>
        <xdr:cNvCxnSpPr/>
      </xdr:nvCxnSpPr>
      <xdr:spPr>
        <a:xfrm flipV="1">
          <a:off x="20434300" y="9775133"/>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10426</xdr:rowOff>
    </xdr:from>
    <xdr:to>
      <xdr:col>107</xdr:col>
      <xdr:colOff>50800</xdr:colOff>
      <xdr:row>57</xdr:row>
      <xdr:rowOff>20600</xdr:rowOff>
    </xdr:to>
    <xdr:cxnSp macro="">
      <xdr:nvCxnSpPr>
        <xdr:cNvPr id="798" name="直線コネクタ 797"/>
        <xdr:cNvCxnSpPr/>
      </xdr:nvCxnSpPr>
      <xdr:spPr>
        <a:xfrm flipV="1">
          <a:off x="19545300" y="9783076"/>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13741</xdr:rowOff>
    </xdr:from>
    <xdr:to>
      <xdr:col>102</xdr:col>
      <xdr:colOff>114300</xdr:colOff>
      <xdr:row>57</xdr:row>
      <xdr:rowOff>20600</xdr:rowOff>
    </xdr:to>
    <xdr:cxnSp macro="">
      <xdr:nvCxnSpPr>
        <xdr:cNvPr id="801" name="直線コネクタ 800"/>
        <xdr:cNvCxnSpPr/>
      </xdr:nvCxnSpPr>
      <xdr:spPr>
        <a:xfrm>
          <a:off x="18656300" y="978639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86957</xdr:rowOff>
    </xdr:from>
    <xdr:to>
      <xdr:col>116</xdr:col>
      <xdr:colOff>114300</xdr:colOff>
      <xdr:row>57</xdr:row>
      <xdr:rowOff>17107</xdr:rowOff>
    </xdr:to>
    <xdr:sp macro="" textlink="">
      <xdr:nvSpPr>
        <xdr:cNvPr id="811" name="楕円 810"/>
        <xdr:cNvSpPr/>
      </xdr:nvSpPr>
      <xdr:spPr>
        <a:xfrm>
          <a:off x="22110700" y="96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65384</xdr:rowOff>
    </xdr:from>
    <xdr:ext cx="469744" cy="259045"/>
    <xdr:sp macro="" textlink="">
      <xdr:nvSpPr>
        <xdr:cNvPr id="812" name="貸付金該当値テキスト"/>
        <xdr:cNvSpPr txBox="1"/>
      </xdr:nvSpPr>
      <xdr:spPr>
        <a:xfrm>
          <a:off x="22212300" y="966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123133</xdr:rowOff>
    </xdr:from>
    <xdr:to>
      <xdr:col>112</xdr:col>
      <xdr:colOff>38100</xdr:colOff>
      <xdr:row>57</xdr:row>
      <xdr:rowOff>53283</xdr:rowOff>
    </xdr:to>
    <xdr:sp macro="" textlink="">
      <xdr:nvSpPr>
        <xdr:cNvPr id="813" name="楕円 812"/>
        <xdr:cNvSpPr/>
      </xdr:nvSpPr>
      <xdr:spPr>
        <a:xfrm>
          <a:off x="21272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44410</xdr:rowOff>
    </xdr:from>
    <xdr:ext cx="469744" cy="259045"/>
    <xdr:sp macro="" textlink="">
      <xdr:nvSpPr>
        <xdr:cNvPr id="814" name="テキスト ボックス 813"/>
        <xdr:cNvSpPr txBox="1"/>
      </xdr:nvSpPr>
      <xdr:spPr>
        <a:xfrm>
          <a:off x="21088428" y="98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131076</xdr:rowOff>
    </xdr:from>
    <xdr:to>
      <xdr:col>107</xdr:col>
      <xdr:colOff>101600</xdr:colOff>
      <xdr:row>57</xdr:row>
      <xdr:rowOff>61226</xdr:rowOff>
    </xdr:to>
    <xdr:sp macro="" textlink="">
      <xdr:nvSpPr>
        <xdr:cNvPr id="815" name="楕円 814"/>
        <xdr:cNvSpPr/>
      </xdr:nvSpPr>
      <xdr:spPr>
        <a:xfrm>
          <a:off x="20383500" y="9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52353</xdr:rowOff>
    </xdr:from>
    <xdr:ext cx="469744" cy="259045"/>
    <xdr:sp macro="" textlink="">
      <xdr:nvSpPr>
        <xdr:cNvPr id="816" name="テキスト ボックス 815"/>
        <xdr:cNvSpPr txBox="1"/>
      </xdr:nvSpPr>
      <xdr:spPr>
        <a:xfrm>
          <a:off x="20199428" y="98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141250</xdr:rowOff>
    </xdr:from>
    <xdr:to>
      <xdr:col>102</xdr:col>
      <xdr:colOff>165100</xdr:colOff>
      <xdr:row>57</xdr:row>
      <xdr:rowOff>71400</xdr:rowOff>
    </xdr:to>
    <xdr:sp macro="" textlink="">
      <xdr:nvSpPr>
        <xdr:cNvPr id="817" name="楕円 816"/>
        <xdr:cNvSpPr/>
      </xdr:nvSpPr>
      <xdr:spPr>
        <a:xfrm>
          <a:off x="194945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62527</xdr:rowOff>
    </xdr:from>
    <xdr:ext cx="469744" cy="259045"/>
    <xdr:sp macro="" textlink="">
      <xdr:nvSpPr>
        <xdr:cNvPr id="818" name="テキスト ボックス 817"/>
        <xdr:cNvSpPr txBox="1"/>
      </xdr:nvSpPr>
      <xdr:spPr>
        <a:xfrm>
          <a:off x="19310428" y="98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134391</xdr:rowOff>
    </xdr:from>
    <xdr:to>
      <xdr:col>98</xdr:col>
      <xdr:colOff>38100</xdr:colOff>
      <xdr:row>57</xdr:row>
      <xdr:rowOff>64541</xdr:rowOff>
    </xdr:to>
    <xdr:sp macro="" textlink="">
      <xdr:nvSpPr>
        <xdr:cNvPr id="819" name="楕円 818"/>
        <xdr:cNvSpPr/>
      </xdr:nvSpPr>
      <xdr:spPr>
        <a:xfrm>
          <a:off x="18605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55668</xdr:rowOff>
    </xdr:from>
    <xdr:ext cx="469744" cy="259045"/>
    <xdr:sp macro="" textlink="">
      <xdr:nvSpPr>
        <xdr:cNvPr id="820" name="テキスト ボックス 819"/>
        <xdr:cNvSpPr txBox="1"/>
      </xdr:nvSpPr>
      <xdr:spPr>
        <a:xfrm>
          <a:off x="18421428"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132271</xdr:rowOff>
    </xdr:from>
    <xdr:to>
      <xdr:col>116</xdr:col>
      <xdr:colOff>63500</xdr:colOff>
      <xdr:row>77</xdr:row>
      <xdr:rowOff>137678</xdr:rowOff>
    </xdr:to>
    <xdr:cxnSp macro="">
      <xdr:nvCxnSpPr>
        <xdr:cNvPr id="847" name="直線コネクタ 846"/>
        <xdr:cNvCxnSpPr/>
      </xdr:nvCxnSpPr>
      <xdr:spPr>
        <a:xfrm flipV="1">
          <a:off x="21323300" y="13333921"/>
          <a:ext cx="8382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137678</xdr:rowOff>
    </xdr:from>
    <xdr:to>
      <xdr:col>111</xdr:col>
      <xdr:colOff>177800</xdr:colOff>
      <xdr:row>77</xdr:row>
      <xdr:rowOff>139019</xdr:rowOff>
    </xdr:to>
    <xdr:cxnSp macro="">
      <xdr:nvCxnSpPr>
        <xdr:cNvPr id="850" name="直線コネクタ 849"/>
        <xdr:cNvCxnSpPr/>
      </xdr:nvCxnSpPr>
      <xdr:spPr>
        <a:xfrm flipV="1">
          <a:off x="20434300" y="1333932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139019</xdr:rowOff>
    </xdr:from>
    <xdr:to>
      <xdr:col>107</xdr:col>
      <xdr:colOff>50800</xdr:colOff>
      <xdr:row>77</xdr:row>
      <xdr:rowOff>142046</xdr:rowOff>
    </xdr:to>
    <xdr:cxnSp macro="">
      <xdr:nvCxnSpPr>
        <xdr:cNvPr id="853" name="直線コネクタ 852"/>
        <xdr:cNvCxnSpPr/>
      </xdr:nvCxnSpPr>
      <xdr:spPr>
        <a:xfrm flipV="1">
          <a:off x="19545300" y="1334066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142046</xdr:rowOff>
    </xdr:from>
    <xdr:to>
      <xdr:col>102</xdr:col>
      <xdr:colOff>114300</xdr:colOff>
      <xdr:row>77</xdr:row>
      <xdr:rowOff>149589</xdr:rowOff>
    </xdr:to>
    <xdr:cxnSp macro="">
      <xdr:nvCxnSpPr>
        <xdr:cNvPr id="856" name="直線コネクタ 855"/>
        <xdr:cNvCxnSpPr/>
      </xdr:nvCxnSpPr>
      <xdr:spPr>
        <a:xfrm flipV="1">
          <a:off x="18656300" y="1334369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81471</xdr:rowOff>
    </xdr:from>
    <xdr:to>
      <xdr:col>116</xdr:col>
      <xdr:colOff>114300</xdr:colOff>
      <xdr:row>78</xdr:row>
      <xdr:rowOff>11621</xdr:rowOff>
    </xdr:to>
    <xdr:sp macro="" textlink="">
      <xdr:nvSpPr>
        <xdr:cNvPr id="866" name="楕円 865"/>
        <xdr:cNvSpPr/>
      </xdr:nvSpPr>
      <xdr:spPr>
        <a:xfrm>
          <a:off x="221107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86878</xdr:rowOff>
    </xdr:from>
    <xdr:to>
      <xdr:col>112</xdr:col>
      <xdr:colOff>38100</xdr:colOff>
      <xdr:row>78</xdr:row>
      <xdr:rowOff>17028</xdr:rowOff>
    </xdr:to>
    <xdr:sp macro="" textlink="">
      <xdr:nvSpPr>
        <xdr:cNvPr id="868" name="楕円 867"/>
        <xdr:cNvSpPr/>
      </xdr:nvSpPr>
      <xdr:spPr>
        <a:xfrm>
          <a:off x="21272500" y="132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8155</xdr:rowOff>
    </xdr:from>
    <xdr:ext cx="534377" cy="259045"/>
    <xdr:sp macro="" textlink="">
      <xdr:nvSpPr>
        <xdr:cNvPr id="869" name="テキスト ボックス 868"/>
        <xdr:cNvSpPr txBox="1"/>
      </xdr:nvSpPr>
      <xdr:spPr>
        <a:xfrm>
          <a:off x="21056111" y="133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88219</xdr:rowOff>
    </xdr:from>
    <xdr:to>
      <xdr:col>107</xdr:col>
      <xdr:colOff>101600</xdr:colOff>
      <xdr:row>78</xdr:row>
      <xdr:rowOff>18369</xdr:rowOff>
    </xdr:to>
    <xdr:sp macro="" textlink="">
      <xdr:nvSpPr>
        <xdr:cNvPr id="870" name="楕円 869"/>
        <xdr:cNvSpPr/>
      </xdr:nvSpPr>
      <xdr:spPr>
        <a:xfrm>
          <a:off x="20383500" y="132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9496</xdr:rowOff>
    </xdr:from>
    <xdr:ext cx="534377" cy="259045"/>
    <xdr:sp macro="" textlink="">
      <xdr:nvSpPr>
        <xdr:cNvPr id="871" name="テキスト ボックス 870"/>
        <xdr:cNvSpPr txBox="1"/>
      </xdr:nvSpPr>
      <xdr:spPr>
        <a:xfrm>
          <a:off x="20167111" y="13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91246</xdr:rowOff>
    </xdr:from>
    <xdr:to>
      <xdr:col>102</xdr:col>
      <xdr:colOff>165100</xdr:colOff>
      <xdr:row>78</xdr:row>
      <xdr:rowOff>21396</xdr:rowOff>
    </xdr:to>
    <xdr:sp macro="" textlink="">
      <xdr:nvSpPr>
        <xdr:cNvPr id="872" name="楕円 871"/>
        <xdr:cNvSpPr/>
      </xdr:nvSpPr>
      <xdr:spPr>
        <a:xfrm>
          <a:off x="19494500" y="132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12523</xdr:rowOff>
    </xdr:from>
    <xdr:ext cx="534377" cy="259045"/>
    <xdr:sp macro="" textlink="">
      <xdr:nvSpPr>
        <xdr:cNvPr id="873" name="テキスト ボックス 872"/>
        <xdr:cNvSpPr txBox="1"/>
      </xdr:nvSpPr>
      <xdr:spPr>
        <a:xfrm>
          <a:off x="19278111" y="133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98789</xdr:rowOff>
    </xdr:from>
    <xdr:to>
      <xdr:col>98</xdr:col>
      <xdr:colOff>38100</xdr:colOff>
      <xdr:row>78</xdr:row>
      <xdr:rowOff>28939</xdr:rowOff>
    </xdr:to>
    <xdr:sp macro="" textlink="">
      <xdr:nvSpPr>
        <xdr:cNvPr id="874" name="楕円 873"/>
        <xdr:cNvSpPr/>
      </xdr:nvSpPr>
      <xdr:spPr>
        <a:xfrm>
          <a:off x="18605500" y="133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20066</xdr:rowOff>
    </xdr:from>
    <xdr:ext cx="534377" cy="259045"/>
    <xdr:sp macro="" textlink="">
      <xdr:nvSpPr>
        <xdr:cNvPr id="875" name="テキスト ボックス 874"/>
        <xdr:cNvSpPr txBox="1"/>
      </xdr:nvSpPr>
      <xdr:spPr>
        <a:xfrm>
          <a:off x="18389111" y="133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380,735</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円となっている。歳出の主な構成項目である扶助費については、住民一人あたり、</a:t>
          </a:r>
          <a:r>
            <a:rPr kumimoji="1" lang="en-US" altLang="ja-JP" sz="1300">
              <a:latin typeface="ＭＳ Ｐゴシック" panose="020B0600070205080204" pitchFamily="50" charset="-128"/>
              <a:ea typeface="ＭＳ Ｐゴシック" panose="020B0600070205080204" pitchFamily="50" charset="-128"/>
            </a:rPr>
            <a:t>97,631</a:t>
          </a:r>
          <a:r>
            <a:rPr kumimoji="1" lang="ja-JP" altLang="en-US" sz="1300">
              <a:latin typeface="ＭＳ Ｐゴシック" panose="020B0600070205080204" pitchFamily="50" charset="-128"/>
              <a:ea typeface="ＭＳ Ｐゴシック" panose="020B0600070205080204" pitchFamily="50" charset="-128"/>
            </a:rPr>
            <a:t>円となっており、前年に比べ</a:t>
          </a:r>
          <a:r>
            <a:rPr kumimoji="1" lang="en-US" altLang="ja-JP" sz="1300">
              <a:latin typeface="ＭＳ Ｐゴシック" panose="020B0600070205080204" pitchFamily="50" charset="-128"/>
              <a:ea typeface="ＭＳ Ｐゴシック" panose="020B0600070205080204" pitchFamily="50" charset="-128"/>
            </a:rPr>
            <a:t>4,670</a:t>
          </a:r>
          <a:r>
            <a:rPr kumimoji="1" lang="ja-JP" altLang="en-US" sz="1300">
              <a:latin typeface="ＭＳ Ｐゴシック" panose="020B0600070205080204" pitchFamily="50" charset="-128"/>
              <a:ea typeface="ＭＳ Ｐゴシック" panose="020B0600070205080204" pitchFamily="50" charset="-128"/>
            </a:rPr>
            <a:t>円増加している。主な増加要因は、子どものための教育・保育給付事業や児童扶養手当支給事業などの増などによるものである。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経費の増加が見込まれるだけでなく、防災拠点ともなる市庁舎の早期建替をはじめとした老朽化した施設への対応など、市民の安心・安全の確保に向けた取り組みも積極的に進める必要があり、歳出のさらなる増加が見込まれる。そのため、全ての事業についてゼロベースでの見直しを行い、歳入に応じた歳出構造へ転換を図り、選択と集中により効果的な施策を展開し、将来にわたり構持続可能な行財政基盤の構築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115,888
114,417
189.37
45,302,164
44,122,643
1,039,685
23,382,520
42,326,623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22678</xdr:rowOff>
    </xdr:from>
    <xdr:to>
      <xdr:col>24</xdr:col>
      <xdr:colOff>63500</xdr:colOff>
      <xdr:row>35</xdr:row>
      <xdr:rowOff>58601</xdr:rowOff>
    </xdr:to>
    <xdr:cxnSp macro="">
      <xdr:nvCxnSpPr>
        <xdr:cNvPr id="63" name="直線コネクタ 62"/>
        <xdr:cNvCxnSpPr/>
      </xdr:nvCxnSpPr>
      <xdr:spPr>
        <a:xfrm flipV="1">
          <a:off x="3797300" y="60234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58601</xdr:rowOff>
    </xdr:from>
    <xdr:to>
      <xdr:col>19</xdr:col>
      <xdr:colOff>177800</xdr:colOff>
      <xdr:row>35</xdr:row>
      <xdr:rowOff>80373</xdr:rowOff>
    </xdr:to>
    <xdr:cxnSp macro="">
      <xdr:nvCxnSpPr>
        <xdr:cNvPr id="66" name="直線コネクタ 65"/>
        <xdr:cNvCxnSpPr/>
      </xdr:nvCxnSpPr>
      <xdr:spPr>
        <a:xfrm flipV="1">
          <a:off x="2908300" y="605935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80373</xdr:rowOff>
    </xdr:from>
    <xdr:to>
      <xdr:col>15</xdr:col>
      <xdr:colOff>50800</xdr:colOff>
      <xdr:row>35</xdr:row>
      <xdr:rowOff>103233</xdr:rowOff>
    </xdr:to>
    <xdr:cxnSp macro="">
      <xdr:nvCxnSpPr>
        <xdr:cNvPr id="69" name="直線コネクタ 68"/>
        <xdr:cNvCxnSpPr/>
      </xdr:nvCxnSpPr>
      <xdr:spPr>
        <a:xfrm flipV="1">
          <a:off x="2019300" y="60811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142422</xdr:rowOff>
    </xdr:from>
    <xdr:to>
      <xdr:col>10</xdr:col>
      <xdr:colOff>114300</xdr:colOff>
      <xdr:row>35</xdr:row>
      <xdr:rowOff>103233</xdr:rowOff>
    </xdr:to>
    <xdr:cxnSp macro="">
      <xdr:nvCxnSpPr>
        <xdr:cNvPr id="72" name="直線コネクタ 71"/>
        <xdr:cNvCxnSpPr/>
      </xdr:nvCxnSpPr>
      <xdr:spPr>
        <a:xfrm>
          <a:off x="1130300" y="5800272"/>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143328</xdr:rowOff>
    </xdr:from>
    <xdr:to>
      <xdr:col>24</xdr:col>
      <xdr:colOff>114300</xdr:colOff>
      <xdr:row>35</xdr:row>
      <xdr:rowOff>73478</xdr:rowOff>
    </xdr:to>
    <xdr:sp macro="" textlink="">
      <xdr:nvSpPr>
        <xdr:cNvPr id="82" name="楕円 81"/>
        <xdr:cNvSpPr/>
      </xdr:nvSpPr>
      <xdr:spPr>
        <a:xfrm>
          <a:off x="45847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166205</xdr:rowOff>
    </xdr:from>
    <xdr:ext cx="469744" cy="259045"/>
    <xdr:sp macro="" textlink="">
      <xdr:nvSpPr>
        <xdr:cNvPr id="83" name="議会費該当値テキスト"/>
        <xdr:cNvSpPr txBox="1"/>
      </xdr:nvSpPr>
      <xdr:spPr>
        <a:xfrm>
          <a:off x="4686300"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7801</xdr:rowOff>
    </xdr:from>
    <xdr:to>
      <xdr:col>20</xdr:col>
      <xdr:colOff>38100</xdr:colOff>
      <xdr:row>35</xdr:row>
      <xdr:rowOff>109401</xdr:rowOff>
    </xdr:to>
    <xdr:sp macro="" textlink="">
      <xdr:nvSpPr>
        <xdr:cNvPr id="84" name="楕円 83"/>
        <xdr:cNvSpPr/>
      </xdr:nvSpPr>
      <xdr:spPr>
        <a:xfrm>
          <a:off x="3746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125928</xdr:rowOff>
    </xdr:from>
    <xdr:ext cx="469744" cy="259045"/>
    <xdr:sp macro="" textlink="">
      <xdr:nvSpPr>
        <xdr:cNvPr id="85" name="テキスト ボックス 84"/>
        <xdr:cNvSpPr txBox="1"/>
      </xdr:nvSpPr>
      <xdr:spPr>
        <a:xfrm>
          <a:off x="3562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29573</xdr:rowOff>
    </xdr:from>
    <xdr:to>
      <xdr:col>15</xdr:col>
      <xdr:colOff>101600</xdr:colOff>
      <xdr:row>35</xdr:row>
      <xdr:rowOff>131173</xdr:rowOff>
    </xdr:to>
    <xdr:sp macro="" textlink="">
      <xdr:nvSpPr>
        <xdr:cNvPr id="86" name="楕円 85"/>
        <xdr:cNvSpPr/>
      </xdr:nvSpPr>
      <xdr:spPr>
        <a:xfrm>
          <a:off x="28575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122300</xdr:rowOff>
    </xdr:from>
    <xdr:ext cx="469744" cy="259045"/>
    <xdr:sp macro="" textlink="">
      <xdr:nvSpPr>
        <xdr:cNvPr id="87" name="テキスト ボックス 86"/>
        <xdr:cNvSpPr txBox="1"/>
      </xdr:nvSpPr>
      <xdr:spPr>
        <a:xfrm>
          <a:off x="2673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52433</xdr:rowOff>
    </xdr:from>
    <xdr:to>
      <xdr:col>10</xdr:col>
      <xdr:colOff>165100</xdr:colOff>
      <xdr:row>35</xdr:row>
      <xdr:rowOff>154033</xdr:rowOff>
    </xdr:to>
    <xdr:sp macro="" textlink="">
      <xdr:nvSpPr>
        <xdr:cNvPr id="88" name="楕円 87"/>
        <xdr:cNvSpPr/>
      </xdr:nvSpPr>
      <xdr:spPr>
        <a:xfrm>
          <a:off x="1968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145160</xdr:rowOff>
    </xdr:from>
    <xdr:ext cx="469744" cy="259045"/>
    <xdr:sp macro="" textlink="">
      <xdr:nvSpPr>
        <xdr:cNvPr id="89" name="テキスト ボックス 88"/>
        <xdr:cNvSpPr txBox="1"/>
      </xdr:nvSpPr>
      <xdr:spPr>
        <a:xfrm>
          <a:off x="1784428"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91622</xdr:rowOff>
    </xdr:from>
    <xdr:to>
      <xdr:col>6</xdr:col>
      <xdr:colOff>38100</xdr:colOff>
      <xdr:row>34</xdr:row>
      <xdr:rowOff>21772</xdr:rowOff>
    </xdr:to>
    <xdr:sp macro="" textlink="">
      <xdr:nvSpPr>
        <xdr:cNvPr id="90" name="楕円 89"/>
        <xdr:cNvSpPr/>
      </xdr:nvSpPr>
      <xdr:spPr>
        <a:xfrm>
          <a:off x="1079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12899</xdr:rowOff>
    </xdr:from>
    <xdr:ext cx="469744" cy="259045"/>
    <xdr:sp macro="" textlink="">
      <xdr:nvSpPr>
        <xdr:cNvPr id="91" name="テキスト ボックス 90"/>
        <xdr:cNvSpPr txBox="1"/>
      </xdr:nvSpPr>
      <xdr:spPr>
        <a:xfrm>
          <a:off x="895428"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6876</xdr:rowOff>
    </xdr:from>
    <xdr:to>
      <xdr:col>24</xdr:col>
      <xdr:colOff>63500</xdr:colOff>
      <xdr:row>58</xdr:row>
      <xdr:rowOff>57910</xdr:rowOff>
    </xdr:to>
    <xdr:cxnSp macro="">
      <xdr:nvCxnSpPr>
        <xdr:cNvPr id="120" name="直線コネクタ 119"/>
        <xdr:cNvCxnSpPr/>
      </xdr:nvCxnSpPr>
      <xdr:spPr>
        <a:xfrm flipV="1">
          <a:off x="3797300" y="9950976"/>
          <a:ext cx="8382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57910</xdr:rowOff>
    </xdr:from>
    <xdr:to>
      <xdr:col>19</xdr:col>
      <xdr:colOff>177800</xdr:colOff>
      <xdr:row>58</xdr:row>
      <xdr:rowOff>71242</xdr:rowOff>
    </xdr:to>
    <xdr:cxnSp macro="">
      <xdr:nvCxnSpPr>
        <xdr:cNvPr id="123" name="直線コネクタ 122"/>
        <xdr:cNvCxnSpPr/>
      </xdr:nvCxnSpPr>
      <xdr:spPr>
        <a:xfrm flipV="1">
          <a:off x="2908300" y="10002010"/>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66902</xdr:rowOff>
    </xdr:from>
    <xdr:to>
      <xdr:col>15</xdr:col>
      <xdr:colOff>50800</xdr:colOff>
      <xdr:row>58</xdr:row>
      <xdr:rowOff>71242</xdr:rowOff>
    </xdr:to>
    <xdr:cxnSp macro="">
      <xdr:nvCxnSpPr>
        <xdr:cNvPr id="126" name="直線コネクタ 125"/>
        <xdr:cNvCxnSpPr/>
      </xdr:nvCxnSpPr>
      <xdr:spPr>
        <a:xfrm>
          <a:off x="2019300" y="10011002"/>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48789</xdr:rowOff>
    </xdr:from>
    <xdr:to>
      <xdr:col>10</xdr:col>
      <xdr:colOff>114300</xdr:colOff>
      <xdr:row>58</xdr:row>
      <xdr:rowOff>66902</xdr:rowOff>
    </xdr:to>
    <xdr:cxnSp macro="">
      <xdr:nvCxnSpPr>
        <xdr:cNvPr id="129" name="直線コネクタ 128"/>
        <xdr:cNvCxnSpPr/>
      </xdr:nvCxnSpPr>
      <xdr:spPr>
        <a:xfrm>
          <a:off x="1130300" y="9992889"/>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127526</xdr:rowOff>
    </xdr:from>
    <xdr:to>
      <xdr:col>24</xdr:col>
      <xdr:colOff>114300</xdr:colOff>
      <xdr:row>58</xdr:row>
      <xdr:rowOff>57676</xdr:rowOff>
    </xdr:to>
    <xdr:sp macro="" textlink="">
      <xdr:nvSpPr>
        <xdr:cNvPr id="139" name="楕円 138"/>
        <xdr:cNvSpPr/>
      </xdr:nvSpPr>
      <xdr:spPr>
        <a:xfrm>
          <a:off x="4584700" y="99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7110</xdr:rowOff>
    </xdr:from>
    <xdr:to>
      <xdr:col>20</xdr:col>
      <xdr:colOff>38100</xdr:colOff>
      <xdr:row>58</xdr:row>
      <xdr:rowOff>108710</xdr:rowOff>
    </xdr:to>
    <xdr:sp macro="" textlink="">
      <xdr:nvSpPr>
        <xdr:cNvPr id="141" name="楕円 140"/>
        <xdr:cNvSpPr/>
      </xdr:nvSpPr>
      <xdr:spPr>
        <a:xfrm>
          <a:off x="3746500" y="9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99837</xdr:rowOff>
    </xdr:from>
    <xdr:ext cx="534377" cy="259045"/>
    <xdr:sp macro="" textlink="">
      <xdr:nvSpPr>
        <xdr:cNvPr id="142" name="テキスト ボックス 141"/>
        <xdr:cNvSpPr txBox="1"/>
      </xdr:nvSpPr>
      <xdr:spPr>
        <a:xfrm>
          <a:off x="3530111" y="100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20442</xdr:rowOff>
    </xdr:from>
    <xdr:to>
      <xdr:col>15</xdr:col>
      <xdr:colOff>101600</xdr:colOff>
      <xdr:row>58</xdr:row>
      <xdr:rowOff>122042</xdr:rowOff>
    </xdr:to>
    <xdr:sp macro="" textlink="">
      <xdr:nvSpPr>
        <xdr:cNvPr id="143" name="楕円 142"/>
        <xdr:cNvSpPr/>
      </xdr:nvSpPr>
      <xdr:spPr>
        <a:xfrm>
          <a:off x="2857500" y="99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113169</xdr:rowOff>
    </xdr:from>
    <xdr:ext cx="534377" cy="259045"/>
    <xdr:sp macro="" textlink="">
      <xdr:nvSpPr>
        <xdr:cNvPr id="144" name="テキスト ボックス 143"/>
        <xdr:cNvSpPr txBox="1"/>
      </xdr:nvSpPr>
      <xdr:spPr>
        <a:xfrm>
          <a:off x="2641111" y="100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16102</xdr:rowOff>
    </xdr:from>
    <xdr:to>
      <xdr:col>10</xdr:col>
      <xdr:colOff>165100</xdr:colOff>
      <xdr:row>58</xdr:row>
      <xdr:rowOff>117702</xdr:rowOff>
    </xdr:to>
    <xdr:sp macro="" textlink="">
      <xdr:nvSpPr>
        <xdr:cNvPr id="145" name="楕円 144"/>
        <xdr:cNvSpPr/>
      </xdr:nvSpPr>
      <xdr:spPr>
        <a:xfrm>
          <a:off x="1968500" y="99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108829</xdr:rowOff>
    </xdr:from>
    <xdr:ext cx="534377" cy="259045"/>
    <xdr:sp macro="" textlink="">
      <xdr:nvSpPr>
        <xdr:cNvPr id="146" name="テキスト ボックス 145"/>
        <xdr:cNvSpPr txBox="1"/>
      </xdr:nvSpPr>
      <xdr:spPr>
        <a:xfrm>
          <a:off x="1752111" y="100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169439</xdr:rowOff>
    </xdr:from>
    <xdr:to>
      <xdr:col>6</xdr:col>
      <xdr:colOff>38100</xdr:colOff>
      <xdr:row>58</xdr:row>
      <xdr:rowOff>99589</xdr:rowOff>
    </xdr:to>
    <xdr:sp macro="" textlink="">
      <xdr:nvSpPr>
        <xdr:cNvPr id="147" name="楕円 146"/>
        <xdr:cNvSpPr/>
      </xdr:nvSpPr>
      <xdr:spPr>
        <a:xfrm>
          <a:off x="1079500" y="9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90716</xdr:rowOff>
    </xdr:from>
    <xdr:ext cx="534377" cy="259045"/>
    <xdr:sp macro="" textlink="">
      <xdr:nvSpPr>
        <xdr:cNvPr id="148" name="テキスト ボックス 147"/>
        <xdr:cNvSpPr txBox="1"/>
      </xdr:nvSpPr>
      <xdr:spPr>
        <a:xfrm>
          <a:off x="863111" y="100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53404</xdr:rowOff>
    </xdr:from>
    <xdr:to>
      <xdr:col>24</xdr:col>
      <xdr:colOff>63500</xdr:colOff>
      <xdr:row>74</xdr:row>
      <xdr:rowOff>152844</xdr:rowOff>
    </xdr:to>
    <xdr:cxnSp macro="">
      <xdr:nvCxnSpPr>
        <xdr:cNvPr id="178" name="直線コネクタ 177"/>
        <xdr:cNvCxnSpPr/>
      </xdr:nvCxnSpPr>
      <xdr:spPr>
        <a:xfrm flipV="1">
          <a:off x="3797300" y="12740704"/>
          <a:ext cx="8382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152844</xdr:rowOff>
    </xdr:from>
    <xdr:to>
      <xdr:col>19</xdr:col>
      <xdr:colOff>177800</xdr:colOff>
      <xdr:row>75</xdr:row>
      <xdr:rowOff>11341</xdr:rowOff>
    </xdr:to>
    <xdr:cxnSp macro="">
      <xdr:nvCxnSpPr>
        <xdr:cNvPr id="181" name="直線コネクタ 180"/>
        <xdr:cNvCxnSpPr/>
      </xdr:nvCxnSpPr>
      <xdr:spPr>
        <a:xfrm flipV="1">
          <a:off x="2908300" y="128401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133927</xdr:rowOff>
    </xdr:from>
    <xdr:to>
      <xdr:col>15</xdr:col>
      <xdr:colOff>50800</xdr:colOff>
      <xdr:row>75</xdr:row>
      <xdr:rowOff>11341</xdr:rowOff>
    </xdr:to>
    <xdr:cxnSp macro="">
      <xdr:nvCxnSpPr>
        <xdr:cNvPr id="184" name="直線コネクタ 183"/>
        <xdr:cNvCxnSpPr/>
      </xdr:nvCxnSpPr>
      <xdr:spPr>
        <a:xfrm>
          <a:off x="2019300" y="1282122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133927</xdr:rowOff>
    </xdr:from>
    <xdr:to>
      <xdr:col>10</xdr:col>
      <xdr:colOff>114300</xdr:colOff>
      <xdr:row>75</xdr:row>
      <xdr:rowOff>170904</xdr:rowOff>
    </xdr:to>
    <xdr:cxnSp macro="">
      <xdr:nvCxnSpPr>
        <xdr:cNvPr id="187" name="直線コネクタ 186"/>
        <xdr:cNvCxnSpPr/>
      </xdr:nvCxnSpPr>
      <xdr:spPr>
        <a:xfrm flipV="1">
          <a:off x="1130300" y="12821227"/>
          <a:ext cx="8890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2604</xdr:rowOff>
    </xdr:from>
    <xdr:to>
      <xdr:col>24</xdr:col>
      <xdr:colOff>114300</xdr:colOff>
      <xdr:row>74</xdr:row>
      <xdr:rowOff>104204</xdr:rowOff>
    </xdr:to>
    <xdr:sp macro="" textlink="">
      <xdr:nvSpPr>
        <xdr:cNvPr id="197" name="楕円 196"/>
        <xdr:cNvSpPr/>
      </xdr:nvSpPr>
      <xdr:spPr>
        <a:xfrm>
          <a:off x="45847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25481</xdr:rowOff>
    </xdr:from>
    <xdr:ext cx="599010" cy="259045"/>
    <xdr:sp macro="" textlink="">
      <xdr:nvSpPr>
        <xdr:cNvPr id="198" name="民生費該当値テキスト"/>
        <xdr:cNvSpPr txBox="1"/>
      </xdr:nvSpPr>
      <xdr:spPr>
        <a:xfrm>
          <a:off x="4686300" y="125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102044</xdr:rowOff>
    </xdr:from>
    <xdr:to>
      <xdr:col>20</xdr:col>
      <xdr:colOff>38100</xdr:colOff>
      <xdr:row>75</xdr:row>
      <xdr:rowOff>32194</xdr:rowOff>
    </xdr:to>
    <xdr:sp macro="" textlink="">
      <xdr:nvSpPr>
        <xdr:cNvPr id="199" name="楕円 198"/>
        <xdr:cNvSpPr/>
      </xdr:nvSpPr>
      <xdr:spPr>
        <a:xfrm>
          <a:off x="3746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48721</xdr:rowOff>
    </xdr:from>
    <xdr:ext cx="599010" cy="259045"/>
    <xdr:sp macro="" textlink="">
      <xdr:nvSpPr>
        <xdr:cNvPr id="200" name="テキスト ボックス 199"/>
        <xdr:cNvSpPr txBox="1"/>
      </xdr:nvSpPr>
      <xdr:spPr>
        <a:xfrm>
          <a:off x="3497795" y="125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131991</xdr:rowOff>
    </xdr:from>
    <xdr:to>
      <xdr:col>15</xdr:col>
      <xdr:colOff>101600</xdr:colOff>
      <xdr:row>75</xdr:row>
      <xdr:rowOff>62141</xdr:rowOff>
    </xdr:to>
    <xdr:sp macro="" textlink="">
      <xdr:nvSpPr>
        <xdr:cNvPr id="201" name="楕円 200"/>
        <xdr:cNvSpPr/>
      </xdr:nvSpPr>
      <xdr:spPr>
        <a:xfrm>
          <a:off x="2857500" y="128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78668</xdr:rowOff>
    </xdr:from>
    <xdr:ext cx="599010" cy="259045"/>
    <xdr:sp macro="" textlink="">
      <xdr:nvSpPr>
        <xdr:cNvPr id="202" name="テキスト ボックス 201"/>
        <xdr:cNvSpPr txBox="1"/>
      </xdr:nvSpPr>
      <xdr:spPr>
        <a:xfrm>
          <a:off x="2608795" y="125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83127</xdr:rowOff>
    </xdr:from>
    <xdr:to>
      <xdr:col>10</xdr:col>
      <xdr:colOff>165100</xdr:colOff>
      <xdr:row>75</xdr:row>
      <xdr:rowOff>13277</xdr:rowOff>
    </xdr:to>
    <xdr:sp macro="" textlink="">
      <xdr:nvSpPr>
        <xdr:cNvPr id="203" name="楕円 202"/>
        <xdr:cNvSpPr/>
      </xdr:nvSpPr>
      <xdr:spPr>
        <a:xfrm>
          <a:off x="19685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29804</xdr:rowOff>
    </xdr:from>
    <xdr:ext cx="599010" cy="259045"/>
    <xdr:sp macro="" textlink="">
      <xdr:nvSpPr>
        <xdr:cNvPr id="204" name="テキスト ボックス 203"/>
        <xdr:cNvSpPr txBox="1"/>
      </xdr:nvSpPr>
      <xdr:spPr>
        <a:xfrm>
          <a:off x="1719795" y="125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120104</xdr:rowOff>
    </xdr:from>
    <xdr:to>
      <xdr:col>6</xdr:col>
      <xdr:colOff>38100</xdr:colOff>
      <xdr:row>76</xdr:row>
      <xdr:rowOff>50254</xdr:rowOff>
    </xdr:to>
    <xdr:sp macro="" textlink="">
      <xdr:nvSpPr>
        <xdr:cNvPr id="205" name="楕円 204"/>
        <xdr:cNvSpPr/>
      </xdr:nvSpPr>
      <xdr:spPr>
        <a:xfrm>
          <a:off x="1079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41381</xdr:rowOff>
    </xdr:from>
    <xdr:ext cx="599010" cy="259045"/>
    <xdr:sp macro="" textlink="">
      <xdr:nvSpPr>
        <xdr:cNvPr id="206" name="テキスト ボックス 205"/>
        <xdr:cNvSpPr txBox="1"/>
      </xdr:nvSpPr>
      <xdr:spPr>
        <a:xfrm>
          <a:off x="830795"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105279</xdr:rowOff>
    </xdr:from>
    <xdr:to>
      <xdr:col>24</xdr:col>
      <xdr:colOff>63500</xdr:colOff>
      <xdr:row>98</xdr:row>
      <xdr:rowOff>123568</xdr:rowOff>
    </xdr:to>
    <xdr:cxnSp macro="">
      <xdr:nvCxnSpPr>
        <xdr:cNvPr id="238" name="直線コネクタ 237"/>
        <xdr:cNvCxnSpPr/>
      </xdr:nvCxnSpPr>
      <xdr:spPr>
        <a:xfrm>
          <a:off x="3797300" y="1690737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105279</xdr:rowOff>
    </xdr:from>
    <xdr:to>
      <xdr:col>19</xdr:col>
      <xdr:colOff>177800</xdr:colOff>
      <xdr:row>98</xdr:row>
      <xdr:rowOff>126343</xdr:rowOff>
    </xdr:to>
    <xdr:cxnSp macro="">
      <xdr:nvCxnSpPr>
        <xdr:cNvPr id="241" name="直線コネクタ 240"/>
        <xdr:cNvCxnSpPr/>
      </xdr:nvCxnSpPr>
      <xdr:spPr>
        <a:xfrm flipV="1">
          <a:off x="2908300" y="1690737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126343</xdr:rowOff>
    </xdr:from>
    <xdr:to>
      <xdr:col>15</xdr:col>
      <xdr:colOff>50800</xdr:colOff>
      <xdr:row>98</xdr:row>
      <xdr:rowOff>129054</xdr:rowOff>
    </xdr:to>
    <xdr:cxnSp macro="">
      <xdr:nvCxnSpPr>
        <xdr:cNvPr id="244" name="直線コネクタ 243"/>
        <xdr:cNvCxnSpPr/>
      </xdr:nvCxnSpPr>
      <xdr:spPr>
        <a:xfrm flipV="1">
          <a:off x="2019300" y="16928443"/>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55640</xdr:rowOff>
    </xdr:from>
    <xdr:to>
      <xdr:col>10</xdr:col>
      <xdr:colOff>114300</xdr:colOff>
      <xdr:row>98</xdr:row>
      <xdr:rowOff>129054</xdr:rowOff>
    </xdr:to>
    <xdr:cxnSp macro="">
      <xdr:nvCxnSpPr>
        <xdr:cNvPr id="247" name="直線コネクタ 246"/>
        <xdr:cNvCxnSpPr/>
      </xdr:nvCxnSpPr>
      <xdr:spPr>
        <a:xfrm>
          <a:off x="1130300" y="16857740"/>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72768</xdr:rowOff>
    </xdr:from>
    <xdr:to>
      <xdr:col>24</xdr:col>
      <xdr:colOff>114300</xdr:colOff>
      <xdr:row>99</xdr:row>
      <xdr:rowOff>2918</xdr:rowOff>
    </xdr:to>
    <xdr:sp macro="" textlink="">
      <xdr:nvSpPr>
        <xdr:cNvPr id="257" name="楕円 256"/>
        <xdr:cNvSpPr/>
      </xdr:nvSpPr>
      <xdr:spPr>
        <a:xfrm>
          <a:off x="4584700" y="168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159145</xdr:rowOff>
    </xdr:from>
    <xdr:ext cx="534377" cy="259045"/>
    <xdr:sp macro="" textlink="">
      <xdr:nvSpPr>
        <xdr:cNvPr id="258" name="衛生費該当値テキスト"/>
        <xdr:cNvSpPr txBox="1"/>
      </xdr:nvSpPr>
      <xdr:spPr>
        <a:xfrm>
          <a:off x="4686300" y="167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54479</xdr:rowOff>
    </xdr:from>
    <xdr:to>
      <xdr:col>20</xdr:col>
      <xdr:colOff>38100</xdr:colOff>
      <xdr:row>98</xdr:row>
      <xdr:rowOff>156079</xdr:rowOff>
    </xdr:to>
    <xdr:sp macro="" textlink="">
      <xdr:nvSpPr>
        <xdr:cNvPr id="259" name="楕円 258"/>
        <xdr:cNvSpPr/>
      </xdr:nvSpPr>
      <xdr:spPr>
        <a:xfrm>
          <a:off x="3746500" y="168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147206</xdr:rowOff>
    </xdr:from>
    <xdr:ext cx="534377" cy="259045"/>
    <xdr:sp macro="" textlink="">
      <xdr:nvSpPr>
        <xdr:cNvPr id="260" name="テキスト ボックス 259"/>
        <xdr:cNvSpPr txBox="1"/>
      </xdr:nvSpPr>
      <xdr:spPr>
        <a:xfrm>
          <a:off x="3530111" y="169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75543</xdr:rowOff>
    </xdr:from>
    <xdr:to>
      <xdr:col>15</xdr:col>
      <xdr:colOff>101600</xdr:colOff>
      <xdr:row>99</xdr:row>
      <xdr:rowOff>5693</xdr:rowOff>
    </xdr:to>
    <xdr:sp macro="" textlink="">
      <xdr:nvSpPr>
        <xdr:cNvPr id="261" name="楕円 260"/>
        <xdr:cNvSpPr/>
      </xdr:nvSpPr>
      <xdr:spPr>
        <a:xfrm>
          <a:off x="2857500" y="168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168270</xdr:rowOff>
    </xdr:from>
    <xdr:ext cx="534377" cy="259045"/>
    <xdr:sp macro="" textlink="">
      <xdr:nvSpPr>
        <xdr:cNvPr id="262" name="テキスト ボックス 261"/>
        <xdr:cNvSpPr txBox="1"/>
      </xdr:nvSpPr>
      <xdr:spPr>
        <a:xfrm>
          <a:off x="2641111" y="169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78254</xdr:rowOff>
    </xdr:from>
    <xdr:to>
      <xdr:col>10</xdr:col>
      <xdr:colOff>165100</xdr:colOff>
      <xdr:row>99</xdr:row>
      <xdr:rowOff>8404</xdr:rowOff>
    </xdr:to>
    <xdr:sp macro="" textlink="">
      <xdr:nvSpPr>
        <xdr:cNvPr id="263" name="楕円 262"/>
        <xdr:cNvSpPr/>
      </xdr:nvSpPr>
      <xdr:spPr>
        <a:xfrm>
          <a:off x="1968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170981</xdr:rowOff>
    </xdr:from>
    <xdr:ext cx="534377" cy="259045"/>
    <xdr:sp macro="" textlink="">
      <xdr:nvSpPr>
        <xdr:cNvPr id="264" name="テキスト ボックス 263"/>
        <xdr:cNvSpPr txBox="1"/>
      </xdr:nvSpPr>
      <xdr:spPr>
        <a:xfrm>
          <a:off x="1752111" y="169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4840</xdr:rowOff>
    </xdr:from>
    <xdr:to>
      <xdr:col>6</xdr:col>
      <xdr:colOff>38100</xdr:colOff>
      <xdr:row>98</xdr:row>
      <xdr:rowOff>106440</xdr:rowOff>
    </xdr:to>
    <xdr:sp macro="" textlink="">
      <xdr:nvSpPr>
        <xdr:cNvPr id="265" name="楕円 264"/>
        <xdr:cNvSpPr/>
      </xdr:nvSpPr>
      <xdr:spPr>
        <a:xfrm>
          <a:off x="1079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97567</xdr:rowOff>
    </xdr:from>
    <xdr:ext cx="534377" cy="259045"/>
    <xdr:sp macro="" textlink="">
      <xdr:nvSpPr>
        <xdr:cNvPr id="266" name="テキスト ボックス 265"/>
        <xdr:cNvSpPr txBox="1"/>
      </xdr:nvSpPr>
      <xdr:spPr>
        <a:xfrm>
          <a:off x="863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68149</xdr:rowOff>
    </xdr:from>
    <xdr:to>
      <xdr:col>55</xdr:col>
      <xdr:colOff>0</xdr:colOff>
      <xdr:row>38</xdr:row>
      <xdr:rowOff>102667</xdr:rowOff>
    </xdr:to>
    <xdr:cxnSp macro="">
      <xdr:nvCxnSpPr>
        <xdr:cNvPr id="295" name="直線コネクタ 294"/>
        <xdr:cNvCxnSpPr/>
      </xdr:nvCxnSpPr>
      <xdr:spPr>
        <a:xfrm>
          <a:off x="9639300" y="6583249"/>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66015</xdr:rowOff>
    </xdr:from>
    <xdr:to>
      <xdr:col>50</xdr:col>
      <xdr:colOff>114300</xdr:colOff>
      <xdr:row>38</xdr:row>
      <xdr:rowOff>68149</xdr:rowOff>
    </xdr:to>
    <xdr:cxnSp macro="">
      <xdr:nvCxnSpPr>
        <xdr:cNvPr id="298" name="直線コネクタ 297"/>
        <xdr:cNvCxnSpPr/>
      </xdr:nvCxnSpPr>
      <xdr:spPr>
        <a:xfrm>
          <a:off x="8750300" y="658111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66015</xdr:rowOff>
    </xdr:from>
    <xdr:to>
      <xdr:col>45</xdr:col>
      <xdr:colOff>177800</xdr:colOff>
      <xdr:row>38</xdr:row>
      <xdr:rowOff>103124</xdr:rowOff>
    </xdr:to>
    <xdr:cxnSp macro="">
      <xdr:nvCxnSpPr>
        <xdr:cNvPr id="301" name="直線コネクタ 300"/>
        <xdr:cNvCxnSpPr/>
      </xdr:nvCxnSpPr>
      <xdr:spPr>
        <a:xfrm flipV="1">
          <a:off x="7861300" y="658111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111430</xdr:rowOff>
    </xdr:to>
    <xdr:cxnSp macro="">
      <xdr:nvCxnSpPr>
        <xdr:cNvPr id="304" name="直線コネクタ 303"/>
        <xdr:cNvCxnSpPr/>
      </xdr:nvCxnSpPr>
      <xdr:spPr>
        <a:xfrm flipV="1">
          <a:off x="6972300" y="661822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51867</xdr:rowOff>
    </xdr:from>
    <xdr:to>
      <xdr:col>55</xdr:col>
      <xdr:colOff>50800</xdr:colOff>
      <xdr:row>38</xdr:row>
      <xdr:rowOff>153467</xdr:rowOff>
    </xdr:to>
    <xdr:sp macro="" textlink="">
      <xdr:nvSpPr>
        <xdr:cNvPr id="314" name="楕円 313"/>
        <xdr:cNvSpPr/>
      </xdr:nvSpPr>
      <xdr:spPr>
        <a:xfrm>
          <a:off x="104267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138244</xdr:rowOff>
    </xdr:from>
    <xdr:ext cx="469744" cy="259045"/>
    <xdr:sp macro="" textlink="">
      <xdr:nvSpPr>
        <xdr:cNvPr id="315" name="労働費該当値テキスト"/>
        <xdr:cNvSpPr txBox="1"/>
      </xdr:nvSpPr>
      <xdr:spPr>
        <a:xfrm>
          <a:off x="10528300" y="64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17349</xdr:rowOff>
    </xdr:from>
    <xdr:to>
      <xdr:col>50</xdr:col>
      <xdr:colOff>165100</xdr:colOff>
      <xdr:row>38</xdr:row>
      <xdr:rowOff>118949</xdr:rowOff>
    </xdr:to>
    <xdr:sp macro="" textlink="">
      <xdr:nvSpPr>
        <xdr:cNvPr id="316" name="楕円 315"/>
        <xdr:cNvSpPr/>
      </xdr:nvSpPr>
      <xdr:spPr>
        <a:xfrm>
          <a:off x="9588500" y="6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110076</xdr:rowOff>
    </xdr:from>
    <xdr:ext cx="469744" cy="259045"/>
    <xdr:sp macro="" textlink="">
      <xdr:nvSpPr>
        <xdr:cNvPr id="317" name="テキスト ボックス 316"/>
        <xdr:cNvSpPr txBox="1"/>
      </xdr:nvSpPr>
      <xdr:spPr>
        <a:xfrm>
          <a:off x="9404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15215</xdr:rowOff>
    </xdr:from>
    <xdr:to>
      <xdr:col>46</xdr:col>
      <xdr:colOff>38100</xdr:colOff>
      <xdr:row>38</xdr:row>
      <xdr:rowOff>116815</xdr:rowOff>
    </xdr:to>
    <xdr:sp macro="" textlink="">
      <xdr:nvSpPr>
        <xdr:cNvPr id="318" name="楕円 317"/>
        <xdr:cNvSpPr/>
      </xdr:nvSpPr>
      <xdr:spPr>
        <a:xfrm>
          <a:off x="8699500" y="65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107942</xdr:rowOff>
    </xdr:from>
    <xdr:ext cx="469744" cy="259045"/>
    <xdr:sp macro="" textlink="">
      <xdr:nvSpPr>
        <xdr:cNvPr id="319" name="テキスト ボックス 318"/>
        <xdr:cNvSpPr txBox="1"/>
      </xdr:nvSpPr>
      <xdr:spPr>
        <a:xfrm>
          <a:off x="8515428" y="662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20" name="楕円 319"/>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145051</xdr:rowOff>
    </xdr:from>
    <xdr:ext cx="469744" cy="259045"/>
    <xdr:sp macro="" textlink="">
      <xdr:nvSpPr>
        <xdr:cNvPr id="321" name="テキスト ボックス 320"/>
        <xdr:cNvSpPr txBox="1"/>
      </xdr:nvSpPr>
      <xdr:spPr>
        <a:xfrm>
          <a:off x="7626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60630</xdr:rowOff>
    </xdr:from>
    <xdr:to>
      <xdr:col>36</xdr:col>
      <xdr:colOff>165100</xdr:colOff>
      <xdr:row>38</xdr:row>
      <xdr:rowOff>162230</xdr:rowOff>
    </xdr:to>
    <xdr:sp macro="" textlink="">
      <xdr:nvSpPr>
        <xdr:cNvPr id="322" name="楕円 321"/>
        <xdr:cNvSpPr/>
      </xdr:nvSpPr>
      <xdr:spPr>
        <a:xfrm>
          <a:off x="6921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153357</xdr:rowOff>
    </xdr:from>
    <xdr:ext cx="469744" cy="259045"/>
    <xdr:sp macro="" textlink="">
      <xdr:nvSpPr>
        <xdr:cNvPr id="323" name="テキスト ボックス 322"/>
        <xdr:cNvSpPr txBox="1"/>
      </xdr:nvSpPr>
      <xdr:spPr>
        <a:xfrm>
          <a:off x="6737428" y="66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154200</xdr:rowOff>
    </xdr:from>
    <xdr:to>
      <xdr:col>55</xdr:col>
      <xdr:colOff>0</xdr:colOff>
      <xdr:row>57</xdr:row>
      <xdr:rowOff>168961</xdr:rowOff>
    </xdr:to>
    <xdr:cxnSp macro="">
      <xdr:nvCxnSpPr>
        <xdr:cNvPr id="354" name="直線コネクタ 353"/>
        <xdr:cNvCxnSpPr/>
      </xdr:nvCxnSpPr>
      <xdr:spPr>
        <a:xfrm>
          <a:off x="9639300" y="9926850"/>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136467</xdr:rowOff>
    </xdr:from>
    <xdr:to>
      <xdr:col>50</xdr:col>
      <xdr:colOff>114300</xdr:colOff>
      <xdr:row>57</xdr:row>
      <xdr:rowOff>154200</xdr:rowOff>
    </xdr:to>
    <xdr:cxnSp macro="">
      <xdr:nvCxnSpPr>
        <xdr:cNvPr id="357" name="直線コネクタ 356"/>
        <xdr:cNvCxnSpPr/>
      </xdr:nvCxnSpPr>
      <xdr:spPr>
        <a:xfrm>
          <a:off x="8750300" y="9909117"/>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96200</xdr:rowOff>
    </xdr:from>
    <xdr:to>
      <xdr:col>45</xdr:col>
      <xdr:colOff>177800</xdr:colOff>
      <xdr:row>57</xdr:row>
      <xdr:rowOff>136467</xdr:rowOff>
    </xdr:to>
    <xdr:cxnSp macro="">
      <xdr:nvCxnSpPr>
        <xdr:cNvPr id="360" name="直線コネクタ 359"/>
        <xdr:cNvCxnSpPr/>
      </xdr:nvCxnSpPr>
      <xdr:spPr>
        <a:xfrm>
          <a:off x="7861300" y="9868850"/>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96200</xdr:rowOff>
    </xdr:from>
    <xdr:to>
      <xdr:col>41</xdr:col>
      <xdr:colOff>50800</xdr:colOff>
      <xdr:row>57</xdr:row>
      <xdr:rowOff>126996</xdr:rowOff>
    </xdr:to>
    <xdr:cxnSp macro="">
      <xdr:nvCxnSpPr>
        <xdr:cNvPr id="363" name="直線コネクタ 362"/>
        <xdr:cNvCxnSpPr/>
      </xdr:nvCxnSpPr>
      <xdr:spPr>
        <a:xfrm flipV="1">
          <a:off x="6972300" y="9868850"/>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118161</xdr:rowOff>
    </xdr:from>
    <xdr:to>
      <xdr:col>55</xdr:col>
      <xdr:colOff>50800</xdr:colOff>
      <xdr:row>58</xdr:row>
      <xdr:rowOff>48311</xdr:rowOff>
    </xdr:to>
    <xdr:sp macro="" textlink="">
      <xdr:nvSpPr>
        <xdr:cNvPr id="373" name="楕円 372"/>
        <xdr:cNvSpPr/>
      </xdr:nvSpPr>
      <xdr:spPr>
        <a:xfrm>
          <a:off x="104267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96588</xdr:rowOff>
    </xdr:from>
    <xdr:ext cx="469744" cy="259045"/>
    <xdr:sp macro="" textlink="">
      <xdr:nvSpPr>
        <xdr:cNvPr id="374" name="農林水産業費該当値テキスト"/>
        <xdr:cNvSpPr txBox="1"/>
      </xdr:nvSpPr>
      <xdr:spPr>
        <a:xfrm>
          <a:off x="10528300" y="986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103400</xdr:rowOff>
    </xdr:from>
    <xdr:to>
      <xdr:col>50</xdr:col>
      <xdr:colOff>165100</xdr:colOff>
      <xdr:row>58</xdr:row>
      <xdr:rowOff>33550</xdr:rowOff>
    </xdr:to>
    <xdr:sp macro="" textlink="">
      <xdr:nvSpPr>
        <xdr:cNvPr id="375" name="楕円 374"/>
        <xdr:cNvSpPr/>
      </xdr:nvSpPr>
      <xdr:spPr>
        <a:xfrm>
          <a:off x="95885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50077</xdr:rowOff>
    </xdr:from>
    <xdr:ext cx="469744" cy="259045"/>
    <xdr:sp macro="" textlink="">
      <xdr:nvSpPr>
        <xdr:cNvPr id="376" name="テキスト ボックス 375"/>
        <xdr:cNvSpPr txBox="1"/>
      </xdr:nvSpPr>
      <xdr:spPr>
        <a:xfrm>
          <a:off x="9404428" y="965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85667</xdr:rowOff>
    </xdr:from>
    <xdr:to>
      <xdr:col>46</xdr:col>
      <xdr:colOff>38100</xdr:colOff>
      <xdr:row>58</xdr:row>
      <xdr:rowOff>15817</xdr:rowOff>
    </xdr:to>
    <xdr:sp macro="" textlink="">
      <xdr:nvSpPr>
        <xdr:cNvPr id="377" name="楕円 376"/>
        <xdr:cNvSpPr/>
      </xdr:nvSpPr>
      <xdr:spPr>
        <a:xfrm>
          <a:off x="8699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32344</xdr:rowOff>
    </xdr:from>
    <xdr:ext cx="469744" cy="259045"/>
    <xdr:sp macro="" textlink="">
      <xdr:nvSpPr>
        <xdr:cNvPr id="378" name="テキスト ボックス 377"/>
        <xdr:cNvSpPr txBox="1"/>
      </xdr:nvSpPr>
      <xdr:spPr>
        <a:xfrm>
          <a:off x="8515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45400</xdr:rowOff>
    </xdr:from>
    <xdr:to>
      <xdr:col>41</xdr:col>
      <xdr:colOff>101600</xdr:colOff>
      <xdr:row>57</xdr:row>
      <xdr:rowOff>147000</xdr:rowOff>
    </xdr:to>
    <xdr:sp macro="" textlink="">
      <xdr:nvSpPr>
        <xdr:cNvPr id="379" name="楕円 378"/>
        <xdr:cNvSpPr/>
      </xdr:nvSpPr>
      <xdr:spPr>
        <a:xfrm>
          <a:off x="78105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163527</xdr:rowOff>
    </xdr:from>
    <xdr:ext cx="534377" cy="259045"/>
    <xdr:sp macro="" textlink="">
      <xdr:nvSpPr>
        <xdr:cNvPr id="380" name="テキスト ボックス 379"/>
        <xdr:cNvSpPr txBox="1"/>
      </xdr:nvSpPr>
      <xdr:spPr>
        <a:xfrm>
          <a:off x="7594111" y="95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76196</xdr:rowOff>
    </xdr:from>
    <xdr:to>
      <xdr:col>36</xdr:col>
      <xdr:colOff>165100</xdr:colOff>
      <xdr:row>58</xdr:row>
      <xdr:rowOff>6346</xdr:rowOff>
    </xdr:to>
    <xdr:sp macro="" textlink="">
      <xdr:nvSpPr>
        <xdr:cNvPr id="381" name="楕円 380"/>
        <xdr:cNvSpPr/>
      </xdr:nvSpPr>
      <xdr:spPr>
        <a:xfrm>
          <a:off x="6921500" y="9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22873</xdr:rowOff>
    </xdr:from>
    <xdr:ext cx="469744" cy="259045"/>
    <xdr:sp macro="" textlink="">
      <xdr:nvSpPr>
        <xdr:cNvPr id="382" name="テキスト ボックス 381"/>
        <xdr:cNvSpPr txBox="1"/>
      </xdr:nvSpPr>
      <xdr:spPr>
        <a:xfrm>
          <a:off x="6737428" y="962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111491</xdr:rowOff>
    </xdr:from>
    <xdr:to>
      <xdr:col>55</xdr:col>
      <xdr:colOff>0</xdr:colOff>
      <xdr:row>76</xdr:row>
      <xdr:rowOff>83922</xdr:rowOff>
    </xdr:to>
    <xdr:cxnSp macro="">
      <xdr:nvCxnSpPr>
        <xdr:cNvPr id="409" name="直線コネクタ 408"/>
        <xdr:cNvCxnSpPr/>
      </xdr:nvCxnSpPr>
      <xdr:spPr>
        <a:xfrm flipV="1">
          <a:off x="9639300" y="12970241"/>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56490</xdr:rowOff>
    </xdr:from>
    <xdr:to>
      <xdr:col>50</xdr:col>
      <xdr:colOff>114300</xdr:colOff>
      <xdr:row>76</xdr:row>
      <xdr:rowOff>83922</xdr:rowOff>
    </xdr:to>
    <xdr:cxnSp macro="">
      <xdr:nvCxnSpPr>
        <xdr:cNvPr id="412" name="直線コネクタ 411"/>
        <xdr:cNvCxnSpPr/>
      </xdr:nvCxnSpPr>
      <xdr:spPr>
        <a:xfrm>
          <a:off x="8750300" y="130866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56490</xdr:rowOff>
    </xdr:from>
    <xdr:to>
      <xdr:col>45</xdr:col>
      <xdr:colOff>177800</xdr:colOff>
      <xdr:row>76</xdr:row>
      <xdr:rowOff>114508</xdr:rowOff>
    </xdr:to>
    <xdr:cxnSp macro="">
      <xdr:nvCxnSpPr>
        <xdr:cNvPr id="415" name="直線コネクタ 414"/>
        <xdr:cNvCxnSpPr/>
      </xdr:nvCxnSpPr>
      <xdr:spPr>
        <a:xfrm flipV="1">
          <a:off x="7861300" y="1308669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21239</xdr:rowOff>
    </xdr:from>
    <xdr:to>
      <xdr:col>41</xdr:col>
      <xdr:colOff>50800</xdr:colOff>
      <xdr:row>76</xdr:row>
      <xdr:rowOff>114508</xdr:rowOff>
    </xdr:to>
    <xdr:cxnSp macro="">
      <xdr:nvCxnSpPr>
        <xdr:cNvPr id="418" name="直線コネクタ 417"/>
        <xdr:cNvCxnSpPr/>
      </xdr:nvCxnSpPr>
      <xdr:spPr>
        <a:xfrm>
          <a:off x="6972300" y="13051439"/>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60691</xdr:rowOff>
    </xdr:from>
    <xdr:to>
      <xdr:col>55</xdr:col>
      <xdr:colOff>50800</xdr:colOff>
      <xdr:row>75</xdr:row>
      <xdr:rowOff>162291</xdr:rowOff>
    </xdr:to>
    <xdr:sp macro="" textlink="">
      <xdr:nvSpPr>
        <xdr:cNvPr id="428" name="楕円 427"/>
        <xdr:cNvSpPr/>
      </xdr:nvSpPr>
      <xdr:spPr>
        <a:xfrm>
          <a:off x="10426700" y="129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83568</xdr:rowOff>
    </xdr:from>
    <xdr:ext cx="534377" cy="259045"/>
    <xdr:sp macro="" textlink="">
      <xdr:nvSpPr>
        <xdr:cNvPr id="429" name="商工費該当値テキスト"/>
        <xdr:cNvSpPr txBox="1"/>
      </xdr:nvSpPr>
      <xdr:spPr>
        <a:xfrm>
          <a:off x="10528300" y="127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33122</xdr:rowOff>
    </xdr:from>
    <xdr:to>
      <xdr:col>50</xdr:col>
      <xdr:colOff>165100</xdr:colOff>
      <xdr:row>76</xdr:row>
      <xdr:rowOff>134722</xdr:rowOff>
    </xdr:to>
    <xdr:sp macro="" textlink="">
      <xdr:nvSpPr>
        <xdr:cNvPr id="430" name="楕円 429"/>
        <xdr:cNvSpPr/>
      </xdr:nvSpPr>
      <xdr:spPr>
        <a:xfrm>
          <a:off x="9588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125849</xdr:rowOff>
    </xdr:from>
    <xdr:ext cx="469744" cy="259045"/>
    <xdr:sp macro="" textlink="">
      <xdr:nvSpPr>
        <xdr:cNvPr id="431" name="テキスト ボックス 430"/>
        <xdr:cNvSpPr txBox="1"/>
      </xdr:nvSpPr>
      <xdr:spPr>
        <a:xfrm>
          <a:off x="9404428"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5690</xdr:rowOff>
    </xdr:from>
    <xdr:to>
      <xdr:col>46</xdr:col>
      <xdr:colOff>38100</xdr:colOff>
      <xdr:row>76</xdr:row>
      <xdr:rowOff>107290</xdr:rowOff>
    </xdr:to>
    <xdr:sp macro="" textlink="">
      <xdr:nvSpPr>
        <xdr:cNvPr id="432" name="楕円 431"/>
        <xdr:cNvSpPr/>
      </xdr:nvSpPr>
      <xdr:spPr>
        <a:xfrm>
          <a:off x="8699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98417</xdr:rowOff>
    </xdr:from>
    <xdr:ext cx="469744" cy="259045"/>
    <xdr:sp macro="" textlink="">
      <xdr:nvSpPr>
        <xdr:cNvPr id="433" name="テキスト ボックス 432"/>
        <xdr:cNvSpPr txBox="1"/>
      </xdr:nvSpPr>
      <xdr:spPr>
        <a:xfrm>
          <a:off x="8515428" y="131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63708</xdr:rowOff>
    </xdr:from>
    <xdr:to>
      <xdr:col>41</xdr:col>
      <xdr:colOff>101600</xdr:colOff>
      <xdr:row>76</xdr:row>
      <xdr:rowOff>165308</xdr:rowOff>
    </xdr:to>
    <xdr:sp macro="" textlink="">
      <xdr:nvSpPr>
        <xdr:cNvPr id="434" name="楕円 433"/>
        <xdr:cNvSpPr/>
      </xdr:nvSpPr>
      <xdr:spPr>
        <a:xfrm>
          <a:off x="78105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156435</xdr:rowOff>
    </xdr:from>
    <xdr:ext cx="469744" cy="259045"/>
    <xdr:sp macro="" textlink="">
      <xdr:nvSpPr>
        <xdr:cNvPr id="435" name="テキスト ボックス 434"/>
        <xdr:cNvSpPr txBox="1"/>
      </xdr:nvSpPr>
      <xdr:spPr>
        <a:xfrm>
          <a:off x="7626428" y="131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141890</xdr:rowOff>
    </xdr:from>
    <xdr:to>
      <xdr:col>36</xdr:col>
      <xdr:colOff>165100</xdr:colOff>
      <xdr:row>76</xdr:row>
      <xdr:rowOff>72039</xdr:rowOff>
    </xdr:to>
    <xdr:sp macro="" textlink="">
      <xdr:nvSpPr>
        <xdr:cNvPr id="436" name="楕円 435"/>
        <xdr:cNvSpPr/>
      </xdr:nvSpPr>
      <xdr:spPr>
        <a:xfrm>
          <a:off x="6921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88567</xdr:rowOff>
    </xdr:from>
    <xdr:ext cx="534377" cy="259045"/>
    <xdr:sp macro="" textlink="">
      <xdr:nvSpPr>
        <xdr:cNvPr id="437" name="テキスト ボックス 436"/>
        <xdr:cNvSpPr txBox="1"/>
      </xdr:nvSpPr>
      <xdr:spPr>
        <a:xfrm>
          <a:off x="6705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164960</xdr:rowOff>
    </xdr:from>
    <xdr:to>
      <xdr:col>55</xdr:col>
      <xdr:colOff>0</xdr:colOff>
      <xdr:row>98</xdr:row>
      <xdr:rowOff>168909</xdr:rowOff>
    </xdr:to>
    <xdr:cxnSp macro="">
      <xdr:nvCxnSpPr>
        <xdr:cNvPr id="468" name="直線コネクタ 467"/>
        <xdr:cNvCxnSpPr/>
      </xdr:nvCxnSpPr>
      <xdr:spPr>
        <a:xfrm>
          <a:off x="9639300" y="16967060"/>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158361</xdr:rowOff>
    </xdr:from>
    <xdr:to>
      <xdr:col>50</xdr:col>
      <xdr:colOff>114300</xdr:colOff>
      <xdr:row>98</xdr:row>
      <xdr:rowOff>164960</xdr:rowOff>
    </xdr:to>
    <xdr:cxnSp macro="">
      <xdr:nvCxnSpPr>
        <xdr:cNvPr id="471" name="直線コネクタ 470"/>
        <xdr:cNvCxnSpPr/>
      </xdr:nvCxnSpPr>
      <xdr:spPr>
        <a:xfrm>
          <a:off x="8750300" y="16960461"/>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158361</xdr:rowOff>
    </xdr:from>
    <xdr:to>
      <xdr:col>45</xdr:col>
      <xdr:colOff>177800</xdr:colOff>
      <xdr:row>98</xdr:row>
      <xdr:rowOff>168690</xdr:rowOff>
    </xdr:to>
    <xdr:cxnSp macro="">
      <xdr:nvCxnSpPr>
        <xdr:cNvPr id="474" name="直線コネクタ 473"/>
        <xdr:cNvCxnSpPr/>
      </xdr:nvCxnSpPr>
      <xdr:spPr>
        <a:xfrm flipV="1">
          <a:off x="7861300" y="16960461"/>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168690</xdr:rowOff>
    </xdr:from>
    <xdr:to>
      <xdr:col>41</xdr:col>
      <xdr:colOff>50800</xdr:colOff>
      <xdr:row>99</xdr:row>
      <xdr:rowOff>124</xdr:rowOff>
    </xdr:to>
    <xdr:cxnSp macro="">
      <xdr:nvCxnSpPr>
        <xdr:cNvPr id="477" name="直線コネクタ 476"/>
        <xdr:cNvCxnSpPr/>
      </xdr:nvCxnSpPr>
      <xdr:spPr>
        <a:xfrm flipV="1">
          <a:off x="6972300" y="16970790"/>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118109</xdr:rowOff>
    </xdr:from>
    <xdr:to>
      <xdr:col>55</xdr:col>
      <xdr:colOff>50800</xdr:colOff>
      <xdr:row>99</xdr:row>
      <xdr:rowOff>48259</xdr:rowOff>
    </xdr:to>
    <xdr:sp macro="" textlink="">
      <xdr:nvSpPr>
        <xdr:cNvPr id="487" name="楕円 486"/>
        <xdr:cNvSpPr/>
      </xdr:nvSpPr>
      <xdr:spPr>
        <a:xfrm>
          <a:off x="10426700" y="169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33036</xdr:rowOff>
    </xdr:from>
    <xdr:ext cx="534377" cy="259045"/>
    <xdr:sp macro="" textlink="">
      <xdr:nvSpPr>
        <xdr:cNvPr id="488" name="土木費該当値テキスト"/>
        <xdr:cNvSpPr txBox="1"/>
      </xdr:nvSpPr>
      <xdr:spPr>
        <a:xfrm>
          <a:off x="10528300" y="1683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114160</xdr:rowOff>
    </xdr:from>
    <xdr:to>
      <xdr:col>50</xdr:col>
      <xdr:colOff>165100</xdr:colOff>
      <xdr:row>99</xdr:row>
      <xdr:rowOff>44310</xdr:rowOff>
    </xdr:to>
    <xdr:sp macro="" textlink="">
      <xdr:nvSpPr>
        <xdr:cNvPr id="489" name="楕円 488"/>
        <xdr:cNvSpPr/>
      </xdr:nvSpPr>
      <xdr:spPr>
        <a:xfrm>
          <a:off x="9588500" y="169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35437</xdr:rowOff>
    </xdr:from>
    <xdr:ext cx="534377" cy="259045"/>
    <xdr:sp macro="" textlink="">
      <xdr:nvSpPr>
        <xdr:cNvPr id="490" name="テキスト ボックス 489"/>
        <xdr:cNvSpPr txBox="1"/>
      </xdr:nvSpPr>
      <xdr:spPr>
        <a:xfrm>
          <a:off x="9372111" y="170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107561</xdr:rowOff>
    </xdr:from>
    <xdr:to>
      <xdr:col>46</xdr:col>
      <xdr:colOff>38100</xdr:colOff>
      <xdr:row>99</xdr:row>
      <xdr:rowOff>37711</xdr:rowOff>
    </xdr:to>
    <xdr:sp macro="" textlink="">
      <xdr:nvSpPr>
        <xdr:cNvPr id="491" name="楕円 490"/>
        <xdr:cNvSpPr/>
      </xdr:nvSpPr>
      <xdr:spPr>
        <a:xfrm>
          <a:off x="8699500" y="16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28838</xdr:rowOff>
    </xdr:from>
    <xdr:ext cx="534377" cy="259045"/>
    <xdr:sp macro="" textlink="">
      <xdr:nvSpPr>
        <xdr:cNvPr id="492" name="テキスト ボックス 491"/>
        <xdr:cNvSpPr txBox="1"/>
      </xdr:nvSpPr>
      <xdr:spPr>
        <a:xfrm>
          <a:off x="8483111" y="170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117890</xdr:rowOff>
    </xdr:from>
    <xdr:to>
      <xdr:col>41</xdr:col>
      <xdr:colOff>101600</xdr:colOff>
      <xdr:row>99</xdr:row>
      <xdr:rowOff>48040</xdr:rowOff>
    </xdr:to>
    <xdr:sp macro="" textlink="">
      <xdr:nvSpPr>
        <xdr:cNvPr id="493" name="楕円 492"/>
        <xdr:cNvSpPr/>
      </xdr:nvSpPr>
      <xdr:spPr>
        <a:xfrm>
          <a:off x="7810500" y="16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39167</xdr:rowOff>
    </xdr:from>
    <xdr:ext cx="534377" cy="259045"/>
    <xdr:sp macro="" textlink="">
      <xdr:nvSpPr>
        <xdr:cNvPr id="494" name="テキスト ボックス 493"/>
        <xdr:cNvSpPr txBox="1"/>
      </xdr:nvSpPr>
      <xdr:spPr>
        <a:xfrm>
          <a:off x="7594111" y="17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120774</xdr:rowOff>
    </xdr:from>
    <xdr:to>
      <xdr:col>36</xdr:col>
      <xdr:colOff>165100</xdr:colOff>
      <xdr:row>99</xdr:row>
      <xdr:rowOff>50924</xdr:rowOff>
    </xdr:to>
    <xdr:sp macro="" textlink="">
      <xdr:nvSpPr>
        <xdr:cNvPr id="495" name="楕円 494"/>
        <xdr:cNvSpPr/>
      </xdr:nvSpPr>
      <xdr:spPr>
        <a:xfrm>
          <a:off x="6921500" y="169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42051</xdr:rowOff>
    </xdr:from>
    <xdr:ext cx="534377" cy="259045"/>
    <xdr:sp macro="" textlink="">
      <xdr:nvSpPr>
        <xdr:cNvPr id="496" name="テキスト ボックス 495"/>
        <xdr:cNvSpPr txBox="1"/>
      </xdr:nvSpPr>
      <xdr:spPr>
        <a:xfrm>
          <a:off x="6705111" y="170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120231</xdr:rowOff>
    </xdr:from>
    <xdr:to>
      <xdr:col>85</xdr:col>
      <xdr:colOff>127000</xdr:colOff>
      <xdr:row>38</xdr:row>
      <xdr:rowOff>149187</xdr:rowOff>
    </xdr:to>
    <xdr:cxnSp macro="">
      <xdr:nvCxnSpPr>
        <xdr:cNvPr id="526" name="直線コネクタ 525"/>
        <xdr:cNvCxnSpPr/>
      </xdr:nvCxnSpPr>
      <xdr:spPr>
        <a:xfrm flipV="1">
          <a:off x="15481300" y="663533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142329</xdr:rowOff>
    </xdr:from>
    <xdr:to>
      <xdr:col>81</xdr:col>
      <xdr:colOff>50800</xdr:colOff>
      <xdr:row>38</xdr:row>
      <xdr:rowOff>149187</xdr:rowOff>
    </xdr:to>
    <xdr:cxnSp macro="">
      <xdr:nvCxnSpPr>
        <xdr:cNvPr id="529" name="直線コネクタ 528"/>
        <xdr:cNvCxnSpPr/>
      </xdr:nvCxnSpPr>
      <xdr:spPr>
        <a:xfrm>
          <a:off x="14592300" y="66574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142329</xdr:rowOff>
    </xdr:from>
    <xdr:to>
      <xdr:col>76</xdr:col>
      <xdr:colOff>114300</xdr:colOff>
      <xdr:row>38</xdr:row>
      <xdr:rowOff>151626</xdr:rowOff>
    </xdr:to>
    <xdr:cxnSp macro="">
      <xdr:nvCxnSpPr>
        <xdr:cNvPr id="532" name="直線コネクタ 531"/>
        <xdr:cNvCxnSpPr/>
      </xdr:nvCxnSpPr>
      <xdr:spPr>
        <a:xfrm flipV="1">
          <a:off x="13703300" y="6657429"/>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13780</xdr:rowOff>
    </xdr:from>
    <xdr:to>
      <xdr:col>71</xdr:col>
      <xdr:colOff>177800</xdr:colOff>
      <xdr:row>38</xdr:row>
      <xdr:rowOff>151626</xdr:rowOff>
    </xdr:to>
    <xdr:cxnSp macro="">
      <xdr:nvCxnSpPr>
        <xdr:cNvPr id="535" name="直線コネクタ 534"/>
        <xdr:cNvCxnSpPr/>
      </xdr:nvCxnSpPr>
      <xdr:spPr>
        <a:xfrm>
          <a:off x="12814300" y="6528880"/>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69431</xdr:rowOff>
    </xdr:from>
    <xdr:to>
      <xdr:col>85</xdr:col>
      <xdr:colOff>177800</xdr:colOff>
      <xdr:row>38</xdr:row>
      <xdr:rowOff>171031</xdr:rowOff>
    </xdr:to>
    <xdr:sp macro="" textlink="">
      <xdr:nvSpPr>
        <xdr:cNvPr id="545" name="楕円 544"/>
        <xdr:cNvSpPr/>
      </xdr:nvSpPr>
      <xdr:spPr>
        <a:xfrm>
          <a:off x="16268700" y="65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155808</xdr:rowOff>
    </xdr:from>
    <xdr:ext cx="534377" cy="259045"/>
    <xdr:sp macro="" textlink="">
      <xdr:nvSpPr>
        <xdr:cNvPr id="546" name="消防費該当値テキスト"/>
        <xdr:cNvSpPr txBox="1"/>
      </xdr:nvSpPr>
      <xdr:spPr>
        <a:xfrm>
          <a:off x="16370300" y="64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98387</xdr:rowOff>
    </xdr:from>
    <xdr:to>
      <xdr:col>81</xdr:col>
      <xdr:colOff>101600</xdr:colOff>
      <xdr:row>39</xdr:row>
      <xdr:rowOff>28537</xdr:rowOff>
    </xdr:to>
    <xdr:sp macro="" textlink="">
      <xdr:nvSpPr>
        <xdr:cNvPr id="547" name="楕円 546"/>
        <xdr:cNvSpPr/>
      </xdr:nvSpPr>
      <xdr:spPr>
        <a:xfrm>
          <a:off x="15430500" y="6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19664</xdr:rowOff>
    </xdr:from>
    <xdr:ext cx="534377" cy="259045"/>
    <xdr:sp macro="" textlink="">
      <xdr:nvSpPr>
        <xdr:cNvPr id="548" name="テキスト ボックス 547"/>
        <xdr:cNvSpPr txBox="1"/>
      </xdr:nvSpPr>
      <xdr:spPr>
        <a:xfrm>
          <a:off x="15214111" y="67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91529</xdr:rowOff>
    </xdr:from>
    <xdr:to>
      <xdr:col>76</xdr:col>
      <xdr:colOff>165100</xdr:colOff>
      <xdr:row>39</xdr:row>
      <xdr:rowOff>21679</xdr:rowOff>
    </xdr:to>
    <xdr:sp macro="" textlink="">
      <xdr:nvSpPr>
        <xdr:cNvPr id="549" name="楕円 548"/>
        <xdr:cNvSpPr/>
      </xdr:nvSpPr>
      <xdr:spPr>
        <a:xfrm>
          <a:off x="14541500" y="66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12806</xdr:rowOff>
    </xdr:from>
    <xdr:ext cx="534377" cy="259045"/>
    <xdr:sp macro="" textlink="">
      <xdr:nvSpPr>
        <xdr:cNvPr id="550" name="テキスト ボックス 549"/>
        <xdr:cNvSpPr txBox="1"/>
      </xdr:nvSpPr>
      <xdr:spPr>
        <a:xfrm>
          <a:off x="14325111" y="66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100826</xdr:rowOff>
    </xdr:from>
    <xdr:to>
      <xdr:col>72</xdr:col>
      <xdr:colOff>38100</xdr:colOff>
      <xdr:row>39</xdr:row>
      <xdr:rowOff>30976</xdr:rowOff>
    </xdr:to>
    <xdr:sp macro="" textlink="">
      <xdr:nvSpPr>
        <xdr:cNvPr id="551" name="楕円 550"/>
        <xdr:cNvSpPr/>
      </xdr:nvSpPr>
      <xdr:spPr>
        <a:xfrm>
          <a:off x="13652500" y="6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22103</xdr:rowOff>
    </xdr:from>
    <xdr:ext cx="534377" cy="259045"/>
    <xdr:sp macro="" textlink="">
      <xdr:nvSpPr>
        <xdr:cNvPr id="552" name="テキスト ボックス 551"/>
        <xdr:cNvSpPr txBox="1"/>
      </xdr:nvSpPr>
      <xdr:spPr>
        <a:xfrm>
          <a:off x="13436111" y="67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134429</xdr:rowOff>
    </xdr:from>
    <xdr:to>
      <xdr:col>67</xdr:col>
      <xdr:colOff>101600</xdr:colOff>
      <xdr:row>38</xdr:row>
      <xdr:rowOff>64579</xdr:rowOff>
    </xdr:to>
    <xdr:sp macro="" textlink="">
      <xdr:nvSpPr>
        <xdr:cNvPr id="553" name="楕円 552"/>
        <xdr:cNvSpPr/>
      </xdr:nvSpPr>
      <xdr:spPr>
        <a:xfrm>
          <a:off x="12763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55707</xdr:rowOff>
    </xdr:from>
    <xdr:ext cx="534377" cy="259045"/>
    <xdr:sp macro="" textlink="">
      <xdr:nvSpPr>
        <xdr:cNvPr id="554" name="テキスト ボックス 553"/>
        <xdr:cNvSpPr txBox="1"/>
      </xdr:nvSpPr>
      <xdr:spPr>
        <a:xfrm>
          <a:off x="12547111" y="6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7935</xdr:rowOff>
    </xdr:from>
    <xdr:to>
      <xdr:col>85</xdr:col>
      <xdr:colOff>127000</xdr:colOff>
      <xdr:row>55</xdr:row>
      <xdr:rowOff>23068</xdr:rowOff>
    </xdr:to>
    <xdr:cxnSp macro="">
      <xdr:nvCxnSpPr>
        <xdr:cNvPr id="582" name="直線コネクタ 581"/>
        <xdr:cNvCxnSpPr/>
      </xdr:nvCxnSpPr>
      <xdr:spPr>
        <a:xfrm flipV="1">
          <a:off x="15481300" y="9266235"/>
          <a:ext cx="838200" cy="1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142535</xdr:rowOff>
    </xdr:from>
    <xdr:to>
      <xdr:col>81</xdr:col>
      <xdr:colOff>50800</xdr:colOff>
      <xdr:row>55</xdr:row>
      <xdr:rowOff>23068</xdr:rowOff>
    </xdr:to>
    <xdr:cxnSp macro="">
      <xdr:nvCxnSpPr>
        <xdr:cNvPr id="585" name="直線コネクタ 584"/>
        <xdr:cNvCxnSpPr/>
      </xdr:nvCxnSpPr>
      <xdr:spPr>
        <a:xfrm>
          <a:off x="14592300" y="9400835"/>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85934</xdr:rowOff>
    </xdr:from>
    <xdr:to>
      <xdr:col>76</xdr:col>
      <xdr:colOff>114300</xdr:colOff>
      <xdr:row>54</xdr:row>
      <xdr:rowOff>142535</xdr:rowOff>
    </xdr:to>
    <xdr:cxnSp macro="">
      <xdr:nvCxnSpPr>
        <xdr:cNvPr id="588" name="直線コネクタ 587"/>
        <xdr:cNvCxnSpPr/>
      </xdr:nvCxnSpPr>
      <xdr:spPr>
        <a:xfrm>
          <a:off x="13703300" y="9344234"/>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85934</xdr:rowOff>
    </xdr:from>
    <xdr:to>
      <xdr:col>71</xdr:col>
      <xdr:colOff>177800</xdr:colOff>
      <xdr:row>55</xdr:row>
      <xdr:rowOff>91397</xdr:rowOff>
    </xdr:to>
    <xdr:cxnSp macro="">
      <xdr:nvCxnSpPr>
        <xdr:cNvPr id="591" name="直線コネクタ 590"/>
        <xdr:cNvCxnSpPr/>
      </xdr:nvCxnSpPr>
      <xdr:spPr>
        <a:xfrm flipV="1">
          <a:off x="12814300" y="9344234"/>
          <a:ext cx="889000" cy="17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128585</xdr:rowOff>
    </xdr:from>
    <xdr:to>
      <xdr:col>85</xdr:col>
      <xdr:colOff>177800</xdr:colOff>
      <xdr:row>54</xdr:row>
      <xdr:rowOff>58735</xdr:rowOff>
    </xdr:to>
    <xdr:sp macro="" textlink="">
      <xdr:nvSpPr>
        <xdr:cNvPr id="601" name="楕円 600"/>
        <xdr:cNvSpPr/>
      </xdr:nvSpPr>
      <xdr:spPr>
        <a:xfrm>
          <a:off x="16268700" y="9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151462</xdr:rowOff>
    </xdr:from>
    <xdr:ext cx="534377" cy="259045"/>
    <xdr:sp macro="" textlink="">
      <xdr:nvSpPr>
        <xdr:cNvPr id="602" name="教育費該当値テキスト"/>
        <xdr:cNvSpPr txBox="1"/>
      </xdr:nvSpPr>
      <xdr:spPr>
        <a:xfrm>
          <a:off x="16370300" y="90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143718</xdr:rowOff>
    </xdr:from>
    <xdr:to>
      <xdr:col>81</xdr:col>
      <xdr:colOff>101600</xdr:colOff>
      <xdr:row>55</xdr:row>
      <xdr:rowOff>73868</xdr:rowOff>
    </xdr:to>
    <xdr:sp macro="" textlink="">
      <xdr:nvSpPr>
        <xdr:cNvPr id="603" name="楕円 602"/>
        <xdr:cNvSpPr/>
      </xdr:nvSpPr>
      <xdr:spPr>
        <a:xfrm>
          <a:off x="15430500" y="94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90395</xdr:rowOff>
    </xdr:from>
    <xdr:ext cx="534377" cy="259045"/>
    <xdr:sp macro="" textlink="">
      <xdr:nvSpPr>
        <xdr:cNvPr id="604" name="テキスト ボックス 603"/>
        <xdr:cNvSpPr txBox="1"/>
      </xdr:nvSpPr>
      <xdr:spPr>
        <a:xfrm>
          <a:off x="15214111" y="91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91735</xdr:rowOff>
    </xdr:from>
    <xdr:to>
      <xdr:col>76</xdr:col>
      <xdr:colOff>165100</xdr:colOff>
      <xdr:row>55</xdr:row>
      <xdr:rowOff>21885</xdr:rowOff>
    </xdr:to>
    <xdr:sp macro="" textlink="">
      <xdr:nvSpPr>
        <xdr:cNvPr id="605" name="楕円 604"/>
        <xdr:cNvSpPr/>
      </xdr:nvSpPr>
      <xdr:spPr>
        <a:xfrm>
          <a:off x="14541500" y="93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38412</xdr:rowOff>
    </xdr:from>
    <xdr:ext cx="534377" cy="259045"/>
    <xdr:sp macro="" textlink="">
      <xdr:nvSpPr>
        <xdr:cNvPr id="606" name="テキスト ボックス 605"/>
        <xdr:cNvSpPr txBox="1"/>
      </xdr:nvSpPr>
      <xdr:spPr>
        <a:xfrm>
          <a:off x="14325111" y="91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35134</xdr:rowOff>
    </xdr:from>
    <xdr:to>
      <xdr:col>72</xdr:col>
      <xdr:colOff>38100</xdr:colOff>
      <xdr:row>54</xdr:row>
      <xdr:rowOff>136734</xdr:rowOff>
    </xdr:to>
    <xdr:sp macro="" textlink="">
      <xdr:nvSpPr>
        <xdr:cNvPr id="607" name="楕円 606"/>
        <xdr:cNvSpPr/>
      </xdr:nvSpPr>
      <xdr:spPr>
        <a:xfrm>
          <a:off x="13652500" y="92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153261</xdr:rowOff>
    </xdr:from>
    <xdr:ext cx="534377" cy="259045"/>
    <xdr:sp macro="" textlink="">
      <xdr:nvSpPr>
        <xdr:cNvPr id="608" name="テキスト ボックス 607"/>
        <xdr:cNvSpPr txBox="1"/>
      </xdr:nvSpPr>
      <xdr:spPr>
        <a:xfrm>
          <a:off x="13436111" y="90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40597</xdr:rowOff>
    </xdr:from>
    <xdr:to>
      <xdr:col>67</xdr:col>
      <xdr:colOff>101600</xdr:colOff>
      <xdr:row>55</xdr:row>
      <xdr:rowOff>142197</xdr:rowOff>
    </xdr:to>
    <xdr:sp macro="" textlink="">
      <xdr:nvSpPr>
        <xdr:cNvPr id="609" name="楕円 608"/>
        <xdr:cNvSpPr/>
      </xdr:nvSpPr>
      <xdr:spPr>
        <a:xfrm>
          <a:off x="12763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158724</xdr:rowOff>
    </xdr:from>
    <xdr:ext cx="534377" cy="259045"/>
    <xdr:sp macro="" textlink="">
      <xdr:nvSpPr>
        <xdr:cNvPr id="610" name="テキスト ボックス 609"/>
        <xdr:cNvSpPr txBox="1"/>
      </xdr:nvSpPr>
      <xdr:spPr>
        <a:xfrm>
          <a:off x="12547111" y="92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96146</xdr:rowOff>
    </xdr:from>
    <xdr:to>
      <xdr:col>85</xdr:col>
      <xdr:colOff>127000</xdr:colOff>
      <xdr:row>79</xdr:row>
      <xdr:rowOff>97475</xdr:rowOff>
    </xdr:to>
    <xdr:cxnSp macro="">
      <xdr:nvCxnSpPr>
        <xdr:cNvPr id="641" name="直線コネクタ 640"/>
        <xdr:cNvCxnSpPr/>
      </xdr:nvCxnSpPr>
      <xdr:spPr>
        <a:xfrm>
          <a:off x="15481300" y="13640696"/>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96146</xdr:rowOff>
    </xdr:from>
    <xdr:to>
      <xdr:col>81</xdr:col>
      <xdr:colOff>50800</xdr:colOff>
      <xdr:row>79</xdr:row>
      <xdr:rowOff>96855</xdr:rowOff>
    </xdr:to>
    <xdr:cxnSp macro="">
      <xdr:nvCxnSpPr>
        <xdr:cNvPr id="644" name="直線コネクタ 643"/>
        <xdr:cNvCxnSpPr/>
      </xdr:nvCxnSpPr>
      <xdr:spPr>
        <a:xfrm flipV="1">
          <a:off x="14592300" y="1364069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89452</xdr:rowOff>
    </xdr:from>
    <xdr:to>
      <xdr:col>76</xdr:col>
      <xdr:colOff>114300</xdr:colOff>
      <xdr:row>79</xdr:row>
      <xdr:rowOff>96855</xdr:rowOff>
    </xdr:to>
    <xdr:cxnSp macro="">
      <xdr:nvCxnSpPr>
        <xdr:cNvPr id="647" name="直線コネクタ 646"/>
        <xdr:cNvCxnSpPr/>
      </xdr:nvCxnSpPr>
      <xdr:spPr>
        <a:xfrm>
          <a:off x="13703300" y="13634002"/>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89452</xdr:rowOff>
    </xdr:from>
    <xdr:to>
      <xdr:col>71</xdr:col>
      <xdr:colOff>177800</xdr:colOff>
      <xdr:row>79</xdr:row>
      <xdr:rowOff>96603</xdr:rowOff>
    </xdr:to>
    <xdr:cxnSp macro="">
      <xdr:nvCxnSpPr>
        <xdr:cNvPr id="650" name="直線コネクタ 649"/>
        <xdr:cNvCxnSpPr/>
      </xdr:nvCxnSpPr>
      <xdr:spPr>
        <a:xfrm flipV="1">
          <a:off x="12814300" y="13634002"/>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46675</xdr:rowOff>
    </xdr:from>
    <xdr:to>
      <xdr:col>85</xdr:col>
      <xdr:colOff>177800</xdr:colOff>
      <xdr:row>79</xdr:row>
      <xdr:rowOff>148275</xdr:rowOff>
    </xdr:to>
    <xdr:sp macro="" textlink="">
      <xdr:nvSpPr>
        <xdr:cNvPr id="660" name="楕円 659"/>
        <xdr:cNvSpPr/>
      </xdr:nvSpPr>
      <xdr:spPr>
        <a:xfrm>
          <a:off x="162687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133052</xdr:rowOff>
    </xdr:from>
    <xdr:ext cx="378565" cy="259045"/>
    <xdr:sp macro="" textlink="">
      <xdr:nvSpPr>
        <xdr:cNvPr id="661" name="災害復旧費該当値テキスト"/>
        <xdr:cNvSpPr txBox="1"/>
      </xdr:nvSpPr>
      <xdr:spPr>
        <a:xfrm>
          <a:off x="16370300" y="1350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45346</xdr:rowOff>
    </xdr:from>
    <xdr:to>
      <xdr:col>81</xdr:col>
      <xdr:colOff>101600</xdr:colOff>
      <xdr:row>79</xdr:row>
      <xdr:rowOff>146946</xdr:rowOff>
    </xdr:to>
    <xdr:sp macro="" textlink="">
      <xdr:nvSpPr>
        <xdr:cNvPr id="662" name="楕円 661"/>
        <xdr:cNvSpPr/>
      </xdr:nvSpPr>
      <xdr:spPr>
        <a:xfrm>
          <a:off x="15430500" y="135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138073</xdr:rowOff>
    </xdr:from>
    <xdr:ext cx="378565" cy="259045"/>
    <xdr:sp macro="" textlink="">
      <xdr:nvSpPr>
        <xdr:cNvPr id="663" name="テキスト ボックス 662"/>
        <xdr:cNvSpPr txBox="1"/>
      </xdr:nvSpPr>
      <xdr:spPr>
        <a:xfrm>
          <a:off x="15292017" y="1368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46055</xdr:rowOff>
    </xdr:from>
    <xdr:to>
      <xdr:col>76</xdr:col>
      <xdr:colOff>165100</xdr:colOff>
      <xdr:row>79</xdr:row>
      <xdr:rowOff>147655</xdr:rowOff>
    </xdr:to>
    <xdr:sp macro="" textlink="">
      <xdr:nvSpPr>
        <xdr:cNvPr id="664" name="楕円 663"/>
        <xdr:cNvSpPr/>
      </xdr:nvSpPr>
      <xdr:spPr>
        <a:xfrm>
          <a:off x="14541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138782</xdr:rowOff>
    </xdr:from>
    <xdr:ext cx="378565" cy="259045"/>
    <xdr:sp macro="" textlink="">
      <xdr:nvSpPr>
        <xdr:cNvPr id="665" name="テキスト ボックス 664"/>
        <xdr:cNvSpPr txBox="1"/>
      </xdr:nvSpPr>
      <xdr:spPr>
        <a:xfrm>
          <a:off x="14403017" y="1368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38652</xdr:rowOff>
    </xdr:from>
    <xdr:to>
      <xdr:col>72</xdr:col>
      <xdr:colOff>38100</xdr:colOff>
      <xdr:row>79</xdr:row>
      <xdr:rowOff>140252</xdr:rowOff>
    </xdr:to>
    <xdr:sp macro="" textlink="">
      <xdr:nvSpPr>
        <xdr:cNvPr id="666" name="楕円 665"/>
        <xdr:cNvSpPr/>
      </xdr:nvSpPr>
      <xdr:spPr>
        <a:xfrm>
          <a:off x="13652500" y="135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131379</xdr:rowOff>
    </xdr:from>
    <xdr:ext cx="378565" cy="259045"/>
    <xdr:sp macro="" textlink="">
      <xdr:nvSpPr>
        <xdr:cNvPr id="667" name="テキスト ボックス 666"/>
        <xdr:cNvSpPr txBox="1"/>
      </xdr:nvSpPr>
      <xdr:spPr>
        <a:xfrm>
          <a:off x="13514017" y="13675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45803</xdr:rowOff>
    </xdr:from>
    <xdr:to>
      <xdr:col>67</xdr:col>
      <xdr:colOff>101600</xdr:colOff>
      <xdr:row>79</xdr:row>
      <xdr:rowOff>147403</xdr:rowOff>
    </xdr:to>
    <xdr:sp macro="" textlink="">
      <xdr:nvSpPr>
        <xdr:cNvPr id="668" name="楕円 667"/>
        <xdr:cNvSpPr/>
      </xdr:nvSpPr>
      <xdr:spPr>
        <a:xfrm>
          <a:off x="12763500" y="135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138530</xdr:rowOff>
    </xdr:from>
    <xdr:ext cx="378565" cy="259045"/>
    <xdr:sp macro="" textlink="">
      <xdr:nvSpPr>
        <xdr:cNvPr id="669" name="テキスト ボックス 668"/>
        <xdr:cNvSpPr txBox="1"/>
      </xdr:nvSpPr>
      <xdr:spPr>
        <a:xfrm>
          <a:off x="12625017" y="136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66937</xdr:rowOff>
    </xdr:from>
    <xdr:to>
      <xdr:col>85</xdr:col>
      <xdr:colOff>127000</xdr:colOff>
      <xdr:row>94</xdr:row>
      <xdr:rowOff>70045</xdr:rowOff>
    </xdr:to>
    <xdr:cxnSp macro="">
      <xdr:nvCxnSpPr>
        <xdr:cNvPr id="696" name="直線コネクタ 695"/>
        <xdr:cNvCxnSpPr/>
      </xdr:nvCxnSpPr>
      <xdr:spPr>
        <a:xfrm flipV="1">
          <a:off x="15481300" y="1618323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43276</xdr:rowOff>
    </xdr:from>
    <xdr:to>
      <xdr:col>81</xdr:col>
      <xdr:colOff>50800</xdr:colOff>
      <xdr:row>94</xdr:row>
      <xdr:rowOff>70045</xdr:rowOff>
    </xdr:to>
    <xdr:cxnSp macro="">
      <xdr:nvCxnSpPr>
        <xdr:cNvPr id="699" name="直線コネクタ 698"/>
        <xdr:cNvCxnSpPr/>
      </xdr:nvCxnSpPr>
      <xdr:spPr>
        <a:xfrm>
          <a:off x="14592300" y="16159576"/>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43276</xdr:rowOff>
    </xdr:from>
    <xdr:to>
      <xdr:col>76</xdr:col>
      <xdr:colOff>114300</xdr:colOff>
      <xdr:row>94</xdr:row>
      <xdr:rowOff>111993</xdr:rowOff>
    </xdr:to>
    <xdr:cxnSp macro="">
      <xdr:nvCxnSpPr>
        <xdr:cNvPr id="702" name="直線コネクタ 701"/>
        <xdr:cNvCxnSpPr/>
      </xdr:nvCxnSpPr>
      <xdr:spPr>
        <a:xfrm flipV="1">
          <a:off x="13703300" y="16159576"/>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111993</xdr:rowOff>
    </xdr:from>
    <xdr:to>
      <xdr:col>71</xdr:col>
      <xdr:colOff>177800</xdr:colOff>
      <xdr:row>94</xdr:row>
      <xdr:rowOff>121000</xdr:rowOff>
    </xdr:to>
    <xdr:cxnSp macro="">
      <xdr:nvCxnSpPr>
        <xdr:cNvPr id="705" name="直線コネクタ 704"/>
        <xdr:cNvCxnSpPr/>
      </xdr:nvCxnSpPr>
      <xdr:spPr>
        <a:xfrm flipV="1">
          <a:off x="12814300" y="162282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16137</xdr:rowOff>
    </xdr:from>
    <xdr:to>
      <xdr:col>85</xdr:col>
      <xdr:colOff>177800</xdr:colOff>
      <xdr:row>94</xdr:row>
      <xdr:rowOff>117737</xdr:rowOff>
    </xdr:to>
    <xdr:sp macro="" textlink="">
      <xdr:nvSpPr>
        <xdr:cNvPr id="715" name="楕円 714"/>
        <xdr:cNvSpPr/>
      </xdr:nvSpPr>
      <xdr:spPr>
        <a:xfrm>
          <a:off x="16268700" y="161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166014</xdr:rowOff>
    </xdr:from>
    <xdr:ext cx="534377" cy="259045"/>
    <xdr:sp macro="" textlink="">
      <xdr:nvSpPr>
        <xdr:cNvPr id="716" name="公債費該当値テキスト"/>
        <xdr:cNvSpPr txBox="1"/>
      </xdr:nvSpPr>
      <xdr:spPr>
        <a:xfrm>
          <a:off x="16370300" y="161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19245</xdr:rowOff>
    </xdr:from>
    <xdr:to>
      <xdr:col>81</xdr:col>
      <xdr:colOff>101600</xdr:colOff>
      <xdr:row>94</xdr:row>
      <xdr:rowOff>120845</xdr:rowOff>
    </xdr:to>
    <xdr:sp macro="" textlink="">
      <xdr:nvSpPr>
        <xdr:cNvPr id="717" name="楕円 716"/>
        <xdr:cNvSpPr/>
      </xdr:nvSpPr>
      <xdr:spPr>
        <a:xfrm>
          <a:off x="15430500" y="16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111972</xdr:rowOff>
    </xdr:from>
    <xdr:ext cx="534377" cy="259045"/>
    <xdr:sp macro="" textlink="">
      <xdr:nvSpPr>
        <xdr:cNvPr id="718" name="テキスト ボックス 717"/>
        <xdr:cNvSpPr txBox="1"/>
      </xdr:nvSpPr>
      <xdr:spPr>
        <a:xfrm>
          <a:off x="15214111" y="1622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163926</xdr:rowOff>
    </xdr:from>
    <xdr:to>
      <xdr:col>76</xdr:col>
      <xdr:colOff>165100</xdr:colOff>
      <xdr:row>94</xdr:row>
      <xdr:rowOff>94076</xdr:rowOff>
    </xdr:to>
    <xdr:sp macro="" textlink="">
      <xdr:nvSpPr>
        <xdr:cNvPr id="719" name="楕円 718"/>
        <xdr:cNvSpPr/>
      </xdr:nvSpPr>
      <xdr:spPr>
        <a:xfrm>
          <a:off x="14541500" y="16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85203</xdr:rowOff>
    </xdr:from>
    <xdr:ext cx="534377" cy="259045"/>
    <xdr:sp macro="" textlink="">
      <xdr:nvSpPr>
        <xdr:cNvPr id="720" name="テキスト ボックス 719"/>
        <xdr:cNvSpPr txBox="1"/>
      </xdr:nvSpPr>
      <xdr:spPr>
        <a:xfrm>
          <a:off x="14325111" y="162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61193</xdr:rowOff>
    </xdr:from>
    <xdr:to>
      <xdr:col>72</xdr:col>
      <xdr:colOff>38100</xdr:colOff>
      <xdr:row>94</xdr:row>
      <xdr:rowOff>162793</xdr:rowOff>
    </xdr:to>
    <xdr:sp macro="" textlink="">
      <xdr:nvSpPr>
        <xdr:cNvPr id="721" name="楕円 720"/>
        <xdr:cNvSpPr/>
      </xdr:nvSpPr>
      <xdr:spPr>
        <a:xfrm>
          <a:off x="13652500" y="161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153920</xdr:rowOff>
    </xdr:from>
    <xdr:ext cx="534377" cy="259045"/>
    <xdr:sp macro="" textlink="">
      <xdr:nvSpPr>
        <xdr:cNvPr id="722" name="テキスト ボックス 721"/>
        <xdr:cNvSpPr txBox="1"/>
      </xdr:nvSpPr>
      <xdr:spPr>
        <a:xfrm>
          <a:off x="13436111" y="162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70200</xdr:rowOff>
    </xdr:from>
    <xdr:to>
      <xdr:col>67</xdr:col>
      <xdr:colOff>101600</xdr:colOff>
      <xdr:row>95</xdr:row>
      <xdr:rowOff>350</xdr:rowOff>
    </xdr:to>
    <xdr:sp macro="" textlink="">
      <xdr:nvSpPr>
        <xdr:cNvPr id="723" name="楕円 722"/>
        <xdr:cNvSpPr/>
      </xdr:nvSpPr>
      <xdr:spPr>
        <a:xfrm>
          <a:off x="127635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162927</xdr:rowOff>
    </xdr:from>
    <xdr:ext cx="534377" cy="259045"/>
    <xdr:sp macro="" textlink="">
      <xdr:nvSpPr>
        <xdr:cNvPr id="724" name="テキスト ボックス 723"/>
        <xdr:cNvSpPr txBox="1"/>
      </xdr:nvSpPr>
      <xdr:spPr>
        <a:xfrm>
          <a:off x="12547111" y="162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総務費は、公会堂整備事業の増などにより住民一人あたりのコストは前年度に比べ、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13,395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4,299</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民生費は、子どものための教育・保育給付事業や児童扶養手当支給事業の増などにより住民一人あたりのコストは前年度に比べ、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5,220</a:t>
          </a:r>
          <a:r>
            <a:rPr kumimoji="1" lang="ja-JP" altLang="en-US" sz="1300">
              <a:latin typeface="ＭＳ Ｐゴシック" panose="020B0600070205080204" pitchFamily="50" charset="-128"/>
              <a:ea typeface="ＭＳ Ｐゴシック" panose="020B0600070205080204" pitchFamily="50" charset="-128"/>
            </a:rPr>
            <a:t>円増加し、類似団体平均と比べ、、</a:t>
          </a:r>
          <a:r>
            <a:rPr kumimoji="1" lang="en-US" altLang="ja-JP" sz="1300">
              <a:latin typeface="ＭＳ Ｐゴシック" panose="020B0600070205080204" pitchFamily="50" charset="-128"/>
              <a:ea typeface="ＭＳ Ｐゴシック" panose="020B0600070205080204" pitchFamily="50" charset="-128"/>
            </a:rPr>
            <a:t>3,940</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教育費は、中関小学校改築事業の完了による減があるものの、勝間小学校改築事業や小中学校空調設備整備事業の増により、住民一人あたりのコストは前年度に比べ、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8,162</a:t>
          </a:r>
          <a:r>
            <a:rPr kumimoji="1" lang="ja-JP" altLang="en-US" sz="1300">
              <a:latin typeface="ＭＳ Ｐゴシック" panose="020B0600070205080204" pitchFamily="50" charset="-128"/>
              <a:ea typeface="ＭＳ Ｐゴシック" panose="020B0600070205080204" pitchFamily="50" charset="-128"/>
            </a:rPr>
            <a:t>円増加し、類似団体平均と比べた場合も、</a:t>
          </a:r>
          <a:r>
            <a:rPr kumimoji="1" lang="en-US" altLang="ja-JP" sz="1300">
              <a:latin typeface="ＭＳ Ｐゴシック" panose="020B0600070205080204" pitchFamily="50" charset="-128"/>
              <a:ea typeface="ＭＳ Ｐゴシック" panose="020B0600070205080204" pitchFamily="50" charset="-128"/>
            </a:rPr>
            <a:t>3,054</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公債費は、臨時地方道整備における元金償還の終了による減があるものの、臨時財政対策債や人工芝多目的グラウンド整備事業などの元金償還の開始により、住民一人あたりのコストは前年度に比べ、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2,644</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事業についてゼロベースでの見直しを行い、歳入に応じた歳出構造へ転換を図り、将来にわたり構持続可能な行財政基盤の構築を推進していく。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標準財政規模が増加し、地方税や地方特例交付金の増加や退職者数の減による退職手当の減少などにより、実質単年度収支の赤字も縮小したため、標準財政規模に対する実質単年度収支の比率は前年度に比べ</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今後も経常経費を含め事業の見直し等を行い、実質単年度収支の改善に努める。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全ての会計において黒字となっており、本市全体では、</a:t>
          </a:r>
          <a:r>
            <a:rPr kumimoji="1" lang="en-US" altLang="ja-JP" sz="1400">
              <a:latin typeface="ＭＳ ゴシック" pitchFamily="49" charset="-128"/>
              <a:ea typeface="ＭＳ ゴシック" pitchFamily="49" charset="-128"/>
            </a:rPr>
            <a:t>28.09</a:t>
          </a:r>
          <a:r>
            <a:rPr kumimoji="1" lang="ja-JP" altLang="en-US" sz="1400">
              <a:latin typeface="ＭＳ ゴシック" pitchFamily="49" charset="-128"/>
              <a:ea typeface="ＭＳ ゴシック" pitchFamily="49" charset="-128"/>
            </a:rPr>
            <a:t>％の黒字で、前年度に比べ、</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％高くなっている。</a:t>
          </a:r>
        </a:p>
        <a:p>
          <a:r>
            <a:rPr kumimoji="1" lang="ja-JP" altLang="en-US" sz="1400">
              <a:latin typeface="ＭＳ ゴシック" pitchFamily="49" charset="-128"/>
              <a:ea typeface="ＭＳ ゴシック" pitchFamily="49" charset="-128"/>
            </a:rPr>
            <a:t>　早期健全化基準である</a:t>
          </a:r>
          <a:r>
            <a:rPr kumimoji="1" lang="en-US" altLang="ja-JP" sz="1400">
              <a:latin typeface="ＭＳ ゴシック" pitchFamily="49" charset="-128"/>
              <a:ea typeface="ＭＳ ゴシック" pitchFamily="49" charset="-128"/>
            </a:rPr>
            <a:t>17.20</a:t>
          </a:r>
          <a:r>
            <a:rPr kumimoji="1" lang="ja-JP" altLang="en-US" sz="1400">
              <a:latin typeface="ＭＳ ゴシック" pitchFamily="49" charset="-128"/>
              <a:ea typeface="ＭＳ ゴシック" pitchFamily="49" charset="-128"/>
            </a:rPr>
            <a:t>％の赤字を大きく上回っており、健全な状態といえる。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84</v>
      </c>
      <c r="C3" s="650"/>
      <c r="D3" s="650"/>
      <c r="E3" s="651"/>
      <c r="F3" s="651"/>
      <c r="G3" s="651"/>
      <c r="H3" s="651"/>
      <c r="I3" s="651"/>
      <c r="J3" s="651"/>
      <c r="K3" s="651"/>
      <c r="L3" s="651" t="s">
        <v>85</v>
      </c>
      <c r="M3" s="651"/>
      <c r="N3" s="651"/>
      <c r="O3" s="651"/>
      <c r="P3" s="651"/>
      <c r="Q3" s="651"/>
      <c r="R3" s="654"/>
      <c r="S3" s="654"/>
      <c r="T3" s="654"/>
      <c r="U3" s="654"/>
      <c r="V3" s="655"/>
      <c r="W3" s="545" t="s">
        <v>86</v>
      </c>
      <c r="X3" s="546"/>
      <c r="Y3" s="546"/>
      <c r="Z3" s="546"/>
      <c r="AA3" s="546"/>
      <c r="AB3" s="650"/>
      <c r="AC3" s="654" t="s">
        <v>87</v>
      </c>
      <c r="AD3" s="546"/>
      <c r="AE3" s="546"/>
      <c r="AF3" s="546"/>
      <c r="AG3" s="546"/>
      <c r="AH3" s="546"/>
      <c r="AI3" s="546"/>
      <c r="AJ3" s="546"/>
      <c r="AK3" s="546"/>
      <c r="AL3" s="616"/>
      <c r="AM3" s="545" t="s">
        <v>88</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89</v>
      </c>
      <c r="BO3" s="546"/>
      <c r="BP3" s="546"/>
      <c r="BQ3" s="546"/>
      <c r="BR3" s="546"/>
      <c r="BS3" s="546"/>
      <c r="BT3" s="546"/>
      <c r="BU3" s="616"/>
      <c r="BV3" s="545" t="s">
        <v>90</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91</v>
      </c>
      <c r="CU3" s="546"/>
      <c r="CV3" s="546"/>
      <c r="CW3" s="546"/>
      <c r="CX3" s="546"/>
      <c r="CY3" s="546"/>
      <c r="CZ3" s="546"/>
      <c r="DA3" s="616"/>
      <c r="DB3" s="545" t="s">
        <v>92</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93</v>
      </c>
      <c r="AZ4" s="459"/>
      <c r="BA4" s="459"/>
      <c r="BB4" s="459"/>
      <c r="BC4" s="459"/>
      <c r="BD4" s="459"/>
      <c r="BE4" s="459"/>
      <c r="BF4" s="459"/>
      <c r="BG4" s="459"/>
      <c r="BH4" s="459"/>
      <c r="BI4" s="459"/>
      <c r="BJ4" s="459"/>
      <c r="BK4" s="459"/>
      <c r="BL4" s="459"/>
      <c r="BM4" s="460"/>
      <c r="BN4" s="461">
        <v>45302164</v>
      </c>
      <c r="BO4" s="462"/>
      <c r="BP4" s="462"/>
      <c r="BQ4" s="462"/>
      <c r="BR4" s="462"/>
      <c r="BS4" s="462"/>
      <c r="BT4" s="462"/>
      <c r="BU4" s="463"/>
      <c r="BV4" s="461">
        <v>42585169</v>
      </c>
      <c r="BW4" s="462"/>
      <c r="BX4" s="462"/>
      <c r="BY4" s="462"/>
      <c r="BZ4" s="462"/>
      <c r="CA4" s="462"/>
      <c r="CB4" s="462"/>
      <c r="CC4" s="463"/>
      <c r="CD4" s="642" t="s">
        <v>94</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95</v>
      </c>
      <c r="AN5" s="440"/>
      <c r="AO5" s="440"/>
      <c r="AP5" s="440"/>
      <c r="AQ5" s="440"/>
      <c r="AR5" s="440"/>
      <c r="AS5" s="440"/>
      <c r="AT5" s="441"/>
      <c r="AU5" s="523" t="s">
        <v>96</v>
      </c>
      <c r="AV5" s="524"/>
      <c r="AW5" s="524"/>
      <c r="AX5" s="524"/>
      <c r="AY5" s="446" t="s">
        <v>97</v>
      </c>
      <c r="AZ5" s="447"/>
      <c r="BA5" s="447"/>
      <c r="BB5" s="447"/>
      <c r="BC5" s="447"/>
      <c r="BD5" s="447"/>
      <c r="BE5" s="447"/>
      <c r="BF5" s="447"/>
      <c r="BG5" s="447"/>
      <c r="BH5" s="447"/>
      <c r="BI5" s="447"/>
      <c r="BJ5" s="447"/>
      <c r="BK5" s="447"/>
      <c r="BL5" s="447"/>
      <c r="BM5" s="448"/>
      <c r="BN5" s="466">
        <v>44122643</v>
      </c>
      <c r="BO5" s="467"/>
      <c r="BP5" s="467"/>
      <c r="BQ5" s="467"/>
      <c r="BR5" s="467"/>
      <c r="BS5" s="467"/>
      <c r="BT5" s="467"/>
      <c r="BU5" s="468"/>
      <c r="BV5" s="466">
        <v>41064199</v>
      </c>
      <c r="BW5" s="467"/>
      <c r="BX5" s="467"/>
      <c r="BY5" s="467"/>
      <c r="BZ5" s="467"/>
      <c r="CA5" s="467"/>
      <c r="CB5" s="467"/>
      <c r="CC5" s="468"/>
      <c r="CD5" s="475" t="s">
        <v>98</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96.9</v>
      </c>
      <c r="DC5" s="437"/>
      <c r="DD5" s="437"/>
      <c r="DE5" s="437"/>
      <c r="DF5" s="437"/>
      <c r="DG5" s="437"/>
      <c r="DH5" s="437"/>
      <c r="DI5" s="438"/>
      <c r="DJ5" s="186"/>
      <c r="DK5" s="186"/>
      <c r="DL5" s="186"/>
      <c r="DM5" s="186"/>
      <c r="DN5" s="186"/>
      <c r="DO5" s="186"/>
    </row>
    <row r="6" spans="1:119" ht="18.75" customHeight="1" x14ac:dyDescent="0.15">
      <c r="A6" s="187"/>
      <c r="B6" s="622" t="s">
        <v>99</v>
      </c>
      <c r="C6" s="480"/>
      <c r="D6" s="480"/>
      <c r="E6" s="623"/>
      <c r="F6" s="623"/>
      <c r="G6" s="623"/>
      <c r="H6" s="623"/>
      <c r="I6" s="623"/>
      <c r="J6" s="623"/>
      <c r="K6" s="623"/>
      <c r="L6" s="623" t="s">
        <v>100</v>
      </c>
      <c r="M6" s="623"/>
      <c r="N6" s="623"/>
      <c r="O6" s="623"/>
      <c r="P6" s="623"/>
      <c r="Q6" s="623"/>
      <c r="R6" s="504"/>
      <c r="S6" s="504"/>
      <c r="T6" s="504"/>
      <c r="U6" s="504"/>
      <c r="V6" s="629"/>
      <c r="W6" s="557" t="s">
        <v>101</v>
      </c>
      <c r="X6" s="479"/>
      <c r="Y6" s="479"/>
      <c r="Z6" s="479"/>
      <c r="AA6" s="479"/>
      <c r="AB6" s="480"/>
      <c r="AC6" s="634" t="s">
        <v>102</v>
      </c>
      <c r="AD6" s="635"/>
      <c r="AE6" s="635"/>
      <c r="AF6" s="635"/>
      <c r="AG6" s="635"/>
      <c r="AH6" s="635"/>
      <c r="AI6" s="635"/>
      <c r="AJ6" s="635"/>
      <c r="AK6" s="635"/>
      <c r="AL6" s="636"/>
      <c r="AM6" s="535" t="s">
        <v>103</v>
      </c>
      <c r="AN6" s="440"/>
      <c r="AO6" s="440"/>
      <c r="AP6" s="440"/>
      <c r="AQ6" s="440"/>
      <c r="AR6" s="440"/>
      <c r="AS6" s="440"/>
      <c r="AT6" s="441"/>
      <c r="AU6" s="523" t="s">
        <v>96</v>
      </c>
      <c r="AV6" s="524"/>
      <c r="AW6" s="524"/>
      <c r="AX6" s="524"/>
      <c r="AY6" s="446" t="s">
        <v>104</v>
      </c>
      <c r="AZ6" s="447"/>
      <c r="BA6" s="447"/>
      <c r="BB6" s="447"/>
      <c r="BC6" s="447"/>
      <c r="BD6" s="447"/>
      <c r="BE6" s="447"/>
      <c r="BF6" s="447"/>
      <c r="BG6" s="447"/>
      <c r="BH6" s="447"/>
      <c r="BI6" s="447"/>
      <c r="BJ6" s="447"/>
      <c r="BK6" s="447"/>
      <c r="BL6" s="447"/>
      <c r="BM6" s="448"/>
      <c r="BN6" s="466">
        <v>1179521</v>
      </c>
      <c r="BO6" s="467"/>
      <c r="BP6" s="467"/>
      <c r="BQ6" s="467"/>
      <c r="BR6" s="467"/>
      <c r="BS6" s="467"/>
      <c r="BT6" s="467"/>
      <c r="BU6" s="468"/>
      <c r="BV6" s="466">
        <v>1520970</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103.3</v>
      </c>
      <c r="CU6" s="620"/>
      <c r="CV6" s="620"/>
      <c r="CW6" s="620"/>
      <c r="CX6" s="620"/>
      <c r="CY6" s="620"/>
      <c r="CZ6" s="620"/>
      <c r="DA6" s="621"/>
      <c r="DB6" s="619">
        <v>105.2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107</v>
      </c>
      <c r="AV7" s="524"/>
      <c r="AW7" s="524"/>
      <c r="AX7" s="524"/>
      <c r="AY7" s="446" t="s">
        <v>108</v>
      </c>
      <c r="AZ7" s="447"/>
      <c r="BA7" s="447"/>
      <c r="BB7" s="447"/>
      <c r="BC7" s="447"/>
      <c r="BD7" s="447"/>
      <c r="BE7" s="447"/>
      <c r="BF7" s="447"/>
      <c r="BG7" s="447"/>
      <c r="BH7" s="447"/>
      <c r="BI7" s="447"/>
      <c r="BJ7" s="447"/>
      <c r="BK7" s="447"/>
      <c r="BL7" s="447"/>
      <c r="BM7" s="448"/>
      <c r="BN7" s="466">
        <v>139836</v>
      </c>
      <c r="BO7" s="467"/>
      <c r="BP7" s="467"/>
      <c r="BQ7" s="467"/>
      <c r="BR7" s="467"/>
      <c r="BS7" s="467"/>
      <c r="BT7" s="467"/>
      <c r="BU7" s="468"/>
      <c r="BV7" s="466">
        <v>473789</v>
      </c>
      <c r="BW7" s="467"/>
      <c r="BX7" s="467"/>
      <c r="BY7" s="467"/>
      <c r="BZ7" s="467"/>
      <c r="CA7" s="467"/>
      <c r="CB7" s="467"/>
      <c r="CC7" s="468"/>
      <c r="CD7" s="475" t="s">
        <v>109</v>
      </c>
      <c r="CE7" s="476"/>
      <c r="CF7" s="476"/>
      <c r="CG7" s="476"/>
      <c r="CH7" s="476"/>
      <c r="CI7" s="476"/>
      <c r="CJ7" s="476"/>
      <c r="CK7" s="476"/>
      <c r="CL7" s="476"/>
      <c r="CM7" s="476"/>
      <c r="CN7" s="476"/>
      <c r="CO7" s="476"/>
      <c r="CP7" s="476"/>
      <c r="CQ7" s="476"/>
      <c r="CR7" s="476"/>
      <c r="CS7" s="477"/>
      <c r="CT7" s="466">
        <v>23382520</v>
      </c>
      <c r="CU7" s="467"/>
      <c r="CV7" s="467"/>
      <c r="CW7" s="467"/>
      <c r="CX7" s="467"/>
      <c r="CY7" s="467"/>
      <c r="CZ7" s="467"/>
      <c r="DA7" s="468"/>
      <c r="DB7" s="466">
        <v>23302550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110</v>
      </c>
      <c r="AN8" s="440"/>
      <c r="AO8" s="440"/>
      <c r="AP8" s="440"/>
      <c r="AQ8" s="440"/>
      <c r="AR8" s="440"/>
      <c r="AS8" s="440"/>
      <c r="AT8" s="441"/>
      <c r="AU8" s="523" t="s">
        <v>111</v>
      </c>
      <c r="AV8" s="524"/>
      <c r="AW8" s="524"/>
      <c r="AX8" s="524"/>
      <c r="AY8" s="446" t="s">
        <v>112</v>
      </c>
      <c r="AZ8" s="447"/>
      <c r="BA8" s="447"/>
      <c r="BB8" s="447"/>
      <c r="BC8" s="447"/>
      <c r="BD8" s="447"/>
      <c r="BE8" s="447"/>
      <c r="BF8" s="447"/>
      <c r="BG8" s="447"/>
      <c r="BH8" s="447"/>
      <c r="BI8" s="447"/>
      <c r="BJ8" s="447"/>
      <c r="BK8" s="447"/>
      <c r="BL8" s="447"/>
      <c r="BM8" s="448"/>
      <c r="BN8" s="466">
        <v>1039685</v>
      </c>
      <c r="BO8" s="467"/>
      <c r="BP8" s="467"/>
      <c r="BQ8" s="467"/>
      <c r="BR8" s="467"/>
      <c r="BS8" s="467"/>
      <c r="BT8" s="467"/>
      <c r="BU8" s="468"/>
      <c r="BV8" s="466">
        <v>1047181</v>
      </c>
      <c r="BW8" s="467"/>
      <c r="BX8" s="467"/>
      <c r="BY8" s="467"/>
      <c r="BZ8" s="467"/>
      <c r="CA8" s="467"/>
      <c r="CB8" s="467"/>
      <c r="CC8" s="468"/>
      <c r="CD8" s="475" t="s">
        <v>113</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0.82</v>
      </c>
      <c r="DC8" s="580"/>
      <c r="DD8" s="580"/>
      <c r="DE8" s="580"/>
      <c r="DF8" s="580"/>
      <c r="DG8" s="580"/>
      <c r="DH8" s="580"/>
      <c r="DI8" s="581"/>
      <c r="DJ8" s="186"/>
      <c r="DK8" s="186"/>
      <c r="DL8" s="186"/>
      <c r="DM8" s="186"/>
      <c r="DN8" s="186"/>
      <c r="DO8" s="186"/>
    </row>
    <row r="9" spans="1:119" ht="18.75" customHeight="1" thickBot="1" x14ac:dyDescent="0.2">
      <c r="A9" s="187"/>
      <c r="B9" s="608" t="s">
        <v>114</v>
      </c>
      <c r="C9" s="609"/>
      <c r="D9" s="609"/>
      <c r="E9" s="609"/>
      <c r="F9" s="609"/>
      <c r="G9" s="609"/>
      <c r="H9" s="609"/>
      <c r="I9" s="609"/>
      <c r="J9" s="609"/>
      <c r="K9" s="529"/>
      <c r="L9" s="610" t="s">
        <v>115</v>
      </c>
      <c r="M9" s="611"/>
      <c r="N9" s="611"/>
      <c r="O9" s="611"/>
      <c r="P9" s="611"/>
      <c r="Q9" s="612"/>
      <c r="R9" s="613">
        <v>115942</v>
      </c>
      <c r="S9" s="614"/>
      <c r="T9" s="614"/>
      <c r="U9" s="614"/>
      <c r="V9" s="615"/>
      <c r="W9" s="545" t="s">
        <v>116</v>
      </c>
      <c r="X9" s="546"/>
      <c r="Y9" s="546"/>
      <c r="Z9" s="546"/>
      <c r="AA9" s="546"/>
      <c r="AB9" s="546"/>
      <c r="AC9" s="546"/>
      <c r="AD9" s="546"/>
      <c r="AE9" s="546"/>
      <c r="AF9" s="546"/>
      <c r="AG9" s="546"/>
      <c r="AH9" s="546"/>
      <c r="AI9" s="546"/>
      <c r="AJ9" s="546"/>
      <c r="AK9" s="546"/>
      <c r="AL9" s="616"/>
      <c r="AM9" s="535" t="s">
        <v>117</v>
      </c>
      <c r="AN9" s="440"/>
      <c r="AO9" s="440"/>
      <c r="AP9" s="440"/>
      <c r="AQ9" s="440"/>
      <c r="AR9" s="440"/>
      <c r="AS9" s="440"/>
      <c r="AT9" s="441"/>
      <c r="AU9" s="523" t="s">
        <v>118</v>
      </c>
      <c r="AV9" s="524"/>
      <c r="AW9" s="524"/>
      <c r="AX9" s="524"/>
      <c r="AY9" s="446" t="s">
        <v>119</v>
      </c>
      <c r="AZ9" s="447"/>
      <c r="BA9" s="447"/>
      <c r="BB9" s="447"/>
      <c r="BC9" s="447"/>
      <c r="BD9" s="447"/>
      <c r="BE9" s="447"/>
      <c r="BF9" s="447"/>
      <c r="BG9" s="447"/>
      <c r="BH9" s="447"/>
      <c r="BI9" s="447"/>
      <c r="BJ9" s="447"/>
      <c r="BK9" s="447"/>
      <c r="BL9" s="447"/>
      <c r="BM9" s="448"/>
      <c r="BN9" s="466">
        <v>-7496</v>
      </c>
      <c r="BO9" s="467"/>
      <c r="BP9" s="467"/>
      <c r="BQ9" s="467"/>
      <c r="BR9" s="467"/>
      <c r="BS9" s="467"/>
      <c r="BT9" s="467"/>
      <c r="BU9" s="468"/>
      <c r="BV9" s="466">
        <v>-163992</v>
      </c>
      <c r="BW9" s="467"/>
      <c r="BX9" s="467"/>
      <c r="BY9" s="467"/>
      <c r="BZ9" s="467"/>
      <c r="CA9" s="467"/>
      <c r="CB9" s="467"/>
      <c r="CC9" s="468"/>
      <c r="CD9" s="475" t="s">
        <v>120</v>
      </c>
      <c r="CE9" s="476"/>
      <c r="CF9" s="476"/>
      <c r="CG9" s="476"/>
      <c r="CH9" s="476"/>
      <c r="CI9" s="476"/>
      <c r="CJ9" s="476"/>
      <c r="CK9" s="476"/>
      <c r="CL9" s="476"/>
      <c r="CM9" s="476"/>
      <c r="CN9" s="476"/>
      <c r="CO9" s="476"/>
      <c r="CP9" s="476"/>
      <c r="CQ9" s="476"/>
      <c r="CR9" s="476"/>
      <c r="CS9" s="477"/>
      <c r="CT9" s="436">
        <v>13.5</v>
      </c>
      <c r="CU9" s="437"/>
      <c r="CV9" s="437"/>
      <c r="CW9" s="437"/>
      <c r="CX9" s="437"/>
      <c r="CY9" s="437"/>
      <c r="CZ9" s="437"/>
      <c r="DA9" s="438"/>
      <c r="DB9" s="436">
        <v>13.2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121</v>
      </c>
      <c r="M10" s="440"/>
      <c r="N10" s="440"/>
      <c r="O10" s="440"/>
      <c r="P10" s="440"/>
      <c r="Q10" s="441"/>
      <c r="R10" s="442">
        <v>116611</v>
      </c>
      <c r="S10" s="443"/>
      <c r="T10" s="443"/>
      <c r="U10" s="443"/>
      <c r="V10" s="445"/>
      <c r="W10" s="617"/>
      <c r="X10" s="428"/>
      <c r="Y10" s="428"/>
      <c r="Z10" s="428"/>
      <c r="AA10" s="428"/>
      <c r="AB10" s="428"/>
      <c r="AC10" s="428"/>
      <c r="AD10" s="428"/>
      <c r="AE10" s="428"/>
      <c r="AF10" s="428"/>
      <c r="AG10" s="428"/>
      <c r="AH10" s="428"/>
      <c r="AI10" s="428"/>
      <c r="AJ10" s="428"/>
      <c r="AK10" s="428"/>
      <c r="AL10" s="618"/>
      <c r="AM10" s="535" t="s">
        <v>122</v>
      </c>
      <c r="AN10" s="440"/>
      <c r="AO10" s="440"/>
      <c r="AP10" s="440"/>
      <c r="AQ10" s="440"/>
      <c r="AR10" s="440"/>
      <c r="AS10" s="440"/>
      <c r="AT10" s="441"/>
      <c r="AU10" s="523" t="s">
        <v>118</v>
      </c>
      <c r="AV10" s="524"/>
      <c r="AW10" s="524"/>
      <c r="AX10" s="524"/>
      <c r="AY10" s="446" t="s">
        <v>123</v>
      </c>
      <c r="AZ10" s="447"/>
      <c r="BA10" s="447"/>
      <c r="BB10" s="447"/>
      <c r="BC10" s="447"/>
      <c r="BD10" s="447"/>
      <c r="BE10" s="447"/>
      <c r="BF10" s="447"/>
      <c r="BG10" s="447"/>
      <c r="BH10" s="447"/>
      <c r="BI10" s="447"/>
      <c r="BJ10" s="447"/>
      <c r="BK10" s="447"/>
      <c r="BL10" s="447"/>
      <c r="BM10" s="448"/>
      <c r="BN10" s="466">
        <v>535101</v>
      </c>
      <c r="BO10" s="467"/>
      <c r="BP10" s="467"/>
      <c r="BQ10" s="467"/>
      <c r="BR10" s="467"/>
      <c r="BS10" s="467"/>
      <c r="BT10" s="467"/>
      <c r="BU10" s="468"/>
      <c r="BV10" s="466">
        <v>633626</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118</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115888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96</v>
      </c>
      <c r="AV12" s="524"/>
      <c r="AW12" s="524"/>
      <c r="AX12" s="524"/>
      <c r="AY12" s="446" t="s">
        <v>136</v>
      </c>
      <c r="AZ12" s="447"/>
      <c r="BA12" s="447"/>
      <c r="BB12" s="447"/>
      <c r="BC12" s="447"/>
      <c r="BD12" s="447"/>
      <c r="BE12" s="447"/>
      <c r="BF12" s="447"/>
      <c r="BG12" s="447"/>
      <c r="BH12" s="447"/>
      <c r="BI12" s="447"/>
      <c r="BJ12" s="447"/>
      <c r="BK12" s="447"/>
      <c r="BL12" s="447"/>
      <c r="BM12" s="448"/>
      <c r="BN12" s="466">
        <v>700000</v>
      </c>
      <c r="BO12" s="467"/>
      <c r="BP12" s="467"/>
      <c r="BQ12" s="467"/>
      <c r="BR12" s="467"/>
      <c r="BS12" s="467"/>
      <c r="BT12" s="467"/>
      <c r="BU12" s="468"/>
      <c r="BV12" s="466">
        <v>1160000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114417</v>
      </c>
      <c r="S13" s="570"/>
      <c r="T13" s="570"/>
      <c r="U13" s="570"/>
      <c r="V13" s="571"/>
      <c r="W13" s="557" t="s">
        <v>140</v>
      </c>
      <c r="X13" s="479"/>
      <c r="Y13" s="479"/>
      <c r="Z13" s="479"/>
      <c r="AA13" s="479"/>
      <c r="AB13" s="480"/>
      <c r="AC13" s="442">
        <v>1374</v>
      </c>
      <c r="AD13" s="443"/>
      <c r="AE13" s="443"/>
      <c r="AF13" s="443"/>
      <c r="AG13" s="444"/>
      <c r="AH13" s="442">
        <v>1644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-172395</v>
      </c>
      <c r="BO13" s="467"/>
      <c r="BP13" s="467"/>
      <c r="BQ13" s="467"/>
      <c r="BR13" s="467"/>
      <c r="BS13" s="467"/>
      <c r="BT13" s="467"/>
      <c r="BU13" s="468"/>
      <c r="BV13" s="466">
        <v>-690366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3.5</v>
      </c>
      <c r="CU13" s="437"/>
      <c r="CV13" s="437"/>
      <c r="CW13" s="437"/>
      <c r="CX13" s="437"/>
      <c r="CY13" s="437"/>
      <c r="CZ13" s="437"/>
      <c r="DA13" s="438"/>
      <c r="DB13" s="436">
        <v>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116435</v>
      </c>
      <c r="S14" s="570"/>
      <c r="T14" s="570"/>
      <c r="U14" s="570"/>
      <c r="V14" s="571"/>
      <c r="W14" s="572"/>
      <c r="X14" s="482"/>
      <c r="Y14" s="482"/>
      <c r="Z14" s="482"/>
      <c r="AA14" s="482"/>
      <c r="AB14" s="483"/>
      <c r="AC14" s="562">
        <v>2.5</v>
      </c>
      <c r="AD14" s="563"/>
      <c r="AE14" s="563"/>
      <c r="AF14" s="563"/>
      <c r="AG14" s="564"/>
      <c r="AH14" s="562">
        <v>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115073</v>
      </c>
      <c r="S15" s="570"/>
      <c r="T15" s="570"/>
      <c r="U15" s="570"/>
      <c r="V15" s="571"/>
      <c r="W15" s="557" t="s">
        <v>149</v>
      </c>
      <c r="X15" s="479"/>
      <c r="Y15" s="479"/>
      <c r="Z15" s="479"/>
      <c r="AA15" s="479"/>
      <c r="AB15" s="480"/>
      <c r="AC15" s="442">
        <v>17118</v>
      </c>
      <c r="AD15" s="443"/>
      <c r="AE15" s="443"/>
      <c r="AF15" s="443"/>
      <c r="AG15" s="444"/>
      <c r="AH15" s="442">
        <v>17239</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14507257</v>
      </c>
      <c r="BO15" s="462"/>
      <c r="BP15" s="462"/>
      <c r="BQ15" s="462"/>
      <c r="BR15" s="462"/>
      <c r="BS15" s="462"/>
      <c r="BT15" s="462"/>
      <c r="BU15" s="463"/>
      <c r="BV15" s="461">
        <v>14336860</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31.7</v>
      </c>
      <c r="AD16" s="563"/>
      <c r="AE16" s="563"/>
      <c r="AF16" s="563"/>
      <c r="AG16" s="564"/>
      <c r="AH16" s="562">
        <v>31.8</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17772414</v>
      </c>
      <c r="BO16" s="467"/>
      <c r="BP16" s="467"/>
      <c r="BQ16" s="467"/>
      <c r="BR16" s="467"/>
      <c r="BS16" s="467"/>
      <c r="BT16" s="467"/>
      <c r="BU16" s="468"/>
      <c r="BV16" s="466">
        <v>17466052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35456</v>
      </c>
      <c r="AD17" s="443"/>
      <c r="AE17" s="443"/>
      <c r="AF17" s="443"/>
      <c r="AG17" s="444"/>
      <c r="AH17" s="442">
        <v>35271</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18518391</v>
      </c>
      <c r="BO17" s="467"/>
      <c r="BP17" s="467"/>
      <c r="BQ17" s="467"/>
      <c r="BR17" s="467"/>
      <c r="BS17" s="467"/>
      <c r="BT17" s="467"/>
      <c r="BU17" s="468"/>
      <c r="BV17" s="466">
        <v>18278194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189.37</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65.099999999999994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23174342</v>
      </c>
      <c r="BO18" s="467"/>
      <c r="BP18" s="467"/>
      <c r="BQ18" s="467"/>
      <c r="BR18" s="467"/>
      <c r="BS18" s="467"/>
      <c r="BT18" s="467"/>
      <c r="BU18" s="468"/>
      <c r="BV18" s="466">
        <v>23262724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612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27906874</v>
      </c>
      <c r="BO19" s="467"/>
      <c r="BP19" s="467"/>
      <c r="BQ19" s="467"/>
      <c r="BR19" s="467"/>
      <c r="BS19" s="467"/>
      <c r="BT19" s="467"/>
      <c r="BU19" s="468"/>
      <c r="BV19" s="466">
        <v>28490010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47573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42326623</v>
      </c>
      <c r="BO23" s="467"/>
      <c r="BP23" s="467"/>
      <c r="BQ23" s="467"/>
      <c r="BR23" s="467"/>
      <c r="BS23" s="467"/>
      <c r="BT23" s="467"/>
      <c r="BU23" s="468"/>
      <c r="BV23" s="466">
        <v>39658955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9120</v>
      </c>
      <c r="R24" s="443"/>
      <c r="S24" s="443"/>
      <c r="T24" s="443"/>
      <c r="U24" s="443"/>
      <c r="V24" s="444"/>
      <c r="W24" s="508"/>
      <c r="X24" s="499"/>
      <c r="Y24" s="500"/>
      <c r="Z24" s="439" t="s">
        <v>173</v>
      </c>
      <c r="AA24" s="440"/>
      <c r="AB24" s="440"/>
      <c r="AC24" s="440"/>
      <c r="AD24" s="440"/>
      <c r="AE24" s="440"/>
      <c r="AF24" s="440"/>
      <c r="AG24" s="441"/>
      <c r="AH24" s="442">
        <v>769</v>
      </c>
      <c r="AI24" s="443"/>
      <c r="AJ24" s="443"/>
      <c r="AK24" s="443"/>
      <c r="AL24" s="444"/>
      <c r="AM24" s="442">
        <v>2385438</v>
      </c>
      <c r="AN24" s="443"/>
      <c r="AO24" s="443"/>
      <c r="AP24" s="443"/>
      <c r="AQ24" s="443"/>
      <c r="AR24" s="444"/>
      <c r="AS24" s="442">
        <v>3102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37757146</v>
      </c>
      <c r="BO24" s="467"/>
      <c r="BP24" s="467"/>
      <c r="BQ24" s="467"/>
      <c r="BR24" s="467"/>
      <c r="BS24" s="467"/>
      <c r="BT24" s="467"/>
      <c r="BU24" s="468"/>
      <c r="BV24" s="466">
        <v>35466177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7450</v>
      </c>
      <c r="R25" s="443"/>
      <c r="S25" s="443"/>
      <c r="T25" s="443"/>
      <c r="U25" s="443"/>
      <c r="V25" s="444"/>
      <c r="W25" s="508"/>
      <c r="X25" s="499"/>
      <c r="Y25" s="500"/>
      <c r="Z25" s="439" t="s">
        <v>176</v>
      </c>
      <c r="AA25" s="440"/>
      <c r="AB25" s="440"/>
      <c r="AC25" s="440"/>
      <c r="AD25" s="440"/>
      <c r="AE25" s="440"/>
      <c r="AF25" s="440"/>
      <c r="AG25" s="441"/>
      <c r="AH25" s="442">
        <v>147</v>
      </c>
      <c r="AI25" s="443"/>
      <c r="AJ25" s="443"/>
      <c r="AK25" s="443"/>
      <c r="AL25" s="444"/>
      <c r="AM25" s="442">
        <v>437472</v>
      </c>
      <c r="AN25" s="443"/>
      <c r="AO25" s="443"/>
      <c r="AP25" s="443"/>
      <c r="AQ25" s="443"/>
      <c r="AR25" s="444"/>
      <c r="AS25" s="442">
        <v>2976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15431092</v>
      </c>
      <c r="BO25" s="462"/>
      <c r="BP25" s="462"/>
      <c r="BQ25" s="462"/>
      <c r="BR25" s="462"/>
      <c r="BS25" s="462"/>
      <c r="BT25" s="462"/>
      <c r="BU25" s="463"/>
      <c r="BV25" s="461">
        <v>17155682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6500</v>
      </c>
      <c r="R26" s="443"/>
      <c r="S26" s="443"/>
      <c r="T26" s="443"/>
      <c r="U26" s="443"/>
      <c r="V26" s="444"/>
      <c r="W26" s="508"/>
      <c r="X26" s="499"/>
      <c r="Y26" s="500"/>
      <c r="Z26" s="439" t="s">
        <v>179</v>
      </c>
      <c r="AA26" s="521"/>
      <c r="AB26" s="521"/>
      <c r="AC26" s="521"/>
      <c r="AD26" s="521"/>
      <c r="AE26" s="521"/>
      <c r="AF26" s="521"/>
      <c r="AG26" s="522"/>
      <c r="AH26" s="442">
        <v>81</v>
      </c>
      <c r="AI26" s="443"/>
      <c r="AJ26" s="443"/>
      <c r="AK26" s="443"/>
      <c r="AL26" s="444"/>
      <c r="AM26" s="442">
        <v>287226</v>
      </c>
      <c r="AN26" s="443"/>
      <c r="AO26" s="443"/>
      <c r="AP26" s="443"/>
      <c r="AQ26" s="443"/>
      <c r="AR26" s="444"/>
      <c r="AS26" s="442">
        <v>3546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5130</v>
      </c>
      <c r="R27" s="443"/>
      <c r="S27" s="443"/>
      <c r="T27" s="443"/>
      <c r="U27" s="443"/>
      <c r="V27" s="444"/>
      <c r="W27" s="508"/>
      <c r="X27" s="499"/>
      <c r="Y27" s="500"/>
      <c r="Z27" s="439" t="s">
        <v>183</v>
      </c>
      <c r="AA27" s="440"/>
      <c r="AB27" s="440"/>
      <c r="AC27" s="440"/>
      <c r="AD27" s="440"/>
      <c r="AE27" s="440"/>
      <c r="AF27" s="440"/>
      <c r="AG27" s="441"/>
      <c r="AH27" s="442" t="s">
        <v>130</v>
      </c>
      <c r="AI27" s="443"/>
      <c r="AJ27" s="443"/>
      <c r="AK27" s="443"/>
      <c r="AL27" s="444"/>
      <c r="AM27" s="442" t="s">
        <v>130</v>
      </c>
      <c r="AN27" s="443"/>
      <c r="AO27" s="443"/>
      <c r="AP27" s="443"/>
      <c r="AQ27" s="443"/>
      <c r="AR27" s="444"/>
      <c r="AS27" s="442" t="s">
        <v>138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4410</v>
      </c>
      <c r="R28" s="443"/>
      <c r="S28" s="443"/>
      <c r="T28" s="443"/>
      <c r="U28" s="443"/>
      <c r="V28" s="444"/>
      <c r="W28" s="508"/>
      <c r="X28" s="499"/>
      <c r="Y28" s="500"/>
      <c r="Z28" s="439" t="s">
        <v>186</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2998048</v>
      </c>
      <c r="BO28" s="462"/>
      <c r="BP28" s="462"/>
      <c r="BQ28" s="462"/>
      <c r="BR28" s="462"/>
      <c r="BS28" s="462"/>
      <c r="BT28" s="462"/>
      <c r="BU28" s="463"/>
      <c r="BV28" s="461">
        <v>3162947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23</v>
      </c>
      <c r="M29" s="443"/>
      <c r="N29" s="443"/>
      <c r="O29" s="443"/>
      <c r="P29" s="444"/>
      <c r="Q29" s="442">
        <v>4160</v>
      </c>
      <c r="R29" s="443"/>
      <c r="S29" s="443"/>
      <c r="T29" s="443"/>
      <c r="U29" s="443"/>
      <c r="V29" s="444"/>
      <c r="W29" s="509"/>
      <c r="X29" s="510"/>
      <c r="Y29" s="511"/>
      <c r="Z29" s="439" t="s">
        <v>189</v>
      </c>
      <c r="AA29" s="440"/>
      <c r="AB29" s="440"/>
      <c r="AC29" s="440"/>
      <c r="AD29" s="440"/>
      <c r="AE29" s="440"/>
      <c r="AF29" s="440"/>
      <c r="AG29" s="441"/>
      <c r="AH29" s="442">
        <v>769</v>
      </c>
      <c r="AI29" s="443"/>
      <c r="AJ29" s="443"/>
      <c r="AK29" s="443"/>
      <c r="AL29" s="444"/>
      <c r="AM29" s="442">
        <v>2385438</v>
      </c>
      <c r="AN29" s="443"/>
      <c r="AO29" s="443"/>
      <c r="AP29" s="443"/>
      <c r="AQ29" s="443"/>
      <c r="AR29" s="444"/>
      <c r="AS29" s="442">
        <v>3102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1690321</v>
      </c>
      <c r="BO29" s="467"/>
      <c r="BP29" s="467"/>
      <c r="BQ29" s="467"/>
      <c r="BR29" s="467"/>
      <c r="BS29" s="467"/>
      <c r="BT29" s="467"/>
      <c r="BU29" s="468"/>
      <c r="BV29" s="466">
        <v>1389251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4378572</v>
      </c>
      <c r="BO30" s="470"/>
      <c r="BP30" s="470"/>
      <c r="BQ30" s="470"/>
      <c r="BR30" s="470"/>
      <c r="BS30" s="470"/>
      <c r="BT30" s="470"/>
      <c r="BU30" s="471"/>
      <c r="BV30" s="469">
        <v>4442822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199</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競輪事業特別会計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IF('各会計、関係団体の財政状況及び健全化判断比率'!B34="","",'各会計、関係団体の財政状況及び健全化判断比率'!B34)</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IF('各会計、関係団体の財政状況及び健全化判断比率'!B37="","",'各会計、関係団体の財政状況及び健全化判断比率'!B37)</f>
        <v>青果市場事業特別会計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山口県市町総合事務組合一般会計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防府市農業公社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IF('各会計、関係団体の財政状況及び健全化判断比率'!B35="","",'各会計、関係団体の財政状況及び健全化判断比率'!B35)</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IF('各会計、関係団体の財政状況及び健全化判断比率'!B38="","",'各会計、関係団体の財政状況及び健全化判断比率'!B38)</f>
        <v>と場事業特別会計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山口県市町総合事務組合非常勤職員公務災害補償特別会計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防府水道センター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駐車場事業特別会計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IF('各会計、関係団体の財政状況及び健全化判断比率'!B36="","",'各会計、関係団体の財政状況及び健全化判断比率'!B36)</f>
        <v>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山口県市町総合事務組合山口県自治会館管理特別会計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防府市文化振興財団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山口県後期高齢者医療広域連合一般会計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山口・防府地域工芸・地場産業振興センター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介護保険事業特別会計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山口県後期高齢者医療広域連合後期高齢者医療特別会計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f t="shared" si="3"/>
        <v>22</v>
      </c>
      <c r="CP38" s="425"/>
      <c r="CQ38" s="424" t="str">
        <f>IF('各会計、関係団体の財政状況及び健全化判断比率'!BS11="","",'各会計、関係団体の財政状況及び健全化判断比率'!BS11)</f>
        <v>野島海運</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7</v>
      </c>
      <c r="V39" s="425"/>
      <c r="W39" s="424" t="str">
        <f>IF('各会計、関係団体の財政状況及び健全化判断比率'!B33="","",'各会計、関係団体の財政状況及び健全化判断比率'!B33)</f>
        <v>後期高齢者医療事業特別会計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23</v>
      </c>
      <c r="CP39" s="425"/>
      <c r="CQ39" s="424" t="str">
        <f>IF('各会計、関係団体の財政状況及び健全化判断比率'!BS12="","",'各会計、関係団体の財政状況及び健全化判断比率'!BS12)</f>
        <v>防府市土地開発公社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〇</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24</v>
      </c>
      <c r="CP40" s="425"/>
      <c r="CQ40" s="424" t="str">
        <f>IF('各会計、関係団体の財政状況及び健全化判断比率'!BS13="","",'各会計、関係団体の財政状況及び健全化判断比率'!BS13)</f>
        <v>防府地域振興</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25</v>
      </c>
      <c r="CP41" s="425"/>
      <c r="CQ41" s="424" t="str">
        <f>IF('各会計、関係団体の財政状況及び健全化判断比率'!BS14="","",'各会計、関係団体の財政状況及び健全化判断比率'!BS14)</f>
        <v>やまぐち農林振興公社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WLYmiO80n8jAMYjsBM6QfLExjCTnGWMmbRpV2v23YVpcQ9oGkytqFmH6uz2NteGYO4GuKUpSu2H66LoWK0nlGg==" saltValue="UnSxMkZEiHLyUNJhhXXB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584</v>
      </c>
      <c r="D34" s="1248"/>
      <c r="E34" s="1249"/>
      <c r="F34" s="32">
        <v>10.17</v>
      </c>
      <c r="G34" s="33">
        <v>10.57</v>
      </c>
      <c r="H34" s="33">
        <v>10.59</v>
      </c>
      <c r="I34" s="33">
        <v>10.83</v>
      </c>
      <c r="J34" s="34">
        <v>9.48</v>
      </c>
      <c r="K34" s="22"/>
      <c r="L34" s="22"/>
      <c r="M34" s="22"/>
      <c r="N34" s="22"/>
      <c r="O34" s="22"/>
      <c r="P34" s="22"/>
    </row>
    <row r="35" spans="1:16" ht="39" customHeight="1" x14ac:dyDescent="0.15">
      <c r="A35" s="22"/>
      <c r="B35" s="35"/>
      <c r="C35" s="1242" t="s">
        <v>585</v>
      </c>
      <c r="D35" s="1243"/>
      <c r="E35" s="1244"/>
      <c r="F35" s="36">
        <v>5.58</v>
      </c>
      <c r="G35" s="37">
        <v>5.18</v>
      </c>
      <c r="H35" s="37">
        <v>5.19</v>
      </c>
      <c r="I35" s="37">
        <v>4.49</v>
      </c>
      <c r="J35" s="38">
        <v>4.4400000000000004</v>
      </c>
      <c r="K35" s="22"/>
      <c r="L35" s="22"/>
      <c r="M35" s="22"/>
      <c r="N35" s="22"/>
      <c r="O35" s="22"/>
      <c r="P35" s="22"/>
    </row>
    <row r="36" spans="1:16" ht="39" customHeight="1" x14ac:dyDescent="0.15">
      <c r="A36" s="22"/>
      <c r="B36" s="35"/>
      <c r="C36" s="1242" t="s">
        <v>586</v>
      </c>
      <c r="D36" s="1243"/>
      <c r="E36" s="1244"/>
      <c r="F36" s="36">
        <v>2.56</v>
      </c>
      <c r="G36" s="37">
        <v>2.72</v>
      </c>
      <c r="H36" s="37">
        <v>3.65</v>
      </c>
      <c r="I36" s="37">
        <v>3.49</v>
      </c>
      <c r="J36" s="38">
        <v>4.3499999999999996</v>
      </c>
      <c r="K36" s="22"/>
      <c r="L36" s="22"/>
      <c r="M36" s="22"/>
      <c r="N36" s="22"/>
      <c r="O36" s="22"/>
      <c r="P36" s="22"/>
    </row>
    <row r="37" spans="1:16" ht="39" customHeight="1" x14ac:dyDescent="0.15">
      <c r="A37" s="22"/>
      <c r="B37" s="35"/>
      <c r="C37" s="1242" t="s">
        <v>587</v>
      </c>
      <c r="D37" s="1243"/>
      <c r="E37" s="1244"/>
      <c r="F37" s="36">
        <v>3.3</v>
      </c>
      <c r="G37" s="37">
        <v>3.42</v>
      </c>
      <c r="H37" s="37">
        <v>3.46</v>
      </c>
      <c r="I37" s="37">
        <v>3.28</v>
      </c>
      <c r="J37" s="38">
        <v>3.02</v>
      </c>
      <c r="K37" s="22"/>
      <c r="L37" s="22"/>
      <c r="M37" s="22"/>
      <c r="N37" s="22"/>
      <c r="O37" s="22"/>
      <c r="P37" s="22"/>
    </row>
    <row r="38" spans="1:16" ht="39" customHeight="1" x14ac:dyDescent="0.15">
      <c r="A38" s="22"/>
      <c r="B38" s="35"/>
      <c r="C38" s="1242" t="s">
        <v>588</v>
      </c>
      <c r="D38" s="1243"/>
      <c r="E38" s="1244"/>
      <c r="F38" s="36">
        <v>1.57</v>
      </c>
      <c r="G38" s="37">
        <v>2.36</v>
      </c>
      <c r="H38" s="37">
        <v>2.0299999999999998</v>
      </c>
      <c r="I38" s="37">
        <v>2.16</v>
      </c>
      <c r="J38" s="38">
        <v>2.92</v>
      </c>
      <c r="K38" s="22"/>
      <c r="L38" s="22"/>
      <c r="M38" s="22"/>
      <c r="N38" s="22"/>
      <c r="O38" s="22"/>
      <c r="P38" s="22"/>
    </row>
    <row r="39" spans="1:16" ht="39" customHeight="1" x14ac:dyDescent="0.15">
      <c r="A39" s="22"/>
      <c r="B39" s="35"/>
      <c r="C39" s="1242" t="s">
        <v>589</v>
      </c>
      <c r="D39" s="1243"/>
      <c r="E39" s="1244"/>
      <c r="F39" s="36">
        <v>3.72</v>
      </c>
      <c r="G39" s="37">
        <v>4.58</v>
      </c>
      <c r="H39" s="37">
        <v>5.73</v>
      </c>
      <c r="I39" s="37">
        <v>2.1</v>
      </c>
      <c r="J39" s="38">
        <v>2.42</v>
      </c>
      <c r="K39" s="22"/>
      <c r="L39" s="22"/>
      <c r="M39" s="22"/>
      <c r="N39" s="22"/>
      <c r="O39" s="22"/>
      <c r="P39" s="22"/>
    </row>
    <row r="40" spans="1:16" ht="39" customHeight="1" x14ac:dyDescent="0.15">
      <c r="A40" s="22"/>
      <c r="B40" s="35"/>
      <c r="C40" s="1242" t="s">
        <v>590</v>
      </c>
      <c r="D40" s="1243"/>
      <c r="E40" s="1244"/>
      <c r="F40" s="36">
        <v>0.39</v>
      </c>
      <c r="G40" s="37">
        <v>0.56000000000000005</v>
      </c>
      <c r="H40" s="37">
        <v>0.86</v>
      </c>
      <c r="I40" s="37">
        <v>1.22</v>
      </c>
      <c r="J40" s="38">
        <v>1.06</v>
      </c>
      <c r="K40" s="22"/>
      <c r="L40" s="22"/>
      <c r="M40" s="22"/>
      <c r="N40" s="22"/>
      <c r="O40" s="22"/>
      <c r="P40" s="22"/>
    </row>
    <row r="41" spans="1:16" ht="39" customHeight="1" x14ac:dyDescent="0.15">
      <c r="A41" s="22"/>
      <c r="B41" s="35"/>
      <c r="C41" s="1242" t="s">
        <v>591</v>
      </c>
      <c r="D41" s="1243"/>
      <c r="E41" s="1244"/>
      <c r="F41" s="36">
        <v>0.15</v>
      </c>
      <c r="G41" s="37">
        <v>0.18</v>
      </c>
      <c r="H41" s="37">
        <v>0.18</v>
      </c>
      <c r="I41" s="37">
        <v>0.21</v>
      </c>
      <c r="J41" s="38">
        <v>0.19</v>
      </c>
      <c r="K41" s="22"/>
      <c r="L41" s="22"/>
      <c r="M41" s="22"/>
      <c r="N41" s="22"/>
      <c r="O41" s="22"/>
      <c r="P41" s="22"/>
    </row>
    <row r="42" spans="1:16" ht="39" customHeight="1" x14ac:dyDescent="0.15">
      <c r="A42" s="22"/>
      <c r="B42" s="39"/>
      <c r="C42" s="1242" t="s">
        <v>592</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593</v>
      </c>
      <c r="D43" s="1246"/>
      <c r="E43" s="1247"/>
      <c r="F43" s="41">
        <v>0.15</v>
      </c>
      <c r="G43" s="42">
        <v>0.17</v>
      </c>
      <c r="H43" s="42">
        <v>0.19</v>
      </c>
      <c r="I43" s="42">
        <v>0.2</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HyXnLN7KZt0g+tY2ijUUCo7ioDfvUbIV+Bw6Hlu9emJBR5KxdBqpzRed7oAU44uOrYzk30rgLWb2s25Vy4OCg==" saltValue="yla/UqVgrLOfdKXrZn9o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3627</v>
      </c>
      <c r="L45" s="60">
        <v>3646</v>
      </c>
      <c r="M45" s="60">
        <v>3976</v>
      </c>
      <c r="N45" s="60">
        <v>3848</v>
      </c>
      <c r="O45" s="61">
        <v>3845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533</v>
      </c>
      <c r="L46" s="64" t="s">
        <v>533</v>
      </c>
      <c r="M46" s="64" t="s">
        <v>533</v>
      </c>
      <c r="N46" s="64" t="s">
        <v>533</v>
      </c>
      <c r="O46" s="65" t="s">
        <v>533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533</v>
      </c>
      <c r="L47" s="64" t="s">
        <v>533</v>
      </c>
      <c r="M47" s="64" t="s">
        <v>533</v>
      </c>
      <c r="N47" s="64" t="s">
        <v>533</v>
      </c>
      <c r="O47" s="65" t="s">
        <v>533</v>
      </c>
      <c r="P47" s="48"/>
      <c r="Q47" s="48"/>
      <c r="R47" s="48"/>
      <c r="S47" s="48"/>
      <c r="T47" s="48"/>
      <c r="U47" s="48"/>
    </row>
    <row r="48" spans="1:21" ht="30.75" customHeight="1" x14ac:dyDescent="0.15">
      <c r="A48" s="48"/>
      <c r="B48" s="1270"/>
      <c r="C48" s="1271"/>
      <c r="D48" s="62"/>
      <c r="E48" s="1252" t="s">
        <v>15</v>
      </c>
      <c r="F48" s="1252"/>
      <c r="G48" s="1252"/>
      <c r="H48" s="1252"/>
      <c r="I48" s="1252"/>
      <c r="J48" s="1253"/>
      <c r="K48" s="63">
        <v>954</v>
      </c>
      <c r="L48" s="64">
        <v>876</v>
      </c>
      <c r="M48" s="64">
        <v>818</v>
      </c>
      <c r="N48" s="64">
        <v>816</v>
      </c>
      <c r="O48" s="65">
        <v>815</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533</v>
      </c>
      <c r="L49" s="64" t="s">
        <v>533</v>
      </c>
      <c r="M49" s="64" t="s">
        <v>533</v>
      </c>
      <c r="N49" s="64" t="s">
        <v>533</v>
      </c>
      <c r="O49" s="65" t="s">
        <v>533</v>
      </c>
      <c r="P49" s="48"/>
      <c r="Q49" s="48"/>
      <c r="R49" s="48"/>
      <c r="S49" s="48"/>
      <c r="T49" s="48"/>
      <c r="U49" s="48"/>
    </row>
    <row r="50" spans="1:21" ht="30.75" customHeight="1" x14ac:dyDescent="0.15">
      <c r="A50" s="48"/>
      <c r="B50" s="1270"/>
      <c r="C50" s="1271"/>
      <c r="D50" s="62"/>
      <c r="E50" s="1252" t="s">
        <v>17</v>
      </c>
      <c r="F50" s="1252"/>
      <c r="G50" s="1252"/>
      <c r="H50" s="1252"/>
      <c r="I50" s="1252"/>
      <c r="J50" s="1253"/>
      <c r="K50" s="63">
        <v>7</v>
      </c>
      <c r="L50" s="64">
        <v>7</v>
      </c>
      <c r="M50" s="64">
        <v>7</v>
      </c>
      <c r="N50" s="64">
        <v>4</v>
      </c>
      <c r="O50" s="65" t="s">
        <v>533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533</v>
      </c>
      <c r="L51" s="64" t="s">
        <v>533</v>
      </c>
      <c r="M51" s="64" t="s">
        <v>533</v>
      </c>
      <c r="N51" s="64" t="s">
        <v>533</v>
      </c>
      <c r="O51" s="65" t="s">
        <v>533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3951</v>
      </c>
      <c r="L52" s="64">
        <v>4101</v>
      </c>
      <c r="M52" s="64">
        <v>4037</v>
      </c>
      <c r="N52" s="64">
        <v>4023</v>
      </c>
      <c r="O52" s="65">
        <v>3931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637</v>
      </c>
      <c r="L53" s="69">
        <v>428</v>
      </c>
      <c r="M53" s="69">
        <v>764</v>
      </c>
      <c r="N53" s="69">
        <v>645</v>
      </c>
      <c r="O53" s="70">
        <v>729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600</v>
      </c>
    </row>
    <row r="58" spans="1:21" ht="31.5" customHeight="1" thickBot="1" x14ac:dyDescent="0.2">
      <c r="B58" s="1260"/>
      <c r="C58" s="1261"/>
      <c r="D58" s="1265" t="s">
        <v>27</v>
      </c>
      <c r="E58" s="1266"/>
      <c r="F58" s="1266"/>
      <c r="G58" s="1266"/>
      <c r="H58" s="1266"/>
      <c r="I58" s="1266"/>
      <c r="J58" s="126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wklysbBcC4sDjE1Qb8iAUPA1tK+ifacbElYApE4Uk5zZo8IWwHSjUsqVxus+ZVtB8+Rnznpr26DInZHa1FmQA==" saltValue="f0fc+U+QMHQXsxCSkPXQ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8" t="s">
        <v>30</v>
      </c>
      <c r="C41" s="1289"/>
      <c r="D41" s="102"/>
      <c r="E41" s="1290" t="s">
        <v>31</v>
      </c>
      <c r="F41" s="1290"/>
      <c r="G41" s="1290"/>
      <c r="H41" s="1291"/>
      <c r="I41" s="103">
        <v>38955</v>
      </c>
      <c r="J41" s="104">
        <v>39236</v>
      </c>
      <c r="K41" s="104">
        <v>39250</v>
      </c>
      <c r="L41" s="104">
        <v>39659</v>
      </c>
      <c r="M41" s="105">
        <v>42327</v>
      </c>
    </row>
    <row r="42" spans="2:13" ht="27.75" customHeight="1" x14ac:dyDescent="0.15">
      <c r="B42" s="1278"/>
      <c r="C42" s="1279"/>
      <c r="D42" s="106"/>
      <c r="E42" s="1282" t="s">
        <v>32</v>
      </c>
      <c r="F42" s="1282"/>
      <c r="G42" s="1282"/>
      <c r="H42" s="1283"/>
      <c r="I42" s="107">
        <v>355</v>
      </c>
      <c r="J42" s="108">
        <v>328</v>
      </c>
      <c r="K42" s="108">
        <v>366</v>
      </c>
      <c r="L42" s="108">
        <v>497</v>
      </c>
      <c r="M42" s="109">
        <v>909</v>
      </c>
    </row>
    <row r="43" spans="2:13" ht="27.75" customHeight="1" x14ac:dyDescent="0.15">
      <c r="B43" s="1278"/>
      <c r="C43" s="1279"/>
      <c r="D43" s="106"/>
      <c r="E43" s="1282" t="s">
        <v>33</v>
      </c>
      <c r="F43" s="1282"/>
      <c r="G43" s="1282"/>
      <c r="H43" s="1283"/>
      <c r="I43" s="107">
        <v>14956</v>
      </c>
      <c r="J43" s="108">
        <v>14724</v>
      </c>
      <c r="K43" s="108">
        <v>14085</v>
      </c>
      <c r="L43" s="108">
        <v>13391</v>
      </c>
      <c r="M43" s="109">
        <v>13284</v>
      </c>
    </row>
    <row r="44" spans="2:13" ht="27.75" customHeight="1" x14ac:dyDescent="0.15">
      <c r="B44" s="1278"/>
      <c r="C44" s="1279"/>
      <c r="D44" s="106"/>
      <c r="E44" s="1282" t="s">
        <v>34</v>
      </c>
      <c r="F44" s="1282"/>
      <c r="G44" s="1282"/>
      <c r="H44" s="1283"/>
      <c r="I44" s="107" t="s">
        <v>533</v>
      </c>
      <c r="J44" s="108" t="s">
        <v>533</v>
      </c>
      <c r="K44" s="108" t="s">
        <v>533</v>
      </c>
      <c r="L44" s="108" t="s">
        <v>533</v>
      </c>
      <c r="M44" s="109" t="s">
        <v>533</v>
      </c>
    </row>
    <row r="45" spans="2:13" ht="27.75" customHeight="1" x14ac:dyDescent="0.15">
      <c r="B45" s="1278"/>
      <c r="C45" s="1279"/>
      <c r="D45" s="106"/>
      <c r="E45" s="1282" t="s">
        <v>35</v>
      </c>
      <c r="F45" s="1282"/>
      <c r="G45" s="1282"/>
      <c r="H45" s="1283"/>
      <c r="I45" s="107">
        <v>5904</v>
      </c>
      <c r="J45" s="108">
        <v>6012</v>
      </c>
      <c r="K45" s="108">
        <v>5768</v>
      </c>
      <c r="L45" s="108">
        <v>5662</v>
      </c>
      <c r="M45" s="109">
        <v>5768</v>
      </c>
    </row>
    <row r="46" spans="2:13" ht="27.75" customHeight="1" x14ac:dyDescent="0.15">
      <c r="B46" s="1278"/>
      <c r="C46" s="1279"/>
      <c r="D46" s="110"/>
      <c r="E46" s="1282" t="s">
        <v>36</v>
      </c>
      <c r="F46" s="1282"/>
      <c r="G46" s="1282"/>
      <c r="H46" s="1283"/>
      <c r="I46" s="107">
        <v>1</v>
      </c>
      <c r="J46" s="108" t="s">
        <v>533</v>
      </c>
      <c r="K46" s="108" t="s">
        <v>533</v>
      </c>
      <c r="L46" s="108" t="s">
        <v>533</v>
      </c>
      <c r="M46" s="109" t="s">
        <v>533</v>
      </c>
    </row>
    <row r="47" spans="2:13" ht="27.75" customHeight="1" x14ac:dyDescent="0.15">
      <c r="B47" s="1278"/>
      <c r="C47" s="1279"/>
      <c r="D47" s="111"/>
      <c r="E47" s="1292" t="s">
        <v>37</v>
      </c>
      <c r="F47" s="1293"/>
      <c r="G47" s="1293"/>
      <c r="H47" s="1294"/>
      <c r="I47" s="107" t="s">
        <v>533</v>
      </c>
      <c r="J47" s="108" t="s">
        <v>533</v>
      </c>
      <c r="K47" s="108" t="s">
        <v>533</v>
      </c>
      <c r="L47" s="108" t="s">
        <v>533</v>
      </c>
      <c r="M47" s="109" t="s">
        <v>533</v>
      </c>
    </row>
    <row r="48" spans="2:13" ht="27.75" customHeight="1" x14ac:dyDescent="0.15">
      <c r="B48" s="1278"/>
      <c r="C48" s="1279"/>
      <c r="D48" s="106"/>
      <c r="E48" s="1282" t="s">
        <v>38</v>
      </c>
      <c r="F48" s="1282"/>
      <c r="G48" s="1282"/>
      <c r="H48" s="1283"/>
      <c r="I48" s="107" t="s">
        <v>533</v>
      </c>
      <c r="J48" s="108" t="s">
        <v>533</v>
      </c>
      <c r="K48" s="108" t="s">
        <v>533</v>
      </c>
      <c r="L48" s="108" t="s">
        <v>533</v>
      </c>
      <c r="M48" s="109" t="s">
        <v>533</v>
      </c>
    </row>
    <row r="49" spans="2:13" ht="27.75" customHeight="1" x14ac:dyDescent="0.15">
      <c r="B49" s="1280"/>
      <c r="C49" s="1281"/>
      <c r="D49" s="106"/>
      <c r="E49" s="1282" t="s">
        <v>39</v>
      </c>
      <c r="F49" s="1282"/>
      <c r="G49" s="1282"/>
      <c r="H49" s="1283"/>
      <c r="I49" s="107" t="s">
        <v>533</v>
      </c>
      <c r="J49" s="108" t="s">
        <v>533</v>
      </c>
      <c r="K49" s="108" t="s">
        <v>533</v>
      </c>
      <c r="L49" s="108" t="s">
        <v>533</v>
      </c>
      <c r="M49" s="109" t="s">
        <v>533</v>
      </c>
    </row>
    <row r="50" spans="2:13" ht="27.75" customHeight="1" x14ac:dyDescent="0.15">
      <c r="B50" s="1276" t="s">
        <v>40</v>
      </c>
      <c r="C50" s="1277"/>
      <c r="D50" s="112"/>
      <c r="E50" s="1282" t="s">
        <v>41</v>
      </c>
      <c r="F50" s="1282"/>
      <c r="G50" s="1282"/>
      <c r="H50" s="1283"/>
      <c r="I50" s="107">
        <v>11813</v>
      </c>
      <c r="J50" s="108">
        <v>11621</v>
      </c>
      <c r="K50" s="108">
        <v>10616</v>
      </c>
      <c r="L50" s="108">
        <v>11507</v>
      </c>
      <c r="M50" s="109">
        <v>11761</v>
      </c>
    </row>
    <row r="51" spans="2:13" ht="27.75" customHeight="1" x14ac:dyDescent="0.15">
      <c r="B51" s="1278"/>
      <c r="C51" s="1279"/>
      <c r="D51" s="106"/>
      <c r="E51" s="1282" t="s">
        <v>42</v>
      </c>
      <c r="F51" s="1282"/>
      <c r="G51" s="1282"/>
      <c r="H51" s="1283"/>
      <c r="I51" s="107">
        <v>11932</v>
      </c>
      <c r="J51" s="108">
        <v>11551</v>
      </c>
      <c r="K51" s="108">
        <v>11208</v>
      </c>
      <c r="L51" s="108">
        <v>11461</v>
      </c>
      <c r="M51" s="109">
        <v>12262</v>
      </c>
    </row>
    <row r="52" spans="2:13" ht="27.75" customHeight="1" x14ac:dyDescent="0.15">
      <c r="B52" s="1280"/>
      <c r="C52" s="1281"/>
      <c r="D52" s="106"/>
      <c r="E52" s="1282" t="s">
        <v>43</v>
      </c>
      <c r="F52" s="1282"/>
      <c r="G52" s="1282"/>
      <c r="H52" s="1283"/>
      <c r="I52" s="107">
        <v>38774</v>
      </c>
      <c r="J52" s="108">
        <v>38900</v>
      </c>
      <c r="K52" s="108">
        <v>38794</v>
      </c>
      <c r="L52" s="108">
        <v>39236</v>
      </c>
      <c r="M52" s="109">
        <v>39697</v>
      </c>
    </row>
    <row r="53" spans="2:13" ht="27.75" customHeight="1" thickBot="1" x14ac:dyDescent="0.2">
      <c r="B53" s="1284" t="s">
        <v>44</v>
      </c>
      <c r="C53" s="1285"/>
      <c r="D53" s="113"/>
      <c r="E53" s="1286" t="s">
        <v>45</v>
      </c>
      <c r="F53" s="1286"/>
      <c r="G53" s="1286"/>
      <c r="H53" s="1287"/>
      <c r="I53" s="114">
        <v>-2348</v>
      </c>
      <c r="J53" s="115">
        <v>-1771</v>
      </c>
      <c r="K53" s="115">
        <v>-1148</v>
      </c>
      <c r="L53" s="115">
        <v>-2995</v>
      </c>
      <c r="M53" s="116">
        <v>-1431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bdvFeD9oLcyJ0WYH+RrfCJHe6QMU/Hx7JkUwo4amyKw6pNSSUcF9dpoXyFhjVf4f3f+6233eWuikeBenaBPZg==" saltValue="IyzsJKZQLQHF5XUI39Zn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3689</v>
      </c>
      <c r="G55" s="128">
        <v>3163</v>
      </c>
      <c r="H55" s="129">
        <v>2998</v>
      </c>
    </row>
    <row r="56" spans="2:8" ht="52.5" customHeight="1" x14ac:dyDescent="0.15">
      <c r="B56" s="130"/>
      <c r="C56" s="1305" t="s">
        <v>49</v>
      </c>
      <c r="D56" s="1305"/>
      <c r="E56" s="1306"/>
      <c r="F56" s="131">
        <v>1089</v>
      </c>
      <c r="G56" s="131">
        <v>1389</v>
      </c>
      <c r="H56" s="132">
        <v>1690</v>
      </c>
    </row>
    <row r="57" spans="2:8" ht="53.25" customHeight="1" x14ac:dyDescent="0.15">
      <c r="B57" s="130"/>
      <c r="C57" s="1307" t="s">
        <v>50</v>
      </c>
      <c r="D57" s="1307"/>
      <c r="E57" s="1308"/>
      <c r="F57" s="133">
        <v>4114</v>
      </c>
      <c r="G57" s="133">
        <v>4443</v>
      </c>
      <c r="H57" s="134">
        <v>4379</v>
      </c>
    </row>
    <row r="58" spans="2:8" ht="45.75" customHeight="1" x14ac:dyDescent="0.15">
      <c r="B58" s="135"/>
      <c r="C58" s="1295" t="s">
        <v>51</v>
      </c>
      <c r="D58" s="1296"/>
      <c r="E58" s="1297"/>
      <c r="F58" s="136"/>
      <c r="G58" s="136"/>
      <c r="H58" s="137"/>
    </row>
    <row r="59" spans="2:8" ht="45.75" customHeight="1" x14ac:dyDescent="0.15">
      <c r="B59" s="135"/>
      <c r="C59" s="1295" t="s">
        <v>52</v>
      </c>
      <c r="D59" s="1296"/>
      <c r="E59" s="1297"/>
      <c r="F59" s="136"/>
      <c r="G59" s="136"/>
      <c r="H59" s="137"/>
    </row>
    <row r="60" spans="2:8" ht="45.75" customHeight="1" x14ac:dyDescent="0.15">
      <c r="B60" s="135"/>
      <c r="C60" s="1295" t="s">
        <v>52</v>
      </c>
      <c r="D60" s="1296"/>
      <c r="E60" s="1297"/>
      <c r="F60" s="136"/>
      <c r="G60" s="136"/>
      <c r="H60" s="137"/>
    </row>
    <row r="61" spans="2:8" ht="45.75" customHeight="1" x14ac:dyDescent="0.15">
      <c r="B61" s="135"/>
      <c r="C61" s="1295" t="s">
        <v>52</v>
      </c>
      <c r="D61" s="1296"/>
      <c r="E61" s="1297"/>
      <c r="F61" s="136"/>
      <c r="G61" s="136"/>
      <c r="H61" s="137"/>
    </row>
    <row r="62" spans="2:8" ht="45.75" customHeight="1" thickBot="1" x14ac:dyDescent="0.2">
      <c r="B62" s="138"/>
      <c r="C62" s="1298" t="s">
        <v>52</v>
      </c>
      <c r="D62" s="1299"/>
      <c r="E62" s="1300"/>
      <c r="F62" s="139"/>
      <c r="G62" s="139"/>
      <c r="H62" s="140"/>
    </row>
    <row r="63" spans="2:8" ht="52.5" customHeight="1" thickBot="1" x14ac:dyDescent="0.2">
      <c r="B63" s="141"/>
      <c r="C63" s="1301" t="s">
        <v>53</v>
      </c>
      <c r="D63" s="1301"/>
      <c r="E63" s="1302"/>
      <c r="F63" s="142">
        <v>8892</v>
      </c>
      <c r="G63" s="142">
        <v>8995</v>
      </c>
      <c r="H63" s="143">
        <v>9067</v>
      </c>
    </row>
    <row r="64" spans="2:8" ht="15" customHeight="1" x14ac:dyDescent="0.15"/>
  </sheetData>
  <sheetProtection algorithmName="SHA-512" hashValue="lbjzKUl7cH3O/m2u7k/HslBcfbsUJ6yG0yWsbXynECpXbQo/kKFay8QcSdDc8ZS/SHMMkFlTSRDXaCHEP4KMJw==" saltValue="fALFV6/McItiCa0rEwkl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574</v>
      </c>
      <c r="BQ50" s="1314"/>
      <c r="BR50" s="1314"/>
      <c r="BS50" s="1314"/>
      <c r="BT50" s="1314"/>
      <c r="BU50" s="1314"/>
      <c r="BV50" s="1314"/>
      <c r="BW50" s="1314"/>
      <c r="BX50" s="1314" t="s">
        <v>575</v>
      </c>
      <c r="BY50" s="1314"/>
      <c r="BZ50" s="1314"/>
      <c r="CA50" s="1314"/>
      <c r="CB50" s="1314"/>
      <c r="CC50" s="1314"/>
      <c r="CD50" s="1314"/>
      <c r="CE50" s="1314"/>
      <c r="CF50" s="1314" t="s">
        <v>576</v>
      </c>
      <c r="CG50" s="1314"/>
      <c r="CH50" s="1314"/>
      <c r="CI50" s="1314"/>
      <c r="CJ50" s="1314"/>
      <c r="CK50" s="1314"/>
      <c r="CL50" s="1314"/>
      <c r="CM50" s="1314"/>
      <c r="CN50" s="1314" t="s">
        <v>577</v>
      </c>
      <c r="CO50" s="1314"/>
      <c r="CP50" s="1314"/>
      <c r="CQ50" s="1314"/>
      <c r="CR50" s="1314"/>
      <c r="CS50" s="1314"/>
      <c r="CT50" s="1314"/>
      <c r="CU50" s="1314"/>
      <c r="CV50" s="1314" t="s">
        <v>578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621</v>
      </c>
      <c r="AO51" s="1312"/>
      <c r="AP51" s="1312"/>
      <c r="AQ51" s="1312"/>
      <c r="AR51" s="1312"/>
      <c r="AS51" s="1312"/>
      <c r="AT51" s="1312"/>
      <c r="AU51" s="1312"/>
      <c r="AV51" s="1312"/>
      <c r="AW51" s="1312"/>
      <c r="AX51" s="1312"/>
      <c r="AY51" s="1312"/>
      <c r="AZ51" s="1312"/>
      <c r="BA51" s="1312"/>
      <c r="BB51" s="1312" t="s">
        <v>622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42.5</v>
      </c>
      <c r="BY53" s="1309"/>
      <c r="BZ53" s="1309"/>
      <c r="CA53" s="1309"/>
      <c r="CB53" s="1309"/>
      <c r="CC53" s="1309"/>
      <c r="CD53" s="1309"/>
      <c r="CE53" s="1309"/>
      <c r="CF53" s="1309">
        <v>60.2</v>
      </c>
      <c r="CG53" s="1309"/>
      <c r="CH53" s="1309"/>
      <c r="CI53" s="1309"/>
      <c r="CJ53" s="1309"/>
      <c r="CK53" s="1309"/>
      <c r="CL53" s="1309"/>
      <c r="CM53" s="1309"/>
      <c r="CN53" s="1309">
        <v>61.4</v>
      </c>
      <c r="CO53" s="1309"/>
      <c r="CP53" s="1309"/>
      <c r="CQ53" s="1309"/>
      <c r="CR53" s="1309"/>
      <c r="CS53" s="1309"/>
      <c r="CT53" s="1309"/>
      <c r="CU53" s="1309"/>
      <c r="CV53" s="1309">
        <v>61.3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624</v>
      </c>
      <c r="AO55" s="1314"/>
      <c r="AP55" s="1314"/>
      <c r="AQ55" s="1314"/>
      <c r="AR55" s="1314"/>
      <c r="AS55" s="1314"/>
      <c r="AT55" s="1314"/>
      <c r="AU55" s="1314"/>
      <c r="AV55" s="1314"/>
      <c r="AW55" s="1314"/>
      <c r="AX55" s="1314"/>
      <c r="AY55" s="1314"/>
      <c r="AZ55" s="1314"/>
      <c r="BA55" s="1314"/>
      <c r="BB55" s="1312" t="s">
        <v>622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574</v>
      </c>
      <c r="BQ72" s="1314"/>
      <c r="BR72" s="1314"/>
      <c r="BS72" s="1314"/>
      <c r="BT72" s="1314"/>
      <c r="BU72" s="1314"/>
      <c r="BV72" s="1314"/>
      <c r="BW72" s="1314"/>
      <c r="BX72" s="1314" t="s">
        <v>575</v>
      </c>
      <c r="BY72" s="1314"/>
      <c r="BZ72" s="1314"/>
      <c r="CA72" s="1314"/>
      <c r="CB72" s="1314"/>
      <c r="CC72" s="1314"/>
      <c r="CD72" s="1314"/>
      <c r="CE72" s="1314"/>
      <c r="CF72" s="1314" t="s">
        <v>576</v>
      </c>
      <c r="CG72" s="1314"/>
      <c r="CH72" s="1314"/>
      <c r="CI72" s="1314"/>
      <c r="CJ72" s="1314"/>
      <c r="CK72" s="1314"/>
      <c r="CL72" s="1314"/>
      <c r="CM72" s="1314"/>
      <c r="CN72" s="1314" t="s">
        <v>577</v>
      </c>
      <c r="CO72" s="1314"/>
      <c r="CP72" s="1314"/>
      <c r="CQ72" s="1314"/>
      <c r="CR72" s="1314"/>
      <c r="CS72" s="1314"/>
      <c r="CT72" s="1314"/>
      <c r="CU72" s="1314"/>
      <c r="CV72" s="1314" t="s">
        <v>578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621</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3.3</v>
      </c>
      <c r="BQ75" s="1309"/>
      <c r="BR75" s="1309"/>
      <c r="BS75" s="1309"/>
      <c r="BT75" s="1309"/>
      <c r="BU75" s="1309"/>
      <c r="BV75" s="1309"/>
      <c r="BW75" s="1309"/>
      <c r="BX75" s="1309">
        <v>2.7</v>
      </c>
      <c r="BY75" s="1309"/>
      <c r="BZ75" s="1309"/>
      <c r="CA75" s="1309"/>
      <c r="CB75" s="1309"/>
      <c r="CC75" s="1309"/>
      <c r="CD75" s="1309"/>
      <c r="CE75" s="1309"/>
      <c r="CF75" s="1309">
        <v>3</v>
      </c>
      <c r="CG75" s="1309"/>
      <c r="CH75" s="1309"/>
      <c r="CI75" s="1309"/>
      <c r="CJ75" s="1309"/>
      <c r="CK75" s="1309"/>
      <c r="CL75" s="1309"/>
      <c r="CM75" s="1309"/>
      <c r="CN75" s="1309">
        <v>3</v>
      </c>
      <c r="CO75" s="1309"/>
      <c r="CP75" s="1309"/>
      <c r="CQ75" s="1309"/>
      <c r="CR75" s="1309"/>
      <c r="CS75" s="1309"/>
      <c r="CT75" s="1309"/>
      <c r="CU75" s="1309"/>
      <c r="CV75" s="1309">
        <v>3.5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622</v>
      </c>
      <c r="BC77" s="1312"/>
      <c r="BD77" s="1312"/>
      <c r="BE77" s="1312"/>
      <c r="BF77" s="1312"/>
      <c r="BG77" s="1312"/>
      <c r="BH77" s="1312"/>
      <c r="BI77" s="1312"/>
      <c r="BJ77" s="1312"/>
      <c r="BK77" s="1312"/>
      <c r="BL77" s="1312"/>
      <c r="BM77" s="1312"/>
      <c r="BN77" s="1312"/>
      <c r="BO77" s="1312"/>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lK2wy7whSEK5SvGz2tb8Nbt3dNI6+ubPugXFMF/NM0/e8rb6WXOEPFrPpLUg6rm5nWfpUAW+hN7csp6zWrevQ==" saltValue="ph7J1qj4ITvkb9kEEEAG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BEva6E6R7yoLmrE6QGgFzgEa5crnb8G/qybw9gQw6IBzj0UkoWYLPv1Hs/AVaOhmlXZqEZiN/1UiHG5+CQGGLA==" saltValue="J7b35wVit5/EiwCKkuO0g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U7m9XrqOYMsM0QIxs11Yesj8pLv5Po3Rxp+K8k5euBM9/8Rj5aMGLygqJrpWRvaVNKBwlbAwTYj048K2i/aTyw==" saltValue="zHkv0BryrwJae0fAAeh8c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571</v>
      </c>
      <c r="G2" s="157"/>
      <c r="H2" s="158"/>
    </row>
    <row r="3" spans="1:8" x14ac:dyDescent="0.15">
      <c r="A3" s="154" t="s">
        <v>564</v>
      </c>
      <c r="B3" s="159"/>
      <c r="C3" s="160"/>
      <c r="D3" s="161">
        <v>42242</v>
      </c>
      <c r="E3" s="162"/>
      <c r="F3" s="163">
        <v>46440</v>
      </c>
      <c r="G3" s="164"/>
      <c r="H3" s="165"/>
    </row>
    <row r="4" spans="1:8" x14ac:dyDescent="0.15">
      <c r="A4" s="166"/>
      <c r="B4" s="167"/>
      <c r="C4" s="168"/>
      <c r="D4" s="169">
        <v>20669</v>
      </c>
      <c r="E4" s="170"/>
      <c r="F4" s="171">
        <v>27658</v>
      </c>
      <c r="G4" s="172"/>
      <c r="H4" s="173"/>
    </row>
    <row r="5" spans="1:8" x14ac:dyDescent="0.15">
      <c r="A5" s="154" t="s">
        <v>566</v>
      </c>
      <c r="B5" s="159"/>
      <c r="C5" s="160"/>
      <c r="D5" s="161">
        <v>46884</v>
      </c>
      <c r="E5" s="162"/>
      <c r="F5" s="163">
        <v>63257</v>
      </c>
      <c r="G5" s="164"/>
      <c r="H5" s="165"/>
    </row>
    <row r="6" spans="1:8" x14ac:dyDescent="0.15">
      <c r="A6" s="166"/>
      <c r="B6" s="167"/>
      <c r="C6" s="168"/>
      <c r="D6" s="169">
        <v>24967</v>
      </c>
      <c r="E6" s="170"/>
      <c r="F6" s="171">
        <v>27259</v>
      </c>
      <c r="G6" s="172"/>
      <c r="H6" s="173"/>
    </row>
    <row r="7" spans="1:8" x14ac:dyDescent="0.15">
      <c r="A7" s="154" t="s">
        <v>567</v>
      </c>
      <c r="B7" s="159"/>
      <c r="C7" s="160"/>
      <c r="D7" s="161">
        <v>42720</v>
      </c>
      <c r="E7" s="162"/>
      <c r="F7" s="163">
        <v>52308</v>
      </c>
      <c r="G7" s="164"/>
      <c r="H7" s="165"/>
    </row>
    <row r="8" spans="1:8" x14ac:dyDescent="0.15">
      <c r="A8" s="166"/>
      <c r="B8" s="167"/>
      <c r="C8" s="168"/>
      <c r="D8" s="169">
        <v>22344</v>
      </c>
      <c r="E8" s="170"/>
      <c r="F8" s="171">
        <v>28695</v>
      </c>
      <c r="G8" s="172"/>
      <c r="H8" s="173"/>
    </row>
    <row r="9" spans="1:8" x14ac:dyDescent="0.15">
      <c r="A9" s="154" t="s">
        <v>568</v>
      </c>
      <c r="B9" s="159"/>
      <c r="C9" s="160"/>
      <c r="D9" s="161">
        <v>38576</v>
      </c>
      <c r="E9" s="162"/>
      <c r="F9" s="163">
        <v>46402</v>
      </c>
      <c r="G9" s="164"/>
      <c r="H9" s="165"/>
    </row>
    <row r="10" spans="1:8" x14ac:dyDescent="0.15">
      <c r="A10" s="166"/>
      <c r="B10" s="167"/>
      <c r="C10" s="168"/>
      <c r="D10" s="169">
        <v>18104</v>
      </c>
      <c r="E10" s="170"/>
      <c r="F10" s="171">
        <v>26897</v>
      </c>
      <c r="G10" s="172"/>
      <c r="H10" s="173"/>
    </row>
    <row r="11" spans="1:8" x14ac:dyDescent="0.15">
      <c r="A11" s="154" t="s">
        <v>569</v>
      </c>
      <c r="B11" s="159"/>
      <c r="C11" s="160"/>
      <c r="D11" s="161">
        <v>61676</v>
      </c>
      <c r="E11" s="162"/>
      <c r="F11" s="163">
        <v>66343</v>
      </c>
      <c r="G11" s="164"/>
      <c r="H11" s="165"/>
    </row>
    <row r="12" spans="1:8" x14ac:dyDescent="0.15">
      <c r="A12" s="166"/>
      <c r="B12" s="167"/>
      <c r="C12" s="174"/>
      <c r="D12" s="169">
        <v>38257</v>
      </c>
      <c r="E12" s="170"/>
      <c r="F12" s="171">
        <v>34529</v>
      </c>
      <c r="G12" s="172"/>
      <c r="H12" s="173"/>
    </row>
    <row r="13" spans="1:8" x14ac:dyDescent="0.15">
      <c r="A13" s="154"/>
      <c r="B13" s="159"/>
      <c r="C13" s="175"/>
      <c r="D13" s="176">
        <v>46420</v>
      </c>
      <c r="E13" s="177"/>
      <c r="F13" s="178">
        <v>54950</v>
      </c>
      <c r="G13" s="179"/>
      <c r="H13" s="165"/>
    </row>
    <row r="14" spans="1:8" x14ac:dyDescent="0.15">
      <c r="A14" s="166"/>
      <c r="B14" s="167"/>
      <c r="C14" s="168"/>
      <c r="D14" s="169">
        <v>24868</v>
      </c>
      <c r="E14" s="170"/>
      <c r="F14" s="171">
        <v>29008</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5.59</v>
      </c>
      <c r="C19" s="180">
        <f>ROUND(VALUE(SUBSTITUTE(実質収支比率等に係る経年分析!G$48,"▲","-")),2)</f>
        <v>5.18</v>
      </c>
      <c r="D19" s="180">
        <f>ROUND(VALUE(SUBSTITUTE(実質収支比率等に係る経年分析!H$48,"▲","-")),2)</f>
        <v>5.2</v>
      </c>
      <c r="E19" s="180">
        <f>ROUND(VALUE(SUBSTITUTE(実質収支比率等に係る経年分析!I$48,"▲","-")),2)</f>
        <v>4.49</v>
      </c>
      <c r="F19" s="180">
        <f>ROUND(VALUE(SUBSTITUTE(実質収支比率等に係る経年分析!J$48,"▲","-")),2)</f>
        <v>4.45</v>
      </c>
    </row>
    <row r="20" spans="1:11" x14ac:dyDescent="0.15">
      <c r="A20" s="180" t="s">
        <v>57</v>
      </c>
      <c r="B20" s="180">
        <f>ROUND(VALUE(SUBSTITUTE(実質収支比率等に係る経年分析!F$47,"▲","-")),2)</f>
        <v>23.24</v>
      </c>
      <c r="C20" s="180">
        <f>ROUND(VALUE(SUBSTITUTE(実質収支比率等に係る経年分析!G$47,"▲","-")),2)</f>
        <v>20.9</v>
      </c>
      <c r="D20" s="180">
        <f>ROUND(VALUE(SUBSTITUTE(実質収支比率等に係る経年分析!H$47,"▲","-")),2)</f>
        <v>15.84</v>
      </c>
      <c r="E20" s="180">
        <f>ROUND(VALUE(SUBSTITUTE(実質収支比率等に係る経年分析!I$47,"▲","-")),2)</f>
        <v>13.57</v>
      </c>
      <c r="F20" s="180">
        <f>ROUND(VALUE(SUBSTITUTE(実質収支比率等に係る経年分析!J$47,"▲","-")),2)</f>
        <v>12.82</v>
      </c>
    </row>
    <row r="21" spans="1:11" x14ac:dyDescent="0.15">
      <c r="A21" s="180" t="s">
        <v>58</v>
      </c>
      <c r="B21" s="180">
        <f>IF(ISNUMBER(VALUE(SUBSTITUTE(実質収支比率等に係る経年分析!F$49,"▲","-"))),ROUND(VALUE(SUBSTITUTE(実質収支比率等に係る経年分析!F$49,"▲","-")),2),NA())</f>
        <v>-1.51</v>
      </c>
      <c r="C21" s="180">
        <f>IF(ISNUMBER(VALUE(SUBSTITUTE(実質収支比率等に係る経年分析!G$49,"▲","-"))),ROUND(VALUE(SUBSTITUTE(実質収支比率等に係る経年分析!G$49,"▲","-")),2),NA())</f>
        <v>-2.41</v>
      </c>
      <c r="D21" s="180">
        <f>IF(ISNUMBER(VALUE(SUBSTITUTE(実質収支比率等に係る経年分析!H$49,"▲","-"))),ROUND(VALUE(SUBSTITUTE(実質収支比率等に係る経年分析!H$49,"▲","-")),2),NA())</f>
        <v>-4.8899999999999997</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-0.74</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0.56000000000000005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1.06</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4.58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2.42</v>
      </c>
    </row>
    <row r="32" spans="1:11" x14ac:dyDescent="0.15">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2.92</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3.02</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4.4400000000000004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9.48</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3951</v>
      </c>
      <c r="E42" s="182"/>
      <c r="F42" s="182"/>
      <c r="G42" s="182">
        <f>'実質公債費比率（分子）の構造'!L$52</f>
        <v>4101</v>
      </c>
      <c r="H42" s="182"/>
      <c r="I42" s="182"/>
      <c r="J42" s="182">
        <f>'実質公債費比率（分子）の構造'!M$52</f>
        <v>4037</v>
      </c>
      <c r="K42" s="182"/>
      <c r="L42" s="182"/>
      <c r="M42" s="182">
        <f>'実質公債費比率（分子）の構造'!N$52</f>
        <v>4023</v>
      </c>
      <c r="N42" s="182"/>
      <c r="O42" s="182"/>
      <c r="P42" s="182">
        <f>'実質公債費比率（分子）の構造'!O$52</f>
        <v>3931</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4</v>
      </c>
      <c r="L44" s="182"/>
      <c r="M44" s="182"/>
      <c r="N44" s="182" t="str">
        <f>'実質公債費比率（分子）の構造'!O$50</f>
        <v>-</v>
      </c>
      <c r="O44" s="182"/>
      <c r="P44" s="182"/>
    </row>
    <row r="45" spans="1:16" x14ac:dyDescent="0.15">
      <c r="A45" s="182" t="s">
        <v>68</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69</v>
      </c>
      <c r="B46" s="182">
        <f>'実質公債費比率（分子）の構造'!K$48</f>
        <v>954</v>
      </c>
      <c r="C46" s="182"/>
      <c r="D46" s="182"/>
      <c r="E46" s="182">
        <f>'実質公債費比率（分子）の構造'!L$48</f>
        <v>876</v>
      </c>
      <c r="F46" s="182"/>
      <c r="G46" s="182"/>
      <c r="H46" s="182">
        <f>'実質公債費比率（分子）の構造'!M$48</f>
        <v>818</v>
      </c>
      <c r="I46" s="182"/>
      <c r="J46" s="182"/>
      <c r="K46" s="182">
        <f>'実質公債費比率（分子）の構造'!N$48</f>
        <v>816</v>
      </c>
      <c r="L46" s="182"/>
      <c r="M46" s="182"/>
      <c r="N46" s="182">
        <f>'実質公債費比率（分子）の構造'!O$48</f>
        <v>815</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3627</v>
      </c>
      <c r="C49" s="182"/>
      <c r="D49" s="182"/>
      <c r="E49" s="182">
        <f>'実質公債費比率（分子）の構造'!L$45</f>
        <v>3646</v>
      </c>
      <c r="F49" s="182"/>
      <c r="G49" s="182"/>
      <c r="H49" s="182">
        <f>'実質公債費比率（分子）の構造'!M$45</f>
        <v>3976</v>
      </c>
      <c r="I49" s="182"/>
      <c r="J49" s="182"/>
      <c r="K49" s="182">
        <f>'実質公債費比率（分子）の構造'!N$45</f>
        <v>3848</v>
      </c>
      <c r="L49" s="182"/>
      <c r="M49" s="182"/>
      <c r="N49" s="182">
        <f>'実質公債費比率（分子）の構造'!O$45</f>
        <v>3845</v>
      </c>
      <c r="O49" s="182"/>
      <c r="P49" s="182"/>
    </row>
    <row r="50" spans="1:16" x14ac:dyDescent="0.15">
      <c r="A50" s="182" t="s">
        <v>73</v>
      </c>
      <c r="B50" s="182" t="e">
        <f>NA()</f>
        <v>#N/A</v>
      </c>
      <c r="C50" s="182">
        <f>IF(ISNUMBER('実質公債費比率（分子）の構造'!K$53),'実質公債費比率（分子）の構造'!K$53,NA())</f>
        <v>637</v>
      </c>
      <c r="D50" s="182" t="e">
        <f>NA()</f>
        <v>#N/A</v>
      </c>
      <c r="E50" s="182" t="e">
        <f>NA()</f>
        <v>#N/A</v>
      </c>
      <c r="F50" s="182">
        <f>IF(ISNUMBER('実質公債費比率（分子）の構造'!L$53),'実質公債費比率（分子）の構造'!L$53,NA())</f>
        <v>428</v>
      </c>
      <c r="G50" s="182" t="e">
        <f>NA()</f>
        <v>#N/A</v>
      </c>
      <c r="H50" s="182" t="e">
        <f>NA()</f>
        <v>#N/A</v>
      </c>
      <c r="I50" s="182">
        <f>IF(ISNUMBER('実質公債費比率（分子）の構造'!M$53),'実質公債費比率（分子）の構造'!M$53,NA())</f>
        <v>764</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729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38774</v>
      </c>
      <c r="E56" s="181"/>
      <c r="F56" s="181"/>
      <c r="G56" s="181">
        <f>'将来負担比率（分子）の構造'!J$52</f>
        <v>38900</v>
      </c>
      <c r="H56" s="181"/>
      <c r="I56" s="181"/>
      <c r="J56" s="181">
        <f>'将来負担比率（分子）の構造'!K$52</f>
        <v>38794</v>
      </c>
      <c r="K56" s="181"/>
      <c r="L56" s="181"/>
      <c r="M56" s="181">
        <f>'将来負担比率（分子）の構造'!L$52</f>
        <v>39236</v>
      </c>
      <c r="N56" s="181"/>
      <c r="O56" s="181"/>
      <c r="P56" s="181">
        <f>'将来負担比率（分子）の構造'!M$52</f>
        <v>39697</v>
      </c>
    </row>
    <row r="57" spans="1:16" x14ac:dyDescent="0.15">
      <c r="A57" s="181" t="s">
        <v>42</v>
      </c>
      <c r="B57" s="181"/>
      <c r="C57" s="181"/>
      <c r="D57" s="181">
        <f>'将来負担比率（分子）の構造'!I$51</f>
        <v>11932</v>
      </c>
      <c r="E57" s="181"/>
      <c r="F57" s="181"/>
      <c r="G57" s="181">
        <f>'将来負担比率（分子）の構造'!J$51</f>
        <v>11551</v>
      </c>
      <c r="H57" s="181"/>
      <c r="I57" s="181"/>
      <c r="J57" s="181">
        <f>'将来負担比率（分子）の構造'!K$51</f>
        <v>11208</v>
      </c>
      <c r="K57" s="181"/>
      <c r="L57" s="181"/>
      <c r="M57" s="181">
        <f>'将来負担比率（分子）の構造'!L$51</f>
        <v>11461</v>
      </c>
      <c r="N57" s="181"/>
      <c r="O57" s="181"/>
      <c r="P57" s="181">
        <f>'将来負担比率（分子）の構造'!M$51</f>
        <v>12262</v>
      </c>
    </row>
    <row r="58" spans="1:16" x14ac:dyDescent="0.15">
      <c r="A58" s="181" t="s">
        <v>41</v>
      </c>
      <c r="B58" s="181"/>
      <c r="C58" s="181"/>
      <c r="D58" s="181">
        <f>'将来負担比率（分子）の構造'!I$50</f>
        <v>11813</v>
      </c>
      <c r="E58" s="181"/>
      <c r="F58" s="181"/>
      <c r="G58" s="181">
        <f>'将来負担比率（分子）の構造'!J$50</f>
        <v>11621</v>
      </c>
      <c r="H58" s="181"/>
      <c r="I58" s="181"/>
      <c r="J58" s="181">
        <f>'将来負担比率（分子）の構造'!K$50</f>
        <v>10616</v>
      </c>
      <c r="K58" s="181"/>
      <c r="L58" s="181"/>
      <c r="M58" s="181">
        <f>'将来負担比率（分子）の構造'!L$50</f>
        <v>11507</v>
      </c>
      <c r="N58" s="181"/>
      <c r="O58" s="181"/>
      <c r="P58" s="181">
        <f>'将来負担比率（分子）の構造'!M$50</f>
        <v>11761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5904</v>
      </c>
      <c r="C62" s="181"/>
      <c r="D62" s="181"/>
      <c r="E62" s="181">
        <f>'将来負担比率（分子）の構造'!J$45</f>
        <v>6012</v>
      </c>
      <c r="F62" s="181"/>
      <c r="G62" s="181"/>
      <c r="H62" s="181">
        <f>'将来負担比率（分子）の構造'!K$45</f>
        <v>5768</v>
      </c>
      <c r="I62" s="181"/>
      <c r="J62" s="181"/>
      <c r="K62" s="181">
        <f>'将来負担比率（分子）の構造'!L$45</f>
        <v>5662</v>
      </c>
      <c r="L62" s="181"/>
      <c r="M62" s="181"/>
      <c r="N62" s="181">
        <f>'将来負担比率（分子）の構造'!M$45</f>
        <v>5768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14956</v>
      </c>
      <c r="C64" s="181"/>
      <c r="D64" s="181"/>
      <c r="E64" s="181">
        <f>'将来負担比率（分子）の構造'!J$43</f>
        <v>14724</v>
      </c>
      <c r="F64" s="181"/>
      <c r="G64" s="181"/>
      <c r="H64" s="181">
        <f>'将来負担比率（分子）の構造'!K$43</f>
        <v>14085</v>
      </c>
      <c r="I64" s="181"/>
      <c r="J64" s="181"/>
      <c r="K64" s="181">
        <f>'将来負担比率（分子）の構造'!L$43</f>
        <v>13391</v>
      </c>
      <c r="L64" s="181"/>
      <c r="M64" s="181"/>
      <c r="N64" s="181">
        <f>'将来負担比率（分子）の構造'!M$43</f>
        <v>13284</v>
      </c>
      <c r="O64" s="181"/>
      <c r="P64" s="181"/>
    </row>
    <row r="65" spans="1:16" x14ac:dyDescent="0.15">
      <c r="A65" s="181" t="s">
        <v>32</v>
      </c>
      <c r="B65" s="181">
        <f>'将来負担比率（分子）の構造'!I$42</f>
        <v>355</v>
      </c>
      <c r="C65" s="181"/>
      <c r="D65" s="181"/>
      <c r="E65" s="181">
        <f>'将来負担比率（分子）の構造'!J$42</f>
        <v>328</v>
      </c>
      <c r="F65" s="181"/>
      <c r="G65" s="181"/>
      <c r="H65" s="181">
        <f>'将来負担比率（分子）の構造'!K$42</f>
        <v>366</v>
      </c>
      <c r="I65" s="181"/>
      <c r="J65" s="181"/>
      <c r="K65" s="181">
        <f>'将来負担比率（分子）の構造'!L$42</f>
        <v>497</v>
      </c>
      <c r="L65" s="181"/>
      <c r="M65" s="181"/>
      <c r="N65" s="181">
        <f>'将来負担比率（分子）の構造'!M$42</f>
        <v>909</v>
      </c>
      <c r="O65" s="181"/>
      <c r="P65" s="181"/>
    </row>
    <row r="66" spans="1:16" x14ac:dyDescent="0.15">
      <c r="A66" s="181" t="s">
        <v>31</v>
      </c>
      <c r="B66" s="181">
        <f>'将来負担比率（分子）の構造'!I$41</f>
        <v>38955</v>
      </c>
      <c r="C66" s="181"/>
      <c r="D66" s="181"/>
      <c r="E66" s="181">
        <f>'将来負担比率（分子）の構造'!J$41</f>
        <v>39236</v>
      </c>
      <c r="F66" s="181"/>
      <c r="G66" s="181"/>
      <c r="H66" s="181">
        <f>'将来負担比率（分子）の構造'!K$41</f>
        <v>39250</v>
      </c>
      <c r="I66" s="181"/>
      <c r="J66" s="181"/>
      <c r="K66" s="181">
        <f>'将来負担比率（分子）の構造'!L$41</f>
        <v>39659</v>
      </c>
      <c r="L66" s="181"/>
      <c r="M66" s="181"/>
      <c r="N66" s="181">
        <f>'将来負担比率（分子）の構造'!M$41</f>
        <v>42327</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3689</v>
      </c>
      <c r="C72" s="185">
        <f>基金残高に係る経年分析!G55</f>
        <v>3163</v>
      </c>
      <c r="D72" s="185">
        <f>基金残高に係る経年分析!H55</f>
        <v>2998</v>
      </c>
    </row>
    <row r="73" spans="1:16" x14ac:dyDescent="0.15">
      <c r="A73" s="184" t="s">
        <v>80</v>
      </c>
      <c r="B73" s="185">
        <f>基金残高に係る経年分析!F56</f>
        <v>1089</v>
      </c>
      <c r="C73" s="185">
        <f>基金残高に係る経年分析!G56</f>
        <v>1389</v>
      </c>
      <c r="D73" s="185">
        <f>基金残高に係る経年分析!H56</f>
        <v>1690</v>
      </c>
    </row>
    <row r="74" spans="1:16" x14ac:dyDescent="0.15">
      <c r="A74" s="184" t="s">
        <v>81</v>
      </c>
      <c r="B74" s="185">
        <f>基金残高に係る経年分析!F57</f>
        <v>4114</v>
      </c>
      <c r="C74" s="185">
        <f>基金残高に係る経年分析!G57</f>
        <v>4443</v>
      </c>
      <c r="D74" s="185">
        <f>基金残高に係る経年分析!H57</f>
        <v>4379</v>
      </c>
    </row>
  </sheetData>
  <sheetProtection algorithmName="SHA-512" hashValue="ZaAGP3BcTPUjEcZg1mglAGzgBzpGHPvHhIqciHyr9+vi55Dj8GaJWmwZqbFhG8XF8nqi35LIqQ3ZGFgTahxpvA==" saltValue="fJiNN+Hxezbm9QghwMK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17072753</v>
      </c>
      <c r="S5" s="734"/>
      <c r="T5" s="734"/>
      <c r="U5" s="734"/>
      <c r="V5" s="734"/>
      <c r="W5" s="734"/>
      <c r="X5" s="734"/>
      <c r="Y5" s="777"/>
      <c r="Z5" s="795">
        <v>37.700000000000003</v>
      </c>
      <c r="AA5" s="795"/>
      <c r="AB5" s="795"/>
      <c r="AC5" s="795"/>
      <c r="AD5" s="796">
        <v>16069795</v>
      </c>
      <c r="AE5" s="796"/>
      <c r="AF5" s="796"/>
      <c r="AG5" s="796"/>
      <c r="AH5" s="796"/>
      <c r="AI5" s="796"/>
      <c r="AJ5" s="796"/>
      <c r="AK5" s="796"/>
      <c r="AL5" s="778">
        <v>71.7</v>
      </c>
      <c r="AM5" s="749"/>
      <c r="AN5" s="749"/>
      <c r="AO5" s="779"/>
      <c r="AP5" s="744" t="s">
        <v>230</v>
      </c>
      <c r="AQ5" s="745"/>
      <c r="AR5" s="745"/>
      <c r="AS5" s="745"/>
      <c r="AT5" s="745"/>
      <c r="AU5" s="745"/>
      <c r="AV5" s="745"/>
      <c r="AW5" s="745"/>
      <c r="AX5" s="745"/>
      <c r="AY5" s="745"/>
      <c r="AZ5" s="745"/>
      <c r="BA5" s="745"/>
      <c r="BB5" s="745"/>
      <c r="BC5" s="745"/>
      <c r="BD5" s="745"/>
      <c r="BE5" s="745"/>
      <c r="BF5" s="746"/>
      <c r="BG5" s="678">
        <v>16069795</v>
      </c>
      <c r="BH5" s="679"/>
      <c r="BI5" s="679"/>
      <c r="BJ5" s="679"/>
      <c r="BK5" s="679"/>
      <c r="BL5" s="679"/>
      <c r="BM5" s="679"/>
      <c r="BN5" s="680"/>
      <c r="BO5" s="715">
        <v>94.1</v>
      </c>
      <c r="BP5" s="715"/>
      <c r="BQ5" s="715"/>
      <c r="BR5" s="715"/>
      <c r="BS5" s="716">
        <v>241030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405152</v>
      </c>
      <c r="S6" s="679"/>
      <c r="T6" s="679"/>
      <c r="U6" s="679"/>
      <c r="V6" s="679"/>
      <c r="W6" s="679"/>
      <c r="X6" s="679"/>
      <c r="Y6" s="680"/>
      <c r="Z6" s="715">
        <v>0.9</v>
      </c>
      <c r="AA6" s="715"/>
      <c r="AB6" s="715"/>
      <c r="AC6" s="715"/>
      <c r="AD6" s="716">
        <v>405152</v>
      </c>
      <c r="AE6" s="716"/>
      <c r="AF6" s="716"/>
      <c r="AG6" s="716"/>
      <c r="AH6" s="716"/>
      <c r="AI6" s="716"/>
      <c r="AJ6" s="716"/>
      <c r="AK6" s="716"/>
      <c r="AL6" s="681">
        <v>1.8</v>
      </c>
      <c r="AM6" s="682"/>
      <c r="AN6" s="682"/>
      <c r="AO6" s="717"/>
      <c r="AP6" s="675" t="s">
        <v>235</v>
      </c>
      <c r="AQ6" s="676"/>
      <c r="AR6" s="676"/>
      <c r="AS6" s="676"/>
      <c r="AT6" s="676"/>
      <c r="AU6" s="676"/>
      <c r="AV6" s="676"/>
      <c r="AW6" s="676"/>
      <c r="AX6" s="676"/>
      <c r="AY6" s="676"/>
      <c r="AZ6" s="676"/>
      <c r="BA6" s="676"/>
      <c r="BB6" s="676"/>
      <c r="BC6" s="676"/>
      <c r="BD6" s="676"/>
      <c r="BE6" s="676"/>
      <c r="BF6" s="677"/>
      <c r="BG6" s="678">
        <v>16069795</v>
      </c>
      <c r="BH6" s="679"/>
      <c r="BI6" s="679"/>
      <c r="BJ6" s="679"/>
      <c r="BK6" s="679"/>
      <c r="BL6" s="679"/>
      <c r="BM6" s="679"/>
      <c r="BN6" s="680"/>
      <c r="BO6" s="715">
        <v>94.1</v>
      </c>
      <c r="BP6" s="715"/>
      <c r="BQ6" s="715"/>
      <c r="BR6" s="715"/>
      <c r="BS6" s="716">
        <v>241030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289748</v>
      </c>
      <c r="CS6" s="679"/>
      <c r="CT6" s="679"/>
      <c r="CU6" s="679"/>
      <c r="CV6" s="679"/>
      <c r="CW6" s="679"/>
      <c r="CX6" s="679"/>
      <c r="CY6" s="680"/>
      <c r="CZ6" s="778">
        <v>0.7</v>
      </c>
      <c r="DA6" s="749"/>
      <c r="DB6" s="749"/>
      <c r="DC6" s="781"/>
      <c r="DD6" s="684" t="s">
        <v>237</v>
      </c>
      <c r="DE6" s="679"/>
      <c r="DF6" s="679"/>
      <c r="DG6" s="679"/>
      <c r="DH6" s="679"/>
      <c r="DI6" s="679"/>
      <c r="DJ6" s="679"/>
      <c r="DK6" s="679"/>
      <c r="DL6" s="679"/>
      <c r="DM6" s="679"/>
      <c r="DN6" s="679"/>
      <c r="DO6" s="679"/>
      <c r="DP6" s="680"/>
      <c r="DQ6" s="684">
        <v>289746</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22737</v>
      </c>
      <c r="S7" s="679"/>
      <c r="T7" s="679"/>
      <c r="U7" s="679"/>
      <c r="V7" s="679"/>
      <c r="W7" s="679"/>
      <c r="X7" s="679"/>
      <c r="Y7" s="680"/>
      <c r="Z7" s="715">
        <v>0.1</v>
      </c>
      <c r="AA7" s="715"/>
      <c r="AB7" s="715"/>
      <c r="AC7" s="715"/>
      <c r="AD7" s="716">
        <v>22737</v>
      </c>
      <c r="AE7" s="716"/>
      <c r="AF7" s="716"/>
      <c r="AG7" s="716"/>
      <c r="AH7" s="716"/>
      <c r="AI7" s="716"/>
      <c r="AJ7" s="716"/>
      <c r="AK7" s="716"/>
      <c r="AL7" s="681">
        <v>0.1</v>
      </c>
      <c r="AM7" s="682"/>
      <c r="AN7" s="682"/>
      <c r="AO7" s="717"/>
      <c r="AP7" s="675" t="s">
        <v>239</v>
      </c>
      <c r="AQ7" s="676"/>
      <c r="AR7" s="676"/>
      <c r="AS7" s="676"/>
      <c r="AT7" s="676"/>
      <c r="AU7" s="676"/>
      <c r="AV7" s="676"/>
      <c r="AW7" s="676"/>
      <c r="AX7" s="676"/>
      <c r="AY7" s="676"/>
      <c r="AZ7" s="676"/>
      <c r="BA7" s="676"/>
      <c r="BB7" s="676"/>
      <c r="BC7" s="676"/>
      <c r="BD7" s="676"/>
      <c r="BE7" s="676"/>
      <c r="BF7" s="677"/>
      <c r="BG7" s="678">
        <v>7348001</v>
      </c>
      <c r="BH7" s="679"/>
      <c r="BI7" s="679"/>
      <c r="BJ7" s="679"/>
      <c r="BK7" s="679"/>
      <c r="BL7" s="679"/>
      <c r="BM7" s="679"/>
      <c r="BN7" s="680"/>
      <c r="BO7" s="715">
        <v>43</v>
      </c>
      <c r="BP7" s="715"/>
      <c r="BQ7" s="715"/>
      <c r="BR7" s="715"/>
      <c r="BS7" s="716">
        <v>241030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6357902</v>
      </c>
      <c r="CS7" s="679"/>
      <c r="CT7" s="679"/>
      <c r="CU7" s="679"/>
      <c r="CV7" s="679"/>
      <c r="CW7" s="679"/>
      <c r="CX7" s="679"/>
      <c r="CY7" s="680"/>
      <c r="CZ7" s="715">
        <v>14.4</v>
      </c>
      <c r="DA7" s="715"/>
      <c r="DB7" s="715"/>
      <c r="DC7" s="715"/>
      <c r="DD7" s="684">
        <v>1977170</v>
      </c>
      <c r="DE7" s="679"/>
      <c r="DF7" s="679"/>
      <c r="DG7" s="679"/>
      <c r="DH7" s="679"/>
      <c r="DI7" s="679"/>
      <c r="DJ7" s="679"/>
      <c r="DK7" s="679"/>
      <c r="DL7" s="679"/>
      <c r="DM7" s="679"/>
      <c r="DN7" s="679"/>
      <c r="DO7" s="679"/>
      <c r="DP7" s="680"/>
      <c r="DQ7" s="684">
        <v>4029773</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65844</v>
      </c>
      <c r="S8" s="679"/>
      <c r="T8" s="679"/>
      <c r="U8" s="679"/>
      <c r="V8" s="679"/>
      <c r="W8" s="679"/>
      <c r="X8" s="679"/>
      <c r="Y8" s="680"/>
      <c r="Z8" s="715">
        <v>0.1</v>
      </c>
      <c r="AA8" s="715"/>
      <c r="AB8" s="715"/>
      <c r="AC8" s="715"/>
      <c r="AD8" s="716">
        <v>65844</v>
      </c>
      <c r="AE8" s="716"/>
      <c r="AF8" s="716"/>
      <c r="AG8" s="716"/>
      <c r="AH8" s="716"/>
      <c r="AI8" s="716"/>
      <c r="AJ8" s="716"/>
      <c r="AK8" s="716"/>
      <c r="AL8" s="681">
        <v>0.3</v>
      </c>
      <c r="AM8" s="682"/>
      <c r="AN8" s="682"/>
      <c r="AO8" s="717"/>
      <c r="AP8" s="675" t="s">
        <v>242</v>
      </c>
      <c r="AQ8" s="676"/>
      <c r="AR8" s="676"/>
      <c r="AS8" s="676"/>
      <c r="AT8" s="676"/>
      <c r="AU8" s="676"/>
      <c r="AV8" s="676"/>
      <c r="AW8" s="676"/>
      <c r="AX8" s="676"/>
      <c r="AY8" s="676"/>
      <c r="AZ8" s="676"/>
      <c r="BA8" s="676"/>
      <c r="BB8" s="676"/>
      <c r="BC8" s="676"/>
      <c r="BD8" s="676"/>
      <c r="BE8" s="676"/>
      <c r="BF8" s="677"/>
      <c r="BG8" s="678">
        <v>204240</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16749236</v>
      </c>
      <c r="CS8" s="679"/>
      <c r="CT8" s="679"/>
      <c r="CU8" s="679"/>
      <c r="CV8" s="679"/>
      <c r="CW8" s="679"/>
      <c r="CX8" s="679"/>
      <c r="CY8" s="680"/>
      <c r="CZ8" s="715">
        <v>38</v>
      </c>
      <c r="DA8" s="715"/>
      <c r="DB8" s="715"/>
      <c r="DC8" s="715"/>
      <c r="DD8" s="684">
        <v>171415</v>
      </c>
      <c r="DE8" s="679"/>
      <c r="DF8" s="679"/>
      <c r="DG8" s="679"/>
      <c r="DH8" s="679"/>
      <c r="DI8" s="679"/>
      <c r="DJ8" s="679"/>
      <c r="DK8" s="679"/>
      <c r="DL8" s="679"/>
      <c r="DM8" s="679"/>
      <c r="DN8" s="679"/>
      <c r="DO8" s="679"/>
      <c r="DP8" s="680"/>
      <c r="DQ8" s="684">
        <v>8043768</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33774</v>
      </c>
      <c r="S9" s="679"/>
      <c r="T9" s="679"/>
      <c r="U9" s="679"/>
      <c r="V9" s="679"/>
      <c r="W9" s="679"/>
      <c r="X9" s="679"/>
      <c r="Y9" s="680"/>
      <c r="Z9" s="715">
        <v>0.1</v>
      </c>
      <c r="AA9" s="715"/>
      <c r="AB9" s="715"/>
      <c r="AC9" s="715"/>
      <c r="AD9" s="716">
        <v>33774</v>
      </c>
      <c r="AE9" s="716"/>
      <c r="AF9" s="716"/>
      <c r="AG9" s="716"/>
      <c r="AH9" s="716"/>
      <c r="AI9" s="716"/>
      <c r="AJ9" s="716"/>
      <c r="AK9" s="716"/>
      <c r="AL9" s="681">
        <v>0.2</v>
      </c>
      <c r="AM9" s="682"/>
      <c r="AN9" s="682"/>
      <c r="AO9" s="717"/>
      <c r="AP9" s="675" t="s">
        <v>245</v>
      </c>
      <c r="AQ9" s="676"/>
      <c r="AR9" s="676"/>
      <c r="AS9" s="676"/>
      <c r="AT9" s="676"/>
      <c r="AU9" s="676"/>
      <c r="AV9" s="676"/>
      <c r="AW9" s="676"/>
      <c r="AX9" s="676"/>
      <c r="AY9" s="676"/>
      <c r="AZ9" s="676"/>
      <c r="BA9" s="676"/>
      <c r="BB9" s="676"/>
      <c r="BC9" s="676"/>
      <c r="BD9" s="676"/>
      <c r="BE9" s="676"/>
      <c r="BF9" s="677"/>
      <c r="BG9" s="678">
        <v>5634194</v>
      </c>
      <c r="BH9" s="679"/>
      <c r="BI9" s="679"/>
      <c r="BJ9" s="679"/>
      <c r="BK9" s="679"/>
      <c r="BL9" s="679"/>
      <c r="BM9" s="679"/>
      <c r="BN9" s="680"/>
      <c r="BO9" s="715">
        <v>33</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2838531</v>
      </c>
      <c r="CS9" s="679"/>
      <c r="CT9" s="679"/>
      <c r="CU9" s="679"/>
      <c r="CV9" s="679"/>
      <c r="CW9" s="679"/>
      <c r="CX9" s="679"/>
      <c r="CY9" s="680"/>
      <c r="CZ9" s="715">
        <v>6.4</v>
      </c>
      <c r="DA9" s="715"/>
      <c r="DB9" s="715"/>
      <c r="DC9" s="715"/>
      <c r="DD9" s="684">
        <v>87069</v>
      </c>
      <c r="DE9" s="679"/>
      <c r="DF9" s="679"/>
      <c r="DG9" s="679"/>
      <c r="DH9" s="679"/>
      <c r="DI9" s="679"/>
      <c r="DJ9" s="679"/>
      <c r="DK9" s="679"/>
      <c r="DL9" s="679"/>
      <c r="DM9" s="679"/>
      <c r="DN9" s="679"/>
      <c r="DO9" s="679"/>
      <c r="DP9" s="680"/>
      <c r="DQ9" s="684">
        <v>2398023</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237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293071</v>
      </c>
      <c r="BH10" s="679"/>
      <c r="BI10" s="679"/>
      <c r="BJ10" s="679"/>
      <c r="BK10" s="679"/>
      <c r="BL10" s="679"/>
      <c r="BM10" s="679"/>
      <c r="BN10" s="680"/>
      <c r="BO10" s="715">
        <v>1.7</v>
      </c>
      <c r="BP10" s="715"/>
      <c r="BQ10" s="715"/>
      <c r="BR10" s="715"/>
      <c r="BS10" s="684" t="s">
        <v>237</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172232</v>
      </c>
      <c r="CS10" s="679"/>
      <c r="CT10" s="679"/>
      <c r="CU10" s="679"/>
      <c r="CV10" s="679"/>
      <c r="CW10" s="679"/>
      <c r="CX10" s="679"/>
      <c r="CY10" s="680"/>
      <c r="CZ10" s="715">
        <v>0.4</v>
      </c>
      <c r="DA10" s="715"/>
      <c r="DB10" s="715"/>
      <c r="DC10" s="715"/>
      <c r="DD10" s="684" t="s">
        <v>237</v>
      </c>
      <c r="DE10" s="679"/>
      <c r="DF10" s="679"/>
      <c r="DG10" s="679"/>
      <c r="DH10" s="679"/>
      <c r="DI10" s="679"/>
      <c r="DJ10" s="679"/>
      <c r="DK10" s="679"/>
      <c r="DL10" s="679"/>
      <c r="DM10" s="679"/>
      <c r="DN10" s="679"/>
      <c r="DO10" s="679"/>
      <c r="DP10" s="680"/>
      <c r="DQ10" s="684">
        <v>147460</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2001334</v>
      </c>
      <c r="S11" s="679"/>
      <c r="T11" s="679"/>
      <c r="U11" s="679"/>
      <c r="V11" s="679"/>
      <c r="W11" s="679"/>
      <c r="X11" s="679"/>
      <c r="Y11" s="680"/>
      <c r="Z11" s="681">
        <v>4.4000000000000004</v>
      </c>
      <c r="AA11" s="682"/>
      <c r="AB11" s="682"/>
      <c r="AC11" s="683"/>
      <c r="AD11" s="684">
        <v>2001334</v>
      </c>
      <c r="AE11" s="679"/>
      <c r="AF11" s="679"/>
      <c r="AG11" s="679"/>
      <c r="AH11" s="679"/>
      <c r="AI11" s="679"/>
      <c r="AJ11" s="679"/>
      <c r="AK11" s="680"/>
      <c r="AL11" s="681">
        <v>8.9</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1216496</v>
      </c>
      <c r="BH11" s="679"/>
      <c r="BI11" s="679"/>
      <c r="BJ11" s="679"/>
      <c r="BK11" s="679"/>
      <c r="BL11" s="679"/>
      <c r="BM11" s="679"/>
      <c r="BN11" s="680"/>
      <c r="BO11" s="715">
        <v>7.1</v>
      </c>
      <c r="BP11" s="715"/>
      <c r="BQ11" s="715"/>
      <c r="BR11" s="715"/>
      <c r="BS11" s="684">
        <v>241030</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968152</v>
      </c>
      <c r="CS11" s="679"/>
      <c r="CT11" s="679"/>
      <c r="CU11" s="679"/>
      <c r="CV11" s="679"/>
      <c r="CW11" s="679"/>
      <c r="CX11" s="679"/>
      <c r="CY11" s="680"/>
      <c r="CZ11" s="715">
        <v>2.2000000000000002</v>
      </c>
      <c r="DA11" s="715"/>
      <c r="DB11" s="715"/>
      <c r="DC11" s="715"/>
      <c r="DD11" s="684">
        <v>338760</v>
      </c>
      <c r="DE11" s="679"/>
      <c r="DF11" s="679"/>
      <c r="DG11" s="679"/>
      <c r="DH11" s="679"/>
      <c r="DI11" s="679"/>
      <c r="DJ11" s="679"/>
      <c r="DK11" s="679"/>
      <c r="DL11" s="679"/>
      <c r="DM11" s="679"/>
      <c r="DN11" s="679"/>
      <c r="DO11" s="679"/>
      <c r="DP11" s="680"/>
      <c r="DQ11" s="684">
        <v>640404</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4802</v>
      </c>
      <c r="S12" s="679"/>
      <c r="T12" s="679"/>
      <c r="U12" s="679"/>
      <c r="V12" s="679"/>
      <c r="W12" s="679"/>
      <c r="X12" s="679"/>
      <c r="Y12" s="680"/>
      <c r="Z12" s="715">
        <v>0</v>
      </c>
      <c r="AA12" s="715"/>
      <c r="AB12" s="715"/>
      <c r="AC12" s="715"/>
      <c r="AD12" s="716">
        <v>4802</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7607762</v>
      </c>
      <c r="BH12" s="679"/>
      <c r="BI12" s="679"/>
      <c r="BJ12" s="679"/>
      <c r="BK12" s="679"/>
      <c r="BL12" s="679"/>
      <c r="BM12" s="679"/>
      <c r="BN12" s="680"/>
      <c r="BO12" s="715">
        <v>44.6</v>
      </c>
      <c r="BP12" s="715"/>
      <c r="BQ12" s="715"/>
      <c r="BR12" s="715"/>
      <c r="BS12" s="684" t="s">
        <v>237</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1375225</v>
      </c>
      <c r="CS12" s="679"/>
      <c r="CT12" s="679"/>
      <c r="CU12" s="679"/>
      <c r="CV12" s="679"/>
      <c r="CW12" s="679"/>
      <c r="CX12" s="679"/>
      <c r="CY12" s="680"/>
      <c r="CZ12" s="715">
        <v>3.1</v>
      </c>
      <c r="DA12" s="715"/>
      <c r="DB12" s="715"/>
      <c r="DC12" s="715"/>
      <c r="DD12" s="684">
        <v>5890</v>
      </c>
      <c r="DE12" s="679"/>
      <c r="DF12" s="679"/>
      <c r="DG12" s="679"/>
      <c r="DH12" s="679"/>
      <c r="DI12" s="679"/>
      <c r="DJ12" s="679"/>
      <c r="DK12" s="679"/>
      <c r="DL12" s="679"/>
      <c r="DM12" s="679"/>
      <c r="DN12" s="679"/>
      <c r="DO12" s="679"/>
      <c r="DP12" s="680"/>
      <c r="DQ12" s="684">
        <v>883498</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130</v>
      </c>
      <c r="AA13" s="715"/>
      <c r="AB13" s="715"/>
      <c r="AC13" s="715"/>
      <c r="AD13" s="716" t="s">
        <v>237</v>
      </c>
      <c r="AE13" s="716"/>
      <c r="AF13" s="716"/>
      <c r="AG13" s="716"/>
      <c r="AH13" s="716"/>
      <c r="AI13" s="716"/>
      <c r="AJ13" s="716"/>
      <c r="AK13" s="716"/>
      <c r="AL13" s="681" t="s">
        <v>237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7567279</v>
      </c>
      <c r="BH13" s="679"/>
      <c r="BI13" s="679"/>
      <c r="BJ13" s="679"/>
      <c r="BK13" s="679"/>
      <c r="BL13" s="679"/>
      <c r="BM13" s="679"/>
      <c r="BN13" s="680"/>
      <c r="BO13" s="715">
        <v>44.3</v>
      </c>
      <c r="BP13" s="715"/>
      <c r="BQ13" s="715"/>
      <c r="BR13" s="715"/>
      <c r="BS13" s="684" t="s">
        <v>237</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3598963</v>
      </c>
      <c r="CS13" s="679"/>
      <c r="CT13" s="679"/>
      <c r="CU13" s="679"/>
      <c r="CV13" s="679"/>
      <c r="CW13" s="679"/>
      <c r="CX13" s="679"/>
      <c r="CY13" s="680"/>
      <c r="CZ13" s="715">
        <v>8.1999999999999993</v>
      </c>
      <c r="DA13" s="715"/>
      <c r="DB13" s="715"/>
      <c r="DC13" s="715"/>
      <c r="DD13" s="684">
        <v>1406747</v>
      </c>
      <c r="DE13" s="679"/>
      <c r="DF13" s="679"/>
      <c r="DG13" s="679"/>
      <c r="DH13" s="679"/>
      <c r="DI13" s="679"/>
      <c r="DJ13" s="679"/>
      <c r="DK13" s="679"/>
      <c r="DL13" s="679"/>
      <c r="DM13" s="679"/>
      <c r="DN13" s="679"/>
      <c r="DO13" s="679"/>
      <c r="DP13" s="680"/>
      <c r="DQ13" s="684">
        <v>2126543</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51827</v>
      </c>
      <c r="S14" s="679"/>
      <c r="T14" s="679"/>
      <c r="U14" s="679"/>
      <c r="V14" s="679"/>
      <c r="W14" s="679"/>
      <c r="X14" s="679"/>
      <c r="Y14" s="680"/>
      <c r="Z14" s="715">
        <v>0.1</v>
      </c>
      <c r="AA14" s="715"/>
      <c r="AB14" s="715"/>
      <c r="AC14" s="715"/>
      <c r="AD14" s="716">
        <v>51827</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336484</v>
      </c>
      <c r="BH14" s="679"/>
      <c r="BI14" s="679"/>
      <c r="BJ14" s="679"/>
      <c r="BK14" s="679"/>
      <c r="BL14" s="679"/>
      <c r="BM14" s="679"/>
      <c r="BN14" s="680"/>
      <c r="BO14" s="715">
        <v>2</v>
      </c>
      <c r="BP14" s="715"/>
      <c r="BQ14" s="715"/>
      <c r="BR14" s="715"/>
      <c r="BS14" s="684" t="s">
        <v>237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1449828</v>
      </c>
      <c r="CS14" s="679"/>
      <c r="CT14" s="679"/>
      <c r="CU14" s="679"/>
      <c r="CV14" s="679"/>
      <c r="CW14" s="679"/>
      <c r="CX14" s="679"/>
      <c r="CY14" s="680"/>
      <c r="CZ14" s="715">
        <v>3.3</v>
      </c>
      <c r="DA14" s="715"/>
      <c r="DB14" s="715"/>
      <c r="DC14" s="715"/>
      <c r="DD14" s="684">
        <v>122933</v>
      </c>
      <c r="DE14" s="679"/>
      <c r="DF14" s="679"/>
      <c r="DG14" s="679"/>
      <c r="DH14" s="679"/>
      <c r="DI14" s="679"/>
      <c r="DJ14" s="679"/>
      <c r="DK14" s="679"/>
      <c r="DL14" s="679"/>
      <c r="DM14" s="679"/>
      <c r="DN14" s="679"/>
      <c r="DO14" s="679"/>
      <c r="DP14" s="680"/>
      <c r="DQ14" s="684">
        <v>1341903</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237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776348</v>
      </c>
      <c r="BH15" s="679"/>
      <c r="BI15" s="679"/>
      <c r="BJ15" s="679"/>
      <c r="BK15" s="679"/>
      <c r="BL15" s="679"/>
      <c r="BM15" s="679"/>
      <c r="BN15" s="680"/>
      <c r="BO15" s="715">
        <v>4.5</v>
      </c>
      <c r="BP15" s="715"/>
      <c r="BQ15" s="715"/>
      <c r="BR15" s="715"/>
      <c r="BS15" s="684" t="s">
        <v>237</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6462369</v>
      </c>
      <c r="CS15" s="679"/>
      <c r="CT15" s="679"/>
      <c r="CU15" s="679"/>
      <c r="CV15" s="679"/>
      <c r="CW15" s="679"/>
      <c r="CX15" s="679"/>
      <c r="CY15" s="680"/>
      <c r="CZ15" s="715">
        <v>14.6</v>
      </c>
      <c r="DA15" s="715"/>
      <c r="DB15" s="715"/>
      <c r="DC15" s="715"/>
      <c r="DD15" s="684">
        <v>3037518</v>
      </c>
      <c r="DE15" s="679"/>
      <c r="DF15" s="679"/>
      <c r="DG15" s="679"/>
      <c r="DH15" s="679"/>
      <c r="DI15" s="679"/>
      <c r="DJ15" s="679"/>
      <c r="DK15" s="679"/>
      <c r="DL15" s="679"/>
      <c r="DM15" s="679"/>
      <c r="DN15" s="679"/>
      <c r="DO15" s="679"/>
      <c r="DP15" s="680"/>
      <c r="DQ15" s="684">
        <v>3043936</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15319</v>
      </c>
      <c r="S16" s="679"/>
      <c r="T16" s="679"/>
      <c r="U16" s="679"/>
      <c r="V16" s="679"/>
      <c r="W16" s="679"/>
      <c r="X16" s="679"/>
      <c r="Y16" s="680"/>
      <c r="Z16" s="715">
        <v>0</v>
      </c>
      <c r="AA16" s="715"/>
      <c r="AB16" s="715"/>
      <c r="AC16" s="715"/>
      <c r="AD16" s="716">
        <v>15319</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130</v>
      </c>
      <c r="BP16" s="715"/>
      <c r="BQ16" s="715"/>
      <c r="BR16" s="715"/>
      <c r="BS16" s="684" t="s">
        <v>237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14900</v>
      </c>
      <c r="CS16" s="679"/>
      <c r="CT16" s="679"/>
      <c r="CU16" s="679"/>
      <c r="CV16" s="679"/>
      <c r="CW16" s="679"/>
      <c r="CX16" s="679"/>
      <c r="CY16" s="680"/>
      <c r="CZ16" s="715">
        <v>0</v>
      </c>
      <c r="DA16" s="715"/>
      <c r="DB16" s="715"/>
      <c r="DC16" s="715"/>
      <c r="DD16" s="684" t="s">
        <v>237</v>
      </c>
      <c r="DE16" s="679"/>
      <c r="DF16" s="679"/>
      <c r="DG16" s="679"/>
      <c r="DH16" s="679"/>
      <c r="DI16" s="679"/>
      <c r="DJ16" s="679"/>
      <c r="DK16" s="679"/>
      <c r="DL16" s="679"/>
      <c r="DM16" s="679"/>
      <c r="DN16" s="679"/>
      <c r="DO16" s="679"/>
      <c r="DP16" s="680"/>
      <c r="DQ16" s="684">
        <v>5311</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219849</v>
      </c>
      <c r="S17" s="679"/>
      <c r="T17" s="679"/>
      <c r="U17" s="679"/>
      <c r="V17" s="679"/>
      <c r="W17" s="679"/>
      <c r="X17" s="679"/>
      <c r="Y17" s="680"/>
      <c r="Z17" s="715">
        <v>0.5</v>
      </c>
      <c r="AA17" s="715"/>
      <c r="AB17" s="715"/>
      <c r="AC17" s="715"/>
      <c r="AD17" s="716">
        <v>219849</v>
      </c>
      <c r="AE17" s="716"/>
      <c r="AF17" s="716"/>
      <c r="AG17" s="716"/>
      <c r="AH17" s="716"/>
      <c r="AI17" s="716"/>
      <c r="AJ17" s="716"/>
      <c r="AK17" s="716"/>
      <c r="AL17" s="681">
        <v>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v>1200</v>
      </c>
      <c r="BH17" s="679"/>
      <c r="BI17" s="679"/>
      <c r="BJ17" s="679"/>
      <c r="BK17" s="679"/>
      <c r="BL17" s="679"/>
      <c r="BM17" s="679"/>
      <c r="BN17" s="680"/>
      <c r="BO17" s="715">
        <v>0</v>
      </c>
      <c r="BP17" s="715"/>
      <c r="BQ17" s="715"/>
      <c r="BR17" s="715"/>
      <c r="BS17" s="684" t="s">
        <v>130</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3845557</v>
      </c>
      <c r="CS17" s="679"/>
      <c r="CT17" s="679"/>
      <c r="CU17" s="679"/>
      <c r="CV17" s="679"/>
      <c r="CW17" s="679"/>
      <c r="CX17" s="679"/>
      <c r="CY17" s="680"/>
      <c r="CZ17" s="715">
        <v>8.6999999999999993</v>
      </c>
      <c r="DA17" s="715"/>
      <c r="DB17" s="715"/>
      <c r="DC17" s="715"/>
      <c r="DD17" s="684" t="s">
        <v>237</v>
      </c>
      <c r="DE17" s="679"/>
      <c r="DF17" s="679"/>
      <c r="DG17" s="679"/>
      <c r="DH17" s="679"/>
      <c r="DI17" s="679"/>
      <c r="DJ17" s="679"/>
      <c r="DK17" s="679"/>
      <c r="DL17" s="679"/>
      <c r="DM17" s="679"/>
      <c r="DN17" s="679"/>
      <c r="DO17" s="679"/>
      <c r="DP17" s="680"/>
      <c r="DQ17" s="684">
        <v>3776988</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120843</v>
      </c>
      <c r="S18" s="679"/>
      <c r="T18" s="679"/>
      <c r="U18" s="679"/>
      <c r="V18" s="679"/>
      <c r="W18" s="679"/>
      <c r="X18" s="679"/>
      <c r="Y18" s="680"/>
      <c r="Z18" s="715">
        <v>0.3</v>
      </c>
      <c r="AA18" s="715"/>
      <c r="AB18" s="715"/>
      <c r="AC18" s="715"/>
      <c r="AD18" s="716">
        <v>120843</v>
      </c>
      <c r="AE18" s="716"/>
      <c r="AF18" s="716"/>
      <c r="AG18" s="716"/>
      <c r="AH18" s="716"/>
      <c r="AI18" s="716"/>
      <c r="AJ18" s="716"/>
      <c r="AK18" s="716"/>
      <c r="AL18" s="681">
        <v>0.5</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130</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7020</v>
      </c>
      <c r="S19" s="679"/>
      <c r="T19" s="679"/>
      <c r="U19" s="679"/>
      <c r="V19" s="679"/>
      <c r="W19" s="679"/>
      <c r="X19" s="679"/>
      <c r="Y19" s="680"/>
      <c r="Z19" s="715">
        <v>0</v>
      </c>
      <c r="AA19" s="715"/>
      <c r="AB19" s="715"/>
      <c r="AC19" s="715"/>
      <c r="AD19" s="716">
        <v>7020</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1002958</v>
      </c>
      <c r="BH19" s="679"/>
      <c r="BI19" s="679"/>
      <c r="BJ19" s="679"/>
      <c r="BK19" s="679"/>
      <c r="BL19" s="679"/>
      <c r="BM19" s="679"/>
      <c r="BN19" s="680"/>
      <c r="BO19" s="715">
        <v>5.9</v>
      </c>
      <c r="BP19" s="715"/>
      <c r="BQ19" s="715"/>
      <c r="BR19" s="715"/>
      <c r="BS19" s="684" t="s">
        <v>237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2592</v>
      </c>
      <c r="S20" s="679"/>
      <c r="T20" s="679"/>
      <c r="U20" s="679"/>
      <c r="V20" s="679"/>
      <c r="W20" s="679"/>
      <c r="X20" s="679"/>
      <c r="Y20" s="680"/>
      <c r="Z20" s="715">
        <v>0</v>
      </c>
      <c r="AA20" s="715"/>
      <c r="AB20" s="715"/>
      <c r="AC20" s="715"/>
      <c r="AD20" s="716">
        <v>2592</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1002958</v>
      </c>
      <c r="BH20" s="679"/>
      <c r="BI20" s="679"/>
      <c r="BJ20" s="679"/>
      <c r="BK20" s="679"/>
      <c r="BL20" s="679"/>
      <c r="BM20" s="679"/>
      <c r="BN20" s="680"/>
      <c r="BO20" s="715">
        <v>5.9</v>
      </c>
      <c r="BP20" s="715"/>
      <c r="BQ20" s="715"/>
      <c r="BR20" s="715"/>
      <c r="BS20" s="684" t="s">
        <v>237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44122643</v>
      </c>
      <c r="CS20" s="679"/>
      <c r="CT20" s="679"/>
      <c r="CU20" s="679"/>
      <c r="CV20" s="679"/>
      <c r="CW20" s="679"/>
      <c r="CX20" s="679"/>
      <c r="CY20" s="680"/>
      <c r="CZ20" s="715">
        <v>100</v>
      </c>
      <c r="DA20" s="715"/>
      <c r="DB20" s="715"/>
      <c r="DC20" s="715"/>
      <c r="DD20" s="684">
        <v>7147502</v>
      </c>
      <c r="DE20" s="679"/>
      <c r="DF20" s="679"/>
      <c r="DG20" s="679"/>
      <c r="DH20" s="679"/>
      <c r="DI20" s="679"/>
      <c r="DJ20" s="679"/>
      <c r="DK20" s="679"/>
      <c r="DL20" s="679"/>
      <c r="DM20" s="679"/>
      <c r="DN20" s="679"/>
      <c r="DO20" s="679"/>
      <c r="DP20" s="680"/>
      <c r="DQ20" s="684">
        <v>26727353</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89394</v>
      </c>
      <c r="S21" s="679"/>
      <c r="T21" s="679"/>
      <c r="U21" s="679"/>
      <c r="V21" s="679"/>
      <c r="W21" s="679"/>
      <c r="X21" s="679"/>
      <c r="Y21" s="680"/>
      <c r="Z21" s="715">
        <v>0.2</v>
      </c>
      <c r="AA21" s="715"/>
      <c r="AB21" s="715"/>
      <c r="AC21" s="715"/>
      <c r="AD21" s="716">
        <v>89394</v>
      </c>
      <c r="AE21" s="716"/>
      <c r="AF21" s="716"/>
      <c r="AG21" s="716"/>
      <c r="AH21" s="716"/>
      <c r="AI21" s="716"/>
      <c r="AJ21" s="716"/>
      <c r="AK21" s="716"/>
      <c r="AL21" s="681">
        <v>0.4</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237</v>
      </c>
      <c r="BH21" s="679"/>
      <c r="BI21" s="679"/>
      <c r="BJ21" s="679"/>
      <c r="BK21" s="679"/>
      <c r="BL21" s="679"/>
      <c r="BM21" s="679"/>
      <c r="BN21" s="680"/>
      <c r="BO21" s="715" t="s">
        <v>237</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3978934</v>
      </c>
      <c r="S22" s="679"/>
      <c r="T22" s="679"/>
      <c r="U22" s="679"/>
      <c r="V22" s="679"/>
      <c r="W22" s="679"/>
      <c r="X22" s="679"/>
      <c r="Y22" s="680"/>
      <c r="Z22" s="715">
        <v>8.8000000000000007</v>
      </c>
      <c r="AA22" s="715"/>
      <c r="AB22" s="715"/>
      <c r="AC22" s="715"/>
      <c r="AD22" s="716">
        <v>3236184</v>
      </c>
      <c r="AE22" s="716"/>
      <c r="AF22" s="716"/>
      <c r="AG22" s="716"/>
      <c r="AH22" s="716"/>
      <c r="AI22" s="716"/>
      <c r="AJ22" s="716"/>
      <c r="AK22" s="716"/>
      <c r="AL22" s="681">
        <v>14.4</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3236184</v>
      </c>
      <c r="S23" s="679"/>
      <c r="T23" s="679"/>
      <c r="U23" s="679"/>
      <c r="V23" s="679"/>
      <c r="W23" s="679"/>
      <c r="X23" s="679"/>
      <c r="Y23" s="680"/>
      <c r="Z23" s="715">
        <v>7.1</v>
      </c>
      <c r="AA23" s="715"/>
      <c r="AB23" s="715"/>
      <c r="AC23" s="715"/>
      <c r="AD23" s="716">
        <v>3236184</v>
      </c>
      <c r="AE23" s="716"/>
      <c r="AF23" s="716"/>
      <c r="AG23" s="716"/>
      <c r="AH23" s="716"/>
      <c r="AI23" s="716"/>
      <c r="AJ23" s="716"/>
      <c r="AK23" s="716"/>
      <c r="AL23" s="681">
        <v>14.4</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1002958</v>
      </c>
      <c r="BH23" s="679"/>
      <c r="BI23" s="679"/>
      <c r="BJ23" s="679"/>
      <c r="BK23" s="679"/>
      <c r="BL23" s="679"/>
      <c r="BM23" s="679"/>
      <c r="BN23" s="680"/>
      <c r="BO23" s="715">
        <v>5.9</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742750</v>
      </c>
      <c r="S24" s="679"/>
      <c r="T24" s="679"/>
      <c r="U24" s="679"/>
      <c r="V24" s="679"/>
      <c r="W24" s="679"/>
      <c r="X24" s="679"/>
      <c r="Y24" s="680"/>
      <c r="Z24" s="715">
        <v>1.6</v>
      </c>
      <c r="AA24" s="715"/>
      <c r="AB24" s="715"/>
      <c r="AC24" s="715"/>
      <c r="AD24" s="716" t="s">
        <v>237</v>
      </c>
      <c r="AE24" s="716"/>
      <c r="AF24" s="716"/>
      <c r="AG24" s="716"/>
      <c r="AH24" s="716"/>
      <c r="AI24" s="716"/>
      <c r="AJ24" s="716"/>
      <c r="AK24" s="716"/>
      <c r="AL24" s="681" t="s">
        <v>237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21578987</v>
      </c>
      <c r="CS24" s="734"/>
      <c r="CT24" s="734"/>
      <c r="CU24" s="734"/>
      <c r="CV24" s="734"/>
      <c r="CW24" s="734"/>
      <c r="CX24" s="734"/>
      <c r="CY24" s="777"/>
      <c r="CZ24" s="778">
        <v>48.9</v>
      </c>
      <c r="DA24" s="749"/>
      <c r="DB24" s="749"/>
      <c r="DC24" s="781"/>
      <c r="DD24" s="776">
        <v>13110088</v>
      </c>
      <c r="DE24" s="734"/>
      <c r="DF24" s="734"/>
      <c r="DG24" s="734"/>
      <c r="DH24" s="734"/>
      <c r="DI24" s="734"/>
      <c r="DJ24" s="734"/>
      <c r="DK24" s="777"/>
      <c r="DL24" s="776">
        <v>13096977</v>
      </c>
      <c r="DM24" s="734"/>
      <c r="DN24" s="734"/>
      <c r="DO24" s="734"/>
      <c r="DP24" s="734"/>
      <c r="DQ24" s="734"/>
      <c r="DR24" s="734"/>
      <c r="DS24" s="734"/>
      <c r="DT24" s="734"/>
      <c r="DU24" s="734"/>
      <c r="DV24" s="777"/>
      <c r="DW24" s="778">
        <v>54.5</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237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130</v>
      </c>
      <c r="BP25" s="715"/>
      <c r="BQ25" s="715"/>
      <c r="BR25" s="715"/>
      <c r="BS25" s="684" t="s">
        <v>237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6419155</v>
      </c>
      <c r="CS25" s="697"/>
      <c r="CT25" s="697"/>
      <c r="CU25" s="697"/>
      <c r="CV25" s="697"/>
      <c r="CW25" s="697"/>
      <c r="CX25" s="697"/>
      <c r="CY25" s="698"/>
      <c r="CZ25" s="681">
        <v>14.5</v>
      </c>
      <c r="DA25" s="699"/>
      <c r="DB25" s="699"/>
      <c r="DC25" s="700"/>
      <c r="DD25" s="684">
        <v>5869447</v>
      </c>
      <c r="DE25" s="697"/>
      <c r="DF25" s="697"/>
      <c r="DG25" s="697"/>
      <c r="DH25" s="697"/>
      <c r="DI25" s="697"/>
      <c r="DJ25" s="697"/>
      <c r="DK25" s="698"/>
      <c r="DL25" s="684">
        <v>5856784</v>
      </c>
      <c r="DM25" s="697"/>
      <c r="DN25" s="697"/>
      <c r="DO25" s="697"/>
      <c r="DP25" s="697"/>
      <c r="DQ25" s="697"/>
      <c r="DR25" s="697"/>
      <c r="DS25" s="697"/>
      <c r="DT25" s="697"/>
      <c r="DU25" s="697"/>
      <c r="DV25" s="698"/>
      <c r="DW25" s="681">
        <v>24.4</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23872325</v>
      </c>
      <c r="S26" s="679"/>
      <c r="T26" s="679"/>
      <c r="U26" s="679"/>
      <c r="V26" s="679"/>
      <c r="W26" s="679"/>
      <c r="X26" s="679"/>
      <c r="Y26" s="680"/>
      <c r="Z26" s="715">
        <v>52.7</v>
      </c>
      <c r="AA26" s="715"/>
      <c r="AB26" s="715"/>
      <c r="AC26" s="715"/>
      <c r="AD26" s="716">
        <v>22126617</v>
      </c>
      <c r="AE26" s="716"/>
      <c r="AF26" s="716"/>
      <c r="AG26" s="716"/>
      <c r="AH26" s="716"/>
      <c r="AI26" s="716"/>
      <c r="AJ26" s="716"/>
      <c r="AK26" s="716"/>
      <c r="AL26" s="681">
        <v>98.7</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237</v>
      </c>
      <c r="BP26" s="715"/>
      <c r="BQ26" s="715"/>
      <c r="BR26" s="715"/>
      <c r="BS26" s="684" t="s">
        <v>237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4351722</v>
      </c>
      <c r="CS26" s="679"/>
      <c r="CT26" s="679"/>
      <c r="CU26" s="679"/>
      <c r="CV26" s="679"/>
      <c r="CW26" s="679"/>
      <c r="CX26" s="679"/>
      <c r="CY26" s="680"/>
      <c r="CZ26" s="681">
        <v>9.9</v>
      </c>
      <c r="DA26" s="699"/>
      <c r="DB26" s="699"/>
      <c r="DC26" s="700"/>
      <c r="DD26" s="684">
        <v>3963243</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14511</v>
      </c>
      <c r="S27" s="679"/>
      <c r="T27" s="679"/>
      <c r="U27" s="679"/>
      <c r="V27" s="679"/>
      <c r="W27" s="679"/>
      <c r="X27" s="679"/>
      <c r="Y27" s="680"/>
      <c r="Z27" s="715">
        <v>0</v>
      </c>
      <c r="AA27" s="715"/>
      <c r="AB27" s="715"/>
      <c r="AC27" s="715"/>
      <c r="AD27" s="716">
        <v>14511</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17072753</v>
      </c>
      <c r="BH27" s="679"/>
      <c r="BI27" s="679"/>
      <c r="BJ27" s="679"/>
      <c r="BK27" s="679"/>
      <c r="BL27" s="679"/>
      <c r="BM27" s="679"/>
      <c r="BN27" s="680"/>
      <c r="BO27" s="715">
        <v>100</v>
      </c>
      <c r="BP27" s="715"/>
      <c r="BQ27" s="715"/>
      <c r="BR27" s="715"/>
      <c r="BS27" s="684">
        <v>241030</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11314275</v>
      </c>
      <c r="CS27" s="697"/>
      <c r="CT27" s="697"/>
      <c r="CU27" s="697"/>
      <c r="CV27" s="697"/>
      <c r="CW27" s="697"/>
      <c r="CX27" s="697"/>
      <c r="CY27" s="698"/>
      <c r="CZ27" s="681">
        <v>25.6</v>
      </c>
      <c r="DA27" s="699"/>
      <c r="DB27" s="699"/>
      <c r="DC27" s="700"/>
      <c r="DD27" s="684">
        <v>3463653</v>
      </c>
      <c r="DE27" s="697"/>
      <c r="DF27" s="697"/>
      <c r="DG27" s="697"/>
      <c r="DH27" s="697"/>
      <c r="DI27" s="697"/>
      <c r="DJ27" s="697"/>
      <c r="DK27" s="698"/>
      <c r="DL27" s="684">
        <v>3463205</v>
      </c>
      <c r="DM27" s="697"/>
      <c r="DN27" s="697"/>
      <c r="DO27" s="697"/>
      <c r="DP27" s="697"/>
      <c r="DQ27" s="697"/>
      <c r="DR27" s="697"/>
      <c r="DS27" s="697"/>
      <c r="DT27" s="697"/>
      <c r="DU27" s="697"/>
      <c r="DV27" s="698"/>
      <c r="DW27" s="681">
        <v>14.4</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447095</v>
      </c>
      <c r="S28" s="679"/>
      <c r="T28" s="679"/>
      <c r="U28" s="679"/>
      <c r="V28" s="679"/>
      <c r="W28" s="679"/>
      <c r="X28" s="679"/>
      <c r="Y28" s="680"/>
      <c r="Z28" s="715">
        <v>1</v>
      </c>
      <c r="AA28" s="715"/>
      <c r="AB28" s="715"/>
      <c r="AC28" s="715"/>
      <c r="AD28" s="716" t="s">
        <v>237</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3845557</v>
      </c>
      <c r="CS28" s="679"/>
      <c r="CT28" s="679"/>
      <c r="CU28" s="679"/>
      <c r="CV28" s="679"/>
      <c r="CW28" s="679"/>
      <c r="CX28" s="679"/>
      <c r="CY28" s="680"/>
      <c r="CZ28" s="681">
        <v>8.6999999999999993</v>
      </c>
      <c r="DA28" s="699"/>
      <c r="DB28" s="699"/>
      <c r="DC28" s="700"/>
      <c r="DD28" s="684">
        <v>3776988</v>
      </c>
      <c r="DE28" s="679"/>
      <c r="DF28" s="679"/>
      <c r="DG28" s="679"/>
      <c r="DH28" s="679"/>
      <c r="DI28" s="679"/>
      <c r="DJ28" s="679"/>
      <c r="DK28" s="680"/>
      <c r="DL28" s="684">
        <v>3776988</v>
      </c>
      <c r="DM28" s="679"/>
      <c r="DN28" s="679"/>
      <c r="DO28" s="679"/>
      <c r="DP28" s="679"/>
      <c r="DQ28" s="679"/>
      <c r="DR28" s="679"/>
      <c r="DS28" s="679"/>
      <c r="DT28" s="679"/>
      <c r="DU28" s="679"/>
      <c r="DV28" s="680"/>
      <c r="DW28" s="681">
        <v>15.7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484129</v>
      </c>
      <c r="S29" s="679"/>
      <c r="T29" s="679"/>
      <c r="U29" s="679"/>
      <c r="V29" s="679"/>
      <c r="W29" s="679"/>
      <c r="X29" s="679"/>
      <c r="Y29" s="680"/>
      <c r="Z29" s="715">
        <v>1.1000000000000001</v>
      </c>
      <c r="AA29" s="715"/>
      <c r="AB29" s="715"/>
      <c r="AC29" s="715"/>
      <c r="AD29" s="716">
        <v>66087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307</v>
      </c>
      <c r="CE29" s="767"/>
      <c r="CF29" s="711" t="s">
        <v>308</v>
      </c>
      <c r="CG29" s="712"/>
      <c r="CH29" s="712"/>
      <c r="CI29" s="712"/>
      <c r="CJ29" s="712"/>
      <c r="CK29" s="712"/>
      <c r="CL29" s="712"/>
      <c r="CM29" s="712"/>
      <c r="CN29" s="712"/>
      <c r="CO29" s="712"/>
      <c r="CP29" s="712"/>
      <c r="CQ29" s="713"/>
      <c r="CR29" s="678">
        <v>3845447</v>
      </c>
      <c r="CS29" s="697"/>
      <c r="CT29" s="697"/>
      <c r="CU29" s="697"/>
      <c r="CV29" s="697"/>
      <c r="CW29" s="697"/>
      <c r="CX29" s="697"/>
      <c r="CY29" s="698"/>
      <c r="CZ29" s="681">
        <v>8.6999999999999993</v>
      </c>
      <c r="DA29" s="699"/>
      <c r="DB29" s="699"/>
      <c r="DC29" s="700"/>
      <c r="DD29" s="684">
        <v>3776878</v>
      </c>
      <c r="DE29" s="697"/>
      <c r="DF29" s="697"/>
      <c r="DG29" s="697"/>
      <c r="DH29" s="697"/>
      <c r="DI29" s="697"/>
      <c r="DJ29" s="697"/>
      <c r="DK29" s="698"/>
      <c r="DL29" s="684">
        <v>3776878</v>
      </c>
      <c r="DM29" s="697"/>
      <c r="DN29" s="697"/>
      <c r="DO29" s="697"/>
      <c r="DP29" s="697"/>
      <c r="DQ29" s="697"/>
      <c r="DR29" s="697"/>
      <c r="DS29" s="697"/>
      <c r="DT29" s="697"/>
      <c r="DU29" s="697"/>
      <c r="DV29" s="698"/>
      <c r="DW29" s="681">
        <v>15.7</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268305</v>
      </c>
      <c r="S30" s="679"/>
      <c r="T30" s="679"/>
      <c r="U30" s="679"/>
      <c r="V30" s="679"/>
      <c r="W30" s="679"/>
      <c r="X30" s="679"/>
      <c r="Y30" s="680"/>
      <c r="Z30" s="715">
        <v>0.6</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8"/>
      <c r="CE30" s="769"/>
      <c r="CF30" s="711" t="s">
        <v>312</v>
      </c>
      <c r="CG30" s="712"/>
      <c r="CH30" s="712"/>
      <c r="CI30" s="712"/>
      <c r="CJ30" s="712"/>
      <c r="CK30" s="712"/>
      <c r="CL30" s="712"/>
      <c r="CM30" s="712"/>
      <c r="CN30" s="712"/>
      <c r="CO30" s="712"/>
      <c r="CP30" s="712"/>
      <c r="CQ30" s="713"/>
      <c r="CR30" s="678">
        <v>3616777</v>
      </c>
      <c r="CS30" s="679"/>
      <c r="CT30" s="679"/>
      <c r="CU30" s="679"/>
      <c r="CV30" s="679"/>
      <c r="CW30" s="679"/>
      <c r="CX30" s="679"/>
      <c r="CY30" s="680"/>
      <c r="CZ30" s="681">
        <v>8.1999999999999993</v>
      </c>
      <c r="DA30" s="699"/>
      <c r="DB30" s="699"/>
      <c r="DC30" s="700"/>
      <c r="DD30" s="684">
        <v>3556847</v>
      </c>
      <c r="DE30" s="679"/>
      <c r="DF30" s="679"/>
      <c r="DG30" s="679"/>
      <c r="DH30" s="679"/>
      <c r="DI30" s="679"/>
      <c r="DJ30" s="679"/>
      <c r="DK30" s="680"/>
      <c r="DL30" s="684">
        <v>3556847</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6676006</v>
      </c>
      <c r="S31" s="679"/>
      <c r="T31" s="679"/>
      <c r="U31" s="679"/>
      <c r="V31" s="679"/>
      <c r="W31" s="679"/>
      <c r="X31" s="679"/>
      <c r="Y31" s="680"/>
      <c r="Z31" s="715">
        <v>14.7</v>
      </c>
      <c r="AA31" s="715"/>
      <c r="AB31" s="715"/>
      <c r="AC31" s="715"/>
      <c r="AD31" s="716" t="s">
        <v>237</v>
      </c>
      <c r="AE31" s="716"/>
      <c r="AF31" s="716"/>
      <c r="AG31" s="716"/>
      <c r="AH31" s="716"/>
      <c r="AI31" s="716"/>
      <c r="AJ31" s="716"/>
      <c r="AK31" s="716"/>
      <c r="AL31" s="681" t="s">
        <v>237</v>
      </c>
      <c r="AM31" s="682"/>
      <c r="AN31" s="682"/>
      <c r="AO31" s="717"/>
      <c r="AP31" s="752" t="s">
        <v>314</v>
      </c>
      <c r="AQ31" s="753"/>
      <c r="AR31" s="753"/>
      <c r="AS31" s="753"/>
      <c r="AT31" s="758" t="s">
        <v>315</v>
      </c>
      <c r="AU31" s="231"/>
      <c r="AV31" s="231"/>
      <c r="AW31" s="231"/>
      <c r="AX31" s="744" t="s">
        <v>189</v>
      </c>
      <c r="AY31" s="745"/>
      <c r="AZ31" s="745"/>
      <c r="BA31" s="745"/>
      <c r="BB31" s="745"/>
      <c r="BC31" s="745"/>
      <c r="BD31" s="745"/>
      <c r="BE31" s="745"/>
      <c r="BF31" s="746"/>
      <c r="BG31" s="747">
        <v>99.3</v>
      </c>
      <c r="BH31" s="748"/>
      <c r="BI31" s="748"/>
      <c r="BJ31" s="748"/>
      <c r="BK31" s="748"/>
      <c r="BL31" s="748"/>
      <c r="BM31" s="749">
        <v>97.7</v>
      </c>
      <c r="BN31" s="748"/>
      <c r="BO31" s="748"/>
      <c r="BP31" s="748"/>
      <c r="BQ31" s="750"/>
      <c r="BR31" s="747">
        <v>99.3</v>
      </c>
      <c r="BS31" s="748"/>
      <c r="BT31" s="748"/>
      <c r="BU31" s="748"/>
      <c r="BV31" s="748"/>
      <c r="BW31" s="748"/>
      <c r="BX31" s="749">
        <v>97.5</v>
      </c>
      <c r="BY31" s="748"/>
      <c r="BZ31" s="748"/>
      <c r="CA31" s="748"/>
      <c r="CB31" s="750"/>
      <c r="CD31" s="768"/>
      <c r="CE31" s="769"/>
      <c r="CF31" s="711" t="s">
        <v>316</v>
      </c>
      <c r="CG31" s="712"/>
      <c r="CH31" s="712"/>
      <c r="CI31" s="712"/>
      <c r="CJ31" s="712"/>
      <c r="CK31" s="712"/>
      <c r="CL31" s="712"/>
      <c r="CM31" s="712"/>
      <c r="CN31" s="712"/>
      <c r="CO31" s="712"/>
      <c r="CP31" s="712"/>
      <c r="CQ31" s="713"/>
      <c r="CR31" s="678">
        <v>228670</v>
      </c>
      <c r="CS31" s="697"/>
      <c r="CT31" s="697"/>
      <c r="CU31" s="697"/>
      <c r="CV31" s="697"/>
      <c r="CW31" s="697"/>
      <c r="CX31" s="697"/>
      <c r="CY31" s="698"/>
      <c r="CZ31" s="681">
        <v>0.5</v>
      </c>
      <c r="DA31" s="699"/>
      <c r="DB31" s="699"/>
      <c r="DC31" s="700"/>
      <c r="DD31" s="684">
        <v>220031</v>
      </c>
      <c r="DE31" s="697"/>
      <c r="DF31" s="697"/>
      <c r="DG31" s="697"/>
      <c r="DH31" s="697"/>
      <c r="DI31" s="697"/>
      <c r="DJ31" s="697"/>
      <c r="DK31" s="698"/>
      <c r="DL31" s="684">
        <v>220031</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317</v>
      </c>
      <c r="C32" s="762"/>
      <c r="D32" s="762"/>
      <c r="E32" s="762"/>
      <c r="F32" s="762"/>
      <c r="G32" s="762"/>
      <c r="H32" s="762"/>
      <c r="I32" s="762"/>
      <c r="J32" s="762"/>
      <c r="K32" s="762"/>
      <c r="L32" s="762"/>
      <c r="M32" s="762"/>
      <c r="N32" s="762"/>
      <c r="O32" s="762"/>
      <c r="P32" s="762"/>
      <c r="Q32" s="763"/>
      <c r="R32" s="678">
        <v>174644</v>
      </c>
      <c r="S32" s="679"/>
      <c r="T32" s="679"/>
      <c r="U32" s="679"/>
      <c r="V32" s="679"/>
      <c r="W32" s="679"/>
      <c r="X32" s="679"/>
      <c r="Y32" s="680"/>
      <c r="Z32" s="715">
        <v>0.4</v>
      </c>
      <c r="AA32" s="715"/>
      <c r="AB32" s="715"/>
      <c r="AC32" s="715"/>
      <c r="AD32" s="716">
        <v>174644</v>
      </c>
      <c r="AE32" s="716"/>
      <c r="AF32" s="716"/>
      <c r="AG32" s="716"/>
      <c r="AH32" s="716"/>
      <c r="AI32" s="716"/>
      <c r="AJ32" s="716"/>
      <c r="AK32" s="716"/>
      <c r="AL32" s="681">
        <v>0.8</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99.3</v>
      </c>
      <c r="BH32" s="697"/>
      <c r="BI32" s="697"/>
      <c r="BJ32" s="697"/>
      <c r="BK32" s="697"/>
      <c r="BL32" s="697"/>
      <c r="BM32" s="682">
        <v>98.3</v>
      </c>
      <c r="BN32" s="743"/>
      <c r="BO32" s="743"/>
      <c r="BP32" s="743"/>
      <c r="BQ32" s="721"/>
      <c r="BR32" s="751">
        <v>99.3</v>
      </c>
      <c r="BS32" s="697"/>
      <c r="BT32" s="697"/>
      <c r="BU32" s="697"/>
      <c r="BV32" s="697"/>
      <c r="BW32" s="697"/>
      <c r="BX32" s="682">
        <v>98.2</v>
      </c>
      <c r="BY32" s="743"/>
      <c r="BZ32" s="743"/>
      <c r="CA32" s="743"/>
      <c r="CB32" s="721"/>
      <c r="CD32" s="770"/>
      <c r="CE32" s="771"/>
      <c r="CF32" s="711" t="s">
        <v>320</v>
      </c>
      <c r="CG32" s="712"/>
      <c r="CH32" s="712"/>
      <c r="CI32" s="712"/>
      <c r="CJ32" s="712"/>
      <c r="CK32" s="712"/>
      <c r="CL32" s="712"/>
      <c r="CM32" s="712"/>
      <c r="CN32" s="712"/>
      <c r="CO32" s="712"/>
      <c r="CP32" s="712"/>
      <c r="CQ32" s="713"/>
      <c r="CR32" s="678">
        <v>110</v>
      </c>
      <c r="CS32" s="679"/>
      <c r="CT32" s="679"/>
      <c r="CU32" s="679"/>
      <c r="CV32" s="679"/>
      <c r="CW32" s="679"/>
      <c r="CX32" s="679"/>
      <c r="CY32" s="680"/>
      <c r="CZ32" s="681">
        <v>0</v>
      </c>
      <c r="DA32" s="699"/>
      <c r="DB32" s="699"/>
      <c r="DC32" s="700"/>
      <c r="DD32" s="684">
        <v>110</v>
      </c>
      <c r="DE32" s="679"/>
      <c r="DF32" s="679"/>
      <c r="DG32" s="679"/>
      <c r="DH32" s="679"/>
      <c r="DI32" s="679"/>
      <c r="DJ32" s="679"/>
      <c r="DK32" s="680"/>
      <c r="DL32" s="684">
        <v>110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3598906</v>
      </c>
      <c r="S33" s="679"/>
      <c r="T33" s="679"/>
      <c r="U33" s="679"/>
      <c r="V33" s="679"/>
      <c r="W33" s="679"/>
      <c r="X33" s="679"/>
      <c r="Y33" s="680"/>
      <c r="Z33" s="715">
        <v>7.9</v>
      </c>
      <c r="AA33" s="715"/>
      <c r="AB33" s="715"/>
      <c r="AC33" s="715"/>
      <c r="AD33" s="716" t="s">
        <v>130</v>
      </c>
      <c r="AE33" s="716"/>
      <c r="AF33" s="716"/>
      <c r="AG33" s="716"/>
      <c r="AH33" s="716"/>
      <c r="AI33" s="716"/>
      <c r="AJ33" s="716"/>
      <c r="AK33" s="716"/>
      <c r="AL33" s="681" t="s">
        <v>237</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99.3</v>
      </c>
      <c r="BH33" s="663"/>
      <c r="BI33" s="663"/>
      <c r="BJ33" s="663"/>
      <c r="BK33" s="663"/>
      <c r="BL33" s="663"/>
      <c r="BM33" s="706">
        <v>97.2</v>
      </c>
      <c r="BN33" s="663"/>
      <c r="BO33" s="663"/>
      <c r="BP33" s="663"/>
      <c r="BQ33" s="727"/>
      <c r="BR33" s="742">
        <v>99.3</v>
      </c>
      <c r="BS33" s="663"/>
      <c r="BT33" s="663"/>
      <c r="BU33" s="663"/>
      <c r="BV33" s="663"/>
      <c r="BW33" s="663"/>
      <c r="BX33" s="706">
        <v>96.9</v>
      </c>
      <c r="BY33" s="663"/>
      <c r="BZ33" s="663"/>
      <c r="CA33" s="663"/>
      <c r="CB33" s="727"/>
      <c r="CD33" s="711" t="s">
        <v>323</v>
      </c>
      <c r="CE33" s="712"/>
      <c r="CF33" s="712"/>
      <c r="CG33" s="712"/>
      <c r="CH33" s="712"/>
      <c r="CI33" s="712"/>
      <c r="CJ33" s="712"/>
      <c r="CK33" s="712"/>
      <c r="CL33" s="712"/>
      <c r="CM33" s="712"/>
      <c r="CN33" s="712"/>
      <c r="CO33" s="712"/>
      <c r="CP33" s="712"/>
      <c r="CQ33" s="713"/>
      <c r="CR33" s="678">
        <v>15381254</v>
      </c>
      <c r="CS33" s="697"/>
      <c r="CT33" s="697"/>
      <c r="CU33" s="697"/>
      <c r="CV33" s="697"/>
      <c r="CW33" s="697"/>
      <c r="CX33" s="697"/>
      <c r="CY33" s="698"/>
      <c r="CZ33" s="681">
        <v>34.9</v>
      </c>
      <c r="DA33" s="699"/>
      <c r="DB33" s="699"/>
      <c r="DC33" s="700"/>
      <c r="DD33" s="684">
        <v>12671210</v>
      </c>
      <c r="DE33" s="697"/>
      <c r="DF33" s="697"/>
      <c r="DG33" s="697"/>
      <c r="DH33" s="697"/>
      <c r="DI33" s="697"/>
      <c r="DJ33" s="697"/>
      <c r="DK33" s="698"/>
      <c r="DL33" s="684">
        <v>10077365</v>
      </c>
      <c r="DM33" s="697"/>
      <c r="DN33" s="697"/>
      <c r="DO33" s="697"/>
      <c r="DP33" s="697"/>
      <c r="DQ33" s="697"/>
      <c r="DR33" s="697"/>
      <c r="DS33" s="697"/>
      <c r="DT33" s="697"/>
      <c r="DU33" s="697"/>
      <c r="DV33" s="698"/>
      <c r="DW33" s="681">
        <v>41.9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36199</v>
      </c>
      <c r="S34" s="679"/>
      <c r="T34" s="679"/>
      <c r="U34" s="679"/>
      <c r="V34" s="679"/>
      <c r="W34" s="679"/>
      <c r="X34" s="679"/>
      <c r="Y34" s="680"/>
      <c r="Z34" s="715">
        <v>0.1</v>
      </c>
      <c r="AA34" s="715"/>
      <c r="AB34" s="715"/>
      <c r="AC34" s="715"/>
      <c r="AD34" s="716">
        <v>26126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5114496</v>
      </c>
      <c r="CS34" s="679"/>
      <c r="CT34" s="679"/>
      <c r="CU34" s="679"/>
      <c r="CV34" s="679"/>
      <c r="CW34" s="679"/>
      <c r="CX34" s="679"/>
      <c r="CY34" s="680"/>
      <c r="CZ34" s="681">
        <v>11.6</v>
      </c>
      <c r="DA34" s="699"/>
      <c r="DB34" s="699"/>
      <c r="DC34" s="700"/>
      <c r="DD34" s="684">
        <v>4365530</v>
      </c>
      <c r="DE34" s="679"/>
      <c r="DF34" s="679"/>
      <c r="DG34" s="679"/>
      <c r="DH34" s="679"/>
      <c r="DI34" s="679"/>
      <c r="DJ34" s="679"/>
      <c r="DK34" s="680"/>
      <c r="DL34" s="684">
        <v>4141894</v>
      </c>
      <c r="DM34" s="679"/>
      <c r="DN34" s="679"/>
      <c r="DO34" s="679"/>
      <c r="DP34" s="679"/>
      <c r="DQ34" s="679"/>
      <c r="DR34" s="679"/>
      <c r="DS34" s="679"/>
      <c r="DT34" s="679"/>
      <c r="DU34" s="679"/>
      <c r="DV34" s="680"/>
      <c r="DW34" s="681">
        <v>17.2</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47698</v>
      </c>
      <c r="S35" s="679"/>
      <c r="T35" s="679"/>
      <c r="U35" s="679"/>
      <c r="V35" s="679"/>
      <c r="W35" s="679"/>
      <c r="X35" s="679"/>
      <c r="Y35" s="680"/>
      <c r="Z35" s="715">
        <v>0.1</v>
      </c>
      <c r="AA35" s="715"/>
      <c r="AB35" s="715"/>
      <c r="AC35" s="715"/>
      <c r="AD35" s="716" t="s">
        <v>237</v>
      </c>
      <c r="AE35" s="716"/>
      <c r="AF35" s="716"/>
      <c r="AG35" s="716"/>
      <c r="AH35" s="716"/>
      <c r="AI35" s="716"/>
      <c r="AJ35" s="716"/>
      <c r="AK35" s="716"/>
      <c r="AL35" s="681" t="s">
        <v>130</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613816</v>
      </c>
      <c r="CS35" s="697"/>
      <c r="CT35" s="697"/>
      <c r="CU35" s="697"/>
      <c r="CV35" s="697"/>
      <c r="CW35" s="697"/>
      <c r="CX35" s="697"/>
      <c r="CY35" s="698"/>
      <c r="CZ35" s="681">
        <v>1.4</v>
      </c>
      <c r="DA35" s="699"/>
      <c r="DB35" s="699"/>
      <c r="DC35" s="700"/>
      <c r="DD35" s="684">
        <v>496792</v>
      </c>
      <c r="DE35" s="697"/>
      <c r="DF35" s="697"/>
      <c r="DG35" s="697"/>
      <c r="DH35" s="697"/>
      <c r="DI35" s="697"/>
      <c r="DJ35" s="697"/>
      <c r="DK35" s="698"/>
      <c r="DL35" s="684">
        <v>496555</v>
      </c>
      <c r="DM35" s="697"/>
      <c r="DN35" s="697"/>
      <c r="DO35" s="697"/>
      <c r="DP35" s="697"/>
      <c r="DQ35" s="697"/>
      <c r="DR35" s="697"/>
      <c r="DS35" s="697"/>
      <c r="DT35" s="697"/>
      <c r="DU35" s="697"/>
      <c r="DV35" s="698"/>
      <c r="DW35" s="681">
        <v>2.1</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795135</v>
      </c>
      <c r="S36" s="679"/>
      <c r="T36" s="679"/>
      <c r="U36" s="679"/>
      <c r="V36" s="679"/>
      <c r="W36" s="679"/>
      <c r="X36" s="679"/>
      <c r="Y36" s="680"/>
      <c r="Z36" s="715">
        <v>1.8</v>
      </c>
      <c r="AA36" s="715"/>
      <c r="AB36" s="715"/>
      <c r="AC36" s="715"/>
      <c r="AD36" s="716" t="s">
        <v>130</v>
      </c>
      <c r="AE36" s="716"/>
      <c r="AF36" s="716"/>
      <c r="AG36" s="716"/>
      <c r="AH36" s="716"/>
      <c r="AI36" s="716"/>
      <c r="AJ36" s="716"/>
      <c r="AK36" s="716"/>
      <c r="AL36" s="681" t="s">
        <v>130</v>
      </c>
      <c r="AM36" s="682"/>
      <c r="AN36" s="682"/>
      <c r="AO36" s="717"/>
      <c r="AP36" s="235"/>
      <c r="AQ36" s="730" t="s">
        <v>331</v>
      </c>
      <c r="AR36" s="731"/>
      <c r="AS36" s="731"/>
      <c r="AT36" s="731"/>
      <c r="AU36" s="731"/>
      <c r="AV36" s="731"/>
      <c r="AW36" s="731"/>
      <c r="AX36" s="731"/>
      <c r="AY36" s="732"/>
      <c r="AZ36" s="733">
        <v>5584232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568038</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3741218</v>
      </c>
      <c r="CS36" s="679"/>
      <c r="CT36" s="679"/>
      <c r="CU36" s="679"/>
      <c r="CV36" s="679"/>
      <c r="CW36" s="679"/>
      <c r="CX36" s="679"/>
      <c r="CY36" s="680"/>
      <c r="CZ36" s="681">
        <v>8.5</v>
      </c>
      <c r="DA36" s="699"/>
      <c r="DB36" s="699"/>
      <c r="DC36" s="700"/>
      <c r="DD36" s="684">
        <v>3263155</v>
      </c>
      <c r="DE36" s="679"/>
      <c r="DF36" s="679"/>
      <c r="DG36" s="679"/>
      <c r="DH36" s="679"/>
      <c r="DI36" s="679"/>
      <c r="DJ36" s="679"/>
      <c r="DK36" s="680"/>
      <c r="DL36" s="684">
        <v>1983416</v>
      </c>
      <c r="DM36" s="679"/>
      <c r="DN36" s="679"/>
      <c r="DO36" s="679"/>
      <c r="DP36" s="679"/>
      <c r="DQ36" s="679"/>
      <c r="DR36" s="679"/>
      <c r="DS36" s="679"/>
      <c r="DT36" s="679"/>
      <c r="DU36" s="679"/>
      <c r="DV36" s="680"/>
      <c r="DW36" s="681">
        <v>8.1999999999999993</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1520970</v>
      </c>
      <c r="S37" s="679"/>
      <c r="T37" s="679"/>
      <c r="U37" s="679"/>
      <c r="V37" s="679"/>
      <c r="W37" s="679"/>
      <c r="X37" s="679"/>
      <c r="Y37" s="680"/>
      <c r="Z37" s="715">
        <v>3.4</v>
      </c>
      <c r="AA37" s="715"/>
      <c r="AB37" s="715"/>
      <c r="AC37" s="715"/>
      <c r="AD37" s="716" t="s">
        <v>130</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1033322</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334132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6542</v>
      </c>
      <c r="CS37" s="697"/>
      <c r="CT37" s="697"/>
      <c r="CU37" s="697"/>
      <c r="CV37" s="697"/>
      <c r="CW37" s="697"/>
      <c r="CX37" s="697"/>
      <c r="CY37" s="698"/>
      <c r="CZ37" s="681">
        <v>0</v>
      </c>
      <c r="DA37" s="699"/>
      <c r="DB37" s="699"/>
      <c r="DC37" s="700"/>
      <c r="DD37" s="684">
        <v>6542</v>
      </c>
      <c r="DE37" s="697"/>
      <c r="DF37" s="697"/>
      <c r="DG37" s="697"/>
      <c r="DH37" s="697"/>
      <c r="DI37" s="697"/>
      <c r="DJ37" s="697"/>
      <c r="DK37" s="698"/>
      <c r="DL37" s="684">
        <v>6252</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1081796</v>
      </c>
      <c r="S38" s="679"/>
      <c r="T38" s="679"/>
      <c r="U38" s="679"/>
      <c r="V38" s="679"/>
      <c r="W38" s="679"/>
      <c r="X38" s="679"/>
      <c r="Y38" s="680"/>
      <c r="Z38" s="715">
        <v>2.4</v>
      </c>
      <c r="AA38" s="715"/>
      <c r="AB38" s="715"/>
      <c r="AC38" s="715"/>
      <c r="AD38" s="716">
        <v>15494</v>
      </c>
      <c r="AE38" s="716"/>
      <c r="AF38" s="716"/>
      <c r="AG38" s="716"/>
      <c r="AH38" s="716"/>
      <c r="AI38" s="716"/>
      <c r="AJ38" s="716"/>
      <c r="AK38" s="716"/>
      <c r="AL38" s="681">
        <v>0.1</v>
      </c>
      <c r="AM38" s="682"/>
      <c r="AN38" s="682"/>
      <c r="AO38" s="717"/>
      <c r="AQ38" s="718" t="s">
        <v>339</v>
      </c>
      <c r="AR38" s="719"/>
      <c r="AS38" s="719"/>
      <c r="AT38" s="719"/>
      <c r="AU38" s="719"/>
      <c r="AV38" s="719"/>
      <c r="AW38" s="719"/>
      <c r="AX38" s="719"/>
      <c r="AY38" s="720"/>
      <c r="AZ38" s="678">
        <v>22475</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14704</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4534094</v>
      </c>
      <c r="CS38" s="679"/>
      <c r="CT38" s="679"/>
      <c r="CU38" s="679"/>
      <c r="CV38" s="679"/>
      <c r="CW38" s="679"/>
      <c r="CX38" s="679"/>
      <c r="CY38" s="680"/>
      <c r="CZ38" s="681">
        <v>10.3</v>
      </c>
      <c r="DA38" s="699"/>
      <c r="DB38" s="699"/>
      <c r="DC38" s="700"/>
      <c r="DD38" s="684">
        <v>3652063</v>
      </c>
      <c r="DE38" s="679"/>
      <c r="DF38" s="679"/>
      <c r="DG38" s="679"/>
      <c r="DH38" s="679"/>
      <c r="DI38" s="679"/>
      <c r="DJ38" s="679"/>
      <c r="DK38" s="680"/>
      <c r="DL38" s="684">
        <v>3399474</v>
      </c>
      <c r="DM38" s="679"/>
      <c r="DN38" s="679"/>
      <c r="DO38" s="679"/>
      <c r="DP38" s="679"/>
      <c r="DQ38" s="679"/>
      <c r="DR38" s="679"/>
      <c r="DS38" s="679"/>
      <c r="DT38" s="679"/>
      <c r="DU38" s="679"/>
      <c r="DV38" s="680"/>
      <c r="DW38" s="681">
        <v>14.1</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6284445</v>
      </c>
      <c r="S39" s="679"/>
      <c r="T39" s="679"/>
      <c r="U39" s="679"/>
      <c r="V39" s="679"/>
      <c r="W39" s="679"/>
      <c r="X39" s="679"/>
      <c r="Y39" s="680"/>
      <c r="Z39" s="715">
        <v>13.9</v>
      </c>
      <c r="AA39" s="715"/>
      <c r="AB39" s="715"/>
      <c r="AC39" s="715"/>
      <c r="AD39" s="716" t="s">
        <v>237</v>
      </c>
      <c r="AE39" s="716"/>
      <c r="AF39" s="716"/>
      <c r="AG39" s="716"/>
      <c r="AH39" s="716"/>
      <c r="AI39" s="716"/>
      <c r="AJ39" s="716"/>
      <c r="AK39" s="716"/>
      <c r="AL39" s="681" t="s">
        <v>237</v>
      </c>
      <c r="AM39" s="682"/>
      <c r="AN39" s="682"/>
      <c r="AO39" s="717"/>
      <c r="AQ39" s="718" t="s">
        <v>343</v>
      </c>
      <c r="AR39" s="719"/>
      <c r="AS39" s="719"/>
      <c r="AT39" s="719"/>
      <c r="AU39" s="719"/>
      <c r="AV39" s="719"/>
      <c r="AW39" s="719"/>
      <c r="AX39" s="719"/>
      <c r="AY39" s="720"/>
      <c r="AZ39" s="678">
        <v>15325</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21833</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851749</v>
      </c>
      <c r="CS39" s="697"/>
      <c r="CT39" s="697"/>
      <c r="CU39" s="697"/>
      <c r="CV39" s="697"/>
      <c r="CW39" s="697"/>
      <c r="CX39" s="697"/>
      <c r="CY39" s="698"/>
      <c r="CZ39" s="681">
        <v>1.9</v>
      </c>
      <c r="DA39" s="699"/>
      <c r="DB39" s="699"/>
      <c r="DC39" s="700"/>
      <c r="DD39" s="684">
        <v>837644</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v>11006</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96</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525881</v>
      </c>
      <c r="CS40" s="679"/>
      <c r="CT40" s="679"/>
      <c r="CU40" s="679"/>
      <c r="CV40" s="679"/>
      <c r="CW40" s="679"/>
      <c r="CX40" s="679"/>
      <c r="CY40" s="680"/>
      <c r="CZ40" s="681">
        <v>1.2</v>
      </c>
      <c r="DA40" s="699"/>
      <c r="DB40" s="699"/>
      <c r="DC40" s="700"/>
      <c r="DD40" s="684">
        <v>56026</v>
      </c>
      <c r="DE40" s="679"/>
      <c r="DF40" s="679"/>
      <c r="DG40" s="679"/>
      <c r="DH40" s="679"/>
      <c r="DI40" s="679"/>
      <c r="DJ40" s="679"/>
      <c r="DK40" s="680"/>
      <c r="DL40" s="684">
        <v>56026</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1627945</v>
      </c>
      <c r="S41" s="679"/>
      <c r="T41" s="679"/>
      <c r="U41" s="679"/>
      <c r="V41" s="679"/>
      <c r="W41" s="679"/>
      <c r="X41" s="679"/>
      <c r="Y41" s="680"/>
      <c r="Z41" s="715">
        <v>3.6</v>
      </c>
      <c r="AA41" s="715"/>
      <c r="AB41" s="715"/>
      <c r="AC41" s="715"/>
      <c r="AD41" s="716" t="s">
        <v>237</v>
      </c>
      <c r="AE41" s="716"/>
      <c r="AF41" s="716"/>
      <c r="AG41" s="716"/>
      <c r="AH41" s="716"/>
      <c r="AI41" s="716"/>
      <c r="AJ41" s="716"/>
      <c r="AK41" s="716"/>
      <c r="AL41" s="681" t="s">
        <v>237</v>
      </c>
      <c r="AM41" s="682"/>
      <c r="AN41" s="682"/>
      <c r="AO41" s="717"/>
      <c r="AQ41" s="718" t="s">
        <v>352</v>
      </c>
      <c r="AR41" s="719"/>
      <c r="AS41" s="719"/>
      <c r="AT41" s="719"/>
      <c r="AU41" s="719"/>
      <c r="AV41" s="719"/>
      <c r="AW41" s="719"/>
      <c r="AX41" s="719"/>
      <c r="AY41" s="720"/>
      <c r="AZ41" s="678">
        <v>1057592</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237</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45302164</v>
      </c>
      <c r="S42" s="701"/>
      <c r="T42" s="701"/>
      <c r="U42" s="701"/>
      <c r="V42" s="701"/>
      <c r="W42" s="701"/>
      <c r="X42" s="701"/>
      <c r="Y42" s="703"/>
      <c r="Z42" s="704">
        <v>100</v>
      </c>
      <c r="AA42" s="704"/>
      <c r="AB42" s="704"/>
      <c r="AC42" s="704"/>
      <c r="AD42" s="705">
        <v>22423479</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3444512</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406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7162402</v>
      </c>
      <c r="CS42" s="679"/>
      <c r="CT42" s="679"/>
      <c r="CU42" s="679"/>
      <c r="CV42" s="679"/>
      <c r="CW42" s="679"/>
      <c r="CX42" s="679"/>
      <c r="CY42" s="680"/>
      <c r="CZ42" s="681">
        <v>16.2</v>
      </c>
      <c r="DA42" s="682"/>
      <c r="DB42" s="682"/>
      <c r="DC42" s="683"/>
      <c r="DD42" s="684">
        <v>946055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136590</v>
      </c>
      <c r="CS43" s="697"/>
      <c r="CT43" s="697"/>
      <c r="CU43" s="697"/>
      <c r="CV43" s="697"/>
      <c r="CW43" s="697"/>
      <c r="CX43" s="697"/>
      <c r="CY43" s="698"/>
      <c r="CZ43" s="681">
        <v>0.3</v>
      </c>
      <c r="DA43" s="699"/>
      <c r="DB43" s="699"/>
      <c r="DC43" s="700"/>
      <c r="DD43" s="684">
        <v>135947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7147502</v>
      </c>
      <c r="CS44" s="679"/>
      <c r="CT44" s="679"/>
      <c r="CU44" s="679"/>
      <c r="CV44" s="679"/>
      <c r="CW44" s="679"/>
      <c r="CX44" s="679"/>
      <c r="CY44" s="680"/>
      <c r="CZ44" s="681">
        <v>16.2</v>
      </c>
      <c r="DA44" s="682"/>
      <c r="DB44" s="682"/>
      <c r="DC44" s="683"/>
      <c r="DD44" s="684">
        <v>940744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2552555</v>
      </c>
      <c r="CS45" s="697"/>
      <c r="CT45" s="697"/>
      <c r="CU45" s="697"/>
      <c r="CV45" s="697"/>
      <c r="CW45" s="697"/>
      <c r="CX45" s="697"/>
      <c r="CY45" s="698"/>
      <c r="CZ45" s="681">
        <v>5.8</v>
      </c>
      <c r="DA45" s="699"/>
      <c r="DB45" s="699"/>
      <c r="DC45" s="700"/>
      <c r="DD45" s="684">
        <v>91223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4433518</v>
      </c>
      <c r="CS46" s="679"/>
      <c r="CT46" s="679"/>
      <c r="CU46" s="679"/>
      <c r="CV46" s="679"/>
      <c r="CW46" s="679"/>
      <c r="CX46" s="679"/>
      <c r="CY46" s="680"/>
      <c r="CZ46" s="681">
        <v>10</v>
      </c>
      <c r="DA46" s="682"/>
      <c r="DB46" s="682"/>
      <c r="DC46" s="683"/>
      <c r="DD46" s="684">
        <v>815918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14900</v>
      </c>
      <c r="CS47" s="697"/>
      <c r="CT47" s="697"/>
      <c r="CU47" s="697"/>
      <c r="CV47" s="697"/>
      <c r="CW47" s="697"/>
      <c r="CX47" s="697"/>
      <c r="CY47" s="698"/>
      <c r="CZ47" s="681">
        <v>0</v>
      </c>
      <c r="DA47" s="699"/>
      <c r="DB47" s="699"/>
      <c r="DC47" s="700"/>
      <c r="DD47" s="684">
        <v>5311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237</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44122643</v>
      </c>
      <c r="CS49" s="663"/>
      <c r="CT49" s="663"/>
      <c r="CU49" s="663"/>
      <c r="CV49" s="663"/>
      <c r="CW49" s="663"/>
      <c r="CX49" s="663"/>
      <c r="CY49" s="664"/>
      <c r="CZ49" s="665">
        <v>100</v>
      </c>
      <c r="DA49" s="666"/>
      <c r="DB49" s="666"/>
      <c r="DC49" s="667"/>
      <c r="DD49" s="668">
        <v>26727353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iWMqBxNCmwPcXC9zOyMtQs8aPIISsrmsXJvM6e8UT5ZyLxT85bVnICHxCpYro5k2KFFL0s414CpFkMQIFQckA==" saltValue="MCpQPHbJIKYDbzJsk5sk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45460</v>
      </c>
      <c r="R7" s="1198"/>
      <c r="S7" s="1198"/>
      <c r="T7" s="1198"/>
      <c r="U7" s="1198"/>
      <c r="V7" s="1198">
        <v>44280</v>
      </c>
      <c r="W7" s="1198"/>
      <c r="X7" s="1198"/>
      <c r="Y7" s="1198"/>
      <c r="Z7" s="1198"/>
      <c r="AA7" s="1198">
        <v>1179</v>
      </c>
      <c r="AB7" s="1198"/>
      <c r="AC7" s="1198"/>
      <c r="AD7" s="1198"/>
      <c r="AE7" s="1199"/>
      <c r="AF7" s="1200">
        <v>1040</v>
      </c>
      <c r="AG7" s="1201"/>
      <c r="AH7" s="1201"/>
      <c r="AI7" s="1201"/>
      <c r="AJ7" s="1202"/>
      <c r="AK7" s="1184">
        <v>780</v>
      </c>
      <c r="AL7" s="1185"/>
      <c r="AM7" s="1185"/>
      <c r="AN7" s="1185"/>
      <c r="AO7" s="1185"/>
      <c r="AP7" s="1185">
        <v>42327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607</v>
      </c>
      <c r="BT7" s="1189"/>
      <c r="BU7" s="1189"/>
      <c r="BV7" s="1189"/>
      <c r="BW7" s="1189"/>
      <c r="BX7" s="1189"/>
      <c r="BY7" s="1189"/>
      <c r="BZ7" s="1189"/>
      <c r="CA7" s="1189"/>
      <c r="CB7" s="1189"/>
      <c r="CC7" s="1189"/>
      <c r="CD7" s="1189"/>
      <c r="CE7" s="1189"/>
      <c r="CF7" s="1189"/>
      <c r="CG7" s="1190"/>
      <c r="CH7" s="1181">
        <v>39</v>
      </c>
      <c r="CI7" s="1182"/>
      <c r="CJ7" s="1182"/>
      <c r="CK7" s="1182"/>
      <c r="CL7" s="1183"/>
      <c r="CM7" s="1181">
        <v>93</v>
      </c>
      <c r="CN7" s="1182"/>
      <c r="CO7" s="1182"/>
      <c r="CP7" s="1182"/>
      <c r="CQ7" s="1183"/>
      <c r="CR7" s="1181">
        <v>35</v>
      </c>
      <c r="CS7" s="1182"/>
      <c r="CT7" s="1182"/>
      <c r="CU7" s="1182"/>
      <c r="CV7" s="1183"/>
      <c r="CW7" s="1181">
        <v>4</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608</v>
      </c>
      <c r="BT8" s="1108"/>
      <c r="BU8" s="1108"/>
      <c r="BV8" s="1108"/>
      <c r="BW8" s="1108"/>
      <c r="BX8" s="1108"/>
      <c r="BY8" s="1108"/>
      <c r="BZ8" s="1108"/>
      <c r="CA8" s="1108"/>
      <c r="CB8" s="1108"/>
      <c r="CC8" s="1108"/>
      <c r="CD8" s="1108"/>
      <c r="CE8" s="1108"/>
      <c r="CF8" s="1108"/>
      <c r="CG8" s="1109"/>
      <c r="CH8" s="1082">
        <v>3</v>
      </c>
      <c r="CI8" s="1083"/>
      <c r="CJ8" s="1083"/>
      <c r="CK8" s="1083"/>
      <c r="CL8" s="1084"/>
      <c r="CM8" s="1082">
        <v>152</v>
      </c>
      <c r="CN8" s="1083"/>
      <c r="CO8" s="1083"/>
      <c r="CP8" s="1083"/>
      <c r="CQ8" s="1084"/>
      <c r="CR8" s="1082">
        <v>5</v>
      </c>
      <c r="CS8" s="1083"/>
      <c r="CT8" s="1083"/>
      <c r="CU8" s="1083"/>
      <c r="CV8" s="1084"/>
      <c r="CW8" s="1082" t="s">
        <v>601</v>
      </c>
      <c r="CX8" s="1083"/>
      <c r="CY8" s="1083"/>
      <c r="CZ8" s="1083"/>
      <c r="DA8" s="1084"/>
      <c r="DB8" s="1082" t="s">
        <v>533</v>
      </c>
      <c r="DC8" s="1083"/>
      <c r="DD8" s="1083"/>
      <c r="DE8" s="1083"/>
      <c r="DF8" s="1084"/>
      <c r="DG8" s="1082" t="s">
        <v>533</v>
      </c>
      <c r="DH8" s="1083"/>
      <c r="DI8" s="1083"/>
      <c r="DJ8" s="1083"/>
      <c r="DK8" s="1084"/>
      <c r="DL8" s="1082" t="s">
        <v>533</v>
      </c>
      <c r="DM8" s="1083"/>
      <c r="DN8" s="1083"/>
      <c r="DO8" s="1083"/>
      <c r="DP8" s="1084"/>
      <c r="DQ8" s="1082" t="s">
        <v>533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609</v>
      </c>
      <c r="BT9" s="1108"/>
      <c r="BU9" s="1108"/>
      <c r="BV9" s="1108"/>
      <c r="BW9" s="1108"/>
      <c r="BX9" s="1108"/>
      <c r="BY9" s="1108"/>
      <c r="BZ9" s="1108"/>
      <c r="CA9" s="1108"/>
      <c r="CB9" s="1108"/>
      <c r="CC9" s="1108"/>
      <c r="CD9" s="1108"/>
      <c r="CE9" s="1108"/>
      <c r="CF9" s="1108"/>
      <c r="CG9" s="1109"/>
      <c r="CH9" s="1082">
        <v>4</v>
      </c>
      <c r="CI9" s="1083"/>
      <c r="CJ9" s="1083"/>
      <c r="CK9" s="1083"/>
      <c r="CL9" s="1084"/>
      <c r="CM9" s="1082">
        <v>67</v>
      </c>
      <c r="CN9" s="1083"/>
      <c r="CO9" s="1083"/>
      <c r="CP9" s="1083"/>
      <c r="CQ9" s="1084"/>
      <c r="CR9" s="1082">
        <v>30</v>
      </c>
      <c r="CS9" s="1083"/>
      <c r="CT9" s="1083"/>
      <c r="CU9" s="1083"/>
      <c r="CV9" s="1084"/>
      <c r="CW9" s="1082">
        <v>253</v>
      </c>
      <c r="CX9" s="1083"/>
      <c r="CY9" s="1083"/>
      <c r="CZ9" s="1083"/>
      <c r="DA9" s="1084"/>
      <c r="DB9" s="1082" t="s">
        <v>533</v>
      </c>
      <c r="DC9" s="1083"/>
      <c r="DD9" s="1083"/>
      <c r="DE9" s="1083"/>
      <c r="DF9" s="1084"/>
      <c r="DG9" s="1082" t="s">
        <v>533</v>
      </c>
      <c r="DH9" s="1083"/>
      <c r="DI9" s="1083"/>
      <c r="DJ9" s="1083"/>
      <c r="DK9" s="1084"/>
      <c r="DL9" s="1082" t="s">
        <v>533</v>
      </c>
      <c r="DM9" s="1083"/>
      <c r="DN9" s="1083"/>
      <c r="DO9" s="1083"/>
      <c r="DP9" s="1084"/>
      <c r="DQ9" s="1082" t="s">
        <v>533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610</v>
      </c>
      <c r="BT10" s="1108"/>
      <c r="BU10" s="1108"/>
      <c r="BV10" s="1108"/>
      <c r="BW10" s="1108"/>
      <c r="BX10" s="1108"/>
      <c r="BY10" s="1108"/>
      <c r="BZ10" s="1108"/>
      <c r="CA10" s="1108"/>
      <c r="CB10" s="1108"/>
      <c r="CC10" s="1108"/>
      <c r="CD10" s="1108"/>
      <c r="CE10" s="1108"/>
      <c r="CF10" s="1108"/>
      <c r="CG10" s="1109"/>
      <c r="CH10" s="1082">
        <v>-13</v>
      </c>
      <c r="CI10" s="1083"/>
      <c r="CJ10" s="1083"/>
      <c r="CK10" s="1083"/>
      <c r="CL10" s="1084"/>
      <c r="CM10" s="1082">
        <v>698</v>
      </c>
      <c r="CN10" s="1083"/>
      <c r="CO10" s="1083"/>
      <c r="CP10" s="1083"/>
      <c r="CQ10" s="1084"/>
      <c r="CR10" s="1082">
        <v>8</v>
      </c>
      <c r="CS10" s="1083"/>
      <c r="CT10" s="1083"/>
      <c r="CU10" s="1083"/>
      <c r="CV10" s="1084"/>
      <c r="CW10" s="1082">
        <v>45</v>
      </c>
      <c r="CX10" s="1083"/>
      <c r="CY10" s="1083"/>
      <c r="CZ10" s="1083"/>
      <c r="DA10" s="1084"/>
      <c r="DB10" s="1082" t="s">
        <v>533</v>
      </c>
      <c r="DC10" s="1083"/>
      <c r="DD10" s="1083"/>
      <c r="DE10" s="1083"/>
      <c r="DF10" s="1084"/>
      <c r="DG10" s="1082" t="s">
        <v>533</v>
      </c>
      <c r="DH10" s="1083"/>
      <c r="DI10" s="1083"/>
      <c r="DJ10" s="1083"/>
      <c r="DK10" s="1084"/>
      <c r="DL10" s="1082" t="s">
        <v>533</v>
      </c>
      <c r="DM10" s="1083"/>
      <c r="DN10" s="1083"/>
      <c r="DO10" s="1083"/>
      <c r="DP10" s="1084"/>
      <c r="DQ10" s="1082" t="s">
        <v>533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611</v>
      </c>
      <c r="BT11" s="1108"/>
      <c r="BU11" s="1108"/>
      <c r="BV11" s="1108"/>
      <c r="BW11" s="1108"/>
      <c r="BX11" s="1108"/>
      <c r="BY11" s="1108"/>
      <c r="BZ11" s="1108"/>
      <c r="CA11" s="1108"/>
      <c r="CB11" s="1108"/>
      <c r="CC11" s="1108"/>
      <c r="CD11" s="1108"/>
      <c r="CE11" s="1108"/>
      <c r="CF11" s="1108"/>
      <c r="CG11" s="1109"/>
      <c r="CH11" s="1082">
        <v>-87</v>
      </c>
      <c r="CI11" s="1083"/>
      <c r="CJ11" s="1083"/>
      <c r="CK11" s="1083"/>
      <c r="CL11" s="1084"/>
      <c r="CM11" s="1082">
        <v>-92</v>
      </c>
      <c r="CN11" s="1083"/>
      <c r="CO11" s="1083"/>
      <c r="CP11" s="1083"/>
      <c r="CQ11" s="1084"/>
      <c r="CR11" s="1082">
        <v>2</v>
      </c>
      <c r="CS11" s="1083"/>
      <c r="CT11" s="1083"/>
      <c r="CU11" s="1083"/>
      <c r="CV11" s="1084"/>
      <c r="CW11" s="1082">
        <v>41</v>
      </c>
      <c r="CX11" s="1083"/>
      <c r="CY11" s="1083"/>
      <c r="CZ11" s="1083"/>
      <c r="DA11" s="1084"/>
      <c r="DB11" s="1082" t="s">
        <v>533</v>
      </c>
      <c r="DC11" s="1083"/>
      <c r="DD11" s="1083"/>
      <c r="DE11" s="1083"/>
      <c r="DF11" s="1084"/>
      <c r="DG11" s="1082" t="s">
        <v>533</v>
      </c>
      <c r="DH11" s="1083"/>
      <c r="DI11" s="1083"/>
      <c r="DJ11" s="1083"/>
      <c r="DK11" s="1084"/>
      <c r="DL11" s="1082" t="s">
        <v>533</v>
      </c>
      <c r="DM11" s="1083"/>
      <c r="DN11" s="1083"/>
      <c r="DO11" s="1083"/>
      <c r="DP11" s="1084"/>
      <c r="DQ11" s="1082" t="s">
        <v>533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t="s">
        <v>615</v>
      </c>
      <c r="BS12" s="1107" t="s">
        <v>612</v>
      </c>
      <c r="BT12" s="1108"/>
      <c r="BU12" s="1108"/>
      <c r="BV12" s="1108"/>
      <c r="BW12" s="1108"/>
      <c r="BX12" s="1108"/>
      <c r="BY12" s="1108"/>
      <c r="BZ12" s="1108"/>
      <c r="CA12" s="1108"/>
      <c r="CB12" s="1108"/>
      <c r="CC12" s="1108"/>
      <c r="CD12" s="1108"/>
      <c r="CE12" s="1108"/>
      <c r="CF12" s="1108"/>
      <c r="CG12" s="1109"/>
      <c r="CH12" s="1082">
        <v>0</v>
      </c>
      <c r="CI12" s="1083"/>
      <c r="CJ12" s="1083"/>
      <c r="CK12" s="1083"/>
      <c r="CL12" s="1084"/>
      <c r="CM12" s="1082">
        <v>520</v>
      </c>
      <c r="CN12" s="1083"/>
      <c r="CO12" s="1083"/>
      <c r="CP12" s="1083"/>
      <c r="CQ12" s="1084"/>
      <c r="CR12" s="1082">
        <v>10</v>
      </c>
      <c r="CS12" s="1083"/>
      <c r="CT12" s="1083"/>
      <c r="CU12" s="1083"/>
      <c r="CV12" s="1084"/>
      <c r="CW12" s="1082" t="s">
        <v>601</v>
      </c>
      <c r="CX12" s="1083"/>
      <c r="CY12" s="1083"/>
      <c r="CZ12" s="1083"/>
      <c r="DA12" s="1084"/>
      <c r="DB12" s="1082" t="s">
        <v>533</v>
      </c>
      <c r="DC12" s="1083"/>
      <c r="DD12" s="1083"/>
      <c r="DE12" s="1083"/>
      <c r="DF12" s="1084"/>
      <c r="DG12" s="1082" t="s">
        <v>533</v>
      </c>
      <c r="DH12" s="1083"/>
      <c r="DI12" s="1083"/>
      <c r="DJ12" s="1083"/>
      <c r="DK12" s="1084"/>
      <c r="DL12" s="1082" t="s">
        <v>533</v>
      </c>
      <c r="DM12" s="1083"/>
      <c r="DN12" s="1083"/>
      <c r="DO12" s="1083"/>
      <c r="DP12" s="1084"/>
      <c r="DQ12" s="1082" t="s">
        <v>533</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613</v>
      </c>
      <c r="BT13" s="1108"/>
      <c r="BU13" s="1108"/>
      <c r="BV13" s="1108"/>
      <c r="BW13" s="1108"/>
      <c r="BX13" s="1108"/>
      <c r="BY13" s="1108"/>
      <c r="BZ13" s="1108"/>
      <c r="CA13" s="1108"/>
      <c r="CB13" s="1108"/>
      <c r="CC13" s="1108"/>
      <c r="CD13" s="1108"/>
      <c r="CE13" s="1108"/>
      <c r="CF13" s="1108"/>
      <c r="CG13" s="1109"/>
      <c r="CH13" s="1082">
        <v>25</v>
      </c>
      <c r="CI13" s="1083"/>
      <c r="CJ13" s="1083"/>
      <c r="CK13" s="1083"/>
      <c r="CL13" s="1084"/>
      <c r="CM13" s="1082">
        <v>2520</v>
      </c>
      <c r="CN13" s="1083"/>
      <c r="CO13" s="1083"/>
      <c r="CP13" s="1083"/>
      <c r="CQ13" s="1084"/>
      <c r="CR13" s="1082">
        <v>1210</v>
      </c>
      <c r="CS13" s="1083"/>
      <c r="CT13" s="1083"/>
      <c r="CU13" s="1083"/>
      <c r="CV13" s="1084"/>
      <c r="CW13" s="1082" t="s">
        <v>601</v>
      </c>
      <c r="CX13" s="1083"/>
      <c r="CY13" s="1083"/>
      <c r="CZ13" s="1083"/>
      <c r="DA13" s="1084"/>
      <c r="DB13" s="1082" t="s">
        <v>533</v>
      </c>
      <c r="DC13" s="1083"/>
      <c r="DD13" s="1083"/>
      <c r="DE13" s="1083"/>
      <c r="DF13" s="1084"/>
      <c r="DG13" s="1082" t="s">
        <v>533</v>
      </c>
      <c r="DH13" s="1083"/>
      <c r="DI13" s="1083"/>
      <c r="DJ13" s="1083"/>
      <c r="DK13" s="1084"/>
      <c r="DL13" s="1082" t="s">
        <v>533</v>
      </c>
      <c r="DM13" s="1083"/>
      <c r="DN13" s="1083"/>
      <c r="DO13" s="1083"/>
      <c r="DP13" s="1084"/>
      <c r="DQ13" s="1082" t="s">
        <v>533</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614</v>
      </c>
      <c r="BT14" s="1108"/>
      <c r="BU14" s="1108"/>
      <c r="BV14" s="1108"/>
      <c r="BW14" s="1108"/>
      <c r="BX14" s="1108"/>
      <c r="BY14" s="1108"/>
      <c r="BZ14" s="1108"/>
      <c r="CA14" s="1108"/>
      <c r="CB14" s="1108"/>
      <c r="CC14" s="1108"/>
      <c r="CD14" s="1108"/>
      <c r="CE14" s="1108"/>
      <c r="CF14" s="1108"/>
      <c r="CG14" s="1109"/>
      <c r="CH14" s="1082">
        <v>-37</v>
      </c>
      <c r="CI14" s="1083"/>
      <c r="CJ14" s="1083"/>
      <c r="CK14" s="1083"/>
      <c r="CL14" s="1084"/>
      <c r="CM14" s="1082">
        <v>11883</v>
      </c>
      <c r="CN14" s="1083"/>
      <c r="CO14" s="1083"/>
      <c r="CP14" s="1083"/>
      <c r="CQ14" s="1084"/>
      <c r="CR14" s="1082">
        <v>0</v>
      </c>
      <c r="CS14" s="1083"/>
      <c r="CT14" s="1083"/>
      <c r="CU14" s="1083"/>
      <c r="CV14" s="1084"/>
      <c r="CW14" s="1082">
        <v>0</v>
      </c>
      <c r="CX14" s="1083"/>
      <c r="CY14" s="1083"/>
      <c r="CZ14" s="1083"/>
      <c r="DA14" s="1084"/>
      <c r="DB14" s="1082" t="s">
        <v>533</v>
      </c>
      <c r="DC14" s="1083"/>
      <c r="DD14" s="1083"/>
      <c r="DE14" s="1083"/>
      <c r="DF14" s="1084"/>
      <c r="DG14" s="1082" t="s">
        <v>533</v>
      </c>
      <c r="DH14" s="1083"/>
      <c r="DI14" s="1083"/>
      <c r="DJ14" s="1083"/>
      <c r="DK14" s="1084"/>
      <c r="DL14" s="1082" t="s">
        <v>533</v>
      </c>
      <c r="DM14" s="1083"/>
      <c r="DN14" s="1083"/>
      <c r="DO14" s="1083"/>
      <c r="DP14" s="1084"/>
      <c r="DQ14" s="1082" t="s">
        <v>533</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45460</v>
      </c>
      <c r="R23" s="1162"/>
      <c r="S23" s="1162"/>
      <c r="T23" s="1162"/>
      <c r="U23" s="1162"/>
      <c r="V23" s="1162">
        <v>44280</v>
      </c>
      <c r="W23" s="1162"/>
      <c r="X23" s="1162"/>
      <c r="Y23" s="1162"/>
      <c r="Z23" s="1162"/>
      <c r="AA23" s="1162">
        <v>1179</v>
      </c>
      <c r="AB23" s="1162"/>
      <c r="AC23" s="1162"/>
      <c r="AD23" s="1162"/>
      <c r="AE23" s="1163"/>
      <c r="AF23" s="1164">
        <v>1040</v>
      </c>
      <c r="AG23" s="1162"/>
      <c r="AH23" s="1162"/>
      <c r="AI23" s="1162"/>
      <c r="AJ23" s="1165"/>
      <c r="AK23" s="1166"/>
      <c r="AL23" s="1167"/>
      <c r="AM23" s="1167"/>
      <c r="AN23" s="1167"/>
      <c r="AO23" s="1167"/>
      <c r="AP23" s="1162">
        <v>42327</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15921</v>
      </c>
      <c r="R28" s="1147"/>
      <c r="S28" s="1147"/>
      <c r="T28" s="1147"/>
      <c r="U28" s="1147"/>
      <c r="V28" s="1147">
        <v>15238</v>
      </c>
      <c r="W28" s="1147"/>
      <c r="X28" s="1147"/>
      <c r="Y28" s="1147"/>
      <c r="Z28" s="1147"/>
      <c r="AA28" s="1147">
        <v>683</v>
      </c>
      <c r="AB28" s="1147"/>
      <c r="AC28" s="1147"/>
      <c r="AD28" s="1147"/>
      <c r="AE28" s="1148"/>
      <c r="AF28" s="1149">
        <v>683</v>
      </c>
      <c r="AG28" s="1147"/>
      <c r="AH28" s="1147"/>
      <c r="AI28" s="1147"/>
      <c r="AJ28" s="1150"/>
      <c r="AK28" s="1151">
        <v>62</v>
      </c>
      <c r="AL28" s="1139"/>
      <c r="AM28" s="1139"/>
      <c r="AN28" s="1139"/>
      <c r="AO28" s="1139"/>
      <c r="AP28" s="1139" t="s">
        <v>533</v>
      </c>
      <c r="AQ28" s="1139"/>
      <c r="AR28" s="1139"/>
      <c r="AS28" s="1139"/>
      <c r="AT28" s="1139"/>
      <c r="AU28" s="1139" t="s">
        <v>533</v>
      </c>
      <c r="AV28" s="1139"/>
      <c r="AW28" s="1139"/>
      <c r="AX28" s="1139"/>
      <c r="AY28" s="1139"/>
      <c r="AZ28" s="1140" t="s">
        <v>533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12749</v>
      </c>
      <c r="R29" s="1137"/>
      <c r="S29" s="1137"/>
      <c r="T29" s="1137"/>
      <c r="U29" s="1137"/>
      <c r="V29" s="1137">
        <v>12181</v>
      </c>
      <c r="W29" s="1137"/>
      <c r="X29" s="1137"/>
      <c r="Y29" s="1137"/>
      <c r="Z29" s="1137"/>
      <c r="AA29" s="1137">
        <v>568</v>
      </c>
      <c r="AB29" s="1137"/>
      <c r="AC29" s="1137"/>
      <c r="AD29" s="1137"/>
      <c r="AE29" s="1138"/>
      <c r="AF29" s="1112">
        <v>568</v>
      </c>
      <c r="AG29" s="1113"/>
      <c r="AH29" s="1113"/>
      <c r="AI29" s="1113"/>
      <c r="AJ29" s="1114"/>
      <c r="AK29" s="1073">
        <v>1058</v>
      </c>
      <c r="AL29" s="1064"/>
      <c r="AM29" s="1064"/>
      <c r="AN29" s="1064"/>
      <c r="AO29" s="1064"/>
      <c r="AP29" s="1064" t="s">
        <v>533</v>
      </c>
      <c r="AQ29" s="1064"/>
      <c r="AR29" s="1064"/>
      <c r="AS29" s="1064"/>
      <c r="AT29" s="1064"/>
      <c r="AU29" s="1064" t="s">
        <v>533</v>
      </c>
      <c r="AV29" s="1064"/>
      <c r="AW29" s="1064"/>
      <c r="AX29" s="1064"/>
      <c r="AY29" s="1064"/>
      <c r="AZ29" s="1135" t="s">
        <v>533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42</v>
      </c>
      <c r="R30" s="1137"/>
      <c r="S30" s="1137"/>
      <c r="T30" s="1137"/>
      <c r="U30" s="1137"/>
      <c r="V30" s="1137">
        <v>4</v>
      </c>
      <c r="W30" s="1137"/>
      <c r="X30" s="1137"/>
      <c r="Y30" s="1137"/>
      <c r="Z30" s="1137"/>
      <c r="AA30" s="1137">
        <v>38</v>
      </c>
      <c r="AB30" s="1137"/>
      <c r="AC30" s="1137"/>
      <c r="AD30" s="1137"/>
      <c r="AE30" s="1138"/>
      <c r="AF30" s="1112">
        <v>38</v>
      </c>
      <c r="AG30" s="1113"/>
      <c r="AH30" s="1113"/>
      <c r="AI30" s="1113"/>
      <c r="AJ30" s="1114"/>
      <c r="AK30" s="1073" t="s">
        <v>601</v>
      </c>
      <c r="AL30" s="1064"/>
      <c r="AM30" s="1064"/>
      <c r="AN30" s="1064"/>
      <c r="AO30" s="1064"/>
      <c r="AP30" s="1064" t="s">
        <v>533</v>
      </c>
      <c r="AQ30" s="1064"/>
      <c r="AR30" s="1064"/>
      <c r="AS30" s="1064"/>
      <c r="AT30" s="1064"/>
      <c r="AU30" s="1064" t="s">
        <v>533</v>
      </c>
      <c r="AV30" s="1064"/>
      <c r="AW30" s="1064"/>
      <c r="AX30" s="1064"/>
      <c r="AY30" s="1064"/>
      <c r="AZ30" s="1135" t="s">
        <v>533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21</v>
      </c>
      <c r="R31" s="1137"/>
      <c r="S31" s="1137"/>
      <c r="T31" s="1137"/>
      <c r="U31" s="1137"/>
      <c r="V31" s="1137">
        <v>8</v>
      </c>
      <c r="W31" s="1137"/>
      <c r="X31" s="1137"/>
      <c r="Y31" s="1137"/>
      <c r="Z31" s="1137"/>
      <c r="AA31" s="1137">
        <v>13</v>
      </c>
      <c r="AB31" s="1137"/>
      <c r="AC31" s="1137"/>
      <c r="AD31" s="1137"/>
      <c r="AE31" s="1138"/>
      <c r="AF31" s="1112">
        <v>13</v>
      </c>
      <c r="AG31" s="1113"/>
      <c r="AH31" s="1113"/>
      <c r="AI31" s="1113"/>
      <c r="AJ31" s="1114"/>
      <c r="AK31" s="1073" t="s">
        <v>601</v>
      </c>
      <c r="AL31" s="1064"/>
      <c r="AM31" s="1064"/>
      <c r="AN31" s="1064"/>
      <c r="AO31" s="1064"/>
      <c r="AP31" s="1064" t="s">
        <v>533</v>
      </c>
      <c r="AQ31" s="1064"/>
      <c r="AR31" s="1064"/>
      <c r="AS31" s="1064"/>
      <c r="AT31" s="1064"/>
      <c r="AU31" s="1064" t="s">
        <v>533</v>
      </c>
      <c r="AV31" s="1064"/>
      <c r="AW31" s="1064"/>
      <c r="AX31" s="1064"/>
      <c r="AY31" s="1064"/>
      <c r="AZ31" s="1135" t="s">
        <v>533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11375</v>
      </c>
      <c r="R32" s="1137"/>
      <c r="S32" s="1137"/>
      <c r="T32" s="1137"/>
      <c r="U32" s="1137"/>
      <c r="V32" s="1137">
        <v>11125</v>
      </c>
      <c r="W32" s="1137"/>
      <c r="X32" s="1137"/>
      <c r="Y32" s="1137"/>
      <c r="Z32" s="1137"/>
      <c r="AA32" s="1137">
        <v>250</v>
      </c>
      <c r="AB32" s="1137"/>
      <c r="AC32" s="1137"/>
      <c r="AD32" s="1137"/>
      <c r="AE32" s="1138"/>
      <c r="AF32" s="1112">
        <v>250</v>
      </c>
      <c r="AG32" s="1113"/>
      <c r="AH32" s="1113"/>
      <c r="AI32" s="1113"/>
      <c r="AJ32" s="1114"/>
      <c r="AK32" s="1073">
        <v>1679</v>
      </c>
      <c r="AL32" s="1064"/>
      <c r="AM32" s="1064"/>
      <c r="AN32" s="1064"/>
      <c r="AO32" s="1064"/>
      <c r="AP32" s="1064" t="s">
        <v>533</v>
      </c>
      <c r="AQ32" s="1064"/>
      <c r="AR32" s="1064"/>
      <c r="AS32" s="1064"/>
      <c r="AT32" s="1064"/>
      <c r="AU32" s="1064" t="s">
        <v>533</v>
      </c>
      <c r="AV32" s="1064"/>
      <c r="AW32" s="1064"/>
      <c r="AX32" s="1064"/>
      <c r="AY32" s="1064"/>
      <c r="AZ32" s="1135" t="s">
        <v>533</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1902</v>
      </c>
      <c r="R33" s="1137"/>
      <c r="S33" s="1137"/>
      <c r="T33" s="1137"/>
      <c r="U33" s="1137"/>
      <c r="V33" s="1137">
        <v>1857</v>
      </c>
      <c r="W33" s="1137"/>
      <c r="X33" s="1137"/>
      <c r="Y33" s="1137"/>
      <c r="Z33" s="1137"/>
      <c r="AA33" s="1137">
        <v>45</v>
      </c>
      <c r="AB33" s="1137"/>
      <c r="AC33" s="1137"/>
      <c r="AD33" s="1137"/>
      <c r="AE33" s="1138"/>
      <c r="AF33" s="1112">
        <v>45</v>
      </c>
      <c r="AG33" s="1113"/>
      <c r="AH33" s="1113"/>
      <c r="AI33" s="1113"/>
      <c r="AJ33" s="1114"/>
      <c r="AK33" s="1073">
        <v>452</v>
      </c>
      <c r="AL33" s="1064"/>
      <c r="AM33" s="1064"/>
      <c r="AN33" s="1064"/>
      <c r="AO33" s="1064"/>
      <c r="AP33" s="1064" t="s">
        <v>533</v>
      </c>
      <c r="AQ33" s="1064"/>
      <c r="AR33" s="1064"/>
      <c r="AS33" s="1064"/>
      <c r="AT33" s="1064"/>
      <c r="AU33" s="1064" t="s">
        <v>533</v>
      </c>
      <c r="AV33" s="1064"/>
      <c r="AW33" s="1064"/>
      <c r="AX33" s="1064"/>
      <c r="AY33" s="1064"/>
      <c r="AZ33" s="1135" t="s">
        <v>533</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2122</v>
      </c>
      <c r="R34" s="1137"/>
      <c r="S34" s="1137"/>
      <c r="T34" s="1137"/>
      <c r="U34" s="1137"/>
      <c r="V34" s="1137">
        <v>1720</v>
      </c>
      <c r="W34" s="1137"/>
      <c r="X34" s="1137"/>
      <c r="Y34" s="1137"/>
      <c r="Z34" s="1137"/>
      <c r="AA34" s="1137">
        <v>402</v>
      </c>
      <c r="AB34" s="1137"/>
      <c r="AC34" s="1137"/>
      <c r="AD34" s="1137"/>
      <c r="AE34" s="1138"/>
      <c r="AF34" s="1112">
        <v>2218</v>
      </c>
      <c r="AG34" s="1113"/>
      <c r="AH34" s="1113"/>
      <c r="AI34" s="1113"/>
      <c r="AJ34" s="1114"/>
      <c r="AK34" s="1073">
        <v>22</v>
      </c>
      <c r="AL34" s="1064"/>
      <c r="AM34" s="1064"/>
      <c r="AN34" s="1064"/>
      <c r="AO34" s="1064"/>
      <c r="AP34" s="1064">
        <v>8057</v>
      </c>
      <c r="AQ34" s="1064"/>
      <c r="AR34" s="1064"/>
      <c r="AS34" s="1064"/>
      <c r="AT34" s="1064"/>
      <c r="AU34" s="1064">
        <v>48</v>
      </c>
      <c r="AV34" s="1064"/>
      <c r="AW34" s="1064"/>
      <c r="AX34" s="1064"/>
      <c r="AY34" s="1064"/>
      <c r="AZ34" s="1135" t="s">
        <v>533</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142</v>
      </c>
      <c r="R35" s="1137"/>
      <c r="S35" s="1137"/>
      <c r="T35" s="1137"/>
      <c r="U35" s="1137"/>
      <c r="V35" s="1137">
        <v>124</v>
      </c>
      <c r="W35" s="1137"/>
      <c r="X35" s="1137"/>
      <c r="Y35" s="1137"/>
      <c r="Z35" s="1137"/>
      <c r="AA35" s="1137">
        <v>18</v>
      </c>
      <c r="AB35" s="1137"/>
      <c r="AC35" s="1137"/>
      <c r="AD35" s="1137"/>
      <c r="AE35" s="1138"/>
      <c r="AF35" s="1112">
        <v>707</v>
      </c>
      <c r="AG35" s="1113"/>
      <c r="AH35" s="1113"/>
      <c r="AI35" s="1113"/>
      <c r="AJ35" s="1114"/>
      <c r="AK35" s="1073" t="s">
        <v>601</v>
      </c>
      <c r="AL35" s="1064"/>
      <c r="AM35" s="1064"/>
      <c r="AN35" s="1064"/>
      <c r="AO35" s="1064"/>
      <c r="AP35" s="1064" t="s">
        <v>601</v>
      </c>
      <c r="AQ35" s="1064"/>
      <c r="AR35" s="1064"/>
      <c r="AS35" s="1064"/>
      <c r="AT35" s="1064"/>
      <c r="AU35" s="1064" t="s">
        <v>601</v>
      </c>
      <c r="AV35" s="1064"/>
      <c r="AW35" s="1064"/>
      <c r="AX35" s="1064"/>
      <c r="AY35" s="1064"/>
      <c r="AZ35" s="1135" t="s">
        <v>533</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2939</v>
      </c>
      <c r="R36" s="1137"/>
      <c r="S36" s="1137"/>
      <c r="T36" s="1137"/>
      <c r="U36" s="1137"/>
      <c r="V36" s="1137">
        <v>2743</v>
      </c>
      <c r="W36" s="1137"/>
      <c r="X36" s="1137"/>
      <c r="Y36" s="1137"/>
      <c r="Z36" s="1137"/>
      <c r="AA36" s="1137">
        <v>196</v>
      </c>
      <c r="AB36" s="1137"/>
      <c r="AC36" s="1137"/>
      <c r="AD36" s="1137"/>
      <c r="AE36" s="1138"/>
      <c r="AF36" s="1112">
        <v>1017</v>
      </c>
      <c r="AG36" s="1113"/>
      <c r="AH36" s="1113"/>
      <c r="AI36" s="1113"/>
      <c r="AJ36" s="1114"/>
      <c r="AK36" s="1073">
        <v>1028</v>
      </c>
      <c r="AL36" s="1064"/>
      <c r="AM36" s="1064"/>
      <c r="AN36" s="1064"/>
      <c r="AO36" s="1064"/>
      <c r="AP36" s="1064">
        <v>25357</v>
      </c>
      <c r="AQ36" s="1064"/>
      <c r="AR36" s="1064"/>
      <c r="AS36" s="1064"/>
      <c r="AT36" s="1064"/>
      <c r="AU36" s="1064">
        <v>13236</v>
      </c>
      <c r="AV36" s="1064"/>
      <c r="AW36" s="1064"/>
      <c r="AX36" s="1064"/>
      <c r="AY36" s="1064"/>
      <c r="AZ36" s="1135" t="s">
        <v>533</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417</v>
      </c>
      <c r="C37" s="1131"/>
      <c r="D37" s="1131"/>
      <c r="E37" s="1131"/>
      <c r="F37" s="1131"/>
      <c r="G37" s="1131"/>
      <c r="H37" s="1131"/>
      <c r="I37" s="1131"/>
      <c r="J37" s="1131"/>
      <c r="K37" s="1131"/>
      <c r="L37" s="1131"/>
      <c r="M37" s="1131"/>
      <c r="N37" s="1131"/>
      <c r="O37" s="1131"/>
      <c r="P37" s="1132"/>
      <c r="Q37" s="1136">
        <v>31</v>
      </c>
      <c r="R37" s="1137"/>
      <c r="S37" s="1137"/>
      <c r="T37" s="1137"/>
      <c r="U37" s="1137"/>
      <c r="V37" s="1137">
        <v>31</v>
      </c>
      <c r="W37" s="1137"/>
      <c r="X37" s="1137"/>
      <c r="Y37" s="1137"/>
      <c r="Z37" s="1137"/>
      <c r="AA37" s="1137">
        <v>0</v>
      </c>
      <c r="AB37" s="1137"/>
      <c r="AC37" s="1137"/>
      <c r="AD37" s="1137"/>
      <c r="AE37" s="1138"/>
      <c r="AF37" s="1112" t="s">
        <v>130</v>
      </c>
      <c r="AG37" s="1113"/>
      <c r="AH37" s="1113"/>
      <c r="AI37" s="1113"/>
      <c r="AJ37" s="1114"/>
      <c r="AK37" s="1073">
        <v>15</v>
      </c>
      <c r="AL37" s="1064"/>
      <c r="AM37" s="1064"/>
      <c r="AN37" s="1064"/>
      <c r="AO37" s="1064"/>
      <c r="AP37" s="1064" t="s">
        <v>533</v>
      </c>
      <c r="AQ37" s="1064"/>
      <c r="AR37" s="1064"/>
      <c r="AS37" s="1064"/>
      <c r="AT37" s="1064"/>
      <c r="AU37" s="1064" t="s">
        <v>533</v>
      </c>
      <c r="AV37" s="1064"/>
      <c r="AW37" s="1064"/>
      <c r="AX37" s="1064"/>
      <c r="AY37" s="1064"/>
      <c r="AZ37" s="1135" t="s">
        <v>533</v>
      </c>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419</v>
      </c>
      <c r="C38" s="1131"/>
      <c r="D38" s="1131"/>
      <c r="E38" s="1131"/>
      <c r="F38" s="1131"/>
      <c r="G38" s="1131"/>
      <c r="H38" s="1131"/>
      <c r="I38" s="1131"/>
      <c r="J38" s="1131"/>
      <c r="K38" s="1131"/>
      <c r="L38" s="1131"/>
      <c r="M38" s="1131"/>
      <c r="N38" s="1131"/>
      <c r="O38" s="1131"/>
      <c r="P38" s="1132"/>
      <c r="Q38" s="1136">
        <v>12</v>
      </c>
      <c r="R38" s="1137"/>
      <c r="S38" s="1137"/>
      <c r="T38" s="1137"/>
      <c r="U38" s="1137"/>
      <c r="V38" s="1137">
        <v>12</v>
      </c>
      <c r="W38" s="1137"/>
      <c r="X38" s="1137"/>
      <c r="Y38" s="1137"/>
      <c r="Z38" s="1137"/>
      <c r="AA38" s="1137">
        <v>0</v>
      </c>
      <c r="AB38" s="1137"/>
      <c r="AC38" s="1137"/>
      <c r="AD38" s="1137"/>
      <c r="AE38" s="1138"/>
      <c r="AF38" s="1112" t="s">
        <v>420</v>
      </c>
      <c r="AG38" s="1113"/>
      <c r="AH38" s="1113"/>
      <c r="AI38" s="1113"/>
      <c r="AJ38" s="1114"/>
      <c r="AK38" s="1073">
        <v>11</v>
      </c>
      <c r="AL38" s="1064"/>
      <c r="AM38" s="1064"/>
      <c r="AN38" s="1064"/>
      <c r="AO38" s="1064"/>
      <c r="AP38" s="1064" t="s">
        <v>533</v>
      </c>
      <c r="AQ38" s="1064"/>
      <c r="AR38" s="1064"/>
      <c r="AS38" s="1064"/>
      <c r="AT38" s="1064"/>
      <c r="AU38" s="1064" t="s">
        <v>533</v>
      </c>
      <c r="AV38" s="1064"/>
      <c r="AW38" s="1064"/>
      <c r="AX38" s="1064"/>
      <c r="AY38" s="1064"/>
      <c r="AZ38" s="1135" t="s">
        <v>533</v>
      </c>
      <c r="BA38" s="1135"/>
      <c r="BB38" s="1135"/>
      <c r="BC38" s="1135"/>
      <c r="BD38" s="1135"/>
      <c r="BE38" s="1125" t="s">
        <v>421</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5539</v>
      </c>
      <c r="AG63" s="1052"/>
      <c r="AH63" s="1052"/>
      <c r="AI63" s="1052"/>
      <c r="AJ63" s="1123"/>
      <c r="AK63" s="1124"/>
      <c r="AL63" s="1056"/>
      <c r="AM63" s="1056"/>
      <c r="AN63" s="1056"/>
      <c r="AO63" s="1056"/>
      <c r="AP63" s="1052">
        <v>33414</v>
      </c>
      <c r="AQ63" s="1052"/>
      <c r="AR63" s="1052"/>
      <c r="AS63" s="1052"/>
      <c r="AT63" s="1052"/>
      <c r="AU63" s="1052">
        <v>13284</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403</v>
      </c>
      <c r="AQ66" s="1095"/>
      <c r="AR66" s="1095"/>
      <c r="AS66" s="1095"/>
      <c r="AT66" s="1096"/>
      <c r="AU66" s="1094" t="s">
        <v>432</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602</v>
      </c>
      <c r="C68" s="1079"/>
      <c r="D68" s="1079"/>
      <c r="E68" s="1079"/>
      <c r="F68" s="1079"/>
      <c r="G68" s="1079"/>
      <c r="H68" s="1079"/>
      <c r="I68" s="1079"/>
      <c r="J68" s="1079"/>
      <c r="K68" s="1079"/>
      <c r="L68" s="1079"/>
      <c r="M68" s="1079"/>
      <c r="N68" s="1079"/>
      <c r="O68" s="1079"/>
      <c r="P68" s="1080"/>
      <c r="Q68" s="1081">
        <v>438</v>
      </c>
      <c r="R68" s="1075"/>
      <c r="S68" s="1075"/>
      <c r="T68" s="1075"/>
      <c r="U68" s="1075"/>
      <c r="V68" s="1075">
        <v>434</v>
      </c>
      <c r="W68" s="1075"/>
      <c r="X68" s="1075"/>
      <c r="Y68" s="1075"/>
      <c r="Z68" s="1075"/>
      <c r="AA68" s="1075">
        <v>4</v>
      </c>
      <c r="AB68" s="1075"/>
      <c r="AC68" s="1075"/>
      <c r="AD68" s="1075"/>
      <c r="AE68" s="1075"/>
      <c r="AF68" s="1075">
        <v>4</v>
      </c>
      <c r="AG68" s="1075"/>
      <c r="AH68" s="1075"/>
      <c r="AI68" s="1075"/>
      <c r="AJ68" s="1075"/>
      <c r="AK68" s="1075">
        <v>148</v>
      </c>
      <c r="AL68" s="1075"/>
      <c r="AM68" s="1075"/>
      <c r="AN68" s="1075"/>
      <c r="AO68" s="1075"/>
      <c r="AP68" s="1075" t="s">
        <v>533</v>
      </c>
      <c r="AQ68" s="1075"/>
      <c r="AR68" s="1075"/>
      <c r="AS68" s="1075"/>
      <c r="AT68" s="1075"/>
      <c r="AU68" s="1075" t="s">
        <v>533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603</v>
      </c>
      <c r="C69" s="1068"/>
      <c r="D69" s="1068"/>
      <c r="E69" s="1068"/>
      <c r="F69" s="1068"/>
      <c r="G69" s="1068"/>
      <c r="H69" s="1068"/>
      <c r="I69" s="1068"/>
      <c r="J69" s="1068"/>
      <c r="K69" s="1068"/>
      <c r="L69" s="1068"/>
      <c r="M69" s="1068"/>
      <c r="N69" s="1068"/>
      <c r="O69" s="1068"/>
      <c r="P69" s="1069"/>
      <c r="Q69" s="1070">
        <v>27</v>
      </c>
      <c r="R69" s="1064"/>
      <c r="S69" s="1064"/>
      <c r="T69" s="1064"/>
      <c r="U69" s="1064"/>
      <c r="V69" s="1064">
        <v>21</v>
      </c>
      <c r="W69" s="1064"/>
      <c r="X69" s="1064"/>
      <c r="Y69" s="1064"/>
      <c r="Z69" s="1064"/>
      <c r="AA69" s="1064">
        <v>6</v>
      </c>
      <c r="AB69" s="1064"/>
      <c r="AC69" s="1064"/>
      <c r="AD69" s="1064"/>
      <c r="AE69" s="1064"/>
      <c r="AF69" s="1064">
        <v>6</v>
      </c>
      <c r="AG69" s="1064"/>
      <c r="AH69" s="1064"/>
      <c r="AI69" s="1064"/>
      <c r="AJ69" s="1064"/>
      <c r="AK69" s="1064">
        <v>12</v>
      </c>
      <c r="AL69" s="1064"/>
      <c r="AM69" s="1064"/>
      <c r="AN69" s="1064"/>
      <c r="AO69" s="1064"/>
      <c r="AP69" s="1064" t="s">
        <v>533</v>
      </c>
      <c r="AQ69" s="1064"/>
      <c r="AR69" s="1064"/>
      <c r="AS69" s="1064"/>
      <c r="AT69" s="1064"/>
      <c r="AU69" s="1064" t="s">
        <v>533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604</v>
      </c>
      <c r="C70" s="1068"/>
      <c r="D70" s="1068"/>
      <c r="E70" s="1068"/>
      <c r="F70" s="1068"/>
      <c r="G70" s="1068"/>
      <c r="H70" s="1068"/>
      <c r="I70" s="1068"/>
      <c r="J70" s="1068"/>
      <c r="K70" s="1068"/>
      <c r="L70" s="1068"/>
      <c r="M70" s="1068"/>
      <c r="N70" s="1068"/>
      <c r="O70" s="1068"/>
      <c r="P70" s="1069"/>
      <c r="Q70" s="1070">
        <v>33</v>
      </c>
      <c r="R70" s="1064"/>
      <c r="S70" s="1064"/>
      <c r="T70" s="1064"/>
      <c r="U70" s="1064"/>
      <c r="V70" s="1064">
        <v>33</v>
      </c>
      <c r="W70" s="1064"/>
      <c r="X70" s="1064"/>
      <c r="Y70" s="1064"/>
      <c r="Z70" s="1064"/>
      <c r="AA70" s="1064">
        <v>0</v>
      </c>
      <c r="AB70" s="1064"/>
      <c r="AC70" s="1064"/>
      <c r="AD70" s="1064"/>
      <c r="AE70" s="1064"/>
      <c r="AF70" s="1064">
        <v>0</v>
      </c>
      <c r="AG70" s="1064"/>
      <c r="AH70" s="1064"/>
      <c r="AI70" s="1064"/>
      <c r="AJ70" s="1064"/>
      <c r="AK70" s="1064" t="s">
        <v>601</v>
      </c>
      <c r="AL70" s="1064"/>
      <c r="AM70" s="1064"/>
      <c r="AN70" s="1064"/>
      <c r="AO70" s="1064"/>
      <c r="AP70" s="1064" t="s">
        <v>533</v>
      </c>
      <c r="AQ70" s="1064"/>
      <c r="AR70" s="1064"/>
      <c r="AS70" s="1064"/>
      <c r="AT70" s="1064"/>
      <c r="AU70" s="1064" t="s">
        <v>533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605</v>
      </c>
      <c r="C71" s="1068"/>
      <c r="D71" s="1068"/>
      <c r="E71" s="1068"/>
      <c r="F71" s="1068"/>
      <c r="G71" s="1068"/>
      <c r="H71" s="1068"/>
      <c r="I71" s="1068"/>
      <c r="J71" s="1068"/>
      <c r="K71" s="1068"/>
      <c r="L71" s="1068"/>
      <c r="M71" s="1068"/>
      <c r="N71" s="1068"/>
      <c r="O71" s="1068"/>
      <c r="P71" s="1069"/>
      <c r="Q71" s="1070">
        <v>76</v>
      </c>
      <c r="R71" s="1064"/>
      <c r="S71" s="1064"/>
      <c r="T71" s="1064"/>
      <c r="U71" s="1064"/>
      <c r="V71" s="1064">
        <v>72</v>
      </c>
      <c r="W71" s="1064"/>
      <c r="X71" s="1064"/>
      <c r="Y71" s="1064"/>
      <c r="Z71" s="1064"/>
      <c r="AA71" s="1064">
        <v>4</v>
      </c>
      <c r="AB71" s="1064"/>
      <c r="AC71" s="1064"/>
      <c r="AD71" s="1064"/>
      <c r="AE71" s="1064"/>
      <c r="AF71" s="1064">
        <v>4</v>
      </c>
      <c r="AG71" s="1064"/>
      <c r="AH71" s="1064"/>
      <c r="AI71" s="1064"/>
      <c r="AJ71" s="1064"/>
      <c r="AK71" s="1064" t="s">
        <v>601</v>
      </c>
      <c r="AL71" s="1064"/>
      <c r="AM71" s="1064"/>
      <c r="AN71" s="1064"/>
      <c r="AO71" s="1064"/>
      <c r="AP71" s="1064" t="s">
        <v>533</v>
      </c>
      <c r="AQ71" s="1064"/>
      <c r="AR71" s="1064"/>
      <c r="AS71" s="1064"/>
      <c r="AT71" s="1064"/>
      <c r="AU71" s="1064" t="s">
        <v>533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606</v>
      </c>
      <c r="C72" s="1068"/>
      <c r="D72" s="1068"/>
      <c r="E72" s="1068"/>
      <c r="F72" s="1068"/>
      <c r="G72" s="1068"/>
      <c r="H72" s="1068"/>
      <c r="I72" s="1068"/>
      <c r="J72" s="1068"/>
      <c r="K72" s="1068"/>
      <c r="L72" s="1068"/>
      <c r="M72" s="1068"/>
      <c r="N72" s="1068"/>
      <c r="O72" s="1068"/>
      <c r="P72" s="1069"/>
      <c r="Q72" s="1070">
        <v>243079</v>
      </c>
      <c r="R72" s="1064"/>
      <c r="S72" s="1064"/>
      <c r="T72" s="1064"/>
      <c r="U72" s="1064"/>
      <c r="V72" s="1064">
        <v>238143</v>
      </c>
      <c r="W72" s="1064"/>
      <c r="X72" s="1064"/>
      <c r="Y72" s="1064"/>
      <c r="Z72" s="1064"/>
      <c r="AA72" s="1064">
        <v>4936</v>
      </c>
      <c r="AB72" s="1064"/>
      <c r="AC72" s="1064"/>
      <c r="AD72" s="1064"/>
      <c r="AE72" s="1064"/>
      <c r="AF72" s="1064">
        <v>4936</v>
      </c>
      <c r="AG72" s="1064"/>
      <c r="AH72" s="1064"/>
      <c r="AI72" s="1064"/>
      <c r="AJ72" s="1064"/>
      <c r="AK72" s="1064" t="s">
        <v>601</v>
      </c>
      <c r="AL72" s="1064"/>
      <c r="AM72" s="1064"/>
      <c r="AN72" s="1064"/>
      <c r="AO72" s="1064"/>
      <c r="AP72" s="1064" t="s">
        <v>533</v>
      </c>
      <c r="AQ72" s="1064"/>
      <c r="AR72" s="1064"/>
      <c r="AS72" s="1064"/>
      <c r="AT72" s="1064"/>
      <c r="AU72" s="1064" t="s">
        <v>533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433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4950</v>
      </c>
      <c r="AG88" s="1052"/>
      <c r="AH88" s="1052"/>
      <c r="AI88" s="1052"/>
      <c r="AJ88" s="1052"/>
      <c r="AK88" s="1056"/>
      <c r="AL88" s="1056"/>
      <c r="AM88" s="1056"/>
      <c r="AN88" s="1056"/>
      <c r="AO88" s="1056"/>
      <c r="AP88" s="1052">
        <v>0</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1300</v>
      </c>
      <c r="CS102" s="1044"/>
      <c r="CT102" s="1044"/>
      <c r="CU102" s="1044"/>
      <c r="CV102" s="1045"/>
      <c r="CW102" s="1043">
        <v>343</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442</v>
      </c>
      <c r="AB109" s="987"/>
      <c r="AC109" s="987"/>
      <c r="AD109" s="987"/>
      <c r="AE109" s="988"/>
      <c r="AF109" s="989" t="s">
        <v>311</v>
      </c>
      <c r="AG109" s="987"/>
      <c r="AH109" s="987"/>
      <c r="AI109" s="987"/>
      <c r="AJ109" s="988"/>
      <c r="AK109" s="989" t="s">
        <v>310</v>
      </c>
      <c r="AL109" s="987"/>
      <c r="AM109" s="987"/>
      <c r="AN109" s="987"/>
      <c r="AO109" s="988"/>
      <c r="AP109" s="989" t="s">
        <v>443</v>
      </c>
      <c r="AQ109" s="987"/>
      <c r="AR109" s="987"/>
      <c r="AS109" s="987"/>
      <c r="AT109" s="1018"/>
      <c r="AU109" s="986" t="s">
        <v>441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442</v>
      </c>
      <c r="BR109" s="987"/>
      <c r="BS109" s="987"/>
      <c r="BT109" s="987"/>
      <c r="BU109" s="988"/>
      <c r="BV109" s="989" t="s">
        <v>311</v>
      </c>
      <c r="BW109" s="987"/>
      <c r="BX109" s="987"/>
      <c r="BY109" s="987"/>
      <c r="BZ109" s="988"/>
      <c r="CA109" s="989" t="s">
        <v>310</v>
      </c>
      <c r="CB109" s="987"/>
      <c r="CC109" s="987"/>
      <c r="CD109" s="987"/>
      <c r="CE109" s="988"/>
      <c r="CF109" s="1025" t="s">
        <v>443</v>
      </c>
      <c r="CG109" s="1025"/>
      <c r="CH109" s="1025"/>
      <c r="CI109" s="1025"/>
      <c r="CJ109" s="1025"/>
      <c r="CK109" s="989" t="s">
        <v>444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442</v>
      </c>
      <c r="DH109" s="987"/>
      <c r="DI109" s="987"/>
      <c r="DJ109" s="987"/>
      <c r="DK109" s="988"/>
      <c r="DL109" s="989" t="s">
        <v>311</v>
      </c>
      <c r="DM109" s="987"/>
      <c r="DN109" s="987"/>
      <c r="DO109" s="987"/>
      <c r="DP109" s="988"/>
      <c r="DQ109" s="989" t="s">
        <v>310</v>
      </c>
      <c r="DR109" s="987"/>
      <c r="DS109" s="987"/>
      <c r="DT109" s="987"/>
      <c r="DU109" s="988"/>
      <c r="DV109" s="989" t="s">
        <v>443</v>
      </c>
      <c r="DW109" s="987"/>
      <c r="DX109" s="987"/>
      <c r="DY109" s="987"/>
      <c r="DZ109" s="1018"/>
    </row>
    <row r="110" spans="1:131" s="247" customFormat="1" ht="26.25" customHeight="1" x14ac:dyDescent="0.15">
      <c r="A110" s="889" t="s">
        <v>445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3976010</v>
      </c>
      <c r="AB110" s="980"/>
      <c r="AC110" s="980"/>
      <c r="AD110" s="980"/>
      <c r="AE110" s="981"/>
      <c r="AF110" s="982">
        <v>3847839</v>
      </c>
      <c r="AG110" s="980"/>
      <c r="AH110" s="980"/>
      <c r="AI110" s="980"/>
      <c r="AJ110" s="981"/>
      <c r="AK110" s="982">
        <v>3845447</v>
      </c>
      <c r="AL110" s="980"/>
      <c r="AM110" s="980"/>
      <c r="AN110" s="980"/>
      <c r="AO110" s="981"/>
      <c r="AP110" s="983">
        <v>18.899999999999999</v>
      </c>
      <c r="AQ110" s="984"/>
      <c r="AR110" s="984"/>
      <c r="AS110" s="984"/>
      <c r="AT110" s="985"/>
      <c r="AU110" s="1019" t="s">
        <v>75</v>
      </c>
      <c r="AV110" s="1020"/>
      <c r="AW110" s="1020"/>
      <c r="AX110" s="1020"/>
      <c r="AY110" s="1020"/>
      <c r="AZ110" s="945" t="s">
        <v>446</v>
      </c>
      <c r="BA110" s="890"/>
      <c r="BB110" s="890"/>
      <c r="BC110" s="890"/>
      <c r="BD110" s="890"/>
      <c r="BE110" s="890"/>
      <c r="BF110" s="890"/>
      <c r="BG110" s="890"/>
      <c r="BH110" s="890"/>
      <c r="BI110" s="890"/>
      <c r="BJ110" s="890"/>
      <c r="BK110" s="890"/>
      <c r="BL110" s="890"/>
      <c r="BM110" s="890"/>
      <c r="BN110" s="890"/>
      <c r="BO110" s="890"/>
      <c r="BP110" s="891"/>
      <c r="BQ110" s="946">
        <v>39250352</v>
      </c>
      <c r="BR110" s="927"/>
      <c r="BS110" s="927"/>
      <c r="BT110" s="927"/>
      <c r="BU110" s="927"/>
      <c r="BV110" s="927">
        <v>39658955</v>
      </c>
      <c r="BW110" s="927"/>
      <c r="BX110" s="927"/>
      <c r="BY110" s="927"/>
      <c r="BZ110" s="927"/>
      <c r="CA110" s="927">
        <v>42326623</v>
      </c>
      <c r="CB110" s="927"/>
      <c r="CC110" s="927"/>
      <c r="CD110" s="927"/>
      <c r="CE110" s="927"/>
      <c r="CF110" s="951">
        <v>208.1</v>
      </c>
      <c r="CG110" s="952"/>
      <c r="CH110" s="952"/>
      <c r="CI110" s="952"/>
      <c r="CJ110" s="952"/>
      <c r="CK110" s="1015" t="s">
        <v>447</v>
      </c>
      <c r="CL110" s="901"/>
      <c r="CM110" s="976" t="s">
        <v>448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449</v>
      </c>
      <c r="DH110" s="927"/>
      <c r="DI110" s="927"/>
      <c r="DJ110" s="927"/>
      <c r="DK110" s="927"/>
      <c r="DL110" s="927" t="s">
        <v>450</v>
      </c>
      <c r="DM110" s="927"/>
      <c r="DN110" s="927"/>
      <c r="DO110" s="927"/>
      <c r="DP110" s="927"/>
      <c r="DQ110" s="927" t="s">
        <v>130</v>
      </c>
      <c r="DR110" s="927"/>
      <c r="DS110" s="927"/>
      <c r="DT110" s="927"/>
      <c r="DU110" s="927"/>
      <c r="DV110" s="928" t="s">
        <v>395</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449</v>
      </c>
      <c r="AB111" s="1008"/>
      <c r="AC111" s="1008"/>
      <c r="AD111" s="1008"/>
      <c r="AE111" s="1009"/>
      <c r="AF111" s="1010" t="s">
        <v>395</v>
      </c>
      <c r="AG111" s="1008"/>
      <c r="AH111" s="1008"/>
      <c r="AI111" s="1008"/>
      <c r="AJ111" s="1009"/>
      <c r="AK111" s="1010" t="s">
        <v>452</v>
      </c>
      <c r="AL111" s="1008"/>
      <c r="AM111" s="1008"/>
      <c r="AN111" s="1008"/>
      <c r="AO111" s="1009"/>
      <c r="AP111" s="1011" t="s">
        <v>453</v>
      </c>
      <c r="AQ111" s="1012"/>
      <c r="AR111" s="1012"/>
      <c r="AS111" s="1012"/>
      <c r="AT111" s="1013"/>
      <c r="AU111" s="1021"/>
      <c r="AV111" s="1022"/>
      <c r="AW111" s="1022"/>
      <c r="AX111" s="1022"/>
      <c r="AY111" s="1022"/>
      <c r="AZ111" s="897" t="s">
        <v>454</v>
      </c>
      <c r="BA111" s="832"/>
      <c r="BB111" s="832"/>
      <c r="BC111" s="832"/>
      <c r="BD111" s="832"/>
      <c r="BE111" s="832"/>
      <c r="BF111" s="832"/>
      <c r="BG111" s="832"/>
      <c r="BH111" s="832"/>
      <c r="BI111" s="832"/>
      <c r="BJ111" s="832"/>
      <c r="BK111" s="832"/>
      <c r="BL111" s="832"/>
      <c r="BM111" s="832"/>
      <c r="BN111" s="832"/>
      <c r="BO111" s="832"/>
      <c r="BP111" s="833"/>
      <c r="BQ111" s="898">
        <v>365672</v>
      </c>
      <c r="BR111" s="899"/>
      <c r="BS111" s="899"/>
      <c r="BT111" s="899"/>
      <c r="BU111" s="899"/>
      <c r="BV111" s="899">
        <v>496914</v>
      </c>
      <c r="BW111" s="899"/>
      <c r="BX111" s="899"/>
      <c r="BY111" s="899"/>
      <c r="BZ111" s="899"/>
      <c r="CA111" s="899">
        <v>909014</v>
      </c>
      <c r="CB111" s="899"/>
      <c r="CC111" s="899"/>
      <c r="CD111" s="899"/>
      <c r="CE111" s="899"/>
      <c r="CF111" s="960">
        <v>4.5</v>
      </c>
      <c r="CG111" s="961"/>
      <c r="CH111" s="961"/>
      <c r="CI111" s="961"/>
      <c r="CJ111" s="961"/>
      <c r="CK111" s="1016"/>
      <c r="CL111" s="903"/>
      <c r="CM111" s="906" t="s">
        <v>455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395</v>
      </c>
      <c r="DH111" s="899"/>
      <c r="DI111" s="899"/>
      <c r="DJ111" s="899"/>
      <c r="DK111" s="899"/>
      <c r="DL111" s="899" t="s">
        <v>395</v>
      </c>
      <c r="DM111" s="899"/>
      <c r="DN111" s="899"/>
      <c r="DO111" s="899"/>
      <c r="DP111" s="899"/>
      <c r="DQ111" s="899" t="s">
        <v>449</v>
      </c>
      <c r="DR111" s="899"/>
      <c r="DS111" s="899"/>
      <c r="DT111" s="899"/>
      <c r="DU111" s="899"/>
      <c r="DV111" s="876" t="s">
        <v>450</v>
      </c>
      <c r="DW111" s="876"/>
      <c r="DX111" s="876"/>
      <c r="DY111" s="876"/>
      <c r="DZ111" s="877"/>
    </row>
    <row r="112" spans="1:131" s="247" customFormat="1" ht="26.25" customHeight="1" x14ac:dyDescent="0.15">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452</v>
      </c>
      <c r="AB112" s="862"/>
      <c r="AC112" s="862"/>
      <c r="AD112" s="862"/>
      <c r="AE112" s="863"/>
      <c r="AF112" s="864" t="s">
        <v>395</v>
      </c>
      <c r="AG112" s="862"/>
      <c r="AH112" s="862"/>
      <c r="AI112" s="862"/>
      <c r="AJ112" s="863"/>
      <c r="AK112" s="864" t="s">
        <v>449</v>
      </c>
      <c r="AL112" s="862"/>
      <c r="AM112" s="862"/>
      <c r="AN112" s="862"/>
      <c r="AO112" s="863"/>
      <c r="AP112" s="909" t="s">
        <v>449</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14085452</v>
      </c>
      <c r="BR112" s="899"/>
      <c r="BS112" s="899"/>
      <c r="BT112" s="899"/>
      <c r="BU112" s="899"/>
      <c r="BV112" s="899">
        <v>13390874</v>
      </c>
      <c r="BW112" s="899"/>
      <c r="BX112" s="899"/>
      <c r="BY112" s="899"/>
      <c r="BZ112" s="899"/>
      <c r="CA112" s="899">
        <v>13284453</v>
      </c>
      <c r="CB112" s="899"/>
      <c r="CC112" s="899"/>
      <c r="CD112" s="899"/>
      <c r="CE112" s="899"/>
      <c r="CF112" s="960">
        <v>65.3</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453</v>
      </c>
      <c r="DH112" s="899"/>
      <c r="DI112" s="899"/>
      <c r="DJ112" s="899"/>
      <c r="DK112" s="899"/>
      <c r="DL112" s="899" t="s">
        <v>453</v>
      </c>
      <c r="DM112" s="899"/>
      <c r="DN112" s="899"/>
      <c r="DO112" s="899"/>
      <c r="DP112" s="899"/>
      <c r="DQ112" s="899" t="s">
        <v>130</v>
      </c>
      <c r="DR112" s="899"/>
      <c r="DS112" s="899"/>
      <c r="DT112" s="899"/>
      <c r="DU112" s="899"/>
      <c r="DV112" s="876" t="s">
        <v>424</v>
      </c>
      <c r="DW112" s="876"/>
      <c r="DX112" s="876"/>
      <c r="DY112" s="876"/>
      <c r="DZ112" s="877"/>
    </row>
    <row r="113" spans="1:130" s="247" customFormat="1" ht="26.25" customHeight="1" x14ac:dyDescent="0.15">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818255</v>
      </c>
      <c r="AB113" s="1008"/>
      <c r="AC113" s="1008"/>
      <c r="AD113" s="1008"/>
      <c r="AE113" s="1009"/>
      <c r="AF113" s="1010">
        <v>815996</v>
      </c>
      <c r="AG113" s="1008"/>
      <c r="AH113" s="1008"/>
      <c r="AI113" s="1008"/>
      <c r="AJ113" s="1009"/>
      <c r="AK113" s="1010">
        <v>814938</v>
      </c>
      <c r="AL113" s="1008"/>
      <c r="AM113" s="1008"/>
      <c r="AN113" s="1008"/>
      <c r="AO113" s="1009"/>
      <c r="AP113" s="1011">
        <v>4</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t="s">
        <v>462</v>
      </c>
      <c r="BR113" s="899"/>
      <c r="BS113" s="899"/>
      <c r="BT113" s="899"/>
      <c r="BU113" s="899"/>
      <c r="BV113" s="899" t="s">
        <v>449</v>
      </c>
      <c r="BW113" s="899"/>
      <c r="BX113" s="899"/>
      <c r="BY113" s="899"/>
      <c r="BZ113" s="899"/>
      <c r="CA113" s="899" t="s">
        <v>130</v>
      </c>
      <c r="CB113" s="899"/>
      <c r="CC113" s="899"/>
      <c r="CD113" s="899"/>
      <c r="CE113" s="899"/>
      <c r="CF113" s="960" t="s">
        <v>395</v>
      </c>
      <c r="CG113" s="961"/>
      <c r="CH113" s="961"/>
      <c r="CI113" s="961"/>
      <c r="CJ113" s="961"/>
      <c r="CK113" s="1016"/>
      <c r="CL113" s="90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450</v>
      </c>
      <c r="DH113" s="862"/>
      <c r="DI113" s="862"/>
      <c r="DJ113" s="862"/>
      <c r="DK113" s="863"/>
      <c r="DL113" s="864" t="s">
        <v>424</v>
      </c>
      <c r="DM113" s="862"/>
      <c r="DN113" s="862"/>
      <c r="DO113" s="862"/>
      <c r="DP113" s="863"/>
      <c r="DQ113" s="864" t="s">
        <v>449</v>
      </c>
      <c r="DR113" s="862"/>
      <c r="DS113" s="862"/>
      <c r="DT113" s="862"/>
      <c r="DU113" s="863"/>
      <c r="DV113" s="909" t="s">
        <v>462</v>
      </c>
      <c r="DW113" s="910"/>
      <c r="DX113" s="910"/>
      <c r="DY113" s="910"/>
      <c r="DZ113" s="911"/>
    </row>
    <row r="114" spans="1:130" s="247" customFormat="1" ht="26.25" customHeight="1" x14ac:dyDescent="0.15">
      <c r="A114" s="1003"/>
      <c r="B114" s="1004"/>
      <c r="C114" s="832" t="s">
        <v>464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395</v>
      </c>
      <c r="AB114" s="862"/>
      <c r="AC114" s="862"/>
      <c r="AD114" s="862"/>
      <c r="AE114" s="863"/>
      <c r="AF114" s="864" t="s">
        <v>424</v>
      </c>
      <c r="AG114" s="862"/>
      <c r="AH114" s="862"/>
      <c r="AI114" s="862"/>
      <c r="AJ114" s="863"/>
      <c r="AK114" s="864" t="s">
        <v>395</v>
      </c>
      <c r="AL114" s="862"/>
      <c r="AM114" s="862"/>
      <c r="AN114" s="862"/>
      <c r="AO114" s="863"/>
      <c r="AP114" s="909" t="s">
        <v>395</v>
      </c>
      <c r="AQ114" s="910"/>
      <c r="AR114" s="910"/>
      <c r="AS114" s="910"/>
      <c r="AT114" s="911"/>
      <c r="AU114" s="1021"/>
      <c r="AV114" s="1022"/>
      <c r="AW114" s="1022"/>
      <c r="AX114" s="1022"/>
      <c r="AY114" s="1022"/>
      <c r="AZ114" s="897" t="s">
        <v>465</v>
      </c>
      <c r="BA114" s="832"/>
      <c r="BB114" s="832"/>
      <c r="BC114" s="832"/>
      <c r="BD114" s="832"/>
      <c r="BE114" s="832"/>
      <c r="BF114" s="832"/>
      <c r="BG114" s="832"/>
      <c r="BH114" s="832"/>
      <c r="BI114" s="832"/>
      <c r="BJ114" s="832"/>
      <c r="BK114" s="832"/>
      <c r="BL114" s="832"/>
      <c r="BM114" s="832"/>
      <c r="BN114" s="832"/>
      <c r="BO114" s="832"/>
      <c r="BP114" s="833"/>
      <c r="BQ114" s="898">
        <v>5768052</v>
      </c>
      <c r="BR114" s="899"/>
      <c r="BS114" s="899"/>
      <c r="BT114" s="899"/>
      <c r="BU114" s="899"/>
      <c r="BV114" s="899">
        <v>5661987</v>
      </c>
      <c r="BW114" s="899"/>
      <c r="BX114" s="899"/>
      <c r="BY114" s="899"/>
      <c r="BZ114" s="899"/>
      <c r="CA114" s="899">
        <v>5768450</v>
      </c>
      <c r="CB114" s="899"/>
      <c r="CC114" s="899"/>
      <c r="CD114" s="899"/>
      <c r="CE114" s="899"/>
      <c r="CF114" s="960">
        <v>28.4</v>
      </c>
      <c r="CG114" s="961"/>
      <c r="CH114" s="961"/>
      <c r="CI114" s="961"/>
      <c r="CJ114" s="961"/>
      <c r="CK114" s="1016"/>
      <c r="CL114" s="903"/>
      <c r="CM114" s="906" t="s">
        <v>466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467</v>
      </c>
      <c r="DH114" s="862"/>
      <c r="DI114" s="862"/>
      <c r="DJ114" s="862"/>
      <c r="DK114" s="863"/>
      <c r="DL114" s="864" t="s">
        <v>462</v>
      </c>
      <c r="DM114" s="862"/>
      <c r="DN114" s="862"/>
      <c r="DO114" s="862"/>
      <c r="DP114" s="863"/>
      <c r="DQ114" s="864" t="s">
        <v>450</v>
      </c>
      <c r="DR114" s="862"/>
      <c r="DS114" s="862"/>
      <c r="DT114" s="862"/>
      <c r="DU114" s="863"/>
      <c r="DV114" s="909" t="s">
        <v>395</v>
      </c>
      <c r="DW114" s="910"/>
      <c r="DX114" s="910"/>
      <c r="DY114" s="910"/>
      <c r="DZ114" s="911"/>
    </row>
    <row r="115" spans="1:130" s="247" customFormat="1" ht="26.25" customHeight="1" x14ac:dyDescent="0.15">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7017</v>
      </c>
      <c r="AB115" s="1008"/>
      <c r="AC115" s="1008"/>
      <c r="AD115" s="1008"/>
      <c r="AE115" s="1009"/>
      <c r="AF115" s="1010">
        <v>3832</v>
      </c>
      <c r="AG115" s="1008"/>
      <c r="AH115" s="1008"/>
      <c r="AI115" s="1008"/>
      <c r="AJ115" s="1009"/>
      <c r="AK115" s="1010" t="s">
        <v>450</v>
      </c>
      <c r="AL115" s="1008"/>
      <c r="AM115" s="1008"/>
      <c r="AN115" s="1008"/>
      <c r="AO115" s="1009"/>
      <c r="AP115" s="1011" t="s">
        <v>395</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t="s">
        <v>462</v>
      </c>
      <c r="BR115" s="899"/>
      <c r="BS115" s="899"/>
      <c r="BT115" s="899"/>
      <c r="BU115" s="899"/>
      <c r="BV115" s="899" t="s">
        <v>395</v>
      </c>
      <c r="BW115" s="899"/>
      <c r="BX115" s="899"/>
      <c r="BY115" s="899"/>
      <c r="BZ115" s="899"/>
      <c r="CA115" s="899" t="s">
        <v>462</v>
      </c>
      <c r="CB115" s="899"/>
      <c r="CC115" s="899"/>
      <c r="CD115" s="899"/>
      <c r="CE115" s="899"/>
      <c r="CF115" s="960" t="s">
        <v>450</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424</v>
      </c>
      <c r="DH115" s="862"/>
      <c r="DI115" s="862"/>
      <c r="DJ115" s="862"/>
      <c r="DK115" s="863"/>
      <c r="DL115" s="864" t="s">
        <v>452</v>
      </c>
      <c r="DM115" s="862"/>
      <c r="DN115" s="862"/>
      <c r="DO115" s="862"/>
      <c r="DP115" s="863"/>
      <c r="DQ115" s="864" t="s">
        <v>449</v>
      </c>
      <c r="DR115" s="862"/>
      <c r="DS115" s="862"/>
      <c r="DT115" s="862"/>
      <c r="DU115" s="863"/>
      <c r="DV115" s="909" t="s">
        <v>452</v>
      </c>
      <c r="DW115" s="910"/>
      <c r="DX115" s="910"/>
      <c r="DY115" s="910"/>
      <c r="DZ115" s="911"/>
    </row>
    <row r="116" spans="1:130" s="247" customFormat="1" ht="26.25" customHeight="1" x14ac:dyDescent="0.15">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452</v>
      </c>
      <c r="AB116" s="862"/>
      <c r="AC116" s="862"/>
      <c r="AD116" s="862"/>
      <c r="AE116" s="863"/>
      <c r="AF116" s="864" t="s">
        <v>395</v>
      </c>
      <c r="AG116" s="862"/>
      <c r="AH116" s="862"/>
      <c r="AI116" s="862"/>
      <c r="AJ116" s="863"/>
      <c r="AK116" s="864" t="s">
        <v>395</v>
      </c>
      <c r="AL116" s="862"/>
      <c r="AM116" s="862"/>
      <c r="AN116" s="862"/>
      <c r="AO116" s="863"/>
      <c r="AP116" s="909" t="s">
        <v>130</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130</v>
      </c>
      <c r="BW116" s="899"/>
      <c r="BX116" s="899"/>
      <c r="BY116" s="899"/>
      <c r="BZ116" s="899"/>
      <c r="CA116" s="899" t="s">
        <v>467</v>
      </c>
      <c r="CB116" s="899"/>
      <c r="CC116" s="899"/>
      <c r="CD116" s="899"/>
      <c r="CE116" s="899"/>
      <c r="CF116" s="960" t="s">
        <v>395</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3757</v>
      </c>
      <c r="DH116" s="862"/>
      <c r="DI116" s="862"/>
      <c r="DJ116" s="862"/>
      <c r="DK116" s="863"/>
      <c r="DL116" s="864" t="s">
        <v>449</v>
      </c>
      <c r="DM116" s="862"/>
      <c r="DN116" s="862"/>
      <c r="DO116" s="862"/>
      <c r="DP116" s="863"/>
      <c r="DQ116" s="864" t="s">
        <v>452</v>
      </c>
      <c r="DR116" s="862"/>
      <c r="DS116" s="862"/>
      <c r="DT116" s="862"/>
      <c r="DU116" s="863"/>
      <c r="DV116" s="909" t="s">
        <v>395</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474</v>
      </c>
      <c r="Z117" s="988"/>
      <c r="AA117" s="993">
        <v>4801282</v>
      </c>
      <c r="AB117" s="994"/>
      <c r="AC117" s="994"/>
      <c r="AD117" s="994"/>
      <c r="AE117" s="995"/>
      <c r="AF117" s="996">
        <v>4667667</v>
      </c>
      <c r="AG117" s="994"/>
      <c r="AH117" s="994"/>
      <c r="AI117" s="994"/>
      <c r="AJ117" s="995"/>
      <c r="AK117" s="996">
        <v>4660385</v>
      </c>
      <c r="AL117" s="994"/>
      <c r="AM117" s="994"/>
      <c r="AN117" s="994"/>
      <c r="AO117" s="995"/>
      <c r="AP117" s="997"/>
      <c r="AQ117" s="998"/>
      <c r="AR117" s="998"/>
      <c r="AS117" s="998"/>
      <c r="AT117" s="999"/>
      <c r="AU117" s="1021"/>
      <c r="AV117" s="1022"/>
      <c r="AW117" s="1022"/>
      <c r="AX117" s="1022"/>
      <c r="AY117" s="1022"/>
      <c r="AZ117" s="948" t="s">
        <v>475</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467</v>
      </c>
      <c r="BW117" s="899"/>
      <c r="BX117" s="899"/>
      <c r="BY117" s="899"/>
      <c r="BZ117" s="899"/>
      <c r="CA117" s="899" t="s">
        <v>467</v>
      </c>
      <c r="CB117" s="899"/>
      <c r="CC117" s="899"/>
      <c r="CD117" s="899"/>
      <c r="CE117" s="899"/>
      <c r="CF117" s="960" t="s">
        <v>453</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452</v>
      </c>
      <c r="DH117" s="862"/>
      <c r="DI117" s="862"/>
      <c r="DJ117" s="862"/>
      <c r="DK117" s="863"/>
      <c r="DL117" s="864" t="s">
        <v>395</v>
      </c>
      <c r="DM117" s="862"/>
      <c r="DN117" s="862"/>
      <c r="DO117" s="862"/>
      <c r="DP117" s="863"/>
      <c r="DQ117" s="864" t="s">
        <v>462</v>
      </c>
      <c r="DR117" s="862"/>
      <c r="DS117" s="862"/>
      <c r="DT117" s="862"/>
      <c r="DU117" s="863"/>
      <c r="DV117" s="909" t="s">
        <v>467</v>
      </c>
      <c r="DW117" s="910"/>
      <c r="DX117" s="910"/>
      <c r="DY117" s="910"/>
      <c r="DZ117" s="911"/>
    </row>
    <row r="118" spans="1:130" s="247" customFormat="1" ht="26.25" customHeight="1" x14ac:dyDescent="0.15">
      <c r="A118" s="986" t="s">
        <v>444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442</v>
      </c>
      <c r="AB118" s="987"/>
      <c r="AC118" s="987"/>
      <c r="AD118" s="987"/>
      <c r="AE118" s="988"/>
      <c r="AF118" s="989" t="s">
        <v>311</v>
      </c>
      <c r="AG118" s="987"/>
      <c r="AH118" s="987"/>
      <c r="AI118" s="987"/>
      <c r="AJ118" s="988"/>
      <c r="AK118" s="989" t="s">
        <v>310</v>
      </c>
      <c r="AL118" s="987"/>
      <c r="AM118" s="987"/>
      <c r="AN118" s="987"/>
      <c r="AO118" s="988"/>
      <c r="AP118" s="990" t="s">
        <v>443</v>
      </c>
      <c r="AQ118" s="991"/>
      <c r="AR118" s="991"/>
      <c r="AS118" s="991"/>
      <c r="AT118" s="992"/>
      <c r="AU118" s="1021"/>
      <c r="AV118" s="1022"/>
      <c r="AW118" s="1022"/>
      <c r="AX118" s="1022"/>
      <c r="AY118" s="1022"/>
      <c r="AZ118" s="964" t="s">
        <v>477</v>
      </c>
      <c r="BA118" s="965"/>
      <c r="BB118" s="965"/>
      <c r="BC118" s="965"/>
      <c r="BD118" s="965"/>
      <c r="BE118" s="965"/>
      <c r="BF118" s="965"/>
      <c r="BG118" s="965"/>
      <c r="BH118" s="965"/>
      <c r="BI118" s="965"/>
      <c r="BJ118" s="965"/>
      <c r="BK118" s="965"/>
      <c r="BL118" s="965"/>
      <c r="BM118" s="965"/>
      <c r="BN118" s="965"/>
      <c r="BO118" s="965"/>
      <c r="BP118" s="966"/>
      <c r="BQ118" s="967" t="s">
        <v>395</v>
      </c>
      <c r="BR118" s="930"/>
      <c r="BS118" s="930"/>
      <c r="BT118" s="930"/>
      <c r="BU118" s="930"/>
      <c r="BV118" s="930" t="s">
        <v>395</v>
      </c>
      <c r="BW118" s="930"/>
      <c r="BX118" s="930"/>
      <c r="BY118" s="930"/>
      <c r="BZ118" s="930"/>
      <c r="CA118" s="930" t="s">
        <v>395</v>
      </c>
      <c r="CB118" s="930"/>
      <c r="CC118" s="930"/>
      <c r="CD118" s="930"/>
      <c r="CE118" s="930"/>
      <c r="CF118" s="960" t="s">
        <v>453</v>
      </c>
      <c r="CG118" s="961"/>
      <c r="CH118" s="961"/>
      <c r="CI118" s="961"/>
      <c r="CJ118" s="961"/>
      <c r="CK118" s="1016"/>
      <c r="CL118" s="903"/>
      <c r="CM118" s="906" t="s">
        <v>478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462</v>
      </c>
      <c r="DH118" s="862"/>
      <c r="DI118" s="862"/>
      <c r="DJ118" s="862"/>
      <c r="DK118" s="863"/>
      <c r="DL118" s="864" t="s">
        <v>452</v>
      </c>
      <c r="DM118" s="862"/>
      <c r="DN118" s="862"/>
      <c r="DO118" s="862"/>
      <c r="DP118" s="863"/>
      <c r="DQ118" s="864" t="s">
        <v>395</v>
      </c>
      <c r="DR118" s="862"/>
      <c r="DS118" s="862"/>
      <c r="DT118" s="862"/>
      <c r="DU118" s="863"/>
      <c r="DV118" s="909" t="s">
        <v>395</v>
      </c>
      <c r="DW118" s="910"/>
      <c r="DX118" s="910"/>
      <c r="DY118" s="910"/>
      <c r="DZ118" s="911"/>
    </row>
    <row r="119" spans="1:130" s="247" customFormat="1" ht="26.25" customHeight="1" x14ac:dyDescent="0.15">
      <c r="A119" s="900" t="s">
        <v>447</v>
      </c>
      <c r="B119" s="901"/>
      <c r="C119" s="976" t="s">
        <v>448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395</v>
      </c>
      <c r="AG119" s="980"/>
      <c r="AH119" s="980"/>
      <c r="AI119" s="980"/>
      <c r="AJ119" s="981"/>
      <c r="AK119" s="982" t="s">
        <v>395</v>
      </c>
      <c r="AL119" s="980"/>
      <c r="AM119" s="980"/>
      <c r="AN119" s="980"/>
      <c r="AO119" s="981"/>
      <c r="AP119" s="983" t="s">
        <v>395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479</v>
      </c>
      <c r="BP119" s="963"/>
      <c r="BQ119" s="967">
        <v>59469528</v>
      </c>
      <c r="BR119" s="930"/>
      <c r="BS119" s="930"/>
      <c r="BT119" s="930"/>
      <c r="BU119" s="930"/>
      <c r="BV119" s="930">
        <v>59208730</v>
      </c>
      <c r="BW119" s="930"/>
      <c r="BX119" s="930"/>
      <c r="BY119" s="930"/>
      <c r="BZ119" s="930"/>
      <c r="CA119" s="930">
        <v>62288540</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361915</v>
      </c>
      <c r="DH119" s="845"/>
      <c r="DI119" s="845"/>
      <c r="DJ119" s="845"/>
      <c r="DK119" s="846"/>
      <c r="DL119" s="847">
        <v>496914</v>
      </c>
      <c r="DM119" s="845"/>
      <c r="DN119" s="845"/>
      <c r="DO119" s="845"/>
      <c r="DP119" s="846"/>
      <c r="DQ119" s="847">
        <v>909014</v>
      </c>
      <c r="DR119" s="845"/>
      <c r="DS119" s="845"/>
      <c r="DT119" s="845"/>
      <c r="DU119" s="846"/>
      <c r="DV119" s="933">
        <v>4.5</v>
      </c>
      <c r="DW119" s="934"/>
      <c r="DX119" s="934"/>
      <c r="DY119" s="934"/>
      <c r="DZ119" s="935"/>
    </row>
    <row r="120" spans="1:130" s="247" customFormat="1" ht="26.25" customHeight="1" x14ac:dyDescent="0.15">
      <c r="A120" s="902"/>
      <c r="B120" s="903"/>
      <c r="C120" s="906" t="s">
        <v>455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453</v>
      </c>
      <c r="AB120" s="862"/>
      <c r="AC120" s="862"/>
      <c r="AD120" s="862"/>
      <c r="AE120" s="863"/>
      <c r="AF120" s="864" t="s">
        <v>449</v>
      </c>
      <c r="AG120" s="862"/>
      <c r="AH120" s="862"/>
      <c r="AI120" s="862"/>
      <c r="AJ120" s="863"/>
      <c r="AK120" s="864" t="s">
        <v>452</v>
      </c>
      <c r="AL120" s="862"/>
      <c r="AM120" s="862"/>
      <c r="AN120" s="862"/>
      <c r="AO120" s="863"/>
      <c r="AP120" s="909" t="s">
        <v>395</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10615716</v>
      </c>
      <c r="BR120" s="927"/>
      <c r="BS120" s="927"/>
      <c r="BT120" s="927"/>
      <c r="BU120" s="927"/>
      <c r="BV120" s="927">
        <v>11506705</v>
      </c>
      <c r="BW120" s="927"/>
      <c r="BX120" s="927"/>
      <c r="BY120" s="927"/>
      <c r="BZ120" s="927"/>
      <c r="CA120" s="927">
        <v>11761015</v>
      </c>
      <c r="CB120" s="927"/>
      <c r="CC120" s="927"/>
      <c r="CD120" s="927"/>
      <c r="CE120" s="927"/>
      <c r="CF120" s="951">
        <v>57.8</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v>14032563</v>
      </c>
      <c r="DH120" s="927"/>
      <c r="DI120" s="927"/>
      <c r="DJ120" s="927"/>
      <c r="DK120" s="927"/>
      <c r="DL120" s="927">
        <v>13348877</v>
      </c>
      <c r="DM120" s="927"/>
      <c r="DN120" s="927"/>
      <c r="DO120" s="927"/>
      <c r="DP120" s="927"/>
      <c r="DQ120" s="927">
        <v>13236109</v>
      </c>
      <c r="DR120" s="927"/>
      <c r="DS120" s="927"/>
      <c r="DT120" s="927"/>
      <c r="DU120" s="927"/>
      <c r="DV120" s="928">
        <v>65.099999999999994</v>
      </c>
      <c r="DW120" s="928"/>
      <c r="DX120" s="928"/>
      <c r="DY120" s="928"/>
      <c r="DZ120" s="929"/>
    </row>
    <row r="121" spans="1:130" s="247" customFormat="1" ht="26.25" customHeight="1" x14ac:dyDescent="0.15">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395</v>
      </c>
      <c r="AB121" s="862"/>
      <c r="AC121" s="862"/>
      <c r="AD121" s="862"/>
      <c r="AE121" s="863"/>
      <c r="AF121" s="864" t="s">
        <v>449</v>
      </c>
      <c r="AG121" s="862"/>
      <c r="AH121" s="862"/>
      <c r="AI121" s="862"/>
      <c r="AJ121" s="863"/>
      <c r="AK121" s="864" t="s">
        <v>395</v>
      </c>
      <c r="AL121" s="862"/>
      <c r="AM121" s="862"/>
      <c r="AN121" s="862"/>
      <c r="AO121" s="863"/>
      <c r="AP121" s="909" t="s">
        <v>462</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11207971</v>
      </c>
      <c r="BR121" s="899"/>
      <c r="BS121" s="899"/>
      <c r="BT121" s="899"/>
      <c r="BU121" s="899"/>
      <c r="BV121" s="899">
        <v>11460924</v>
      </c>
      <c r="BW121" s="899"/>
      <c r="BX121" s="899"/>
      <c r="BY121" s="899"/>
      <c r="BZ121" s="899"/>
      <c r="CA121" s="899">
        <v>12262108</v>
      </c>
      <c r="CB121" s="899"/>
      <c r="CC121" s="899"/>
      <c r="CD121" s="899"/>
      <c r="CE121" s="899"/>
      <c r="CF121" s="960">
        <v>60.3</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52889</v>
      </c>
      <c r="DH121" s="899"/>
      <c r="DI121" s="899"/>
      <c r="DJ121" s="899"/>
      <c r="DK121" s="899"/>
      <c r="DL121" s="899">
        <v>41997</v>
      </c>
      <c r="DM121" s="899"/>
      <c r="DN121" s="899"/>
      <c r="DO121" s="899"/>
      <c r="DP121" s="899"/>
      <c r="DQ121" s="899">
        <v>48344</v>
      </c>
      <c r="DR121" s="899"/>
      <c r="DS121" s="899"/>
      <c r="DT121" s="899"/>
      <c r="DU121" s="899"/>
      <c r="DV121" s="876">
        <v>0.2</v>
      </c>
      <c r="DW121" s="876"/>
      <c r="DX121" s="876"/>
      <c r="DY121" s="876"/>
      <c r="DZ121" s="877"/>
    </row>
    <row r="122" spans="1:130" s="247" customFormat="1" ht="26.25" customHeight="1" x14ac:dyDescent="0.15">
      <c r="A122" s="902"/>
      <c r="B122" s="903"/>
      <c r="C122" s="906" t="s">
        <v>466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395</v>
      </c>
      <c r="AB122" s="862"/>
      <c r="AC122" s="862"/>
      <c r="AD122" s="862"/>
      <c r="AE122" s="863"/>
      <c r="AF122" s="864" t="s">
        <v>462</v>
      </c>
      <c r="AG122" s="862"/>
      <c r="AH122" s="862"/>
      <c r="AI122" s="862"/>
      <c r="AJ122" s="863"/>
      <c r="AK122" s="864" t="s">
        <v>453</v>
      </c>
      <c r="AL122" s="862"/>
      <c r="AM122" s="862"/>
      <c r="AN122" s="862"/>
      <c r="AO122" s="863"/>
      <c r="AP122" s="909" t="s">
        <v>453</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38793966</v>
      </c>
      <c r="BR122" s="930"/>
      <c r="BS122" s="930"/>
      <c r="BT122" s="930"/>
      <c r="BU122" s="930"/>
      <c r="BV122" s="930">
        <v>39235773</v>
      </c>
      <c r="BW122" s="930"/>
      <c r="BX122" s="930"/>
      <c r="BY122" s="930"/>
      <c r="BZ122" s="930"/>
      <c r="CA122" s="930">
        <v>39696765</v>
      </c>
      <c r="CB122" s="930"/>
      <c r="CC122" s="930"/>
      <c r="CD122" s="930"/>
      <c r="CE122" s="930"/>
      <c r="CF122" s="931">
        <v>195.2</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t="s">
        <v>462</v>
      </c>
      <c r="DH122" s="899"/>
      <c r="DI122" s="899"/>
      <c r="DJ122" s="899"/>
      <c r="DK122" s="899"/>
      <c r="DL122" s="899" t="s">
        <v>395</v>
      </c>
      <c r="DM122" s="899"/>
      <c r="DN122" s="899"/>
      <c r="DO122" s="899"/>
      <c r="DP122" s="899"/>
      <c r="DQ122" s="899" t="s">
        <v>395</v>
      </c>
      <c r="DR122" s="899"/>
      <c r="DS122" s="899"/>
      <c r="DT122" s="899"/>
      <c r="DU122" s="899"/>
      <c r="DV122" s="876" t="s">
        <v>453</v>
      </c>
      <c r="DW122" s="876"/>
      <c r="DX122" s="876"/>
      <c r="DY122" s="876"/>
      <c r="DZ122" s="877"/>
    </row>
    <row r="123" spans="1:130" s="247" customFormat="1" ht="26.25" customHeight="1" x14ac:dyDescent="0.15">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7017</v>
      </c>
      <c r="AB123" s="862"/>
      <c r="AC123" s="862"/>
      <c r="AD123" s="862"/>
      <c r="AE123" s="863"/>
      <c r="AF123" s="864">
        <v>3832</v>
      </c>
      <c r="AG123" s="862"/>
      <c r="AH123" s="862"/>
      <c r="AI123" s="862"/>
      <c r="AJ123" s="863"/>
      <c r="AK123" s="864" t="s">
        <v>462</v>
      </c>
      <c r="AL123" s="862"/>
      <c r="AM123" s="862"/>
      <c r="AN123" s="862"/>
      <c r="AO123" s="863"/>
      <c r="AP123" s="909" t="s">
        <v>467</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490</v>
      </c>
      <c r="BP123" s="963"/>
      <c r="BQ123" s="917">
        <v>60617653</v>
      </c>
      <c r="BR123" s="918"/>
      <c r="BS123" s="918"/>
      <c r="BT123" s="918"/>
      <c r="BU123" s="918"/>
      <c r="BV123" s="918">
        <v>62203402</v>
      </c>
      <c r="BW123" s="918"/>
      <c r="BX123" s="918"/>
      <c r="BY123" s="918"/>
      <c r="BZ123" s="918"/>
      <c r="CA123" s="918">
        <v>63719888</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t="s">
        <v>453</v>
      </c>
      <c r="DH123" s="862"/>
      <c r="DI123" s="862"/>
      <c r="DJ123" s="862"/>
      <c r="DK123" s="863"/>
      <c r="DL123" s="864" t="s">
        <v>453</v>
      </c>
      <c r="DM123" s="862"/>
      <c r="DN123" s="862"/>
      <c r="DO123" s="862"/>
      <c r="DP123" s="863"/>
      <c r="DQ123" s="864" t="s">
        <v>395</v>
      </c>
      <c r="DR123" s="862"/>
      <c r="DS123" s="862"/>
      <c r="DT123" s="862"/>
      <c r="DU123" s="863"/>
      <c r="DV123" s="909" t="s">
        <v>395</v>
      </c>
      <c r="DW123" s="910"/>
      <c r="DX123" s="910"/>
      <c r="DY123" s="910"/>
      <c r="DZ123" s="911"/>
    </row>
    <row r="124" spans="1:130" s="247" customFormat="1" ht="26.25" customHeight="1" thickBot="1" x14ac:dyDescent="0.2">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452</v>
      </c>
      <c r="AB124" s="862"/>
      <c r="AC124" s="862"/>
      <c r="AD124" s="862"/>
      <c r="AE124" s="863"/>
      <c r="AF124" s="864" t="s">
        <v>452</v>
      </c>
      <c r="AG124" s="862"/>
      <c r="AH124" s="862"/>
      <c r="AI124" s="862"/>
      <c r="AJ124" s="863"/>
      <c r="AK124" s="864" t="s">
        <v>452</v>
      </c>
      <c r="AL124" s="862"/>
      <c r="AM124" s="862"/>
      <c r="AN124" s="862"/>
      <c r="AO124" s="863"/>
      <c r="AP124" s="909" t="s">
        <v>453</v>
      </c>
      <c r="AQ124" s="910"/>
      <c r="AR124" s="910"/>
      <c r="AS124" s="910"/>
      <c r="AT124" s="911"/>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452</v>
      </c>
      <c r="BR124" s="916"/>
      <c r="BS124" s="916"/>
      <c r="BT124" s="916"/>
      <c r="BU124" s="916"/>
      <c r="BV124" s="916" t="s">
        <v>452</v>
      </c>
      <c r="BW124" s="916"/>
      <c r="BX124" s="916"/>
      <c r="BY124" s="916"/>
      <c r="BZ124" s="916"/>
      <c r="CA124" s="916" t="s">
        <v>453</v>
      </c>
      <c r="CB124" s="916"/>
      <c r="CC124" s="916"/>
      <c r="CD124" s="916"/>
      <c r="CE124" s="916"/>
      <c r="CF124" s="806"/>
      <c r="CG124" s="807"/>
      <c r="CH124" s="807"/>
      <c r="CI124" s="807"/>
      <c r="CJ124" s="947"/>
      <c r="CK124" s="955"/>
      <c r="CL124" s="955"/>
      <c r="CM124" s="955"/>
      <c r="CN124" s="955"/>
      <c r="CO124" s="956"/>
      <c r="CP124" s="920" t="s">
        <v>493</v>
      </c>
      <c r="CQ124" s="921"/>
      <c r="CR124" s="921"/>
      <c r="CS124" s="921"/>
      <c r="CT124" s="921"/>
      <c r="CU124" s="921"/>
      <c r="CV124" s="921"/>
      <c r="CW124" s="921"/>
      <c r="CX124" s="921"/>
      <c r="CY124" s="921"/>
      <c r="CZ124" s="921"/>
      <c r="DA124" s="921"/>
      <c r="DB124" s="921"/>
      <c r="DC124" s="921"/>
      <c r="DD124" s="921"/>
      <c r="DE124" s="921"/>
      <c r="DF124" s="922"/>
      <c r="DG124" s="844" t="s">
        <v>494</v>
      </c>
      <c r="DH124" s="845"/>
      <c r="DI124" s="845"/>
      <c r="DJ124" s="845"/>
      <c r="DK124" s="846"/>
      <c r="DL124" s="847" t="s">
        <v>494</v>
      </c>
      <c r="DM124" s="845"/>
      <c r="DN124" s="845"/>
      <c r="DO124" s="845"/>
      <c r="DP124" s="846"/>
      <c r="DQ124" s="847" t="s">
        <v>450</v>
      </c>
      <c r="DR124" s="845"/>
      <c r="DS124" s="845"/>
      <c r="DT124" s="845"/>
      <c r="DU124" s="846"/>
      <c r="DV124" s="933" t="s">
        <v>494</v>
      </c>
      <c r="DW124" s="934"/>
      <c r="DX124" s="934"/>
      <c r="DY124" s="934"/>
      <c r="DZ124" s="935"/>
    </row>
    <row r="125" spans="1:130" s="247" customFormat="1" ht="26.25" customHeight="1" x14ac:dyDescent="0.15">
      <c r="A125" s="902"/>
      <c r="B125" s="903"/>
      <c r="C125" s="906" t="s">
        <v>478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494</v>
      </c>
      <c r="AB125" s="862"/>
      <c r="AC125" s="862"/>
      <c r="AD125" s="862"/>
      <c r="AE125" s="863"/>
      <c r="AF125" s="864" t="s">
        <v>494</v>
      </c>
      <c r="AG125" s="862"/>
      <c r="AH125" s="862"/>
      <c r="AI125" s="862"/>
      <c r="AJ125" s="863"/>
      <c r="AK125" s="864" t="s">
        <v>494</v>
      </c>
      <c r="AL125" s="862"/>
      <c r="AM125" s="862"/>
      <c r="AN125" s="862"/>
      <c r="AO125" s="863"/>
      <c r="AP125" s="909" t="s">
        <v>494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495</v>
      </c>
      <c r="CL125" s="937"/>
      <c r="CM125" s="937"/>
      <c r="CN125" s="937"/>
      <c r="CO125" s="938"/>
      <c r="CP125" s="945" t="s">
        <v>496</v>
      </c>
      <c r="CQ125" s="890"/>
      <c r="CR125" s="890"/>
      <c r="CS125" s="890"/>
      <c r="CT125" s="890"/>
      <c r="CU125" s="890"/>
      <c r="CV125" s="890"/>
      <c r="CW125" s="890"/>
      <c r="CX125" s="890"/>
      <c r="CY125" s="890"/>
      <c r="CZ125" s="890"/>
      <c r="DA125" s="890"/>
      <c r="DB125" s="890"/>
      <c r="DC125" s="890"/>
      <c r="DD125" s="890"/>
      <c r="DE125" s="890"/>
      <c r="DF125" s="891"/>
      <c r="DG125" s="946" t="s">
        <v>494</v>
      </c>
      <c r="DH125" s="927"/>
      <c r="DI125" s="927"/>
      <c r="DJ125" s="927"/>
      <c r="DK125" s="927"/>
      <c r="DL125" s="927" t="s">
        <v>497</v>
      </c>
      <c r="DM125" s="927"/>
      <c r="DN125" s="927"/>
      <c r="DO125" s="927"/>
      <c r="DP125" s="927"/>
      <c r="DQ125" s="927" t="s">
        <v>494</v>
      </c>
      <c r="DR125" s="927"/>
      <c r="DS125" s="927"/>
      <c r="DT125" s="927"/>
      <c r="DU125" s="927"/>
      <c r="DV125" s="928" t="s">
        <v>497</v>
      </c>
      <c r="DW125" s="928"/>
      <c r="DX125" s="928"/>
      <c r="DY125" s="928"/>
      <c r="DZ125" s="929"/>
    </row>
    <row r="126" spans="1:130" s="247" customFormat="1" ht="26.25" customHeight="1" thickBot="1" x14ac:dyDescent="0.2">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494</v>
      </c>
      <c r="AB126" s="862"/>
      <c r="AC126" s="862"/>
      <c r="AD126" s="862"/>
      <c r="AE126" s="863"/>
      <c r="AF126" s="864" t="s">
        <v>494</v>
      </c>
      <c r="AG126" s="862"/>
      <c r="AH126" s="862"/>
      <c r="AI126" s="862"/>
      <c r="AJ126" s="863"/>
      <c r="AK126" s="864" t="s">
        <v>494</v>
      </c>
      <c r="AL126" s="862"/>
      <c r="AM126" s="862"/>
      <c r="AN126" s="862"/>
      <c r="AO126" s="863"/>
      <c r="AP126" s="909" t="s">
        <v>494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t="s">
        <v>494</v>
      </c>
      <c r="DH126" s="899"/>
      <c r="DI126" s="899"/>
      <c r="DJ126" s="899"/>
      <c r="DK126" s="899"/>
      <c r="DL126" s="899" t="s">
        <v>494</v>
      </c>
      <c r="DM126" s="899"/>
      <c r="DN126" s="899"/>
      <c r="DO126" s="899"/>
      <c r="DP126" s="899"/>
      <c r="DQ126" s="899" t="s">
        <v>494</v>
      </c>
      <c r="DR126" s="899"/>
      <c r="DS126" s="899"/>
      <c r="DT126" s="899"/>
      <c r="DU126" s="899"/>
      <c r="DV126" s="876" t="s">
        <v>494</v>
      </c>
      <c r="DW126" s="876"/>
      <c r="DX126" s="876"/>
      <c r="DY126" s="876"/>
      <c r="DZ126" s="877"/>
    </row>
    <row r="127" spans="1:130" s="247" customFormat="1" ht="26.25" customHeight="1" x14ac:dyDescent="0.15">
      <c r="A127" s="904"/>
      <c r="B127" s="905"/>
      <c r="C127" s="923" t="s">
        <v>499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494</v>
      </c>
      <c r="AB127" s="862"/>
      <c r="AC127" s="862"/>
      <c r="AD127" s="862"/>
      <c r="AE127" s="863"/>
      <c r="AF127" s="864" t="s">
        <v>494</v>
      </c>
      <c r="AG127" s="862"/>
      <c r="AH127" s="862"/>
      <c r="AI127" s="862"/>
      <c r="AJ127" s="863"/>
      <c r="AK127" s="864" t="s">
        <v>494</v>
      </c>
      <c r="AL127" s="862"/>
      <c r="AM127" s="862"/>
      <c r="AN127" s="862"/>
      <c r="AO127" s="863"/>
      <c r="AP127" s="909" t="s">
        <v>452</v>
      </c>
      <c r="AQ127" s="910"/>
      <c r="AR127" s="910"/>
      <c r="AS127" s="910"/>
      <c r="AT127" s="911"/>
      <c r="AU127" s="283"/>
      <c r="AV127" s="283"/>
      <c r="AW127" s="283"/>
      <c r="AX127" s="926" t="s">
        <v>500</v>
      </c>
      <c r="AY127" s="894"/>
      <c r="AZ127" s="894"/>
      <c r="BA127" s="894"/>
      <c r="BB127" s="894"/>
      <c r="BC127" s="894"/>
      <c r="BD127" s="894"/>
      <c r="BE127" s="895"/>
      <c r="BF127" s="893" t="s">
        <v>501</v>
      </c>
      <c r="BG127" s="894"/>
      <c r="BH127" s="894"/>
      <c r="BI127" s="894"/>
      <c r="BJ127" s="894"/>
      <c r="BK127" s="894"/>
      <c r="BL127" s="895"/>
      <c r="BM127" s="893" t="s">
        <v>502</v>
      </c>
      <c r="BN127" s="894"/>
      <c r="BO127" s="894"/>
      <c r="BP127" s="894"/>
      <c r="BQ127" s="894"/>
      <c r="BR127" s="894"/>
      <c r="BS127" s="895"/>
      <c r="BT127" s="893" t="s">
        <v>503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504</v>
      </c>
      <c r="CQ127" s="832"/>
      <c r="CR127" s="832"/>
      <c r="CS127" s="832"/>
      <c r="CT127" s="832"/>
      <c r="CU127" s="832"/>
      <c r="CV127" s="832"/>
      <c r="CW127" s="832"/>
      <c r="CX127" s="832"/>
      <c r="CY127" s="832"/>
      <c r="CZ127" s="832"/>
      <c r="DA127" s="832"/>
      <c r="DB127" s="832"/>
      <c r="DC127" s="832"/>
      <c r="DD127" s="832"/>
      <c r="DE127" s="832"/>
      <c r="DF127" s="833"/>
      <c r="DG127" s="898" t="s">
        <v>494</v>
      </c>
      <c r="DH127" s="899"/>
      <c r="DI127" s="899"/>
      <c r="DJ127" s="899"/>
      <c r="DK127" s="899"/>
      <c r="DL127" s="899" t="s">
        <v>452</v>
      </c>
      <c r="DM127" s="899"/>
      <c r="DN127" s="899"/>
      <c r="DO127" s="899"/>
      <c r="DP127" s="899"/>
      <c r="DQ127" s="899" t="s">
        <v>494</v>
      </c>
      <c r="DR127" s="899"/>
      <c r="DS127" s="899"/>
      <c r="DT127" s="899"/>
      <c r="DU127" s="899"/>
      <c r="DV127" s="876" t="s">
        <v>494</v>
      </c>
      <c r="DW127" s="876"/>
      <c r="DX127" s="876"/>
      <c r="DY127" s="876"/>
      <c r="DZ127" s="877"/>
    </row>
    <row r="128" spans="1:130" s="247" customFormat="1" ht="26.25" customHeight="1" thickBot="1" x14ac:dyDescent="0.2">
      <c r="A128" s="878" t="s">
        <v>505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506</v>
      </c>
      <c r="X128" s="880"/>
      <c r="Y128" s="880"/>
      <c r="Z128" s="881"/>
      <c r="AA128" s="882">
        <v>893294</v>
      </c>
      <c r="AB128" s="883"/>
      <c r="AC128" s="883"/>
      <c r="AD128" s="883"/>
      <c r="AE128" s="884"/>
      <c r="AF128" s="885">
        <v>900137</v>
      </c>
      <c r="AG128" s="883"/>
      <c r="AH128" s="883"/>
      <c r="AI128" s="883"/>
      <c r="AJ128" s="884"/>
      <c r="AK128" s="885">
        <v>887545</v>
      </c>
      <c r="AL128" s="883"/>
      <c r="AM128" s="883"/>
      <c r="AN128" s="883"/>
      <c r="AO128" s="884"/>
      <c r="AP128" s="886"/>
      <c r="AQ128" s="887"/>
      <c r="AR128" s="887"/>
      <c r="AS128" s="887"/>
      <c r="AT128" s="888"/>
      <c r="AU128" s="283"/>
      <c r="AV128" s="283"/>
      <c r="AW128" s="283"/>
      <c r="AX128" s="889" t="s">
        <v>507</v>
      </c>
      <c r="AY128" s="890"/>
      <c r="AZ128" s="890"/>
      <c r="BA128" s="890"/>
      <c r="BB128" s="890"/>
      <c r="BC128" s="890"/>
      <c r="BD128" s="890"/>
      <c r="BE128" s="891"/>
      <c r="BF128" s="868" t="s">
        <v>494</v>
      </c>
      <c r="BG128" s="869"/>
      <c r="BH128" s="869"/>
      <c r="BI128" s="869"/>
      <c r="BJ128" s="869"/>
      <c r="BK128" s="869"/>
      <c r="BL128" s="892"/>
      <c r="BM128" s="868">
        <v>12.2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508</v>
      </c>
      <c r="CQ128" s="810"/>
      <c r="CR128" s="810"/>
      <c r="CS128" s="810"/>
      <c r="CT128" s="810"/>
      <c r="CU128" s="810"/>
      <c r="CV128" s="810"/>
      <c r="CW128" s="810"/>
      <c r="CX128" s="810"/>
      <c r="CY128" s="810"/>
      <c r="CZ128" s="810"/>
      <c r="DA128" s="810"/>
      <c r="DB128" s="810"/>
      <c r="DC128" s="810"/>
      <c r="DD128" s="810"/>
      <c r="DE128" s="810"/>
      <c r="DF128" s="811"/>
      <c r="DG128" s="872" t="s">
        <v>494</v>
      </c>
      <c r="DH128" s="873"/>
      <c r="DI128" s="873"/>
      <c r="DJ128" s="873"/>
      <c r="DK128" s="873"/>
      <c r="DL128" s="873" t="s">
        <v>494</v>
      </c>
      <c r="DM128" s="873"/>
      <c r="DN128" s="873"/>
      <c r="DO128" s="873"/>
      <c r="DP128" s="873"/>
      <c r="DQ128" s="873" t="s">
        <v>509</v>
      </c>
      <c r="DR128" s="873"/>
      <c r="DS128" s="873"/>
      <c r="DT128" s="873"/>
      <c r="DU128" s="873"/>
      <c r="DV128" s="874" t="s">
        <v>462</v>
      </c>
      <c r="DW128" s="874"/>
      <c r="DX128" s="874"/>
      <c r="DY128" s="874"/>
      <c r="DZ128" s="875"/>
    </row>
    <row r="129" spans="1:131" s="247" customFormat="1" ht="26.25" customHeight="1" x14ac:dyDescent="0.15">
      <c r="A129" s="856" t="s">
        <v>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510</v>
      </c>
      <c r="X129" s="859"/>
      <c r="Y129" s="859"/>
      <c r="Z129" s="860"/>
      <c r="AA129" s="861">
        <v>23293826</v>
      </c>
      <c r="AB129" s="862"/>
      <c r="AC129" s="862"/>
      <c r="AD129" s="862"/>
      <c r="AE129" s="863"/>
      <c r="AF129" s="864">
        <v>23302550</v>
      </c>
      <c r="AG129" s="862"/>
      <c r="AH129" s="862"/>
      <c r="AI129" s="862"/>
      <c r="AJ129" s="863"/>
      <c r="AK129" s="864">
        <v>23382520</v>
      </c>
      <c r="AL129" s="862"/>
      <c r="AM129" s="862"/>
      <c r="AN129" s="862"/>
      <c r="AO129" s="863"/>
      <c r="AP129" s="865"/>
      <c r="AQ129" s="866"/>
      <c r="AR129" s="866"/>
      <c r="AS129" s="866"/>
      <c r="AT129" s="867"/>
      <c r="AU129" s="285"/>
      <c r="AV129" s="285"/>
      <c r="AW129" s="285"/>
      <c r="AX129" s="831" t="s">
        <v>511</v>
      </c>
      <c r="AY129" s="832"/>
      <c r="AZ129" s="832"/>
      <c r="BA129" s="832"/>
      <c r="BB129" s="832"/>
      <c r="BC129" s="832"/>
      <c r="BD129" s="832"/>
      <c r="BE129" s="833"/>
      <c r="BF129" s="851" t="s">
        <v>452</v>
      </c>
      <c r="BG129" s="852"/>
      <c r="BH129" s="852"/>
      <c r="BI129" s="852"/>
      <c r="BJ129" s="852"/>
      <c r="BK129" s="852"/>
      <c r="BL129" s="853"/>
      <c r="BM129" s="851">
        <v>17.2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513</v>
      </c>
      <c r="X130" s="859"/>
      <c r="Y130" s="859"/>
      <c r="Z130" s="860"/>
      <c r="AA130" s="861">
        <v>3144456</v>
      </c>
      <c r="AB130" s="862"/>
      <c r="AC130" s="862"/>
      <c r="AD130" s="862"/>
      <c r="AE130" s="863"/>
      <c r="AF130" s="864">
        <v>3122283</v>
      </c>
      <c r="AG130" s="862"/>
      <c r="AH130" s="862"/>
      <c r="AI130" s="862"/>
      <c r="AJ130" s="863"/>
      <c r="AK130" s="864">
        <v>3042999</v>
      </c>
      <c r="AL130" s="862"/>
      <c r="AM130" s="862"/>
      <c r="AN130" s="862"/>
      <c r="AO130" s="863"/>
      <c r="AP130" s="865"/>
      <c r="AQ130" s="866"/>
      <c r="AR130" s="866"/>
      <c r="AS130" s="866"/>
      <c r="AT130" s="867"/>
      <c r="AU130" s="285"/>
      <c r="AV130" s="285"/>
      <c r="AW130" s="285"/>
      <c r="AX130" s="831" t="s">
        <v>514</v>
      </c>
      <c r="AY130" s="832"/>
      <c r="AZ130" s="832"/>
      <c r="BA130" s="832"/>
      <c r="BB130" s="832"/>
      <c r="BC130" s="832"/>
      <c r="BD130" s="832"/>
      <c r="BE130" s="833"/>
      <c r="BF130" s="834">
        <v>3.5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515</v>
      </c>
      <c r="X131" s="842"/>
      <c r="Y131" s="842"/>
      <c r="Z131" s="843"/>
      <c r="AA131" s="844">
        <v>20149370</v>
      </c>
      <c r="AB131" s="845"/>
      <c r="AC131" s="845"/>
      <c r="AD131" s="845"/>
      <c r="AE131" s="846"/>
      <c r="AF131" s="847">
        <v>20180267</v>
      </c>
      <c r="AG131" s="845"/>
      <c r="AH131" s="845"/>
      <c r="AI131" s="845"/>
      <c r="AJ131" s="846"/>
      <c r="AK131" s="847">
        <v>20339521</v>
      </c>
      <c r="AL131" s="845"/>
      <c r="AM131" s="845"/>
      <c r="AN131" s="845"/>
      <c r="AO131" s="846"/>
      <c r="AP131" s="848"/>
      <c r="AQ131" s="849"/>
      <c r="AR131" s="849"/>
      <c r="AS131" s="849"/>
      <c r="AT131" s="850"/>
      <c r="AU131" s="285"/>
      <c r="AV131" s="285"/>
      <c r="AW131" s="285"/>
      <c r="AX131" s="809" t="s">
        <v>516</v>
      </c>
      <c r="AY131" s="810"/>
      <c r="AZ131" s="810"/>
      <c r="BA131" s="810"/>
      <c r="BB131" s="810"/>
      <c r="BC131" s="810"/>
      <c r="BD131" s="810"/>
      <c r="BE131" s="811"/>
      <c r="BF131" s="812" t="s">
        <v>494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518</v>
      </c>
      <c r="W132" s="822"/>
      <c r="X132" s="822"/>
      <c r="Y132" s="822"/>
      <c r="Z132" s="823"/>
      <c r="AA132" s="824">
        <v>3.7893591710000001</v>
      </c>
      <c r="AB132" s="825"/>
      <c r="AC132" s="825"/>
      <c r="AD132" s="825"/>
      <c r="AE132" s="826"/>
      <c r="AF132" s="827">
        <v>3.1974155739999999</v>
      </c>
      <c r="AG132" s="825"/>
      <c r="AH132" s="825"/>
      <c r="AI132" s="825"/>
      <c r="AJ132" s="826"/>
      <c r="AK132" s="827">
        <v>3.5882900090000001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519</v>
      </c>
      <c r="W133" s="801"/>
      <c r="X133" s="801"/>
      <c r="Y133" s="801"/>
      <c r="Z133" s="802"/>
      <c r="AA133" s="803">
        <v>3</v>
      </c>
      <c r="AB133" s="804"/>
      <c r="AC133" s="804"/>
      <c r="AD133" s="804"/>
      <c r="AE133" s="805"/>
      <c r="AF133" s="803">
        <v>3</v>
      </c>
      <c r="AG133" s="804"/>
      <c r="AH133" s="804"/>
      <c r="AI133" s="804"/>
      <c r="AJ133" s="805"/>
      <c r="AK133" s="803">
        <v>3.5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NzY+s05S1mot4VB8lbdteSp7jSzZSFyvRHj3Nnu325zE5IXwzwTrVViiGrs/4C+gss5XgRSK2rvj05JpRHz8A==" saltValue="vnPPTZSK6YlInIiONUJ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6QcxPUXBziATbTE0LC5hanxcg7uxhcaQIIMHaFivJHWLcNiN2V4BcMkxHrIS0yIcCt35VoUwTrr8G+Dp3ChA==" saltValue="GKDDjpZuC7fnjKKZM8H/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A5" sqref="A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KfEwDtFF3kNYJvwwrOf5/i1PQs/3VeoN7IkDFpJyLd7Ir5Ve64RdK/lBDPmgj3Nz0FjsSRovn87nfWYopHBKA==" saltValue="bUzT4wLfnMJqj/IpiU8V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528</v>
      </c>
      <c r="AL9" s="1231"/>
      <c r="AM9" s="1231"/>
      <c r="AN9" s="1232"/>
      <c r="AO9" s="313">
        <v>6419155</v>
      </c>
      <c r="AP9" s="313">
        <v>55391</v>
      </c>
      <c r="AQ9" s="314">
        <v>56673</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529</v>
      </c>
      <c r="AL10" s="1231"/>
      <c r="AM10" s="1231"/>
      <c r="AN10" s="1232"/>
      <c r="AO10" s="316">
        <v>351035</v>
      </c>
      <c r="AP10" s="316">
        <v>3029</v>
      </c>
      <c r="AQ10" s="317">
        <v>5368</v>
      </c>
      <c r="AR10" s="318">
        <v>-43.6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530</v>
      </c>
      <c r="AL11" s="1231"/>
      <c r="AM11" s="1231"/>
      <c r="AN11" s="1232"/>
      <c r="AO11" s="316">
        <v>524</v>
      </c>
      <c r="AP11" s="316">
        <v>5</v>
      </c>
      <c r="AQ11" s="317">
        <v>4535</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531</v>
      </c>
      <c r="AL12" s="1231"/>
      <c r="AM12" s="1231"/>
      <c r="AN12" s="1232"/>
      <c r="AO12" s="316">
        <v>14931</v>
      </c>
      <c r="AP12" s="316">
        <v>129</v>
      </c>
      <c r="AQ12" s="317">
        <v>1729</v>
      </c>
      <c r="AR12" s="318">
        <v>-92.5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532</v>
      </c>
      <c r="AL13" s="1231"/>
      <c r="AM13" s="1231"/>
      <c r="AN13" s="1232"/>
      <c r="AO13" s="316" t="s">
        <v>533</v>
      </c>
      <c r="AP13" s="316" t="s">
        <v>533</v>
      </c>
      <c r="AQ13" s="317">
        <v>17</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534</v>
      </c>
      <c r="AL14" s="1231"/>
      <c r="AM14" s="1231"/>
      <c r="AN14" s="1232"/>
      <c r="AO14" s="316">
        <v>193731</v>
      </c>
      <c r="AP14" s="316">
        <v>1672</v>
      </c>
      <c r="AQ14" s="317">
        <v>2055</v>
      </c>
      <c r="AR14" s="318">
        <v>-18.600000000000001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535</v>
      </c>
      <c r="AL15" s="1231"/>
      <c r="AM15" s="1231"/>
      <c r="AN15" s="1232"/>
      <c r="AO15" s="316">
        <v>136590</v>
      </c>
      <c r="AP15" s="316">
        <v>1179</v>
      </c>
      <c r="AQ15" s="317">
        <v>1911</v>
      </c>
      <c r="AR15" s="318">
        <v>-38.299999999999997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536</v>
      </c>
      <c r="AL16" s="1234"/>
      <c r="AM16" s="1234"/>
      <c r="AN16" s="1235"/>
      <c r="AO16" s="316">
        <v>-343715</v>
      </c>
      <c r="AP16" s="316">
        <v>-2966</v>
      </c>
      <c r="AQ16" s="317">
        <v>-4501</v>
      </c>
      <c r="AR16" s="318">
        <v>-34.1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6772251</v>
      </c>
      <c r="AP17" s="316">
        <v>58438</v>
      </c>
      <c r="AQ17" s="317">
        <v>67788</v>
      </c>
      <c r="AR17" s="318">
        <v>-13.8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541</v>
      </c>
      <c r="AL21" s="1228"/>
      <c r="AM21" s="1228"/>
      <c r="AN21" s="1229"/>
      <c r="AO21" s="328">
        <v>6.64</v>
      </c>
      <c r="AP21" s="329">
        <v>6.66</v>
      </c>
      <c r="AQ21" s="330">
        <v>-0.02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542</v>
      </c>
      <c r="AL22" s="1228"/>
      <c r="AM22" s="1228"/>
      <c r="AN22" s="1229"/>
      <c r="AO22" s="333">
        <v>99.5</v>
      </c>
      <c r="AP22" s="334">
        <v>99.7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546</v>
      </c>
      <c r="AL32" s="1219"/>
      <c r="AM32" s="1219"/>
      <c r="AN32" s="1220"/>
      <c r="AO32" s="343">
        <v>3845447</v>
      </c>
      <c r="AP32" s="343">
        <v>33182</v>
      </c>
      <c r="AQ32" s="344">
        <v>35263</v>
      </c>
      <c r="AR32" s="345">
        <v>-5.9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547</v>
      </c>
      <c r="AL33" s="1219"/>
      <c r="AM33" s="1219"/>
      <c r="AN33" s="1220"/>
      <c r="AO33" s="343" t="s">
        <v>533</v>
      </c>
      <c r="AP33" s="343" t="s">
        <v>533</v>
      </c>
      <c r="AQ33" s="344" t="s">
        <v>533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548</v>
      </c>
      <c r="AL34" s="1219"/>
      <c r="AM34" s="1219"/>
      <c r="AN34" s="1220"/>
      <c r="AO34" s="343" t="s">
        <v>533</v>
      </c>
      <c r="AP34" s="343" t="s">
        <v>533</v>
      </c>
      <c r="AQ34" s="344">
        <v>10</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549</v>
      </c>
      <c r="AL35" s="1219"/>
      <c r="AM35" s="1219"/>
      <c r="AN35" s="1220"/>
      <c r="AO35" s="343">
        <v>814938</v>
      </c>
      <c r="AP35" s="343">
        <v>7032</v>
      </c>
      <c r="AQ35" s="344">
        <v>11974</v>
      </c>
      <c r="AR35" s="345">
        <v>-41.3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550</v>
      </c>
      <c r="AL36" s="1219"/>
      <c r="AM36" s="1219"/>
      <c r="AN36" s="1220"/>
      <c r="AO36" s="343" t="s">
        <v>533</v>
      </c>
      <c r="AP36" s="343" t="s">
        <v>533</v>
      </c>
      <c r="AQ36" s="344">
        <v>1702</v>
      </c>
      <c r="AR36" s="345" t="s">
        <v>533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551</v>
      </c>
      <c r="AL37" s="1219"/>
      <c r="AM37" s="1219"/>
      <c r="AN37" s="1220"/>
      <c r="AO37" s="343" t="s">
        <v>533</v>
      </c>
      <c r="AP37" s="343" t="s">
        <v>533</v>
      </c>
      <c r="AQ37" s="344">
        <v>411</v>
      </c>
      <c r="AR37" s="345" t="s">
        <v>533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552</v>
      </c>
      <c r="AL38" s="1222"/>
      <c r="AM38" s="1222"/>
      <c r="AN38" s="1223"/>
      <c r="AO38" s="346" t="s">
        <v>533</v>
      </c>
      <c r="AP38" s="346" t="s">
        <v>533</v>
      </c>
      <c r="AQ38" s="347">
        <v>0</v>
      </c>
      <c r="AR38" s="335" t="s">
        <v>533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553</v>
      </c>
      <c r="AL39" s="1222"/>
      <c r="AM39" s="1222"/>
      <c r="AN39" s="1223"/>
      <c r="AO39" s="343">
        <v>-887545</v>
      </c>
      <c r="AP39" s="343">
        <v>-7659</v>
      </c>
      <c r="AQ39" s="344">
        <v>-7482</v>
      </c>
      <c r="AR39" s="345">
        <v>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554</v>
      </c>
      <c r="AL40" s="1219"/>
      <c r="AM40" s="1219"/>
      <c r="AN40" s="1220"/>
      <c r="AO40" s="343">
        <v>-3042999</v>
      </c>
      <c r="AP40" s="343">
        <v>-26258</v>
      </c>
      <c r="AQ40" s="344">
        <v>-32073</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729841</v>
      </c>
      <c r="AP41" s="343">
        <v>6298</v>
      </c>
      <c r="AQ41" s="344">
        <v>9805</v>
      </c>
      <c r="AR41" s="345">
        <v>-35.799999999999997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523</v>
      </c>
      <c r="AN49" s="1213" t="s">
        <v>558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4972467</v>
      </c>
      <c r="AN51" s="365">
        <v>42242</v>
      </c>
      <c r="AO51" s="366">
        <v>29.4</v>
      </c>
      <c r="AP51" s="367">
        <v>46440</v>
      </c>
      <c r="AQ51" s="368">
        <v>-13.4</v>
      </c>
      <c r="AR51" s="369">
        <v>42.8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2433036</v>
      </c>
      <c r="AN52" s="373">
        <v>20669</v>
      </c>
      <c r="AO52" s="374">
        <v>18.100000000000001</v>
      </c>
      <c r="AP52" s="375">
        <v>27658</v>
      </c>
      <c r="AQ52" s="376">
        <v>-2.4</v>
      </c>
      <c r="AR52" s="377">
        <v>20.5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5493479</v>
      </c>
      <c r="AN53" s="365">
        <v>46884</v>
      </c>
      <c r="AO53" s="366">
        <v>11</v>
      </c>
      <c r="AP53" s="367">
        <v>63257</v>
      </c>
      <c r="AQ53" s="368">
        <v>36.200000000000003</v>
      </c>
      <c r="AR53" s="369">
        <v>-25.2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2925421</v>
      </c>
      <c r="AN54" s="373">
        <v>24967</v>
      </c>
      <c r="AO54" s="374">
        <v>20.8</v>
      </c>
      <c r="AP54" s="375">
        <v>27259</v>
      </c>
      <c r="AQ54" s="376">
        <v>-1.4</v>
      </c>
      <c r="AR54" s="377">
        <v>22.2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4983914</v>
      </c>
      <c r="AN55" s="365">
        <v>42720</v>
      </c>
      <c r="AO55" s="366">
        <v>-8.9</v>
      </c>
      <c r="AP55" s="367">
        <v>52308</v>
      </c>
      <c r="AQ55" s="368">
        <v>-17.3</v>
      </c>
      <c r="AR55" s="369">
        <v>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2606766</v>
      </c>
      <c r="AN56" s="373">
        <v>22344</v>
      </c>
      <c r="AO56" s="374">
        <v>-10.5</v>
      </c>
      <c r="AP56" s="375">
        <v>28695</v>
      </c>
      <c r="AQ56" s="376">
        <v>5.3</v>
      </c>
      <c r="AR56" s="377">
        <v>-15.8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4491625</v>
      </c>
      <c r="AN57" s="365">
        <v>38576</v>
      </c>
      <c r="AO57" s="366">
        <v>-9.6999999999999993</v>
      </c>
      <c r="AP57" s="367">
        <v>46402</v>
      </c>
      <c r="AQ57" s="368">
        <v>-11.3</v>
      </c>
      <c r="AR57" s="369">
        <v>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2107987</v>
      </c>
      <c r="AN58" s="373">
        <v>18104</v>
      </c>
      <c r="AO58" s="374">
        <v>-19</v>
      </c>
      <c r="AP58" s="375">
        <v>26897</v>
      </c>
      <c r="AQ58" s="376">
        <v>-6.3</v>
      </c>
      <c r="AR58" s="377">
        <v>-12.7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7147502</v>
      </c>
      <c r="AN59" s="365">
        <v>61676</v>
      </c>
      <c r="AO59" s="366">
        <v>59.9</v>
      </c>
      <c r="AP59" s="367">
        <v>66343</v>
      </c>
      <c r="AQ59" s="368">
        <v>43</v>
      </c>
      <c r="AR59" s="369">
        <v>16.899999999999999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4433518</v>
      </c>
      <c r="AN60" s="373">
        <v>38257</v>
      </c>
      <c r="AO60" s="374">
        <v>111.3</v>
      </c>
      <c r="AP60" s="375">
        <v>34529</v>
      </c>
      <c r="AQ60" s="376">
        <v>28.4</v>
      </c>
      <c r="AR60" s="377">
        <v>82.9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5417797</v>
      </c>
      <c r="AN61" s="380">
        <v>46420</v>
      </c>
      <c r="AO61" s="381">
        <v>16.3</v>
      </c>
      <c r="AP61" s="382">
        <v>54950</v>
      </c>
      <c r="AQ61" s="383">
        <v>7.4</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2901346</v>
      </c>
      <c r="AN62" s="373">
        <v>24868</v>
      </c>
      <c r="AO62" s="374">
        <v>24.1</v>
      </c>
      <c r="AP62" s="375">
        <v>29008</v>
      </c>
      <c r="AQ62" s="376">
        <v>4.7</v>
      </c>
      <c r="AR62" s="377">
        <v>19.399999999999999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v1d+6OnVwhr9yUCPZRXpAAR6XaYrj4VwGZBNwFCe3XmT2YQFJpPKyVCl/c5qextnrEIBcZi52lKIx6aRi4MmA==" saltValue="tstnKcVoo9ejEVf5nYWO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Y/0GmZK4gJ1QqNJzmsFFL1u5CBYi3js2qCW7FcWuU9rrZe8xHuvFqZoIyGXqii4oAAbovHO2A+8GPFBnEKbWcg==" saltValue="SEJS9OfAreTD+JQ7itcz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PKby6QzxfIcDukt7Y8piT3zM4iMXkMH+fY/FXR1TchvccBgP0aYuMO2Y7psptiz6ZsitGG6WEB9e7fF4o0srmQ==" saltValue="1ZwdVbx07rMktCmrDimO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23.24</v>
      </c>
      <c r="G47" s="12">
        <v>20.9</v>
      </c>
      <c r="H47" s="12">
        <v>15.84</v>
      </c>
      <c r="I47" s="12">
        <v>13.57</v>
      </c>
      <c r="J47" s="13">
        <v>12.82</v>
      </c>
    </row>
    <row r="48" spans="2:10" ht="57.75" customHeight="1" x14ac:dyDescent="0.15">
      <c r="B48" s="14"/>
      <c r="C48" s="1238" t="s">
        <v>4</v>
      </c>
      <c r="D48" s="1238"/>
      <c r="E48" s="1239"/>
      <c r="F48" s="15">
        <v>5.59</v>
      </c>
      <c r="G48" s="16">
        <v>5.18</v>
      </c>
      <c r="H48" s="16">
        <v>5.2</v>
      </c>
      <c r="I48" s="16">
        <v>4.49</v>
      </c>
      <c r="J48" s="17">
        <v>4.45</v>
      </c>
    </row>
    <row r="49" spans="2:10" ht="57.75" customHeight="1" thickBot="1" x14ac:dyDescent="0.2">
      <c r="B49" s="18"/>
      <c r="C49" s="1240" t="s">
        <v>5</v>
      </c>
      <c r="D49" s="1240"/>
      <c r="E49" s="1241"/>
      <c r="F49" s="19" t="s">
        <v>579</v>
      </c>
      <c r="G49" s="20" t="s">
        <v>580</v>
      </c>
      <c r="H49" s="20" t="s">
        <v>581</v>
      </c>
      <c r="I49" s="20" t="s">
        <v>582</v>
      </c>
      <c r="J49" s="21" t="s">
        <v>583</v>
      </c>
    </row>
    <row r="50" spans="2:10" ht="13.5" customHeight="1" x14ac:dyDescent="0.15"/>
  </sheetData>
  <sheetProtection algorithmName="SHA-512" hashValue="DVrV91kRWG66qPKMc4TBmikfiVOnPeRLqv9DXVqclK+JtNxSNpt+xkhpD8X+gD9bfp2K+IzIrD4CMqKSflY4BQ==" saltValue="XLoHD54aai/txGazehyp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2021-03-05T04:55:26Z</cp:lastPrinted>
  <dcterms:created xsi:type="dcterms:W3CDTF">2021-02-05T04:03:14Z</dcterms:created>
  <dcterms:modified xsi:type="dcterms:W3CDTF">2021-10-03T23:56:28Z</dcterms:modified>
  <cp:category/>
</cp:coreProperties>
</file>