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tabRatio="88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E37" i="7"/>
  <c r="AO37" i="7"/>
  <c r="U37" i="7"/>
  <c r="E37" i="7"/>
  <c r="C37" i="7" s="1"/>
  <c r="DG36" i="7"/>
  <c r="CQ36" i="7"/>
  <c r="BY36" i="7"/>
  <c r="BE36" i="7"/>
  <c r="AO36" i="7"/>
  <c r="W36" i="7"/>
  <c r="E36" i="7"/>
  <c r="C36" i="7" s="1"/>
  <c r="DG35" i="7"/>
  <c r="CQ35" i="7"/>
  <c r="BY35" i="7"/>
  <c r="BE35" i="7"/>
  <c r="AO35" i="7"/>
  <c r="W35" i="7"/>
  <c r="E35" i="7"/>
  <c r="C35" i="7" s="1"/>
  <c r="DG34" i="7"/>
  <c r="CQ34" i="7"/>
  <c r="BY34" i="7"/>
  <c r="BG34" i="7"/>
  <c r="AO34" i="7"/>
  <c r="W34" i="7"/>
  <c r="E34" i="7"/>
  <c r="C34" i="7"/>
  <c r="U34" i="7" l="1"/>
  <c r="U35" i="7" s="1"/>
  <c r="U36" i="7" l="1"/>
  <c r="BE34" i="7"/>
  <c r="BW34" i="7"/>
  <c r="BW35" i="7" s="1"/>
  <c r="BW36" i="7" s="1"/>
  <c r="BW37" i="7" s="1"/>
  <c r="BW38" i="7" s="1"/>
  <c r="BW39" i="7" s="1"/>
  <c r="BW40" i="7" s="1"/>
  <c r="BW41" i="7" s="1"/>
  <c r="BW42" i="7" s="1"/>
  <c r="BW43" i="7" s="1"/>
  <c r="AM34" i="7"/>
  <c r="AM35" i="7" s="1"/>
  <c r="AM36" i="7" s="1"/>
  <c r="AM37" i="7" s="1"/>
  <c r="CO34" i="7" l="1"/>
  <c r="CO35" i="7" s="1"/>
  <c r="CO36" i="7" s="1"/>
  <c r="CO37" i="7" s="1"/>
</calcChain>
</file>

<file path=xl/sharedStrings.xml><?xml version="1.0" encoding="utf-8"?>
<sst xmlns="http://schemas.openxmlformats.org/spreadsheetml/2006/main" count="1041" uniqueCount="602">
  <si>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</si>
  <si>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</si>
  <si>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</si>
  <si>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</si>
  <si>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</si>
  <si>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</si>
  <si>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</si>
  <si>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</si>
  <si>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</si>
  <si>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</si>
  <si>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</si>
  <si>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</si>
  <si>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</si>
  <si>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</si>
  <si>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</si>
  <si>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</si>
  <si>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</si>
  <si>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有形固定資産減価償却率は類似団体より高いものの、当年度は若干低下した。　一方で、将来負担比率は類似団体とほぼ同水準であったが、急激な伸びによりそれを上回った。
　これは、施設の老朽化対策に取り組んだ結果ともいえるが、いかに費用を抑えながら効果的な施策を展開するかが今後の課題となっている。少子高齢化や将来人口の減少といった社会経済情勢に対応するため、減らせる施設は複合化や集約化に取り組み、維持すべき施設は計画的な長寿命化や更新を行うことで費用を平準化し、施設総量の縮減と更新費の削減を行っていく。</t>
    <rPh sb="25" eb="28">
      <t>トウネンド</t>
    </rPh>
    <rPh sb="29" eb="31">
      <t>ジャッカン</t>
    </rPh>
    <rPh sb="31" eb="33">
      <t>テイカ</t>
    </rPh>
    <rPh sb="64" eb="66">
      <t>キュウゲキ</t>
    </rPh>
    <rPh sb="67" eb="68">
      <t>ノ</t>
    </rPh>
    <rPh sb="75" eb="77">
      <t>ウワマワ</t>
    </rPh>
    <rPh sb="112" eb="114">
      <t>ヒヨウ</t>
    </rPh>
    <rPh sb="115" eb="116">
      <t>オサ</t>
    </rPh>
    <rPh sb="120" eb="123">
      <t>コウカテキ</t>
    </rPh>
    <rPh sb="124" eb="126">
      <t>シサク</t>
    </rPh>
    <rPh sb="127" eb="129">
      <t>テンカイ</t>
    </rPh>
    <rPh sb="204" eb="207">
      <t>ケイカクテキ</t>
    </rPh>
    <rPh sb="221" eb="223">
      <t>ヒヨウ</t>
    </rPh>
    <phoneticPr fontId="5"/>
  </si>
  <si>
    <t>　実質公債費比率は類似団体と比較して低いものの、将来負担比率はそれを上回っている。また、いずれの指標も類似団体はおおむね減少傾向にあるのに対し、本市は上昇傾向にある。
　これは近年、大型建設事業が続いたことに伴い、地方債の発行額が増加していることが主な要因である。
　大型建設事業のピークは過ぎつつあるため、地方債発行額及び将来負担率は減少していくと考えられるが、実質公債費比率はこれらの元利償還金の償還開始によって当面上昇を続け、令和5年度頃にピークとなる見通しであることから、これまで以上に公債費の適正化に取り組んでいく必要がある。</t>
    <rPh sb="34" eb="36">
      <t>ウワマワ</t>
    </rPh>
    <rPh sb="107" eb="110">
      <t>チホウサイ</t>
    </rPh>
    <rPh sb="111" eb="114">
      <t>ハッコウガク</t>
    </rPh>
    <rPh sb="124" eb="125">
      <t>オモ</t>
    </rPh>
    <rPh sb="134" eb="136">
      <t>オオガタ</t>
    </rPh>
    <rPh sb="154" eb="157">
      <t>チホウサイ</t>
    </rPh>
    <rPh sb="157" eb="160">
      <t>ハッコウガク</t>
    </rPh>
    <rPh sb="160" eb="161">
      <t>オヨ</t>
    </rPh>
    <rPh sb="194" eb="196">
      <t>ガンリ</t>
    </rPh>
    <rPh sb="196" eb="199">
      <t>ショウカンキン</t>
    </rPh>
    <rPh sb="213" eb="214">
      <t>ツヅ</t>
    </rPh>
    <rPh sb="244" eb="246">
      <t>イジョウ</t>
    </rPh>
    <rPh sb="247" eb="249">
      <t>コウサイ</t>
    </rPh>
    <rPh sb="249" eb="250">
      <t>ヒ</t>
    </rPh>
    <rPh sb="251" eb="254">
      <t>テキセイカ</t>
    </rPh>
    <rPh sb="255" eb="256">
      <t>ト</t>
    </rPh>
    <rPh sb="257" eb="258">
      <t>ク</t>
    </rPh>
    <rPh sb="262" eb="264">
      <t>ヒツヨウ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</si>
  <si>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</si>
  <si>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</si>
  <si>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</si>
  <si>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</si>
  <si>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</si>
  <si>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</si>
  <si>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</si>
  <si>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</si>
  <si>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</si>
  <si>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</si>
  <si>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</si>
  <si>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</si>
  <si>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</si>
  <si>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</si>
  <si>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</si>
  <si>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</si>
  <si>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</si>
  <si>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</si>
  <si>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</si>
  <si>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</si>
  <si>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</si>
  <si>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</si>
  <si>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</si>
  <si>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</si>
  <si>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</si>
  <si>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</si>
  <si>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</si>
  <si>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</si>
  <si>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</si>
  <si>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</si>
  <si>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</si>
  <si>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</si>
  <si>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</si>
  <si>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</si>
  <si>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</si>
  <si>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</si>
  <si>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</si>
  <si>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</si>
  <si>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</si>
  <si>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</si>
  <si>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</si>
  <si>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</si>
  <si>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</si>
  <si>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</si>
  <si>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</si>
  <si>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</si>
  <si>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</si>
  <si>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</si>
  <si>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</si>
  <si>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</si>
  <si>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</si>
  <si>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</si>
  <si>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</si>
  <si>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</si>
  <si>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</si>
  <si>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</si>
  <si>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</si>
  <si>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</si>
  <si>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</si>
  <si>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</si>
  <si>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</si>
  <si>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</si>
  <si>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</si>
  <si>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</si>
  <si>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</si>
  <si>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</si>
  <si>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</si>
  <si>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</si>
  <si>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</si>
  <si>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</si>
  <si>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</si>
  <si>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</si>
  <si>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</si>
  <si>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</si>
  <si>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</si>
  <si>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</si>
  <si>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</si>
  <si>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</si>
  <si>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</si>
  <si>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</si>
  <si>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</si>
  <si>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</si>
  <si>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</si>
  <si>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</si>
  <si>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</si>
  <si>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</si>
  <si>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</si>
  <si>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</si>
  <si>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</si>
  <si>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</si>
  <si>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</si>
  <si>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</si>
  <si>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</si>
  <si>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</si>
  <si>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</si>
  <si>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</si>
  <si>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</si>
  <si>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</si>
  <si>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</si>
  <si>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</si>
  <si>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</si>
  <si>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</si>
  <si>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</si>
  <si>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</si>
  <si>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t>
    <phoneticPr fontId="5"/>
  </si>
  <si>
    <t>土地開発基金現在高</t>
    <rPh sb="0" eb="2">
      <t>トチ</t>
    </rPh>
    <rPh sb="2" eb="4">
      <t>カイハツ</t>
    </rPh>
    <rPh sb="4" eb="6">
      <t>キキン</t>
    </rPh>
    <rPh sb="6" eb="8">
      <t>ゲンザイ</t>
    </rPh>
    <rPh sb="8" eb="9">
      <t>タカ</t>
    </rPh>
    <phoneticPr fontId="1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</si>
  <si>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</si>
  <si>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</si>
  <si>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</si>
  <si>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</si>
  <si>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</si>
  <si>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</si>
  <si>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</si>
  <si>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</si>
  <si>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</si>
  <si>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</si>
  <si>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</si>
  <si>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</si>
  <si>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</si>
  <si>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</si>
  <si>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</si>
  <si>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</si>
  <si>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</si>
  <si>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</si>
  <si>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</si>
  <si>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</si>
  <si>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</si>
  <si>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</si>
  <si>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</si>
  <si>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</si>
  <si>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</si>
  <si>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</si>
  <si>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</si>
  <si>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</si>
  <si>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</si>
  <si>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</si>
  <si>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</si>
  <si>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</si>
  <si>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</si>
  <si>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</si>
  <si>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</si>
  <si>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</si>
  <si>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山口県下松市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</si>
  <si>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</si>
  <si>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</si>
  <si>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</si>
  <si>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</si>
  <si>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</si>
  <si>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</si>
  <si>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</si>
  <si>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</si>
  <si>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</si>
  <si>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</si>
  <si>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</si>
  <si>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</si>
  <si>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</si>
  <si>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</si>
  <si>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</si>
  <si>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</si>
  <si>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</si>
  <si>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</si>
  <si>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</si>
  <si>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</si>
  <si>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</si>
  <si>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</si>
  <si>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</si>
  <si>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</si>
  <si>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</si>
  <si>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</si>
  <si>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</si>
  <si>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</si>
  <si>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</si>
  <si>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</si>
  <si>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</si>
  <si>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</si>
  <si>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</si>
  <si>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</si>
  <si>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</si>
  <si>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</si>
  <si>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</si>
  <si>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</si>
  <si>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</si>
  <si>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</si>
  <si>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</si>
  <si>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</si>
  <si>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</si>
  <si>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</si>
  <si>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</si>
  <si>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</si>
  <si>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</si>
  <si>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</si>
  <si>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</si>
  <si>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</si>
  <si>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</si>
  <si>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</si>
  <si>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t>
    <phoneticPr fontId="5"/>
  </si>
  <si>
    <t>　個人住民税減収補塡特例交付金</t>
    <phoneticPr fontId="5"/>
  </si>
  <si>
    <t>　法定外普通税</t>
    <phoneticPr fontId="5"/>
  </si>
  <si>
    <t>諸支出金</t>
    <rPh sb="3" eb="4">
      <t>キン</t>
    </rPh>
    <phoneticPr fontId="14"/>
  </si>
  <si>
    <t>-</t>
    <phoneticPr fontId="5"/>
  </si>
  <si>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</si>
  <si>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</si>
  <si>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</si>
  <si>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</si>
  <si>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</si>
  <si>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</si>
  <si>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</si>
  <si>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</si>
  <si>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</si>
  <si>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</si>
  <si>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</si>
  <si>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</si>
  <si>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</si>
  <si>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</si>
  <si>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</si>
  <si>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</si>
  <si>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</si>
  <si>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</si>
  <si>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</si>
  <si>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</si>
  <si>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</si>
  <si>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</si>
  <si>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</si>
  <si>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</si>
  <si>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</si>
  <si>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</si>
  <si>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</si>
  <si>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</si>
  <si>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</si>
  <si>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</si>
  <si>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</si>
  <si>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</si>
  <si>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</si>
  <si>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</si>
  <si>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</si>
  <si>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</si>
  <si>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</si>
  <si>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t>
    <phoneticPr fontId="5"/>
  </si>
  <si>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</si>
  <si>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</si>
  <si>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</si>
  <si>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</si>
  <si>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</si>
  <si>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</si>
  <si>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</si>
  <si>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</si>
  <si>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</si>
  <si>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</si>
  <si>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</si>
  <si>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</si>
  <si>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</si>
  <si>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</si>
  <si>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</si>
  <si>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</si>
  <si>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</si>
  <si>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</si>
  <si>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</si>
  <si>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</si>
  <si>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</si>
  <si>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</si>
  <si>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</si>
  <si>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</si>
  <si>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</si>
  <si>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</si>
  <si>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</si>
  <si>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</si>
  <si>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</si>
  <si>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</si>
  <si>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</si>
  <si>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</si>
  <si>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</si>
  <si>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</si>
  <si>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</si>
  <si>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</si>
  <si>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</si>
  <si>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</si>
  <si>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</si>
  <si>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</si>
  <si>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</si>
  <si>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</si>
  <si>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</si>
  <si>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</si>
  <si>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</si>
  <si>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</si>
  <si>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</si>
  <si>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</si>
  <si>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</si>
  <si>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</si>
  <si>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</si>
  <si>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</si>
  <si>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</si>
  <si>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</si>
  <si>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</si>
  <si>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</si>
  <si>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</si>
  <si>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</si>
  <si>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</si>
  <si>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</si>
  <si>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</si>
  <si>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</si>
  <si>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山口県下松市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</si>
  <si>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</si>
  <si>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</si>
  <si>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</si>
  <si>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</si>
  <si>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</si>
  <si>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</si>
  <si>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</si>
  <si>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</si>
  <si>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</si>
  <si>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</si>
  <si>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</si>
  <si>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</si>
  <si>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</si>
  <si>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</si>
  <si>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</si>
  <si>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</si>
  <si>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</si>
  <si>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</si>
  <si>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</si>
  <si>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</si>
  <si>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下松市水産振興基金協会</t>
  </si>
  <si>
    <t>-</t>
    <phoneticPr fontId="2"/>
  </si>
  <si>
    <t>-</t>
    <phoneticPr fontId="2"/>
  </si>
  <si>
    <t>-</t>
    <phoneticPr fontId="2"/>
  </si>
  <si>
    <t>下松市笠戸島開発センター</t>
  </si>
  <si>
    <t>-</t>
    <phoneticPr fontId="2"/>
  </si>
  <si>
    <t>下松市施設管理公社</t>
  </si>
  <si>
    <t>-</t>
    <phoneticPr fontId="2"/>
  </si>
  <si>
    <t>下松市文化振興財団</t>
  </si>
  <si>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</si>
  <si>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</si>
  <si>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</si>
  <si>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</si>
  <si>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</si>
  <si>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</si>
  <si>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</si>
  <si>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</si>
  <si>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</si>
  <si>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</si>
  <si>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</si>
  <si>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</si>
  <si>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</si>
  <si>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</si>
  <si>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</si>
  <si>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</si>
  <si>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</si>
  <si>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</si>
  <si>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2"/>
  </si>
  <si>
    <t>水道事業会計</t>
    <phoneticPr fontId="5"/>
  </si>
  <si>
    <t>法適用企業</t>
    <phoneticPr fontId="5"/>
  </si>
  <si>
    <t>簡易水道事業会計</t>
    <phoneticPr fontId="5"/>
  </si>
  <si>
    <t>法適用企業</t>
    <phoneticPr fontId="5"/>
  </si>
  <si>
    <t>工業用水道事業会計</t>
    <phoneticPr fontId="5"/>
  </si>
  <si>
    <t>公共下水道事業会計</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</si>
  <si>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</si>
  <si>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</si>
  <si>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</si>
  <si>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</si>
  <si>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</si>
  <si>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</si>
  <si>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</si>
  <si>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</si>
  <si>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</si>
  <si>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</si>
  <si>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</si>
  <si>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</si>
  <si>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</si>
  <si>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</si>
  <si>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</si>
  <si>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</si>
  <si>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</si>
  <si>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t>
    <phoneticPr fontId="2"/>
  </si>
  <si>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</si>
  <si>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</si>
  <si>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</si>
  <si>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</si>
  <si>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</si>
  <si>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</si>
  <si>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</si>
  <si>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</si>
  <si>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</si>
  <si>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</si>
  <si>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</si>
  <si>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</si>
  <si>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</si>
  <si>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</si>
  <si>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</si>
  <si>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</si>
  <si>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</si>
  <si>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</si>
  <si>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</si>
  <si>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</si>
  <si>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</si>
  <si>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</si>
  <si>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</si>
  <si>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</si>
  <si>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</si>
  <si>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</si>
  <si>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</si>
  <si>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</si>
  <si>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</si>
  <si>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</si>
  <si>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</si>
  <si>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</si>
  <si>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</si>
  <si>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</si>
  <si>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</si>
  <si>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</si>
  <si>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</si>
  <si>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</si>
  <si>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</si>
  <si>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</si>
  <si>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</si>
  <si>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</si>
  <si>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</si>
  <si>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</si>
  <si>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</si>
  <si>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</si>
  <si>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</si>
  <si>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</si>
  <si>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</si>
  <si>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</si>
  <si>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</si>
  <si>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</si>
  <si>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</si>
  <si>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</si>
  <si>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</si>
  <si>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</si>
  <si>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</si>
  <si>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</si>
  <si>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</si>
  <si>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</si>
  <si>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</si>
  <si>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</si>
  <si>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</si>
  <si>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</si>
  <si>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</si>
  <si>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</si>
  <si>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</si>
  <si>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</si>
  <si>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</si>
  <si>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</si>
  <si>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</si>
  <si>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</si>
  <si>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</si>
  <si>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</si>
  <si>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</si>
  <si>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</si>
  <si>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</si>
  <si>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</si>
  <si>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</si>
  <si>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</si>
  <si>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</si>
  <si>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</si>
  <si>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</si>
  <si>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</si>
  <si>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</si>
  <si>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</si>
  <si>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</si>
  <si>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</si>
  <si>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</si>
  <si>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</si>
  <si>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</si>
  <si>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</si>
  <si>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</si>
  <si>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</si>
  <si>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</si>
  <si>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</si>
  <si>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</si>
  <si>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</si>
  <si>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</si>
  <si>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</si>
  <si>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</si>
  <si>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</si>
  <si>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</si>
  <si>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</si>
  <si>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</si>
  <si>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</si>
  <si>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</si>
  <si>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</si>
  <si>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</si>
  <si>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</si>
  <si>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</si>
  <si>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</si>
  <si>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</si>
  <si>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</si>
  <si>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</si>
  <si>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</si>
  <si>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</si>
  <si>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</si>
  <si>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</si>
  <si>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</si>
  <si>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</si>
  <si>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</si>
  <si>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</si>
  <si>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</si>
  <si>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</si>
  <si>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</si>
  <si>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</si>
  <si>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</si>
  <si>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</si>
  <si>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</si>
  <si>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</si>
  <si>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</si>
  <si>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</si>
  <si>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</si>
  <si>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</si>
  <si>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</si>
  <si>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</si>
  <si>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</si>
  <si>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</si>
  <si>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</si>
  <si>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</si>
  <si>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</si>
  <si>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</si>
  <si>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4.90</t>
  </si>
  <si>
    <t>▲ 0.56</t>
  </si>
  <si>
    <t>標準財政規模比（％）</t>
    <phoneticPr fontId="5"/>
  </si>
  <si>
    <t>会計</t>
    <rPh sb="0" eb="2">
      <t>カイケイ</t>
    </rPh>
    <phoneticPr fontId="5"/>
  </si>
  <si>
    <t>水道事業会計</t>
  </si>
  <si>
    <t>一般会計</t>
  </si>
  <si>
    <t>工業用水道事業会計</t>
  </si>
  <si>
    <t>公共下水道事業会計</t>
  </si>
  <si>
    <t>国民健康保険特別会計</t>
  </si>
  <si>
    <t>介護保険特別会計</t>
  </si>
  <si>
    <t>簡易水道事業会計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</si>
  <si>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</si>
  <si>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</si>
  <si>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</si>
  <si>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</si>
  <si>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</si>
  <si>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</si>
  <si>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</si>
  <si>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</si>
  <si>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</si>
  <si>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</si>
  <si>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</si>
  <si>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</si>
  <si>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</si>
  <si>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</si>
  <si>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</si>
  <si>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</si>
  <si>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</si>
  <si>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</si>
  <si>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</si>
  <si>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</si>
  <si>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</si>
  <si>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</si>
  <si>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</si>
  <si>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</si>
  <si>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</si>
  <si>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</si>
  <si>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</si>
  <si>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</si>
  <si>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</si>
  <si>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</si>
  <si>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</si>
  <si>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</si>
  <si>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</si>
  <si>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</si>
  <si>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</si>
  <si>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</si>
  <si>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</si>
  <si>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</si>
  <si>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</si>
  <si>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</si>
  <si>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</si>
  <si>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</si>
  <si>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</si>
  <si>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</si>
  <si>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</si>
  <si>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</si>
  <si>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</si>
  <si>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</si>
  <si>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</si>
  <si>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</si>
  <si>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</si>
  <si>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</si>
  <si>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ふるさと納税基金</t>
    <phoneticPr fontId="2"/>
  </si>
  <si>
    <t>森林環境基金</t>
    <rPh sb="0" eb="2">
      <t>シンリン</t>
    </rPh>
    <rPh sb="2" eb="4">
      <t>カンキョウ</t>
    </rPh>
    <rPh sb="4" eb="6">
      <t>キキン</t>
    </rPh>
    <phoneticPr fontId="2"/>
  </si>
  <si>
    <t>新清掃工場環境整備積立金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</si>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</sst>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F378-489C-A534-36B9BBD9FEC9}"/>
            </c:ex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F378-489C-A534-36B9BBD9FEC9}"/>
            </c:ex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Lst>
        </c:ser>
        <c:dLbls>
          <c:showLegendKey val="0"/>
          <c:showVal val="0"/>
          <c:showCatName val="0"/>
          <c:showSerName val="0"/>
          <c:showPercent val="0"/>
          <c:showBubbleSize val="0"/>
        </c:dLbls>
        <c:marker val="1"/>
        <c:smooth val="0"/>
        <c:axId val="341435304"/>
        <c:axId val="341432952"/>
      </c:lineChart>
      <c:catAx>
        <c:axId val="341435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432952"/>
        <c:crosses val="autoZero"/>
        <c:auto val="1"/>
        <c:lblAlgn val="ctr"/>
        <c:lblOffset val="100"/>
        <c:tickLblSkip val="1"/>
        <c:tickMarkSkip val="1"/>
        <c:noMultiLvlLbl val="0"/>
      </c:catAx>
      <c:valAx>
        <c:axId val="3414329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435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5.15</c:v>
                </c:pt>
                <c:pt idx="1">
                  <c:v>3.8</c:v>
                </c:pt>
                <c:pt idx="2">
                  <c:v>5.42</c:v>
                </c:pt>
                <c:pt idx="3">
                  <c:v>4.7300000000000004</c:v>
                </c:pt>
                <c:pt idx="4">
                  <c:v>5.72</c:v>
                </c:pt>
              </c:numCache>
            </c:numRef>
          </c:val>
          <c:extLst xmlns:c16r2="http://schemas.microsoft.com/office/drawing/2015/06/chart">
            <c:ext xmlns:c16="http://schemas.microsoft.com/office/drawing/2014/chart" uri="{C3380CC4-5D6E-409C-BE32-E72D297353CC}">
              <c16:uniqueId val="{00000000-DD04-4FB8-A516-C7DEE62CA964}"/>
            </c:ex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19.29</c:v>
                </c:pt>
                <c:pt idx="1">
                  <c:v>15.58</c:v>
                </c:pt>
                <c:pt idx="2">
                  <c:v>16.63</c:v>
                </c:pt>
                <c:pt idx="3">
                  <c:v>16.61</c:v>
                </c:pt>
                <c:pt idx="4">
                  <c:v>17.329999999999998</c:v>
                </c:pt>
              </c:numCache>
            </c:numRef>
          </c:val>
          <c:extLst xmlns:c16r2="http://schemas.microsoft.com/office/drawing/2015/06/chart">
            <c:ext xmlns:c16="http://schemas.microsoft.com/office/drawing/2014/chart" uri="{C3380CC4-5D6E-409C-BE32-E72D297353CC}">
              <c16:uniqueId val="{00000001-DD04-4FB8-A516-C7DEE62CA964}"/>
            </c:ex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250"/>
        <c:overlap val="100"/>
        <c:axId val="341433736"/>
        <c:axId val="34143569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0.74</c:v>
                </c:pt>
                <c:pt idx="1">
                  <c:v>-4.9000000000000004</c:v>
                </c:pt>
                <c:pt idx="2">
                  <c:v>2.65</c:v>
                </c:pt>
                <c:pt idx="3">
                  <c:v>-0.56000000000000005</c:v>
                </c:pt>
                <c:pt idx="4">
                  <c:v>1.78</c:v>
                </c:pt>
              </c:numCache>
            </c:numRef>
          </c:val>
          <c:smooth val="0"/>
          <c:extLst xmlns:c16r2="http://schemas.microsoft.com/office/drawing/2015/06/chart">
            <c:ext xmlns:c16="http://schemas.microsoft.com/office/drawing/2014/chart" uri="{C3380CC4-5D6E-409C-BE32-E72D297353CC}">
              <c16:uniqueId val="{00000002-DD04-4FB8-A516-C7DEE62CA964}"/>
            </c:ex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marker val="1"/>
        <c:smooth val="0"/>
        <c:axId val="341433736"/>
        <c:axId val="341435696"/>
      </c:lineChart>
      <c:catAx>
        <c:axId val="34143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435696"/>
        <c:crosses val="autoZero"/>
        <c:auto val="1"/>
        <c:lblAlgn val="ctr"/>
        <c:lblOffset val="100"/>
        <c:tickLblSkip val="1"/>
        <c:tickMarkSkip val="1"/>
        <c:noMultiLvlLbl val="0"/>
      </c:catAx>
      <c:valAx>
        <c:axId val="34143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43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0.91</c:v>
                </c:pt>
                <c:pt idx="2">
                  <c:v>#N/A</c:v>
                </c:pt>
                <c:pt idx="3">
                  <c:v>1.32</c:v>
                </c:pt>
                <c:pt idx="4">
                  <c:v>#N/A</c:v>
                </c:pt>
                <c:pt idx="5">
                  <c:v>1.1399999999999999</c:v>
                </c:pt>
                <c:pt idx="6">
                  <c:v>#N/A</c:v>
                </c:pt>
                <c:pt idx="7">
                  <c:v>1.54</c:v>
                </c:pt>
                <c:pt idx="8">
                  <c:v>#N/A</c:v>
                </c:pt>
                <c:pt idx="9">
                  <c:v>0</c:v>
                </c:pt>
              </c:numCache>
            </c:numRef>
          </c:val>
          <c:extLst xmlns:c16r2="http://schemas.microsoft.com/office/drawing/2015/06/chart">
            <c:ext xmlns:c16="http://schemas.microsoft.com/office/drawing/2014/chart" uri="{C3380CC4-5D6E-409C-BE32-E72D297353CC}">
              <c16:uniqueId val="{00000000-7551-4C0C-9C87-07AE131E96E0}"/>
            </c:ex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51-4C0C-9C87-07AE131E96E0}"/>
            </c:ex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0.01</c:v>
                </c:pt>
                <c:pt idx="2">
                  <c:v>#N/A</c:v>
                </c:pt>
                <c:pt idx="3">
                  <c:v>0.01</c:v>
                </c:pt>
                <c:pt idx="4">
                  <c:v>#N/A</c:v>
                </c:pt>
                <c:pt idx="5">
                  <c:v>0.23</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2-7551-4C0C-9C87-07AE131E96E0}"/>
            </c:ex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0.39</c:v>
                </c:pt>
                <c:pt idx="2">
                  <c:v>#N/A</c:v>
                </c:pt>
                <c:pt idx="3">
                  <c:v>0.4</c:v>
                </c:pt>
                <c:pt idx="4">
                  <c:v>#N/A</c:v>
                </c:pt>
                <c:pt idx="5">
                  <c:v>0.4</c:v>
                </c:pt>
                <c:pt idx="6">
                  <c:v>#N/A</c:v>
                </c:pt>
                <c:pt idx="7">
                  <c:v>0.4</c:v>
                </c:pt>
                <c:pt idx="8">
                  <c:v>#N/A</c:v>
                </c:pt>
                <c:pt idx="9">
                  <c:v>0.41</c:v>
                </c:pt>
              </c:numCache>
            </c:numRef>
          </c:val>
          <c:extLst xmlns:c16r2="http://schemas.microsoft.com/office/drawing/2015/06/chart">
            <c:ext xmlns:c16="http://schemas.microsoft.com/office/drawing/2014/chart" uri="{C3380CC4-5D6E-409C-BE32-E72D297353CC}">
              <c16:uniqueId val="{00000003-7551-4C0C-9C87-07AE131E96E0}"/>
            </c:ex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簡易水道事業会計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xmlns:c16r2="http://schemas.microsoft.com/office/drawing/2015/06/chart">
            <c:ext xmlns:c16="http://schemas.microsoft.com/office/drawing/2014/chart" uri="{C3380CC4-5D6E-409C-BE32-E72D297353CC}">
              <c16:uniqueId val="{00000004-7551-4C0C-9C87-07AE131E96E0}"/>
            </c:ex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2.68</c:v>
                </c:pt>
                <c:pt idx="2">
                  <c:v>#N/A</c:v>
                </c:pt>
                <c:pt idx="3">
                  <c:v>4.43</c:v>
                </c:pt>
                <c:pt idx="4">
                  <c:v>#N/A</c:v>
                </c:pt>
                <c:pt idx="5">
                  <c:v>2.36</c:v>
                </c:pt>
                <c:pt idx="6">
                  <c:v>#N/A</c:v>
                </c:pt>
                <c:pt idx="7">
                  <c:v>1.36</c:v>
                </c:pt>
                <c:pt idx="8">
                  <c:v>#N/A</c:v>
                </c:pt>
                <c:pt idx="9">
                  <c:v>2.04</c:v>
                </c:pt>
              </c:numCache>
            </c:numRef>
          </c:val>
          <c:extLst xmlns:c16r2="http://schemas.microsoft.com/office/drawing/2015/06/chart">
            <c:ext xmlns:c16="http://schemas.microsoft.com/office/drawing/2014/chart" uri="{C3380CC4-5D6E-409C-BE32-E72D297353CC}">
              <c16:uniqueId val="{00000005-7551-4C0C-9C87-07AE131E96E0}"/>
            </c:ex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2.12</c:v>
                </c:pt>
                <c:pt idx="2">
                  <c:v>#N/A</c:v>
                </c:pt>
                <c:pt idx="3">
                  <c:v>2.79</c:v>
                </c:pt>
                <c:pt idx="4">
                  <c:v>#N/A</c:v>
                </c:pt>
                <c:pt idx="5">
                  <c:v>3.64</c:v>
                </c:pt>
                <c:pt idx="6">
                  <c:v>#N/A</c:v>
                </c:pt>
                <c:pt idx="7">
                  <c:v>3.71</c:v>
                </c:pt>
                <c:pt idx="8">
                  <c:v>#N/A</c:v>
                </c:pt>
                <c:pt idx="9">
                  <c:v>4.17</c:v>
                </c:pt>
              </c:numCache>
            </c:numRef>
          </c:val>
          <c:extLst xmlns:c16r2="http://schemas.microsoft.com/office/drawing/2015/06/chart">
            <c:ext xmlns:c16="http://schemas.microsoft.com/office/drawing/2014/chart" uri="{C3380CC4-5D6E-409C-BE32-E72D297353CC}">
              <c16:uniqueId val="{00000006-7551-4C0C-9C87-07AE131E96E0}"/>
            </c:ex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公共下水道事業会計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4.97</c:v>
                </c:pt>
                <c:pt idx="2">
                  <c:v>#N/A</c:v>
                </c:pt>
                <c:pt idx="3">
                  <c:v>5.2</c:v>
                </c:pt>
                <c:pt idx="4">
                  <c:v>#N/A</c:v>
                </c:pt>
                <c:pt idx="5">
                  <c:v>5.42</c:v>
                </c:pt>
                <c:pt idx="6">
                  <c:v>#N/A</c:v>
                </c:pt>
                <c:pt idx="7">
                  <c:v>5.47</c:v>
                </c:pt>
                <c:pt idx="8">
                  <c:v>#N/A</c:v>
                </c:pt>
                <c:pt idx="9">
                  <c:v>5.31</c:v>
                </c:pt>
              </c:numCache>
            </c:numRef>
          </c:val>
          <c:extLst xmlns:c16r2="http://schemas.microsoft.com/office/drawing/2015/06/chart">
            <c:ext xmlns:c16="http://schemas.microsoft.com/office/drawing/2014/chart" uri="{C3380CC4-5D6E-409C-BE32-E72D297353CC}">
              <c16:uniqueId val="{00000007-7551-4C0C-9C87-07AE131E96E0}"/>
            </c:ex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工業用水道事業会計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5.14</c:v>
                </c:pt>
                <c:pt idx="2">
                  <c:v>#N/A</c:v>
                </c:pt>
                <c:pt idx="3">
                  <c:v>3.8</c:v>
                </c:pt>
                <c:pt idx="4">
                  <c:v>#N/A</c:v>
                </c:pt>
                <c:pt idx="5">
                  <c:v>5.42</c:v>
                </c:pt>
                <c:pt idx="6">
                  <c:v>#N/A</c:v>
                </c:pt>
                <c:pt idx="7">
                  <c:v>4.72</c:v>
                </c:pt>
                <c:pt idx="8">
                  <c:v>#N/A</c:v>
                </c:pt>
                <c:pt idx="9">
                  <c:v>5.71</c:v>
                </c:pt>
              </c:numCache>
            </c:numRef>
          </c:val>
          <c:extLst xmlns:c16r2="http://schemas.microsoft.com/office/drawing/2015/06/chart">
            <c:ext xmlns:c16="http://schemas.microsoft.com/office/drawing/2014/chart" uri="{C3380CC4-5D6E-409C-BE32-E72D297353CC}">
              <c16:uniqueId val="{00000008-7551-4C0C-9C87-07AE131E96E0}"/>
            </c:ex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10.73</c:v>
                </c:pt>
                <c:pt idx="2">
                  <c:v>#N/A</c:v>
                </c:pt>
                <c:pt idx="3">
                  <c:v>11.7</c:v>
                </c:pt>
                <c:pt idx="4">
                  <c:v>#N/A</c:v>
                </c:pt>
                <c:pt idx="5">
                  <c:v>12</c:v>
                </c:pt>
                <c:pt idx="6">
                  <c:v>#N/A</c:v>
                </c:pt>
                <c:pt idx="7">
                  <c:v>11.75</c:v>
                </c:pt>
                <c:pt idx="8">
                  <c:v>#N/A</c:v>
                </c:pt>
                <c:pt idx="9">
                  <c:v>13.02</c:v>
                </c:pt>
              </c:numCache>
            </c:numRef>
          </c:val>
          <c:extLst xmlns:c16r2="http://schemas.microsoft.com/office/drawing/2015/06/chart">
            <c:ext xmlns:c16="http://schemas.microsoft.com/office/drawing/2014/chart" uri="{C3380CC4-5D6E-409C-BE32-E72D297353CC}">
              <c16:uniqueId val="{00000009-7551-4C0C-9C87-07AE131E96E0}"/>
            </c:ex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dLbls>
          <c:showLegendKey val="0"/>
          <c:showVal val="0"/>
          <c:showCatName val="0"/>
          <c:showSerName val="0"/>
          <c:showPercent val="0"/>
          <c:showBubbleSize val="0"/>
        </c:dLbls>
        <c:gapWidth val="150"/>
        <c:overlap val="100"/>
        <c:axId val="341434912"/>
        <c:axId val="403388000"/>
      </c:barChart>
      <c:catAx>
        <c:axId val="3414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88000"/>
        <c:crosses val="autoZero"/>
        <c:auto val="1"/>
        <c:lblAlgn val="ctr"/>
        <c:lblOffset val="100"/>
        <c:tickLblSkip val="1"/>
        <c:tickMarkSkip val="1"/>
        <c:noMultiLvlLbl val="0"/>
      </c:catAx>
      <c:valAx>
        <c:axId val="4033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43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1795</c:v>
                </c:pt>
                <c:pt idx="5">
                  <c:v>1802</c:v>
                </c:pt>
                <c:pt idx="8">
                  <c:v>1852</c:v>
                </c:pt>
                <c:pt idx="11">
                  <c:v>1825</c:v>
                </c:pt>
                <c:pt idx="14">
                  <c:v>1832</c:v>
                </c:pt>
              </c:numCache>
            </c:numRef>
          </c:val>
          <c:extLst xmlns:c16r2="http://schemas.microsoft.com/office/drawing/2015/06/chart">
            <c:ext xmlns:c16="http://schemas.microsoft.com/office/drawing/2014/chart" uri="{C3380CC4-5D6E-409C-BE32-E72D297353CC}">
              <c16:uniqueId val="{00000000-FC42-4C47-B695-788343FB99C8}"/>
            </c:ex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42-4C47-B695-788343FB99C8}"/>
            </c:ex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10</c:v>
                </c:pt>
                <c:pt idx="3">
                  <c:v>6</c:v>
                </c:pt>
                <c:pt idx="6">
                  <c:v>2</c:v>
                </c:pt>
                <c:pt idx="9">
                  <c:v>2</c:v>
                </c:pt>
                <c:pt idx="12">
                  <c:v>2</c:v>
                </c:pt>
              </c:numCache>
            </c:numRef>
          </c:val>
          <c:extLst xmlns:c16r2="http://schemas.microsoft.com/office/drawing/2015/06/chart">
            <c:ext xmlns:c16="http://schemas.microsoft.com/office/drawing/2014/chart" uri="{C3380CC4-5D6E-409C-BE32-E72D297353CC}">
              <c16:uniqueId val="{00000002-FC42-4C47-B695-788343FB99C8}"/>
            </c:ex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76</c:v>
                </c:pt>
                <c:pt idx="3">
                  <c:v>77</c:v>
                </c:pt>
                <c:pt idx="6">
                  <c:v>84</c:v>
                </c:pt>
                <c:pt idx="9">
                  <c:v>99</c:v>
                </c:pt>
                <c:pt idx="12">
                  <c:v>125</c:v>
                </c:pt>
              </c:numCache>
            </c:numRef>
          </c:val>
          <c:extLst xmlns:c16r2="http://schemas.microsoft.com/office/drawing/2015/06/chart">
            <c:ext xmlns:c16="http://schemas.microsoft.com/office/drawing/2014/chart" uri="{C3380CC4-5D6E-409C-BE32-E72D297353CC}">
              <c16:uniqueId val="{00000003-FC42-4C47-B695-788343FB99C8}"/>
            </c:ex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298</c:v>
                </c:pt>
                <c:pt idx="3">
                  <c:v>291</c:v>
                </c:pt>
                <c:pt idx="6">
                  <c:v>293</c:v>
                </c:pt>
                <c:pt idx="9">
                  <c:v>298</c:v>
                </c:pt>
                <c:pt idx="12">
                  <c:v>285</c:v>
                </c:pt>
              </c:numCache>
            </c:numRef>
          </c:val>
          <c:extLst xmlns:c16r2="http://schemas.microsoft.com/office/drawing/2015/06/chart">
            <c:ext xmlns:c16="http://schemas.microsoft.com/office/drawing/2014/chart" uri="{C3380CC4-5D6E-409C-BE32-E72D297353CC}">
              <c16:uniqueId val="{00000004-FC42-4C47-B695-788343FB99C8}"/>
            </c:ex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42-4C47-B695-788343FB99C8}"/>
            </c:ex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42-4C47-B695-788343FB99C8}"/>
            </c:ex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1470</c:v>
                </c:pt>
                <c:pt idx="3">
                  <c:v>1530</c:v>
                </c:pt>
                <c:pt idx="6">
                  <c:v>1683</c:v>
                </c:pt>
                <c:pt idx="9">
                  <c:v>1778</c:v>
                </c:pt>
                <c:pt idx="12">
                  <c:v>1796</c:v>
                </c:pt>
              </c:numCache>
            </c:numRef>
          </c:val>
          <c:extLst xmlns:c16r2="http://schemas.microsoft.com/office/drawing/2015/06/chart">
            <c:ext xmlns:c16="http://schemas.microsoft.com/office/drawing/2014/chart" uri="{C3380CC4-5D6E-409C-BE32-E72D297353CC}">
              <c16:uniqueId val="{00000007-FC42-4C47-B695-788343FB99C8}"/>
            </c:ex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403393880"/>
        <c:axId val="403386824"/>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59</c:v>
                </c:pt>
                <c:pt idx="2">
                  <c:v>#N/A</c:v>
                </c:pt>
                <c:pt idx="3">
                  <c:v>#N/A</c:v>
                </c:pt>
                <c:pt idx="4">
                  <c:v>102</c:v>
                </c:pt>
                <c:pt idx="5">
                  <c:v>#N/A</c:v>
                </c:pt>
                <c:pt idx="6">
                  <c:v>#N/A</c:v>
                </c:pt>
                <c:pt idx="7">
                  <c:v>210</c:v>
                </c:pt>
                <c:pt idx="8">
                  <c:v>#N/A</c:v>
                </c:pt>
                <c:pt idx="9">
                  <c:v>#N/A</c:v>
                </c:pt>
                <c:pt idx="10">
                  <c:v>352</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FC42-4C47-B695-788343FB99C8}"/>
            </c:ex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403393880"/>
        <c:axId val="403386824"/>
      </c:lineChart>
      <c:catAx>
        <c:axId val="40339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86824"/>
        <c:crosses val="autoZero"/>
        <c:auto val="1"/>
        <c:lblAlgn val="ctr"/>
        <c:lblOffset val="100"/>
        <c:tickLblSkip val="1"/>
        <c:tickMarkSkip val="1"/>
        <c:noMultiLvlLbl val="0"/>
      </c:catAx>
      <c:valAx>
        <c:axId val="40338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9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16256</c:v>
                </c:pt>
                <c:pt idx="5">
                  <c:v>16568</c:v>
                </c:pt>
                <c:pt idx="8">
                  <c:v>16673</c:v>
                </c:pt>
                <c:pt idx="11">
                  <c:v>16723</c:v>
                </c:pt>
                <c:pt idx="14">
                  <c:v>17079</c:v>
                </c:pt>
              </c:numCache>
            </c:numRef>
          </c:val>
          <c:extLst xmlns:c16r2="http://schemas.microsoft.com/office/drawing/2015/06/chart">
            <c:ext xmlns:c16="http://schemas.microsoft.com/office/drawing/2014/chart" uri="{C3380CC4-5D6E-409C-BE32-E72D297353CC}">
              <c16:uniqueId val="{00000000-877F-4ED6-AB73-F01F4EC7F114}"/>
            </c:ex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5916</c:v>
                </c:pt>
                <c:pt idx="5">
                  <c:v>5590</c:v>
                </c:pt>
                <c:pt idx="8">
                  <c:v>5488</c:v>
                </c:pt>
                <c:pt idx="11">
                  <c:v>5534</c:v>
                </c:pt>
                <c:pt idx="14">
                  <c:v>5603</c:v>
                </c:pt>
              </c:numCache>
            </c:numRef>
          </c:val>
          <c:extLst xmlns:c16r2="http://schemas.microsoft.com/office/drawing/2015/06/chart">
            <c:ext xmlns:c16="http://schemas.microsoft.com/office/drawing/2014/chart" uri="{C3380CC4-5D6E-409C-BE32-E72D297353CC}">
              <c16:uniqueId val="{00000001-877F-4ED6-AB73-F01F4EC7F114}"/>
            </c:ex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7025</c:v>
                </c:pt>
                <c:pt idx="5">
                  <c:v>5362</c:v>
                </c:pt>
                <c:pt idx="8">
                  <c:v>5673</c:v>
                </c:pt>
                <c:pt idx="11">
                  <c:v>5099</c:v>
                </c:pt>
                <c:pt idx="14">
                  <c:v>5776</c:v>
                </c:pt>
              </c:numCache>
            </c:numRef>
          </c:val>
          <c:extLst xmlns:c16r2="http://schemas.microsoft.com/office/drawing/2015/06/chart">
            <c:ext xmlns:c16="http://schemas.microsoft.com/office/drawing/2014/chart" uri="{C3380CC4-5D6E-409C-BE32-E72D297353CC}">
              <c16:uniqueId val="{00000002-877F-4ED6-AB73-F01F4EC7F114}"/>
            </c:ex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7F-4ED6-AB73-F01F4EC7F114}"/>
            </c:ex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77F-4ED6-AB73-F01F4EC7F114}"/>
            </c:ex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7F-4ED6-AB73-F01F4EC7F114}"/>
            </c:ex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2357</c:v>
                </c:pt>
                <c:pt idx="3">
                  <c:v>2404</c:v>
                </c:pt>
                <c:pt idx="6">
                  <c:v>2459</c:v>
                </c:pt>
                <c:pt idx="9">
                  <c:v>2557</c:v>
                </c:pt>
                <c:pt idx="12">
                  <c:v>2692</c:v>
                </c:pt>
              </c:numCache>
            </c:numRef>
          </c:val>
          <c:extLst xmlns:c16r2="http://schemas.microsoft.com/office/drawing/2015/06/chart">
            <c:ext xmlns:c16="http://schemas.microsoft.com/office/drawing/2014/chart" uri="{C3380CC4-5D6E-409C-BE32-E72D297353CC}">
              <c16:uniqueId val="{00000006-877F-4ED6-AB73-F01F4EC7F114}"/>
            </c:ex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1045</c:v>
                </c:pt>
                <c:pt idx="3">
                  <c:v>1277</c:v>
                </c:pt>
                <c:pt idx="6">
                  <c:v>1203</c:v>
                </c:pt>
                <c:pt idx="9">
                  <c:v>1116</c:v>
                </c:pt>
                <c:pt idx="12">
                  <c:v>1153</c:v>
                </c:pt>
              </c:numCache>
            </c:numRef>
          </c:val>
          <c:extLst xmlns:c16r2="http://schemas.microsoft.com/office/drawing/2015/06/chart">
            <c:ext xmlns:c16="http://schemas.microsoft.com/office/drawing/2014/chart" uri="{C3380CC4-5D6E-409C-BE32-E72D297353CC}">
              <c16:uniqueId val="{00000007-877F-4ED6-AB73-F01F4EC7F114}"/>
            </c:ex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3719</c:v>
                </c:pt>
                <c:pt idx="3">
                  <c:v>4027</c:v>
                </c:pt>
                <c:pt idx="6">
                  <c:v>4938</c:v>
                </c:pt>
                <c:pt idx="9">
                  <c:v>4958</c:v>
                </c:pt>
                <c:pt idx="12">
                  <c:v>4844</c:v>
                </c:pt>
              </c:numCache>
            </c:numRef>
          </c:val>
          <c:extLst xmlns:c16r2="http://schemas.microsoft.com/office/drawing/2015/06/chart">
            <c:ext xmlns:c16="http://schemas.microsoft.com/office/drawing/2014/chart" uri="{C3380CC4-5D6E-409C-BE32-E72D297353CC}">
              <c16:uniqueId val="{00000008-877F-4ED6-AB73-F01F4EC7F114}"/>
            </c:ex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409</c:v>
                </c:pt>
                <c:pt idx="3">
                  <c:v>370</c:v>
                </c:pt>
                <c:pt idx="6">
                  <c:v>356</c:v>
                </c:pt>
                <c:pt idx="9">
                  <c:v>207</c:v>
                </c:pt>
                <c:pt idx="12">
                  <c:v>173</c:v>
                </c:pt>
              </c:numCache>
            </c:numRef>
          </c:val>
          <c:extLst xmlns:c16r2="http://schemas.microsoft.com/office/drawing/2015/06/chart">
            <c:ext xmlns:c16="http://schemas.microsoft.com/office/drawing/2014/chart" uri="{C3380CC4-5D6E-409C-BE32-E72D297353CC}">
              <c16:uniqueId val="{00000009-877F-4ED6-AB73-F01F4EC7F114}"/>
            </c:ex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19655</c:v>
                </c:pt>
                <c:pt idx="3">
                  <c:v>20158</c:v>
                </c:pt>
                <c:pt idx="6">
                  <c:v>20279</c:v>
                </c:pt>
                <c:pt idx="9">
                  <c:v>21049</c:v>
                </c:pt>
                <c:pt idx="12">
                  <c:v>22569</c:v>
                </c:pt>
              </c:numCache>
            </c:numRef>
          </c:val>
          <c:extLst xmlns:c16r2="http://schemas.microsoft.com/office/drawing/2015/06/chart">
            <c:ext xmlns:c16="http://schemas.microsoft.com/office/drawing/2014/chart" uri="{C3380CC4-5D6E-409C-BE32-E72D297353CC}">
              <c16:uniqueId val="{0000000A-877F-4ED6-AB73-F01F4EC7F114}"/>
            </c:ex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403392312"/>
        <c:axId val="4033907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717</c:v>
                </c:pt>
                <c:pt idx="5">
                  <c:v>#N/A</c:v>
                </c:pt>
                <c:pt idx="6">
                  <c:v>#N/A</c:v>
                </c:pt>
                <c:pt idx="7">
                  <c:v>1401</c:v>
                </c:pt>
                <c:pt idx="8">
                  <c:v>#N/A</c:v>
                </c:pt>
                <c:pt idx="9">
                  <c:v>#N/A</c:v>
                </c:pt>
                <c:pt idx="10">
                  <c:v>2531</c:v>
                </c:pt>
                <c:pt idx="11">
                  <c:v>#N/A</c:v>
                </c:pt>
                <c:pt idx="12">
                  <c:v>#N/A</c:v>
                </c:pt>
                <c:pt idx="13">
                  <c:v>2973</c:v>
                </c:pt>
                <c:pt idx="14">
                  <c:v>#N/A</c:v>
                </c:pt>
              </c:numCache>
            </c:numRef>
          </c:val>
          <c:smooth val="0"/>
          <c:extLst xmlns:c16r2="http://schemas.microsoft.com/office/drawing/2015/06/chart">
            <c:ext xmlns:c16="http://schemas.microsoft.com/office/drawing/2014/chart" uri="{C3380CC4-5D6E-409C-BE32-E72D297353CC}">
              <c16:uniqueId val="{0000000B-877F-4ED6-AB73-F01F4EC7F114}"/>
            </c:ex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403392312"/>
        <c:axId val="403390744"/>
      </c:lineChart>
      <c:catAx>
        <c:axId val="40339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390744"/>
        <c:crosses val="autoZero"/>
        <c:auto val="1"/>
        <c:lblAlgn val="ctr"/>
        <c:lblOffset val="100"/>
        <c:tickLblSkip val="1"/>
        <c:tickMarkSkip val="1"/>
        <c:noMultiLvlLbl val="0"/>
      </c:catAx>
      <c:valAx>
        <c:axId val="40339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9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1913</c:v>
                </c:pt>
                <c:pt idx="1">
                  <c:v>1924</c:v>
                </c:pt>
                <c:pt idx="2">
                  <c:v>2014</c:v>
                </c:pt>
              </c:numCache>
            </c:numRef>
          </c:val>
          <c:extLst xmlns:c16r2="http://schemas.microsoft.com/office/drawing/2015/06/chart">
            <c:ext xmlns:c16="http://schemas.microsoft.com/office/drawing/2014/chart" uri="{C3380CC4-5D6E-409C-BE32-E72D297353CC}">
              <c16:uniqueId val="{00000000-5B71-44A3-948C-2AD07112F463}"/>
            </c:ex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763</c:v>
                </c:pt>
                <c:pt idx="1">
                  <c:v>799</c:v>
                </c:pt>
                <c:pt idx="2">
                  <c:v>1065</c:v>
                </c:pt>
              </c:numCache>
            </c:numRef>
          </c:val>
          <c:extLst xmlns:c16r2="http://schemas.microsoft.com/office/drawing/2015/06/chart">
            <c:ext xmlns:c16="http://schemas.microsoft.com/office/drawing/2014/chart" uri="{C3380CC4-5D6E-409C-BE32-E72D297353CC}">
              <c16:uniqueId val="{00000001-5B71-44A3-948C-2AD07112F463}"/>
            </c:ex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1"/>
          <c:order val="2"/>
          <c:spPr>
            <a:solidFill>
              <a:srgbClr val="2E75B6"/>
            </a:solidFill>
            <a:ln>
              <a:noFill/>
            </a:ln>
          </c:spPr>
          <c:invertIfNegative val="0"/>
          <c:val>
            <c:numRef>
              <c:f>[1]データシート!$B$74:$D$74</c:f>
              <c:numCache>
                <c:formatCode>#,##0;"▲ "#,##0</c:formatCode>
                <c:ptCount val="3"/>
                <c:pt idx="0">
                  <c:v>1948</c:v>
                </c:pt>
                <c:pt idx="1">
                  <c:v>1278</c:v>
                </c:pt>
                <c:pt idx="2">
                  <c:v>1520</c:v>
                </c:pt>
              </c:numCache>
            </c:numRef>
          </c:val>
          <c:extLst xmlns:c16r2="http://schemas.microsoft.com/office/drawing/2015/06/chart">
            <c:ext xmlns:c16="http://schemas.microsoft.com/office/drawing/2014/chart" uri="{C3380CC4-5D6E-409C-BE32-E72D297353CC}">
              <c16:uniqueId val="{00000002-5B71-44A3-948C-2AD07112F463}"/>
            </c:ex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dLbls>
          <c:showLegendKey val="0"/>
          <c:showVal val="0"/>
          <c:showCatName val="0"/>
          <c:showSerName val="0"/>
          <c:showPercent val="0"/>
          <c:showBubbleSize val="0"/>
        </c:dLbls>
        <c:gapWidth val="120"/>
        <c:overlap val="100"/>
        <c:axId val="403393096"/>
        <c:axId val="403391136"/>
      </c:barChart>
      <c:catAx>
        <c:axId val="40339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391136"/>
        <c:crosses val="autoZero"/>
        <c:auto val="1"/>
        <c:lblAlgn val="ctr"/>
        <c:lblOffset val="100"/>
        <c:tickLblSkip val="1"/>
        <c:tickMarkSkip val="1"/>
        <c:noMultiLvlLbl val="0"/>
      </c:catAx>
      <c:valAx>
        <c:axId val="403391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39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68-4F7E-AB2F-2C1B99448E47}"/>
                </c:ext>
                <c:ext xmlns:c15="http://schemas.microsoft.com/office/drawing/2012/chart" uri="{CE6537A1-D6FC-4f65-9D91-7224C49458BB}">
                  <c15:dlblFieldTable>
                    <c15:dlblFTEntry>
                      <c15:txfldGUID>{0B5D4613-070F-4FA5-B66A-9840427D2E97}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68-4F7E-AB2F-2C1B99448E47}"/>
                </c:ext>
                <c:ext xmlns:c15="http://schemas.microsoft.com/office/drawing/2012/chart" uri="{CE6537A1-D6FC-4f65-9D91-7224C49458BB}">
                  <c15:dlblFieldTable>
                    <c15:dlblFTEntry>
                      <c15:txfldGUID>{7B2ABA48-0FB6-4649-AD88-BF5E4F58D68E}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68-4F7E-AB2F-2C1B99448E47}"/>
                </c:ext>
                <c:ext xmlns:c15="http://schemas.microsoft.com/office/drawing/2012/chart" uri="{CE6537A1-D6FC-4f65-9D91-7224C49458BB}">
                  <c15:dlblFieldTable>
                    <c15:dlblFTEntry>
                      <c15:txfldGUID>{3FE8AFB1-A66C-4685-B978-1ACA8BDB6721}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68-4F7E-AB2F-2C1B99448E47}"/>
                </c:ext>
                <c:ext xmlns:c15="http://schemas.microsoft.com/office/drawing/2012/chart" uri="{CE6537A1-D6FC-4f65-9D91-7224C49458BB}">
                  <c15:dlblFieldTable>
                    <c15:dlblFTEntry>
                      <c15:txfldGUID>{3CE16DB3-DB73-4360-948E-D0A829A1E486}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68-4F7E-AB2F-2C1B99448E47}"/>
                </c:ext>
                <c:ext xmlns:c15="http://schemas.microsoft.com/office/drawing/2012/chart" uri="{CE6537A1-D6FC-4f65-9D91-7224C49458BB}">
                  <c15:dlblFieldTable>
                    <c15:dlblFTEntry>
                      <c15:txfldGUID>{8663710A-EE59-49BC-A7E1-CA4386883FA1}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68-4F7E-AB2F-2C1B99448E47}"/>
                </c:ext>
                <c:ext xmlns:c15="http://schemas.microsoft.com/office/drawing/2012/chart" uri="{CE6537A1-D6FC-4f65-9D91-7224C49458BB}">
                  <c15:dlblFieldTable>
                    <c15:dlblFTEntry>
                      <c15:txfldGUID>{EEFF33CC-6218-41B9-881E-BE54DBCF4F9E}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68-4F7E-AB2F-2C1B99448E47}"/>
                </c:ext>
                <c:ext xmlns:c15="http://schemas.microsoft.com/office/drawing/2012/chart" uri="{CE6537A1-D6FC-4f65-9D91-7224C49458BB}">
                  <c15:dlblFieldTable>
                    <c15:dlblFTEntry>
                      <c15:txfldGUID>{9DA55A93-A3ED-44F0-A8B3-BCFE31A3C4C4}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68-4F7E-AB2F-2C1B99448E47}"/>
                </c:ext>
                <c:ext xmlns:c15="http://schemas.microsoft.com/office/drawing/2012/chart" uri="{CE6537A1-D6FC-4f65-9D91-7224C49458BB}">
                  <c15:dlblFieldTable>
                    <c15:dlblFTEntry>
                      <c15:txfldGUID>{7068C003-893D-4B6D-86BE-193D53877335}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68-4F7E-AB2F-2C1B99448E47}"/>
                </c:ext>
                <c:ext xmlns:c15="http://schemas.microsoft.com/office/drawing/2012/chart" uri="{CE6537A1-D6FC-4f65-9D91-7224C49458BB}">
                  <c15:dlblFieldTable>
                    <c15:dlblFTEntry>
                      <c15:txfldGUID>{BFDA8F97-097A-46B6-8123-0BB6E292B977}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59.6</c:v>
                </c:pt>
                <c:pt idx="16">
                  <c:v>60.9</c:v>
                </c:pt>
                <c:pt idx="24">
                  <c:v>61</c:v>
                </c:pt>
                <c:pt idx="32">
                  <c:v>60.8</c:v>
                </c:pt>
              </c:numCache>
            </c:numRef>
          </c:xVal>
          <c:yVal>
            <c:numRef>
              <c:f>公会計指標分析・財政指標組合せ分析表!$BP$51:$DC$51</c:f>
              <c:numCache>
                <c:formatCode>#,##0.0;"▲ "#,##0.0</c:formatCode>
                <c:ptCount val="40"/>
                <c:pt idx="8">
                  <c:v>7</c:v>
                </c:pt>
                <c:pt idx="16">
                  <c:v>13.7</c:v>
                </c:pt>
                <c:pt idx="24">
                  <c:v>24.6</c:v>
                </c:pt>
                <c:pt idx="32">
                  <c:v>28.8</c:v>
                </c:pt>
              </c:numCache>
            </c:numRef>
          </c:yVal>
          <c:smooth val="0"/>
          <c:extLst xmlns:c16r2="http://schemas.microsoft.com/office/drawing/2015/06/chart">
            <c:ext xmlns:c16="http://schemas.microsoft.com/office/drawing/2014/chart" uri="{C3380CC4-5D6E-409C-BE32-E72D297353CC}">
              <c16:uniqueId val="{00000009-C368-4F7E-AB2F-2C1B99448E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68-4F7E-AB2F-2C1B99448E47}"/>
                </c:ext>
                <c:ext xmlns:c15="http://schemas.microsoft.com/office/drawing/2012/chart" uri="{CE6537A1-D6FC-4f65-9D91-7224C49458BB}">
                  <c15:dlblFieldTable>
                    <c15:dlblFTEntry>
                      <c15:txfldGUID>{ADD9C544-181B-4029-9172-CE8B3227AB2F}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68-4F7E-AB2F-2C1B99448E47}"/>
                </c:ext>
                <c:ext xmlns:c15="http://schemas.microsoft.com/office/drawing/2012/chart" uri="{CE6537A1-D6FC-4f65-9D91-7224C49458BB}">
                  <c15:dlblFieldTable>
                    <c15:dlblFTEntry>
                      <c15:txfldGUID>{870ADBE8-F3C8-4916-9FEA-C703E9873B92}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68-4F7E-AB2F-2C1B99448E47}"/>
                </c:ext>
                <c:ext xmlns:c15="http://schemas.microsoft.com/office/drawing/2012/chart" uri="{CE6537A1-D6FC-4f65-9D91-7224C49458BB}">
                  <c15:dlblFieldTable>
                    <c15:dlblFTEntry>
                      <c15:txfldGUID>{58F8F39E-7EEE-444E-A94D-8B842BBEE843}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68-4F7E-AB2F-2C1B99448E47}"/>
                </c:ext>
                <c:ext xmlns:c15="http://schemas.microsoft.com/office/drawing/2012/chart" uri="{CE6537A1-D6FC-4f65-9D91-7224C49458BB}">
                  <c15:dlblFieldTable>
                    <c15:dlblFTEntry>
                      <c15:txfldGUID>{38E2CEC0-8504-41B6-B837-4B40674BA556}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68-4F7E-AB2F-2C1B99448E47}"/>
                </c:ext>
                <c:ext xmlns:c15="http://schemas.microsoft.com/office/drawing/2012/chart" uri="{CE6537A1-D6FC-4f65-9D91-7224C49458BB}">
                  <c15:dlblFieldTable>
                    <c15:dlblFTEntry>
                      <c15:txfldGUID>{2BE90CA2-84C7-4DCF-BB38-365421114C77}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68-4F7E-AB2F-2C1B99448E47}"/>
                </c:ext>
                <c:ext xmlns:c15="http://schemas.microsoft.com/office/drawing/2012/chart" uri="{CE6537A1-D6FC-4f65-9D91-7224C49458BB}">
                  <c15:dlblFieldTable>
                    <c15:dlblFTEntry>
                      <c15:txfldGUID>{77396C7D-8CCD-4382-B129-D422BD09DFC5}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68-4F7E-AB2F-2C1B99448E47}"/>
                </c:ext>
                <c:ext xmlns:c15="http://schemas.microsoft.com/office/drawing/2012/chart" uri="{CE6537A1-D6FC-4f65-9D91-7224C49458BB}">
                  <c15:dlblFieldTable>
                    <c15:dlblFTEntry>
                      <c15:txfldGUID>{708BB57C-93DC-426C-9365-25FA27B6BC57}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68-4F7E-AB2F-2C1B99448E47}"/>
                </c:ext>
                <c:ext xmlns:c15="http://schemas.microsoft.com/office/drawing/2012/chart" uri="{CE6537A1-D6FC-4f65-9D91-7224C49458BB}">
                  <c15:dlblFieldTable>
                    <c15:dlblFTEntry>
                      <c15:txfldGUID>{B9A39C7C-227E-417E-B48A-2CD6FDADA6A1}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68-4F7E-AB2F-2C1B99448E47}"/>
                </c:ext>
                <c:ext xmlns:c15="http://schemas.microsoft.com/office/drawing/2012/chart" uri="{CE6537A1-D6FC-4f65-9D91-7224C49458BB}">
                  <c15:dlblFieldTable>
                    <c15:dlblFTEntry>
                      <c15:txfldGUID>{8AF2A621-360C-444A-B146-301C9F913433}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C368-4F7E-AB2F-2C1B99448E47}"/>
            </c:ext>
          </c:extLst>
        </c:ser>
        <c:dLbls>
          <c:showLegendKey val="0"/>
          <c:showVal val="1"/>
          <c:showCatName val="0"/>
          <c:showSerName val="0"/>
          <c:showPercent val="0"/>
          <c:showBubbleSize val="0"/>
        </c:dLbls>
        <c:axId val="403391528"/>
        <c:axId val="403393488"/>
      </c:scatterChart>
      <c:valAx>
        <c:axId val="403391528"/>
        <c:scaling>
          <c:orientation val="minMax"/>
          <c:max val="61.5"/>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393488"/>
        <c:crosses val="autoZero"/>
        <c:crossBetween val="midCat"/>
      </c:valAx>
      <c:valAx>
        <c:axId val="403393488"/>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391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DD-497B-B9AE-F8E0D801F641}"/>
                </c:ext>
                <c:ext xmlns:c15="http://schemas.microsoft.com/office/drawing/2012/chart" uri="{CE6537A1-D6FC-4f65-9D91-7224C49458BB}">
                  <c15:dlblFieldTable>
                    <c15:dlblFTEntry>
                      <c15:txfldGUID>{578CD224-F0FD-4481-A387-D8D77AD89FCD}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DD-497B-B9AE-F8E0D801F641}"/>
                </c:ext>
                <c:ext xmlns:c15="http://schemas.microsoft.com/office/drawing/2012/chart" uri="{CE6537A1-D6FC-4f65-9D91-7224C49458BB}">
                  <c15:dlblFieldTable>
                    <c15:dlblFTEntry>
                      <c15:txfldGUID>{4DB2BA5E-5238-4F8A-9347-74555915BA11}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DD-497B-B9AE-F8E0D801F641}"/>
                </c:ext>
                <c:ext xmlns:c15="http://schemas.microsoft.com/office/drawing/2012/chart" uri="{CE6537A1-D6FC-4f65-9D91-7224C49458BB}">
                  <c15:dlblFieldTable>
                    <c15:dlblFTEntry>
                      <c15:txfldGUID>{0517A17B-FD3A-494A-B7EA-2D91F37EC75A}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DD-497B-B9AE-F8E0D801F641}"/>
                </c:ext>
                <c:ext xmlns:c15="http://schemas.microsoft.com/office/drawing/2012/chart" uri="{CE6537A1-D6FC-4f65-9D91-7224C49458BB}">
                  <c15:dlblFieldTable>
                    <c15:dlblFTEntry>
                      <c15:txfldGUID>{A2942ED2-97B6-4BAE-AB4F-07502E88CD63}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DD-497B-B9AE-F8E0D801F641}"/>
                </c:ext>
                <c:ext xmlns:c15="http://schemas.microsoft.com/office/drawing/2012/chart" uri="{CE6537A1-D6FC-4f65-9D91-7224C49458BB}">
                  <c15:dlblFieldTable>
                    <c15:dlblFTEntry>
                      <c15:txfldGUID>{8A857EE7-49A5-4AEE-ADF4-01FE46999E18}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DD-497B-B9AE-F8E0D801F641}"/>
                </c:ext>
                <c:ext xmlns:c15="http://schemas.microsoft.com/office/drawing/2012/chart" uri="{CE6537A1-D6FC-4f65-9D91-7224C49458BB}">
                  <c15:dlblFieldTable>
                    <c15:dlblFTEntry>
                      <c15:txfldGUID>{FC67D5DA-B96B-4D64-9FC5-0E9C7EAA5CD8}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DD-497B-B9AE-F8E0D801F641}"/>
                </c:ext>
                <c:ext xmlns:c15="http://schemas.microsoft.com/office/drawing/2012/chart" uri="{CE6537A1-D6FC-4f65-9D91-7224C49458BB}">
                  <c15:dlblFieldTable>
                    <c15:dlblFTEntry>
                      <c15:txfldGUID>{98433B13-896A-41F2-8224-A83747C9540F}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DD-497B-B9AE-F8E0D801F641}"/>
                </c:ext>
                <c:ext xmlns:c15="http://schemas.microsoft.com/office/drawing/2012/chart" uri="{CE6537A1-D6FC-4f65-9D91-7224C49458BB}">
                  <c15:dlblFieldTable>
                    <c15:dlblFTEntry>
                      <c15:txfldGUID>{BC5E816E-F8CD-41E3-BB29-B27C1B7B654F}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DD-497B-B9AE-F8E0D801F641}"/>
                </c:ext>
                <c:ext xmlns:c15="http://schemas.microsoft.com/office/drawing/2012/chart" uri="{CE6537A1-D6FC-4f65-9D91-7224C49458BB}">
                  <c15:dlblFieldTable>
                    <c15:dlblFTEntry>
                      <c15:txfldGUID>{4D8941EA-3BED-482D-B069-0D8906ABD205}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0.5</c:v>
                </c:pt>
                <c:pt idx="16">
                  <c:v>1.2</c:v>
                </c:pt>
                <c:pt idx="24">
                  <c:v>2.1</c:v>
                </c:pt>
                <c:pt idx="32">
                  <c:v>3</c:v>
                </c:pt>
              </c:numCache>
            </c:numRef>
          </c:xVal>
          <c:yVal>
            <c:numRef>
              <c:f>公会計指標分析・財政指標組合せ分析表!$BP$73:$DC$73</c:f>
              <c:numCache>
                <c:formatCode>#,##0.0;"▲ "#,##0.0</c:formatCode>
                <c:ptCount val="40"/>
                <c:pt idx="8">
                  <c:v>7</c:v>
                </c:pt>
                <c:pt idx="16">
                  <c:v>13.7</c:v>
                </c:pt>
                <c:pt idx="24">
                  <c:v>24.6</c:v>
                </c:pt>
                <c:pt idx="32">
                  <c:v>28.8</c:v>
                </c:pt>
              </c:numCache>
            </c:numRef>
          </c:yVal>
          <c:smooth val="0"/>
          <c:extLst xmlns:c16r2="http://schemas.microsoft.com/office/drawing/2015/06/chart">
            <c:ext xmlns:c16="http://schemas.microsoft.com/office/drawing/2014/chart" uri="{C3380CC4-5D6E-409C-BE32-E72D297353CC}">
              <c16:uniqueId val="{00000009-BFDD-497B-B9AE-F8E0D801F6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DD-497B-B9AE-F8E0D801F641}"/>
                </c:ext>
                <c:ext xmlns:c15="http://schemas.microsoft.com/office/drawing/2012/chart" uri="{CE6537A1-D6FC-4f65-9D91-7224C49458BB}">
                  <c15:dlblFieldTable>
                    <c15:dlblFTEntry>
                      <c15:txfldGUID>{C2F89F1A-8FC7-4D54-A3CD-2B74475782F9}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DD-497B-B9AE-F8E0D801F641}"/>
                </c:ext>
                <c:ext xmlns:c15="http://schemas.microsoft.com/office/drawing/2012/chart" uri="{CE6537A1-D6FC-4f65-9D91-7224C49458BB}">
                  <c15:dlblFieldTable>
                    <c15:dlblFTEntry>
                      <c15:txfldGUID>{013657C0-BFB7-40A8-9221-37AFAEB5CDF2}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DD-497B-B9AE-F8E0D801F641}"/>
                </c:ext>
                <c:ext xmlns:c15="http://schemas.microsoft.com/office/drawing/2012/chart" uri="{CE6537A1-D6FC-4f65-9D91-7224C49458BB}">
                  <c15:dlblFieldTable>
                    <c15:dlblFTEntry>
                      <c15:txfldGUID>{7D8BEF73-DAA7-4E42-BB80-D7B1A1D64D5E}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DD-497B-B9AE-F8E0D801F641}"/>
                </c:ext>
                <c:ext xmlns:c15="http://schemas.microsoft.com/office/drawing/2012/chart" uri="{CE6537A1-D6FC-4f65-9D91-7224C49458BB}">
                  <c15:dlblFieldTable>
                    <c15:dlblFTEntry>
                      <c15:txfldGUID>{2A8B8476-F27F-4727-A9E3-389F5A321E30}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DD-497B-B9AE-F8E0D801F641}"/>
                </c:ext>
                <c:ext xmlns:c15="http://schemas.microsoft.com/office/drawing/2012/chart" uri="{CE6537A1-D6FC-4f65-9D91-7224C49458BB}">
                  <c15:dlblFieldTable>
                    <c15:dlblFTEntry>
                      <c15:txfldGUID>{E445DF4A-C20A-4708-8610-CE0250FDCE1E}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DD-497B-B9AE-F8E0D801F641}"/>
                </c:ext>
                <c:ext xmlns:c15="http://schemas.microsoft.com/office/drawing/2012/chart" uri="{CE6537A1-D6FC-4f65-9D91-7224C49458BB}">
                  <c15:dlblFieldTable>
                    <c15:dlblFTEntry>
                      <c15:txfldGUID>{6CC00B1A-7A76-4FC0-9F43-7687C7E0CAD3}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DD-497B-B9AE-F8E0D801F641}"/>
                </c:ext>
                <c:ext xmlns:c15="http://schemas.microsoft.com/office/drawing/2012/chart" uri="{CE6537A1-D6FC-4f65-9D91-7224C49458BB}">
                  <c15:dlblFieldTable>
                    <c15:dlblFTEntry>
                      <c15:txfldGUID>{F1FB7B90-A5D6-4A89-A56B-B79521200011}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DD-497B-B9AE-F8E0D801F641}"/>
                </c:ext>
                <c:ext xmlns:c15="http://schemas.microsoft.com/office/drawing/2012/chart" uri="{CE6537A1-D6FC-4f65-9D91-7224C49458BB}">
                  <c15:dlblFieldTable>
                    <c15:dlblFTEntry>
                      <c15:txfldGUID>{3782C704-E4D5-4ABC-A482-6605084F6FDB}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DD-497B-B9AE-F8E0D801F641}"/>
                </c:ext>
                <c:ext xmlns:c15="http://schemas.microsoft.com/office/drawing/2012/chart" uri="{CE6537A1-D6FC-4f65-9D91-7224C49458BB}">
                  <c15:dlblFieldTable>
                    <c15:dlblFTEntry>
                      <c15:txfldGUID>{C71F502E-86CB-438C-B8AD-FE6FA29DA3A6}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BFDD-497B-B9AE-F8E0D801F641}"/>
            </c:ext>
          </c:extLst>
        </c:ser>
        <c:dLbls>
          <c:showLegendKey val="0"/>
          <c:showVal val="1"/>
          <c:showCatName val="0"/>
          <c:showSerName val="0"/>
          <c:showPercent val="0"/>
          <c:showBubbleSize val="0"/>
        </c:dLbls>
        <c:axId val="403388392"/>
        <c:axId val="403389176"/>
      </c:scatterChart>
      <c:valAx>
        <c:axId val="403388392"/>
        <c:scaling>
          <c:orientation val="minMax"/>
          <c:max val="8.5"/>
          <c:min val="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389176"/>
        <c:crosses val="autoZero"/>
        <c:crossBetween val="midCat"/>
      </c:valAx>
      <c:valAx>
        <c:axId val="403389176"/>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388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実質公債費比率は昨年度より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ポイント増加、単年度では約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主な要因としては、大型事業の据置期間終了による償還開始に伴う元利償還金の増加である。また、次年度以降も同様に償還が開始される事業があり、今後も元利償還金は増加する見込みである。起債以外の財源の活用や借入コストの削減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将来負担額の増加要因としては地方債現在高の増加、充当可能財源等の減少要因としては充当可能基金の減少が挙げられる。いずれについても、近年の大型建設事業の実施によるものである。</a:t>
          </a:r>
          <a:endParaRPr lang="ja-JP" altLang="ja-JP" sz="1400">
            <a:effectLst/>
          </a:endParaRPr>
        </a:p>
        <a:p>
          <a:r>
            <a:rPr kumimoji="1" lang="ja-JP" altLang="ja-JP" sz="1100">
              <a:solidFill>
                <a:schemeClr val="dk1"/>
              </a:solidFill>
              <a:effectLst/>
              <a:latin typeface="+mn-lt"/>
              <a:ea typeface="+mn-ea"/>
              <a:cs typeface="+mn-cs"/>
            </a:rPr>
            <a:t>　今後も相当規模の建設事業が控えており、過度に起債や基金に依存せず、様々な財源の積極活用に努めていく。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積立額が</a:t>
          </a:r>
          <a:r>
            <a:rPr kumimoji="1" lang="en-US" altLang="ja-JP" sz="1100">
              <a:solidFill>
                <a:schemeClr val="dk1"/>
              </a:solidFill>
              <a:effectLst/>
              <a:latin typeface="+mn-lt"/>
              <a:ea typeface="+mn-ea"/>
              <a:cs typeface="+mn-cs"/>
            </a:rPr>
            <a:t>1,223</a:t>
          </a:r>
          <a:r>
            <a:rPr kumimoji="1" lang="ja-JP" altLang="ja-JP" sz="1100">
              <a:solidFill>
                <a:schemeClr val="dk1"/>
              </a:solidFill>
              <a:effectLst/>
              <a:latin typeface="+mn-lt"/>
              <a:ea typeface="+mn-ea"/>
              <a:cs typeface="+mn-cs"/>
            </a:rPr>
            <a:t>百万円（対前年比</a:t>
          </a:r>
          <a:r>
            <a:rPr kumimoji="1" lang="en-US" altLang="ja-JP" sz="1100">
              <a:solidFill>
                <a:schemeClr val="dk1"/>
              </a:solidFill>
              <a:effectLst/>
              <a:latin typeface="+mn-lt"/>
              <a:ea typeface="+mn-ea"/>
              <a:cs typeface="+mn-cs"/>
            </a:rPr>
            <a:t>+502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％））、取崩額が</a:t>
          </a:r>
          <a:r>
            <a:rPr kumimoji="1" lang="en-US" altLang="ja-JP" sz="1100">
              <a:solidFill>
                <a:schemeClr val="dk1"/>
              </a:solidFill>
              <a:effectLst/>
              <a:latin typeface="+mn-lt"/>
              <a:ea typeface="+mn-ea"/>
              <a:cs typeface="+mn-cs"/>
            </a:rPr>
            <a:t>624</a:t>
          </a:r>
          <a:r>
            <a:rPr kumimoji="1" lang="ja-JP" altLang="ja-JP" sz="1100">
              <a:solidFill>
                <a:schemeClr val="dk1"/>
              </a:solidFill>
              <a:effectLst/>
              <a:latin typeface="+mn-lt"/>
              <a:ea typeface="+mn-ea"/>
              <a:cs typeface="+mn-cs"/>
            </a:rPr>
            <a:t>百万円（対前年比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53.6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）となり、現在高は</a:t>
          </a:r>
          <a:r>
            <a:rPr kumimoji="1" lang="en-US" altLang="ja-JP" sz="1100">
              <a:solidFill>
                <a:schemeClr val="dk1"/>
              </a:solidFill>
              <a:effectLst/>
              <a:latin typeface="+mn-lt"/>
              <a:ea typeface="+mn-ea"/>
              <a:cs typeface="+mn-cs"/>
            </a:rPr>
            <a:t>4,599</a:t>
          </a:r>
          <a:r>
            <a:rPr kumimoji="1" lang="ja-JP" altLang="ja-JP" sz="1100">
              <a:solidFill>
                <a:schemeClr val="dk1"/>
              </a:solidFill>
              <a:effectLst/>
              <a:latin typeface="+mn-lt"/>
              <a:ea typeface="+mn-ea"/>
              <a:cs typeface="+mn-cs"/>
            </a:rPr>
            <a:t>百万円（対前年比</a:t>
          </a:r>
          <a:r>
            <a:rPr kumimoji="1" lang="en-US" altLang="ja-JP" sz="1100">
              <a:solidFill>
                <a:schemeClr val="dk1"/>
              </a:solidFill>
              <a:effectLst/>
              <a:latin typeface="+mn-lt"/>
              <a:ea typeface="+mn-ea"/>
              <a:cs typeface="+mn-cs"/>
            </a:rPr>
            <a:t>+599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(+15.0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主な理由としては、市民税収入の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等による財政調整基金の取り崩し額の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及び減債基金の積立額の</a:t>
          </a:r>
          <a:r>
            <a:rPr kumimoji="1" lang="ja-JP" altLang="en-US"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短期的には建設事業費の増加がピークとなることでまちづくり推進基金が減少するが、中長期的には建設事業の落ち着きとともに次のピークに備えて積み立てていく予定である。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・まちづくり推進基金：まちづくりの推進に必要な経費に充当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・職員退職手当積立金：職員退職手当に充当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・ふるさと納税基金：寄附者の意向を反映した施策に充当</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・森林環境基金：森林環境譲与税を原資として積み立て、森林環境整備に充当</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・新清掃工場環境整備積立金：新清掃工場を建設したことに伴う周辺環境整備に充当</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en-US" sz="1100" b="0" i="0" baseline="0">
              <a:solidFill>
                <a:schemeClr val="dk1"/>
              </a:solidFill>
              <a:effectLst/>
              <a:latin typeface="+mn-lt"/>
              <a:ea typeface="+mn-ea"/>
              <a:cs typeface="+mn-cs"/>
            </a:rPr>
            <a:t>で廃止）</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・まちづくり推進基金：栽培漁業センター建設事業や</a:t>
          </a:r>
          <a:r>
            <a:rPr kumimoji="1" lang="ja-JP" altLang="en-US" sz="1100" b="0" i="0" baseline="0">
              <a:solidFill>
                <a:schemeClr val="dk1"/>
              </a:solidFill>
              <a:effectLst/>
              <a:latin typeface="+mn-lt"/>
              <a:ea typeface="+mn-ea"/>
              <a:cs typeface="+mn-cs"/>
            </a:rPr>
            <a:t>下松小学校建設</a:t>
          </a:r>
          <a:r>
            <a:rPr kumimoji="1" lang="ja-JP" altLang="ja-JP" sz="1100" b="0" i="0" baseline="0">
              <a:solidFill>
                <a:schemeClr val="dk1"/>
              </a:solidFill>
              <a:effectLst/>
              <a:latin typeface="+mn-lt"/>
              <a:ea typeface="+mn-ea"/>
              <a:cs typeface="+mn-cs"/>
            </a:rPr>
            <a:t>事業等の財源とするため約</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億円を取り崩し</a:t>
          </a:r>
          <a:r>
            <a:rPr kumimoji="1" lang="ja-JP" altLang="en-US" sz="1100" b="0" i="0" baseline="0">
              <a:solidFill>
                <a:schemeClr val="dk1"/>
              </a:solidFill>
              <a:effectLst/>
              <a:latin typeface="+mn-lt"/>
              <a:ea typeface="+mn-ea"/>
              <a:cs typeface="+mn-cs"/>
            </a:rPr>
            <a:t>、土地開発公社の解散に伴う</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残余財産寄附金等により約</a:t>
          </a:r>
          <a:r>
            <a:rPr kumimoji="1" lang="en-US" altLang="ja-JP" sz="1100" b="0" i="0" baseline="0">
              <a:solidFill>
                <a:schemeClr val="dk1"/>
              </a:solidFill>
              <a:effectLst/>
              <a:latin typeface="+mn-lt"/>
              <a:ea typeface="+mn-ea"/>
              <a:cs typeface="+mn-cs"/>
            </a:rPr>
            <a:t>6.5</a:t>
          </a:r>
          <a:r>
            <a:rPr kumimoji="1" lang="ja-JP" altLang="en-US" sz="1100" b="0" i="0" baseline="0">
              <a:solidFill>
                <a:schemeClr val="dk1"/>
              </a:solidFill>
              <a:effectLst/>
              <a:latin typeface="+mn-lt"/>
              <a:ea typeface="+mn-ea"/>
              <a:cs typeface="+mn-cs"/>
            </a:rPr>
            <a:t>億円を積み立てた。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・まちづくり推進基金：主に建設事業の財源として活用するため、</a:t>
          </a:r>
          <a:r>
            <a:rPr kumimoji="1" lang="ja-JP" altLang="en-US" sz="1100" b="0" i="0" baseline="0">
              <a:solidFill>
                <a:schemeClr val="dk1"/>
              </a:solidFill>
              <a:effectLst/>
              <a:latin typeface="+mn-lt"/>
              <a:ea typeface="+mn-ea"/>
              <a:cs typeface="+mn-cs"/>
            </a:rPr>
            <a:t>中</a:t>
          </a:r>
          <a:r>
            <a:rPr kumimoji="1" lang="ja-JP" altLang="ja-JP" sz="1100" b="0" i="0" baseline="0">
              <a:solidFill>
                <a:schemeClr val="dk1"/>
              </a:solidFill>
              <a:effectLst/>
              <a:latin typeface="+mn-lt"/>
              <a:ea typeface="+mn-ea"/>
              <a:cs typeface="+mn-cs"/>
            </a:rPr>
            <a:t>期財政計画及び公共施設総合管理計画に基づき計画的に積立てや取り崩しを行う。</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・ふるさと納税基金：寄附者の意向を反映した事業の財源として活用する予定。</a:t>
          </a:r>
          <a:endParaRPr lang="ja-JP" altLang="ja-JP">
            <a:effectLst/>
          </a:endParaRPr>
        </a:p>
        <a:p>
          <a:r>
            <a:rPr kumimoji="1" lang="ja-JP" altLang="ja-JP" sz="110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森林環境基金</a:t>
          </a:r>
          <a:r>
            <a:rPr kumimoji="1" lang="ja-JP" altLang="ja-JP" sz="1100" b="0" i="0" baseline="0">
              <a:solidFill>
                <a:schemeClr val="dk1"/>
              </a:solidFill>
              <a:effectLst/>
              <a:latin typeface="+mn-lt"/>
              <a:ea typeface="+mn-ea"/>
              <a:cs typeface="+mn-cs"/>
            </a:rPr>
            <a:t>積立金：</a:t>
          </a:r>
          <a:r>
            <a:rPr kumimoji="1" lang="ja-JP" altLang="en-US" sz="1100" b="0" i="0" baseline="0">
              <a:solidFill>
                <a:schemeClr val="dk1"/>
              </a:solidFill>
              <a:effectLst/>
              <a:latin typeface="+mn-lt"/>
              <a:ea typeface="+mn-ea"/>
              <a:cs typeface="+mn-cs"/>
            </a:rPr>
            <a:t>森林経営管理法に基づく森林経営の効率化及び適切な林業管理事業の財源として活用する予定。</a:t>
          </a:r>
          <a:endParaRPr lang="ja-JP" altLang="ja-JP">
            <a:effectLst/>
          </a:endParaRPr>
        </a:p>
        <a:p>
          <a:endParaRPr lang="en-US" altLang="ja-JP"/>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給与所得の伸び</a:t>
          </a:r>
          <a:r>
            <a:rPr kumimoji="1" lang="ja-JP" altLang="ja-JP" sz="1100">
              <a:solidFill>
                <a:schemeClr val="dk1"/>
              </a:solidFill>
              <a:effectLst/>
              <a:latin typeface="+mn-lt"/>
              <a:ea typeface="+mn-ea"/>
              <a:cs typeface="+mn-cs"/>
            </a:rPr>
            <a:t>等に</a:t>
          </a:r>
          <a:r>
            <a:rPr kumimoji="1" lang="ja-JP" altLang="en-US" sz="1100">
              <a:solidFill>
                <a:schemeClr val="dk1"/>
              </a:solidFill>
              <a:effectLst/>
              <a:latin typeface="+mn-lt"/>
              <a:ea typeface="+mn-ea"/>
              <a:cs typeface="+mn-cs"/>
            </a:rPr>
            <a:t>伴う市民</a:t>
          </a:r>
          <a:r>
            <a:rPr kumimoji="1" lang="ja-JP" altLang="ja-JP" sz="1100">
              <a:solidFill>
                <a:schemeClr val="dk1"/>
              </a:solidFill>
              <a:effectLst/>
              <a:latin typeface="+mn-lt"/>
              <a:ea typeface="+mn-ea"/>
              <a:cs typeface="+mn-cs"/>
            </a:rPr>
            <a:t>税の</a:t>
          </a:r>
          <a:r>
            <a:rPr kumimoji="1" lang="ja-JP" altLang="en-US" sz="1100">
              <a:solidFill>
                <a:schemeClr val="dk1"/>
              </a:solidFill>
              <a:effectLst/>
              <a:latin typeface="+mn-lt"/>
              <a:ea typeface="+mn-ea"/>
              <a:cs typeface="+mn-cs"/>
            </a:rPr>
            <a:t>増により、取崩額が減となったことによるもの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今後の扶助費の増加や災害への備え等のため、</a:t>
          </a:r>
          <a:r>
            <a:rPr kumimoji="1" lang="ja-JP" altLang="en-US" sz="1100">
              <a:solidFill>
                <a:schemeClr val="dk1"/>
              </a:solidFill>
              <a:effectLst/>
              <a:latin typeface="+mn-lt"/>
              <a:ea typeface="+mn-ea"/>
              <a:cs typeface="+mn-cs"/>
            </a:rPr>
            <a:t>減債基金と合わせて標準財政規模の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程度を目途に積み立てていくこととしている。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償還額増加のため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百万円を取り崩した一方で、国民宿舎特別会計への繰出金に備えた</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億円の積立金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市民税の増に</a:t>
          </a:r>
          <a:r>
            <a:rPr kumimoji="1" lang="ja-JP" altLang="en-US" sz="1100">
              <a:solidFill>
                <a:schemeClr val="dk1"/>
              </a:solidFill>
              <a:effectLst/>
              <a:latin typeface="+mn-lt"/>
              <a:ea typeface="+mn-ea"/>
              <a:cs typeface="+mn-cs"/>
            </a:rPr>
            <a:t>伴う積立金の増によるもの</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公債費の元利償還金が年々増加しており、引き続き増加するることが見込まれている。現状、令和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年度がそのピークとなる見通しであり、それに備えて計画的に基金を活用していく。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ここ数年は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漸増傾向にあり、類似団体より若干施設の老朽化が進んでいるという結果となってい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たが、それぞれの公共施設等についての個別施設計画に基づいた施設の維持管理を進めている。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当年度は、特に小学校施設や公民館施設の更新を行ったことで、数値は若干低下した。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今後も、計画的に更新や大規模改修を進めていくこととしており、徐々に類似団体平均値に近づいていくと見込まれる。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9" name="直線コネクタ 68"/>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0"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1" name="直線コネクタ 70"/>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2"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3" name="直線コネクタ 72"/>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4"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6" name="フローチャート: 判断 75"/>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7" name="フローチャート: 判断 76"/>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8" name="フローチャート: 判断 77"/>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9" name="フローチャート: 判断 78"/>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85" name="楕円 84"/>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52541</xdr:rowOff>
    </xdr:from>
    <xdr:ext cx="405111" cy="259045"/>
    <xdr:sp macro="" textlink="">
      <xdr:nvSpPr>
        <xdr:cNvPr id="86" name="有形固定資産減価償却率該当値テキスト"/>
        <xdr:cNvSpPr txBox="1"/>
      </xdr:nvSpPr>
      <xdr:spPr>
        <a:xfrm>
          <a:off x="4813300" y="613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7" name="楕円 86"/>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124914</xdr:rowOff>
    </xdr:from>
    <xdr:to>
      <xdr:col>23</xdr:col>
      <xdr:colOff>85725</xdr:colOff>
      <xdr:row>31</xdr:row>
      <xdr:rowOff>131082</xdr:rowOff>
    </xdr:to>
    <xdr:cxnSp macro="">
      <xdr:nvCxnSpPr>
        <xdr:cNvPr id="88" name="直線コネクタ 87"/>
        <xdr:cNvCxnSpPr/>
      </xdr:nvCxnSpPr>
      <xdr:spPr>
        <a:xfrm flipV="1">
          <a:off x="4051300" y="6211389"/>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77198</xdr:rowOff>
    </xdr:from>
    <xdr:to>
      <xdr:col>15</xdr:col>
      <xdr:colOff>187325</xdr:colOff>
      <xdr:row>32</xdr:row>
      <xdr:rowOff>7348</xdr:rowOff>
    </xdr:to>
    <xdr:sp macro="" textlink="">
      <xdr:nvSpPr>
        <xdr:cNvPr id="89" name="楕円 88"/>
        <xdr:cNvSpPr/>
      </xdr:nvSpPr>
      <xdr:spPr>
        <a:xfrm>
          <a:off x="3238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31</xdr:row>
      <xdr:rowOff>131082</xdr:rowOff>
    </xdr:to>
    <xdr:cxnSp macro="">
      <xdr:nvCxnSpPr>
        <xdr:cNvPr id="90" name="直線コネクタ 89"/>
        <xdr:cNvCxnSpPr/>
      </xdr:nvCxnSpPr>
      <xdr:spPr>
        <a:xfrm>
          <a:off x="3289300" y="621447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37102</xdr:rowOff>
    </xdr:from>
    <xdr:to>
      <xdr:col>11</xdr:col>
      <xdr:colOff>187325</xdr:colOff>
      <xdr:row>31</xdr:row>
      <xdr:rowOff>138702</xdr:rowOff>
    </xdr:to>
    <xdr:sp macro="" textlink="">
      <xdr:nvSpPr>
        <xdr:cNvPr id="91" name="楕円 90"/>
        <xdr:cNvSpPr/>
      </xdr:nvSpPr>
      <xdr:spPr>
        <a:xfrm>
          <a:off x="2476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87902</xdr:rowOff>
    </xdr:from>
    <xdr:to>
      <xdr:col>15</xdr:col>
      <xdr:colOff>136525</xdr:colOff>
      <xdr:row>31</xdr:row>
      <xdr:rowOff>127998</xdr:rowOff>
    </xdr:to>
    <xdr:cxnSp macro="">
      <xdr:nvCxnSpPr>
        <xdr:cNvPr id="92" name="直線コネクタ 91"/>
        <xdr:cNvCxnSpPr/>
      </xdr:nvCxnSpPr>
      <xdr:spPr>
        <a:xfrm>
          <a:off x="2527300" y="617437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37102</xdr:rowOff>
    </xdr:from>
    <xdr:to>
      <xdr:col>7</xdr:col>
      <xdr:colOff>187325</xdr:colOff>
      <xdr:row>31</xdr:row>
      <xdr:rowOff>138702</xdr:rowOff>
    </xdr:to>
    <xdr:sp macro="" textlink="">
      <xdr:nvSpPr>
        <xdr:cNvPr id="93" name="楕円 92"/>
        <xdr:cNvSpPr/>
      </xdr:nvSpPr>
      <xdr:spPr>
        <a:xfrm>
          <a:off x="1714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87902</xdr:rowOff>
    </xdr:from>
    <xdr:to>
      <xdr:col>11</xdr:col>
      <xdr:colOff>136525</xdr:colOff>
      <xdr:row>31</xdr:row>
      <xdr:rowOff>87902</xdr:rowOff>
    </xdr:to>
    <xdr:cxnSp macro="">
      <xdr:nvCxnSpPr>
        <xdr:cNvPr id="94" name="直線コネクタ 93"/>
        <xdr:cNvCxnSpPr/>
      </xdr:nvCxnSpPr>
      <xdr:spPr>
        <a:xfrm>
          <a:off x="1765300" y="61743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5"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6"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7"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8"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99" name="n_1mainValue有形固定資産減価償却率"/>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169925</xdr:rowOff>
    </xdr:from>
    <xdr:ext cx="405111" cy="259045"/>
    <xdr:sp macro="" textlink="">
      <xdr:nvSpPr>
        <xdr:cNvPr id="100" name="n_2mainValue有形固定資産減価償却率"/>
        <xdr:cNvSpPr txBox="1"/>
      </xdr:nvSpPr>
      <xdr:spPr>
        <a:xfrm>
          <a:off x="3086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129829</xdr:rowOff>
    </xdr:from>
    <xdr:ext cx="405111" cy="259045"/>
    <xdr:sp macro="" textlink="">
      <xdr:nvSpPr>
        <xdr:cNvPr id="101" name="n_3mainValue有形固定資産減価償却率"/>
        <xdr:cNvSpPr txBox="1"/>
      </xdr:nvSpPr>
      <xdr:spPr>
        <a:xfrm>
          <a:off x="2324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129829</xdr:rowOff>
    </xdr:from>
    <xdr:ext cx="405111" cy="259045"/>
    <xdr:sp macro="" textlink="">
      <xdr:nvSpPr>
        <xdr:cNvPr id="102" name="n_4mainValue有形固定資産減価償却率"/>
        <xdr:cNvSpPr txBox="1"/>
      </xdr:nvSpPr>
      <xdr:spPr>
        <a:xfrm>
          <a:off x="1562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類似団体平均、全国平均と比較しても高い水準にあり、近年、大型建設事業が続いたことによる地方債現在高の増加が大きな要因である。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当年度は、土地開発公社残余財産の収受による充当可能基金増加が影響し数値は低下した。</a:t>
          </a:r>
        </a:p>
        <a:p>
          <a:r>
            <a:rPr kumimoji="1" lang="ja-JP" altLang="en-US" sz="1100">
              <a:latin typeface="ＭＳ Ｐゴシック" panose="020B0600070205080204" pitchFamily="50" charset="-128"/>
              <a:ea typeface="ＭＳ Ｐゴシック" panose="020B0600070205080204" pitchFamily="50" charset="-128"/>
            </a:rPr>
            <a:t>　大型建設事業のピークは過ぎつつあるが、地方債現在高は増加することが見込まれているため、一般行政経費の削減や投資的経費の抑制に取り組んでいく。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3" name="直線コネクタ 132"/>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4"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5" name="直線コネクタ 134"/>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8"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9" name="フローチャート: 判断 138"/>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0" name="フローチャート: 判断 139"/>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1" name="フローチャート: 判断 140"/>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2" name="フローチャート: 判断 141"/>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3" name="フローチャート: 判断 142"/>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50534</xdr:rowOff>
    </xdr:from>
    <xdr:to>
      <xdr:col>76</xdr:col>
      <xdr:colOff>73025</xdr:colOff>
      <xdr:row>30</xdr:row>
      <xdr:rowOff>152134</xdr:rowOff>
    </xdr:to>
    <xdr:sp macro="" textlink="">
      <xdr:nvSpPr>
        <xdr:cNvPr id="149" name="楕円 148"/>
        <xdr:cNvSpPr/>
      </xdr:nvSpPr>
      <xdr:spPr>
        <a:xfrm>
          <a:off x="14744700" y="59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28961</xdr:rowOff>
    </xdr:from>
    <xdr:ext cx="469744" cy="259045"/>
    <xdr:sp macro="" textlink="">
      <xdr:nvSpPr>
        <xdr:cNvPr id="150" name="債務償還比率該当値テキスト"/>
        <xdr:cNvSpPr txBox="1"/>
      </xdr:nvSpPr>
      <xdr:spPr>
        <a:xfrm>
          <a:off x="14846300" y="59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127435</xdr:rowOff>
    </xdr:from>
    <xdr:to>
      <xdr:col>72</xdr:col>
      <xdr:colOff>123825</xdr:colOff>
      <xdr:row>31</xdr:row>
      <xdr:rowOff>57585</xdr:rowOff>
    </xdr:to>
    <xdr:sp macro="" textlink="">
      <xdr:nvSpPr>
        <xdr:cNvPr id="151" name="楕円 150"/>
        <xdr:cNvSpPr/>
      </xdr:nvSpPr>
      <xdr:spPr>
        <a:xfrm>
          <a:off x="140335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101334</xdr:rowOff>
    </xdr:from>
    <xdr:to>
      <xdr:col>76</xdr:col>
      <xdr:colOff>22225</xdr:colOff>
      <xdr:row>31</xdr:row>
      <xdr:rowOff>6785</xdr:rowOff>
    </xdr:to>
    <xdr:cxnSp macro="">
      <xdr:nvCxnSpPr>
        <xdr:cNvPr id="152" name="直線コネクタ 151"/>
        <xdr:cNvCxnSpPr/>
      </xdr:nvCxnSpPr>
      <xdr:spPr>
        <a:xfrm flipV="1">
          <a:off x="14084300" y="6016359"/>
          <a:ext cx="7112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65919</xdr:rowOff>
    </xdr:from>
    <xdr:to>
      <xdr:col>68</xdr:col>
      <xdr:colOff>123825</xdr:colOff>
      <xdr:row>29</xdr:row>
      <xdr:rowOff>167519</xdr:rowOff>
    </xdr:to>
    <xdr:sp macro="" textlink="">
      <xdr:nvSpPr>
        <xdr:cNvPr id="153" name="楕円 152"/>
        <xdr:cNvSpPr/>
      </xdr:nvSpPr>
      <xdr:spPr>
        <a:xfrm>
          <a:off x="13271500" y="58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116719</xdr:rowOff>
    </xdr:from>
    <xdr:to>
      <xdr:col>72</xdr:col>
      <xdr:colOff>73025</xdr:colOff>
      <xdr:row>31</xdr:row>
      <xdr:rowOff>6785</xdr:rowOff>
    </xdr:to>
    <xdr:cxnSp macro="">
      <xdr:nvCxnSpPr>
        <xdr:cNvPr id="154" name="直線コネクタ 153"/>
        <xdr:cNvCxnSpPr/>
      </xdr:nvCxnSpPr>
      <xdr:spPr>
        <a:xfrm>
          <a:off x="13322300" y="5860294"/>
          <a:ext cx="762000" cy="2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136446</xdr:rowOff>
    </xdr:from>
    <xdr:to>
      <xdr:col>64</xdr:col>
      <xdr:colOff>123825</xdr:colOff>
      <xdr:row>30</xdr:row>
      <xdr:rowOff>66596</xdr:rowOff>
    </xdr:to>
    <xdr:sp macro="" textlink="">
      <xdr:nvSpPr>
        <xdr:cNvPr id="155" name="楕円 154"/>
        <xdr:cNvSpPr/>
      </xdr:nvSpPr>
      <xdr:spPr>
        <a:xfrm>
          <a:off x="12509500" y="5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116719</xdr:rowOff>
    </xdr:from>
    <xdr:to>
      <xdr:col>68</xdr:col>
      <xdr:colOff>73025</xdr:colOff>
      <xdr:row>30</xdr:row>
      <xdr:rowOff>15796</xdr:rowOff>
    </xdr:to>
    <xdr:cxnSp macro="">
      <xdr:nvCxnSpPr>
        <xdr:cNvPr id="156" name="直線コネクタ 155"/>
        <xdr:cNvCxnSpPr/>
      </xdr:nvCxnSpPr>
      <xdr:spPr>
        <a:xfrm flipV="1">
          <a:off x="12560300" y="5860294"/>
          <a:ext cx="762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46246</xdr:rowOff>
    </xdr:from>
    <xdr:to>
      <xdr:col>60</xdr:col>
      <xdr:colOff>123825</xdr:colOff>
      <xdr:row>28</xdr:row>
      <xdr:rowOff>147846</xdr:rowOff>
    </xdr:to>
    <xdr:sp macro="" textlink="">
      <xdr:nvSpPr>
        <xdr:cNvPr id="157" name="楕円 156"/>
        <xdr:cNvSpPr/>
      </xdr:nvSpPr>
      <xdr:spPr>
        <a:xfrm>
          <a:off x="11747500" y="56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97046</xdr:rowOff>
    </xdr:from>
    <xdr:to>
      <xdr:col>64</xdr:col>
      <xdr:colOff>73025</xdr:colOff>
      <xdr:row>30</xdr:row>
      <xdr:rowOff>15796</xdr:rowOff>
    </xdr:to>
    <xdr:cxnSp macro="">
      <xdr:nvCxnSpPr>
        <xdr:cNvPr id="158" name="直線コネクタ 157"/>
        <xdr:cNvCxnSpPr/>
      </xdr:nvCxnSpPr>
      <xdr:spPr>
        <a:xfrm>
          <a:off x="11798300" y="5669171"/>
          <a:ext cx="762000" cy="2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9"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0"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61"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2"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48712</xdr:rowOff>
    </xdr:from>
    <xdr:ext cx="469744" cy="259045"/>
    <xdr:sp macro="" textlink="">
      <xdr:nvSpPr>
        <xdr:cNvPr id="163" name="n_1mainValue債務償還比率"/>
        <xdr:cNvSpPr txBox="1"/>
      </xdr:nvSpPr>
      <xdr:spPr>
        <a:xfrm>
          <a:off x="13836727" y="61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12596</xdr:rowOff>
    </xdr:from>
    <xdr:ext cx="469744" cy="259045"/>
    <xdr:sp macro="" textlink="">
      <xdr:nvSpPr>
        <xdr:cNvPr id="164" name="n_2mainValue債務償還比率"/>
        <xdr:cNvSpPr txBox="1"/>
      </xdr:nvSpPr>
      <xdr:spPr>
        <a:xfrm>
          <a:off x="13087427" y="558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57723</xdr:rowOff>
    </xdr:from>
    <xdr:ext cx="469744" cy="259045"/>
    <xdr:sp macro="" textlink="">
      <xdr:nvSpPr>
        <xdr:cNvPr id="165" name="n_3mainValue債務償還比率"/>
        <xdr:cNvSpPr txBox="1"/>
      </xdr:nvSpPr>
      <xdr:spPr>
        <a:xfrm>
          <a:off x="12325427" y="597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164373</xdr:rowOff>
    </xdr:from>
    <xdr:ext cx="469744" cy="259045"/>
    <xdr:sp macro="" textlink="">
      <xdr:nvSpPr>
        <xdr:cNvPr id="166" name="n_4mainValue債務償還比率"/>
        <xdr:cNvSpPr txBox="1"/>
      </xdr:nvSpPr>
      <xdr:spPr>
        <a:xfrm>
          <a:off x="11563427" y="5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84836</xdr:rowOff>
    </xdr:from>
    <xdr:to>
      <xdr:col>24</xdr:col>
      <xdr:colOff>114300</xdr:colOff>
      <xdr:row>38</xdr:row>
      <xdr:rowOff>14986</xdr:rowOff>
    </xdr:to>
    <xdr:sp macro="" textlink="">
      <xdr:nvSpPr>
        <xdr:cNvPr id="71" name="楕円 70"/>
        <xdr:cNvSpPr/>
      </xdr:nvSpPr>
      <xdr:spPr>
        <a:xfrm>
          <a:off x="4584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63263</xdr:rowOff>
    </xdr:from>
    <xdr:ext cx="405111" cy="259045"/>
    <xdr:sp macro="" textlink="">
      <xdr:nvSpPr>
        <xdr:cNvPr id="72" name="【道路】&#10;有形固定資産減価償却率該当値テキスト"/>
        <xdr:cNvSpPr txBox="1"/>
      </xdr:nvSpPr>
      <xdr:spPr>
        <a:xfrm>
          <a:off x="4673600"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135636</xdr:rowOff>
    </xdr:to>
    <xdr:cxnSp macro="">
      <xdr:nvCxnSpPr>
        <xdr:cNvPr id="74" name="直線コネクタ 73"/>
        <xdr:cNvCxnSpPr/>
      </xdr:nvCxnSpPr>
      <xdr:spPr>
        <a:xfrm>
          <a:off x="3797300" y="64564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5" name="楕円 74"/>
        <xdr:cNvSpPr/>
      </xdr:nvSpPr>
      <xdr:spPr>
        <a:xfrm>
          <a:off x="2857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89916</xdr:rowOff>
    </xdr:from>
    <xdr:to>
      <xdr:col>19</xdr:col>
      <xdr:colOff>177800</xdr:colOff>
      <xdr:row>37</xdr:row>
      <xdr:rowOff>112776</xdr:rowOff>
    </xdr:to>
    <xdr:cxnSp macro="">
      <xdr:nvCxnSpPr>
        <xdr:cNvPr id="76" name="直線コネクタ 75"/>
        <xdr:cNvCxnSpPr/>
      </xdr:nvCxnSpPr>
      <xdr:spPr>
        <a:xfrm>
          <a:off x="2908300" y="64335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164846</xdr:rowOff>
    </xdr:from>
    <xdr:to>
      <xdr:col>10</xdr:col>
      <xdr:colOff>165100</xdr:colOff>
      <xdr:row>37</xdr:row>
      <xdr:rowOff>94996</xdr:rowOff>
    </xdr:to>
    <xdr:sp macro="" textlink="">
      <xdr:nvSpPr>
        <xdr:cNvPr id="77" name="楕円 76"/>
        <xdr:cNvSpPr/>
      </xdr:nvSpPr>
      <xdr:spPr>
        <a:xfrm>
          <a:off x="1968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44196</xdr:rowOff>
    </xdr:from>
    <xdr:to>
      <xdr:col>15</xdr:col>
      <xdr:colOff>50800</xdr:colOff>
      <xdr:row>37</xdr:row>
      <xdr:rowOff>89916</xdr:rowOff>
    </xdr:to>
    <xdr:cxnSp macro="">
      <xdr:nvCxnSpPr>
        <xdr:cNvPr id="78" name="直線コネクタ 77"/>
        <xdr:cNvCxnSpPr/>
      </xdr:nvCxnSpPr>
      <xdr:spPr>
        <a:xfrm>
          <a:off x="2019300" y="63878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144272</xdr:rowOff>
    </xdr:from>
    <xdr:to>
      <xdr:col>6</xdr:col>
      <xdr:colOff>38100</xdr:colOff>
      <xdr:row>37</xdr:row>
      <xdr:rowOff>74422</xdr:rowOff>
    </xdr:to>
    <xdr:sp macro="" textlink="">
      <xdr:nvSpPr>
        <xdr:cNvPr id="79" name="楕円 78"/>
        <xdr:cNvSpPr/>
      </xdr:nvSpPr>
      <xdr:spPr>
        <a:xfrm>
          <a:off x="1079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23622</xdr:rowOff>
    </xdr:from>
    <xdr:to>
      <xdr:col>10</xdr:col>
      <xdr:colOff>114300</xdr:colOff>
      <xdr:row>37</xdr:row>
      <xdr:rowOff>44196</xdr:rowOff>
    </xdr:to>
    <xdr:cxnSp macro="">
      <xdr:nvCxnSpPr>
        <xdr:cNvPr id="80" name="直線コネクタ 79"/>
        <xdr:cNvCxnSpPr/>
      </xdr:nvCxnSpPr>
      <xdr:spPr>
        <a:xfrm>
          <a:off x="1130300" y="63672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154703</xdr:rowOff>
    </xdr:from>
    <xdr:ext cx="405111" cy="259045"/>
    <xdr:sp macro="" textlink="">
      <xdr:nvSpPr>
        <xdr:cNvPr id="85" name="n_1mainValue【道路】&#10;有形固定資産減価償却率"/>
        <xdr:cNvSpPr txBox="1"/>
      </xdr:nvSpPr>
      <xdr:spPr>
        <a:xfrm>
          <a:off x="3582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131843</xdr:rowOff>
    </xdr:from>
    <xdr:ext cx="405111" cy="259045"/>
    <xdr:sp macro="" textlink="">
      <xdr:nvSpPr>
        <xdr:cNvPr id="86" name="n_2mainValue【道路】&#10;有形固定資産減価償却率"/>
        <xdr:cNvSpPr txBox="1"/>
      </xdr:nvSpPr>
      <xdr:spPr>
        <a:xfrm>
          <a:off x="2705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86123</xdr:rowOff>
    </xdr:from>
    <xdr:ext cx="405111" cy="259045"/>
    <xdr:sp macro="" textlink="">
      <xdr:nvSpPr>
        <xdr:cNvPr id="87" name="n_3mainValue【道路】&#10;有形固定資産減価償却率"/>
        <xdr:cNvSpPr txBox="1"/>
      </xdr:nvSpPr>
      <xdr:spPr>
        <a:xfrm>
          <a:off x="1816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65549</xdr:rowOff>
    </xdr:from>
    <xdr:ext cx="405111" cy="259045"/>
    <xdr:sp macro="" textlink="">
      <xdr:nvSpPr>
        <xdr:cNvPr id="88" name="n_4mainValue【道路】&#10;有形固定資産減価償却率"/>
        <xdr:cNvSpPr txBox="1"/>
      </xdr:nvSpPr>
      <xdr:spPr>
        <a:xfrm>
          <a:off x="927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58966</xdr:rowOff>
    </xdr:from>
    <xdr:to>
      <xdr:col>55</xdr:col>
      <xdr:colOff>50800</xdr:colOff>
      <xdr:row>41</xdr:row>
      <xdr:rowOff>160566</xdr:rowOff>
    </xdr:to>
    <xdr:sp macro="" textlink="">
      <xdr:nvSpPr>
        <xdr:cNvPr id="128" name="楕円 127"/>
        <xdr:cNvSpPr/>
      </xdr:nvSpPr>
      <xdr:spPr>
        <a:xfrm>
          <a:off x="10426700" y="70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145343</xdr:rowOff>
    </xdr:from>
    <xdr:ext cx="469744" cy="259045"/>
    <xdr:sp macro="" textlink="">
      <xdr:nvSpPr>
        <xdr:cNvPr id="129" name="【道路】&#10;一人当たり延長該当値テキスト"/>
        <xdr:cNvSpPr txBox="1"/>
      </xdr:nvSpPr>
      <xdr:spPr>
        <a:xfrm>
          <a:off x="10515600" y="70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59099</xdr:rowOff>
    </xdr:from>
    <xdr:to>
      <xdr:col>50</xdr:col>
      <xdr:colOff>165100</xdr:colOff>
      <xdr:row>41</xdr:row>
      <xdr:rowOff>160699</xdr:rowOff>
    </xdr:to>
    <xdr:sp macro="" textlink="">
      <xdr:nvSpPr>
        <xdr:cNvPr id="130" name="楕円 129"/>
        <xdr:cNvSpPr/>
      </xdr:nvSpPr>
      <xdr:spPr>
        <a:xfrm>
          <a:off x="9588500" y="70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109766</xdr:rowOff>
    </xdr:from>
    <xdr:to>
      <xdr:col>55</xdr:col>
      <xdr:colOff>0</xdr:colOff>
      <xdr:row>41</xdr:row>
      <xdr:rowOff>109899</xdr:rowOff>
    </xdr:to>
    <xdr:cxnSp macro="">
      <xdr:nvCxnSpPr>
        <xdr:cNvPr id="131" name="直線コネクタ 130"/>
        <xdr:cNvCxnSpPr/>
      </xdr:nvCxnSpPr>
      <xdr:spPr>
        <a:xfrm flipV="1">
          <a:off x="9639300" y="7139216"/>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59842</xdr:rowOff>
    </xdr:from>
    <xdr:to>
      <xdr:col>46</xdr:col>
      <xdr:colOff>38100</xdr:colOff>
      <xdr:row>41</xdr:row>
      <xdr:rowOff>161442</xdr:rowOff>
    </xdr:to>
    <xdr:sp macro="" textlink="">
      <xdr:nvSpPr>
        <xdr:cNvPr id="132" name="楕円 131"/>
        <xdr:cNvSpPr/>
      </xdr:nvSpPr>
      <xdr:spPr>
        <a:xfrm>
          <a:off x="8699500" y="70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109899</xdr:rowOff>
    </xdr:from>
    <xdr:to>
      <xdr:col>50</xdr:col>
      <xdr:colOff>114300</xdr:colOff>
      <xdr:row>41</xdr:row>
      <xdr:rowOff>110642</xdr:rowOff>
    </xdr:to>
    <xdr:cxnSp macro="">
      <xdr:nvCxnSpPr>
        <xdr:cNvPr id="133" name="直線コネクタ 132"/>
        <xdr:cNvCxnSpPr/>
      </xdr:nvCxnSpPr>
      <xdr:spPr>
        <a:xfrm flipV="1">
          <a:off x="8750300" y="7139349"/>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59080</xdr:rowOff>
    </xdr:from>
    <xdr:to>
      <xdr:col>41</xdr:col>
      <xdr:colOff>101600</xdr:colOff>
      <xdr:row>41</xdr:row>
      <xdr:rowOff>160680</xdr:rowOff>
    </xdr:to>
    <xdr:sp macro="" textlink="">
      <xdr:nvSpPr>
        <xdr:cNvPr id="134" name="楕円 133"/>
        <xdr:cNvSpPr/>
      </xdr:nvSpPr>
      <xdr:spPr>
        <a:xfrm>
          <a:off x="7810500" y="70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109880</xdr:rowOff>
    </xdr:from>
    <xdr:to>
      <xdr:col>45</xdr:col>
      <xdr:colOff>177800</xdr:colOff>
      <xdr:row>41</xdr:row>
      <xdr:rowOff>110642</xdr:rowOff>
    </xdr:to>
    <xdr:cxnSp macro="">
      <xdr:nvCxnSpPr>
        <xdr:cNvPr id="135" name="直線コネクタ 134"/>
        <xdr:cNvCxnSpPr/>
      </xdr:nvCxnSpPr>
      <xdr:spPr>
        <a:xfrm>
          <a:off x="7861300" y="71393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58985</xdr:rowOff>
    </xdr:from>
    <xdr:to>
      <xdr:col>36</xdr:col>
      <xdr:colOff>165100</xdr:colOff>
      <xdr:row>41</xdr:row>
      <xdr:rowOff>160585</xdr:rowOff>
    </xdr:to>
    <xdr:sp macro="" textlink="">
      <xdr:nvSpPr>
        <xdr:cNvPr id="136" name="楕円 135"/>
        <xdr:cNvSpPr/>
      </xdr:nvSpPr>
      <xdr:spPr>
        <a:xfrm>
          <a:off x="6921500" y="7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109785</xdr:rowOff>
    </xdr:from>
    <xdr:to>
      <xdr:col>41</xdr:col>
      <xdr:colOff>50800</xdr:colOff>
      <xdr:row>41</xdr:row>
      <xdr:rowOff>109880</xdr:rowOff>
    </xdr:to>
    <xdr:cxnSp macro="">
      <xdr:nvCxnSpPr>
        <xdr:cNvPr id="137" name="直線コネクタ 136"/>
        <xdr:cNvCxnSpPr/>
      </xdr:nvCxnSpPr>
      <xdr:spPr>
        <a:xfrm>
          <a:off x="6972300" y="713923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151826</xdr:rowOff>
    </xdr:from>
    <xdr:ext cx="469744" cy="259045"/>
    <xdr:sp macro="" textlink="">
      <xdr:nvSpPr>
        <xdr:cNvPr id="142" name="n_1mainValue【道路】&#10;一人当たり延長"/>
        <xdr:cNvSpPr txBox="1"/>
      </xdr:nvSpPr>
      <xdr:spPr>
        <a:xfrm>
          <a:off x="9391727" y="718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152569</xdr:rowOff>
    </xdr:from>
    <xdr:ext cx="469744" cy="259045"/>
    <xdr:sp macro="" textlink="">
      <xdr:nvSpPr>
        <xdr:cNvPr id="143" name="n_2mainValue【道路】&#10;一人当たり延長"/>
        <xdr:cNvSpPr txBox="1"/>
      </xdr:nvSpPr>
      <xdr:spPr>
        <a:xfrm>
          <a:off x="8515427" y="718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151807</xdr:rowOff>
    </xdr:from>
    <xdr:ext cx="469744" cy="259045"/>
    <xdr:sp macro="" textlink="">
      <xdr:nvSpPr>
        <xdr:cNvPr id="144" name="n_3mainValue【道路】&#10;一人当たり延長"/>
        <xdr:cNvSpPr txBox="1"/>
      </xdr:nvSpPr>
      <xdr:spPr>
        <a:xfrm>
          <a:off x="7626427" y="71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151712</xdr:rowOff>
    </xdr:from>
    <xdr:ext cx="469744" cy="259045"/>
    <xdr:sp macro="" textlink="">
      <xdr:nvSpPr>
        <xdr:cNvPr id="145" name="n_4mainValue【道路】&#10;一人当たり延長"/>
        <xdr:cNvSpPr txBox="1"/>
      </xdr:nvSpPr>
      <xdr:spPr>
        <a:xfrm>
          <a:off x="6737427" y="71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6" name="楕円 185"/>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87"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8" name="楕円 187"/>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49530</xdr:rowOff>
    </xdr:to>
    <xdr:cxnSp macro="">
      <xdr:nvCxnSpPr>
        <xdr:cNvPr id="189" name="直線コネクタ 188"/>
        <xdr:cNvCxnSpPr/>
      </xdr:nvCxnSpPr>
      <xdr:spPr>
        <a:xfrm>
          <a:off x="3797300" y="103098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0" name="楕円 189"/>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40005</xdr:rowOff>
    </xdr:to>
    <xdr:cxnSp macro="">
      <xdr:nvCxnSpPr>
        <xdr:cNvPr id="191" name="直線コネクタ 190"/>
        <xdr:cNvCxnSpPr/>
      </xdr:nvCxnSpPr>
      <xdr:spPr>
        <a:xfrm flipV="1">
          <a:off x="2908300" y="10309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2" name="楕円 191"/>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40005</xdr:rowOff>
    </xdr:to>
    <xdr:cxnSp macro="">
      <xdr:nvCxnSpPr>
        <xdr:cNvPr id="193" name="直線コネクタ 192"/>
        <xdr:cNvCxnSpPr/>
      </xdr:nvCxnSpPr>
      <xdr:spPr>
        <a:xfrm>
          <a:off x="2019300" y="1029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4" name="楕円 193"/>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9525</xdr:rowOff>
    </xdr:to>
    <xdr:cxnSp macro="">
      <xdr:nvCxnSpPr>
        <xdr:cNvPr id="195" name="直線コネクタ 194"/>
        <xdr:cNvCxnSpPr/>
      </xdr:nvCxnSpPr>
      <xdr:spPr>
        <a:xfrm>
          <a:off x="1130300" y="10267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200"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1" name="n_2mainValue【橋りょう・トンネル】&#10;有形固定資産減価償却率"/>
        <xdr:cNvSpPr txBox="1"/>
      </xdr:nvSpPr>
      <xdr:spPr>
        <a:xfrm>
          <a:off x="2705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202" name="n_3mainValue【橋りょう・トンネル】&#10;有形固定資産減価償却率"/>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3" name="n_4mainValue【橋りょう・トンネ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57456</xdr:rowOff>
    </xdr:from>
    <xdr:to>
      <xdr:col>55</xdr:col>
      <xdr:colOff>50800</xdr:colOff>
      <xdr:row>61</xdr:row>
      <xdr:rowOff>159056</xdr:rowOff>
    </xdr:to>
    <xdr:sp macro="" textlink="">
      <xdr:nvSpPr>
        <xdr:cNvPr id="241" name="楕円 240"/>
        <xdr:cNvSpPr/>
      </xdr:nvSpPr>
      <xdr:spPr>
        <a:xfrm>
          <a:off x="10426700" y="105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35883</xdr:rowOff>
    </xdr:from>
    <xdr:ext cx="599010" cy="259045"/>
    <xdr:sp macro="" textlink="">
      <xdr:nvSpPr>
        <xdr:cNvPr id="242" name="【橋りょう・トンネル】&#10;一人当たり有形固定資産（償却資産）額該当値テキスト"/>
        <xdr:cNvSpPr txBox="1"/>
      </xdr:nvSpPr>
      <xdr:spPr>
        <a:xfrm>
          <a:off x="10515600" y="1049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57380</xdr:rowOff>
    </xdr:from>
    <xdr:to>
      <xdr:col>50</xdr:col>
      <xdr:colOff>165100</xdr:colOff>
      <xdr:row>61</xdr:row>
      <xdr:rowOff>158980</xdr:rowOff>
    </xdr:to>
    <xdr:sp macro="" textlink="">
      <xdr:nvSpPr>
        <xdr:cNvPr id="243" name="楕円 242"/>
        <xdr:cNvSpPr/>
      </xdr:nvSpPr>
      <xdr:spPr>
        <a:xfrm>
          <a:off x="9588500" y="105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108180</xdr:rowOff>
    </xdr:from>
    <xdr:to>
      <xdr:col>55</xdr:col>
      <xdr:colOff>0</xdr:colOff>
      <xdr:row>61</xdr:row>
      <xdr:rowOff>108256</xdr:rowOff>
    </xdr:to>
    <xdr:cxnSp macro="">
      <xdr:nvCxnSpPr>
        <xdr:cNvPr id="244" name="直線コネクタ 243"/>
        <xdr:cNvCxnSpPr/>
      </xdr:nvCxnSpPr>
      <xdr:spPr>
        <a:xfrm>
          <a:off x="9639300" y="1056663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70383</xdr:rowOff>
    </xdr:from>
    <xdr:to>
      <xdr:col>46</xdr:col>
      <xdr:colOff>38100</xdr:colOff>
      <xdr:row>62</xdr:row>
      <xdr:rowOff>533</xdr:rowOff>
    </xdr:to>
    <xdr:sp macro="" textlink="">
      <xdr:nvSpPr>
        <xdr:cNvPr id="245" name="楕円 244"/>
        <xdr:cNvSpPr/>
      </xdr:nvSpPr>
      <xdr:spPr>
        <a:xfrm>
          <a:off x="8699500" y="105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108180</xdr:rowOff>
    </xdr:from>
    <xdr:to>
      <xdr:col>50</xdr:col>
      <xdr:colOff>114300</xdr:colOff>
      <xdr:row>61</xdr:row>
      <xdr:rowOff>121183</xdr:rowOff>
    </xdr:to>
    <xdr:cxnSp macro="">
      <xdr:nvCxnSpPr>
        <xdr:cNvPr id="246" name="直線コネクタ 245"/>
        <xdr:cNvCxnSpPr/>
      </xdr:nvCxnSpPr>
      <xdr:spPr>
        <a:xfrm flipV="1">
          <a:off x="8750300" y="10566630"/>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66515</xdr:rowOff>
    </xdr:from>
    <xdr:to>
      <xdr:col>41</xdr:col>
      <xdr:colOff>101600</xdr:colOff>
      <xdr:row>61</xdr:row>
      <xdr:rowOff>168115</xdr:rowOff>
    </xdr:to>
    <xdr:sp macro="" textlink="">
      <xdr:nvSpPr>
        <xdr:cNvPr id="247" name="楕円 246"/>
        <xdr:cNvSpPr/>
      </xdr:nvSpPr>
      <xdr:spPr>
        <a:xfrm>
          <a:off x="7810500" y="10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117315</xdr:rowOff>
    </xdr:from>
    <xdr:to>
      <xdr:col>45</xdr:col>
      <xdr:colOff>177800</xdr:colOff>
      <xdr:row>61</xdr:row>
      <xdr:rowOff>121183</xdr:rowOff>
    </xdr:to>
    <xdr:cxnSp macro="">
      <xdr:nvCxnSpPr>
        <xdr:cNvPr id="248" name="直線コネクタ 247"/>
        <xdr:cNvCxnSpPr/>
      </xdr:nvCxnSpPr>
      <xdr:spPr>
        <a:xfrm>
          <a:off x="7861300" y="10575765"/>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65633</xdr:rowOff>
    </xdr:from>
    <xdr:to>
      <xdr:col>36</xdr:col>
      <xdr:colOff>165100</xdr:colOff>
      <xdr:row>61</xdr:row>
      <xdr:rowOff>167233</xdr:rowOff>
    </xdr:to>
    <xdr:sp macro="" textlink="">
      <xdr:nvSpPr>
        <xdr:cNvPr id="249" name="楕円 248"/>
        <xdr:cNvSpPr/>
      </xdr:nvSpPr>
      <xdr:spPr>
        <a:xfrm>
          <a:off x="6921500" y="105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116433</xdr:rowOff>
    </xdr:from>
    <xdr:to>
      <xdr:col>41</xdr:col>
      <xdr:colOff>50800</xdr:colOff>
      <xdr:row>61</xdr:row>
      <xdr:rowOff>117315</xdr:rowOff>
    </xdr:to>
    <xdr:cxnSp macro="">
      <xdr:nvCxnSpPr>
        <xdr:cNvPr id="250" name="直線コネクタ 249"/>
        <xdr:cNvCxnSpPr/>
      </xdr:nvCxnSpPr>
      <xdr:spPr>
        <a:xfrm>
          <a:off x="6972300" y="1057488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150107</xdr:rowOff>
    </xdr:from>
    <xdr:ext cx="599010" cy="259045"/>
    <xdr:sp macro="" textlink="">
      <xdr:nvSpPr>
        <xdr:cNvPr id="255" name="n_1mainValue【橋りょう・トンネル】&#10;一人当たり有形固定資産（償却資産）額"/>
        <xdr:cNvSpPr txBox="1"/>
      </xdr:nvSpPr>
      <xdr:spPr>
        <a:xfrm>
          <a:off x="9327095" y="1060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163110</xdr:rowOff>
    </xdr:from>
    <xdr:ext cx="599010" cy="259045"/>
    <xdr:sp macro="" textlink="">
      <xdr:nvSpPr>
        <xdr:cNvPr id="256" name="n_2mainValue【橋りょう・トンネル】&#10;一人当たり有形固定資産（償却資産）額"/>
        <xdr:cNvSpPr txBox="1"/>
      </xdr:nvSpPr>
      <xdr:spPr>
        <a:xfrm>
          <a:off x="8450795" y="1062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159242</xdr:rowOff>
    </xdr:from>
    <xdr:ext cx="599010" cy="259045"/>
    <xdr:sp macro="" textlink="">
      <xdr:nvSpPr>
        <xdr:cNvPr id="257" name="n_3mainValue【橋りょう・トンネル】&#10;一人当たり有形固定資産（償却資産）額"/>
        <xdr:cNvSpPr txBox="1"/>
      </xdr:nvSpPr>
      <xdr:spPr>
        <a:xfrm>
          <a:off x="7561795" y="1061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158360</xdr:rowOff>
    </xdr:from>
    <xdr:ext cx="599010" cy="259045"/>
    <xdr:sp macro="" textlink="">
      <xdr:nvSpPr>
        <xdr:cNvPr id="258" name="n_4mainValue【橋りょう・トンネル】&#10;一人当たり有形固定資産（償却資産）額"/>
        <xdr:cNvSpPr txBox="1"/>
      </xdr:nvSpPr>
      <xdr:spPr>
        <a:xfrm>
          <a:off x="6672795" y="106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0" name="楕円 299"/>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98351</xdr:rowOff>
    </xdr:from>
    <xdr:ext cx="405111" cy="259045"/>
    <xdr:sp macro="" textlink="">
      <xdr:nvSpPr>
        <xdr:cNvPr id="301" name="【公営住宅】&#10;有形固定資産減価償却率該当値テキスト"/>
        <xdr:cNvSpPr txBox="1"/>
      </xdr:nvSpPr>
      <xdr:spPr>
        <a:xfrm>
          <a:off x="4673600" y="1415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302" name="楕円 301"/>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126274</xdr:rowOff>
    </xdr:to>
    <xdr:cxnSp macro="">
      <xdr:nvCxnSpPr>
        <xdr:cNvPr id="303" name="直線コネクタ 302"/>
        <xdr:cNvCxnSpPr/>
      </xdr:nvCxnSpPr>
      <xdr:spPr>
        <a:xfrm>
          <a:off x="3797300" y="143517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304" name="楕円 303"/>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83</xdr:row>
      <xdr:rowOff>121376</xdr:rowOff>
    </xdr:to>
    <xdr:cxnSp macro="">
      <xdr:nvCxnSpPr>
        <xdr:cNvPr id="305" name="直線コネクタ 304"/>
        <xdr:cNvCxnSpPr/>
      </xdr:nvCxnSpPr>
      <xdr:spPr>
        <a:xfrm>
          <a:off x="2908300" y="143402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140788</xdr:rowOff>
    </xdr:from>
    <xdr:to>
      <xdr:col>10</xdr:col>
      <xdr:colOff>165100</xdr:colOff>
      <xdr:row>84</xdr:row>
      <xdr:rowOff>70938</xdr:rowOff>
    </xdr:to>
    <xdr:sp macro="" textlink="">
      <xdr:nvSpPr>
        <xdr:cNvPr id="306" name="楕円 305"/>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84</xdr:row>
      <xdr:rowOff>20138</xdr:rowOff>
    </xdr:to>
    <xdr:cxnSp macro="">
      <xdr:nvCxnSpPr>
        <xdr:cNvPr id="307" name="直線コネクタ 306"/>
        <xdr:cNvCxnSpPr/>
      </xdr:nvCxnSpPr>
      <xdr:spPr>
        <a:xfrm flipV="1">
          <a:off x="2019300" y="143402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116295</xdr:rowOff>
    </xdr:from>
    <xdr:to>
      <xdr:col>6</xdr:col>
      <xdr:colOff>38100</xdr:colOff>
      <xdr:row>84</xdr:row>
      <xdr:rowOff>46445</xdr:rowOff>
    </xdr:to>
    <xdr:sp macro="" textlink="">
      <xdr:nvSpPr>
        <xdr:cNvPr id="308" name="楕円 307"/>
        <xdr:cNvSpPr/>
      </xdr:nvSpPr>
      <xdr:spPr>
        <a:xfrm>
          <a:off x="1079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167095</xdr:rowOff>
    </xdr:from>
    <xdr:to>
      <xdr:col>10</xdr:col>
      <xdr:colOff>114300</xdr:colOff>
      <xdr:row>84</xdr:row>
      <xdr:rowOff>20138</xdr:rowOff>
    </xdr:to>
    <xdr:cxnSp macro="">
      <xdr:nvCxnSpPr>
        <xdr:cNvPr id="309" name="直線コネクタ 308"/>
        <xdr:cNvCxnSpPr/>
      </xdr:nvCxnSpPr>
      <xdr:spPr>
        <a:xfrm>
          <a:off x="1130300" y="143974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17253</xdr:rowOff>
    </xdr:from>
    <xdr:ext cx="405111" cy="259045"/>
    <xdr:sp macro="" textlink="">
      <xdr:nvSpPr>
        <xdr:cNvPr id="314" name="n_1mainValue【公営住宅】&#10;有形固定資産減価償却率"/>
        <xdr:cNvSpPr txBox="1"/>
      </xdr:nvSpPr>
      <xdr:spPr>
        <a:xfrm>
          <a:off x="35820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151872</xdr:rowOff>
    </xdr:from>
    <xdr:ext cx="405111" cy="259045"/>
    <xdr:sp macro="" textlink="">
      <xdr:nvSpPr>
        <xdr:cNvPr id="315" name="n_2mainValue【公営住宅】&#10;有形固定資産減価償却率"/>
        <xdr:cNvSpPr txBox="1"/>
      </xdr:nvSpPr>
      <xdr:spPr>
        <a:xfrm>
          <a:off x="2705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316" name="n_3mainValue【公営住宅】&#10;有形固定資産減価償却率"/>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37572</xdr:rowOff>
    </xdr:from>
    <xdr:ext cx="405111" cy="259045"/>
    <xdr:sp macro="" textlink="">
      <xdr:nvSpPr>
        <xdr:cNvPr id="317" name="n_4mainValue【公営住宅】&#10;有形固定資産減価償却率"/>
        <xdr:cNvSpPr txBox="1"/>
      </xdr:nvSpPr>
      <xdr:spPr>
        <a:xfrm>
          <a:off x="927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164846</xdr:rowOff>
    </xdr:from>
    <xdr:to>
      <xdr:col>55</xdr:col>
      <xdr:colOff>50800</xdr:colOff>
      <xdr:row>84</xdr:row>
      <xdr:rowOff>94996</xdr:rowOff>
    </xdr:to>
    <xdr:sp macro="" textlink="">
      <xdr:nvSpPr>
        <xdr:cNvPr id="357" name="楕円 356"/>
        <xdr:cNvSpPr/>
      </xdr:nvSpPr>
      <xdr:spPr>
        <a:xfrm>
          <a:off x="104267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16273</xdr:rowOff>
    </xdr:from>
    <xdr:ext cx="469744" cy="259045"/>
    <xdr:sp macro="" textlink="">
      <xdr:nvSpPr>
        <xdr:cNvPr id="358" name="【公営住宅】&#10;一人当たり面積該当値テキスト"/>
        <xdr:cNvSpPr txBox="1"/>
      </xdr:nvSpPr>
      <xdr:spPr>
        <a:xfrm>
          <a:off x="10515600"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59" name="楕円 358"/>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44196</xdr:rowOff>
    </xdr:to>
    <xdr:cxnSp macro="">
      <xdr:nvCxnSpPr>
        <xdr:cNvPr id="360" name="直線コネクタ 359"/>
        <xdr:cNvCxnSpPr/>
      </xdr:nvCxnSpPr>
      <xdr:spPr>
        <a:xfrm>
          <a:off x="9639300" y="144444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164085</xdr:rowOff>
    </xdr:from>
    <xdr:to>
      <xdr:col>46</xdr:col>
      <xdr:colOff>38100</xdr:colOff>
      <xdr:row>84</xdr:row>
      <xdr:rowOff>94235</xdr:rowOff>
    </xdr:to>
    <xdr:sp macro="" textlink="">
      <xdr:nvSpPr>
        <xdr:cNvPr id="361" name="楕円 360"/>
        <xdr:cNvSpPr/>
      </xdr:nvSpPr>
      <xdr:spPr>
        <a:xfrm>
          <a:off x="8699500" y="143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43435</xdr:rowOff>
    </xdr:to>
    <xdr:cxnSp macro="">
      <xdr:nvCxnSpPr>
        <xdr:cNvPr id="362" name="直線コネクタ 361"/>
        <xdr:cNvCxnSpPr/>
      </xdr:nvCxnSpPr>
      <xdr:spPr>
        <a:xfrm flipV="1">
          <a:off x="8750300" y="144444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11685</xdr:rowOff>
    </xdr:from>
    <xdr:to>
      <xdr:col>41</xdr:col>
      <xdr:colOff>101600</xdr:colOff>
      <xdr:row>84</xdr:row>
      <xdr:rowOff>113285</xdr:rowOff>
    </xdr:to>
    <xdr:sp macro="" textlink="">
      <xdr:nvSpPr>
        <xdr:cNvPr id="363" name="楕円 362"/>
        <xdr:cNvSpPr/>
      </xdr:nvSpPr>
      <xdr:spPr>
        <a:xfrm>
          <a:off x="7810500" y="144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43435</xdr:rowOff>
    </xdr:from>
    <xdr:to>
      <xdr:col>45</xdr:col>
      <xdr:colOff>177800</xdr:colOff>
      <xdr:row>84</xdr:row>
      <xdr:rowOff>62485</xdr:rowOff>
    </xdr:to>
    <xdr:cxnSp macro="">
      <xdr:nvCxnSpPr>
        <xdr:cNvPr id="364" name="直線コネクタ 363"/>
        <xdr:cNvCxnSpPr/>
      </xdr:nvCxnSpPr>
      <xdr:spPr>
        <a:xfrm flipV="1">
          <a:off x="7861300" y="144452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10922</xdr:rowOff>
    </xdr:from>
    <xdr:to>
      <xdr:col>36</xdr:col>
      <xdr:colOff>165100</xdr:colOff>
      <xdr:row>84</xdr:row>
      <xdr:rowOff>112522</xdr:rowOff>
    </xdr:to>
    <xdr:sp macro="" textlink="">
      <xdr:nvSpPr>
        <xdr:cNvPr id="365" name="楕円 364"/>
        <xdr:cNvSpPr/>
      </xdr:nvSpPr>
      <xdr:spPr>
        <a:xfrm>
          <a:off x="6921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61722</xdr:rowOff>
    </xdr:from>
    <xdr:to>
      <xdr:col>41</xdr:col>
      <xdr:colOff>50800</xdr:colOff>
      <xdr:row>84</xdr:row>
      <xdr:rowOff>62485</xdr:rowOff>
    </xdr:to>
    <xdr:cxnSp macro="">
      <xdr:nvCxnSpPr>
        <xdr:cNvPr id="366" name="直線コネクタ 365"/>
        <xdr:cNvCxnSpPr/>
      </xdr:nvCxnSpPr>
      <xdr:spPr>
        <a:xfrm>
          <a:off x="6972300" y="144635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109999</xdr:rowOff>
    </xdr:from>
    <xdr:ext cx="469744" cy="259045"/>
    <xdr:sp macro="" textlink="">
      <xdr:nvSpPr>
        <xdr:cNvPr id="371" name="n_1mainValue【公営住宅】&#10;一人当たり面積"/>
        <xdr:cNvSpPr txBox="1"/>
      </xdr:nvSpPr>
      <xdr:spPr>
        <a:xfrm>
          <a:off x="9391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110762</xdr:rowOff>
    </xdr:from>
    <xdr:ext cx="469744" cy="259045"/>
    <xdr:sp macro="" textlink="">
      <xdr:nvSpPr>
        <xdr:cNvPr id="372" name="n_2mainValue【公営住宅】&#10;一人当たり面積"/>
        <xdr:cNvSpPr txBox="1"/>
      </xdr:nvSpPr>
      <xdr:spPr>
        <a:xfrm>
          <a:off x="8515427" y="141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104412</xdr:rowOff>
    </xdr:from>
    <xdr:ext cx="469744" cy="259045"/>
    <xdr:sp macro="" textlink="">
      <xdr:nvSpPr>
        <xdr:cNvPr id="373" name="n_3mainValue【公営住宅】&#10;一人当たり面積"/>
        <xdr:cNvSpPr txBox="1"/>
      </xdr:nvSpPr>
      <xdr:spPr>
        <a:xfrm>
          <a:off x="7626427"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103649</xdr:rowOff>
    </xdr:from>
    <xdr:ext cx="469744" cy="259045"/>
    <xdr:sp macro="" textlink="">
      <xdr:nvSpPr>
        <xdr:cNvPr id="374" name="n_4mainValue【公営住宅】&#10;一人当たり面積"/>
        <xdr:cNvSpPr txBox="1"/>
      </xdr:nvSpPr>
      <xdr:spPr>
        <a:xfrm>
          <a:off x="6737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111125</xdr:rowOff>
    </xdr:from>
    <xdr:to>
      <xdr:col>85</xdr:col>
      <xdr:colOff>177800</xdr:colOff>
      <xdr:row>37</xdr:row>
      <xdr:rowOff>41275</xdr:rowOff>
    </xdr:to>
    <xdr:sp macro="" textlink="">
      <xdr:nvSpPr>
        <xdr:cNvPr id="431" name="楕円 430"/>
        <xdr:cNvSpPr/>
      </xdr:nvSpPr>
      <xdr:spPr>
        <a:xfrm>
          <a:off x="16268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134002</xdr:rowOff>
    </xdr:from>
    <xdr:ext cx="405111" cy="259045"/>
    <xdr:sp macro="" textlink="">
      <xdr:nvSpPr>
        <xdr:cNvPr id="432" name="【認定こども園・幼稚園・保育所】&#10;有形固定資産減価償却率該当値テキスト"/>
        <xdr:cNvSpPr txBox="1"/>
      </xdr:nvSpPr>
      <xdr:spPr>
        <a:xfrm>
          <a:off x="16357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33" name="楕円 432"/>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161925</xdr:rowOff>
    </xdr:to>
    <xdr:cxnSp macro="">
      <xdr:nvCxnSpPr>
        <xdr:cNvPr id="434" name="直線コネクタ 433"/>
        <xdr:cNvCxnSpPr/>
      </xdr:nvCxnSpPr>
      <xdr:spPr>
        <a:xfrm>
          <a:off x="15481300" y="6286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17780</xdr:rowOff>
    </xdr:from>
    <xdr:to>
      <xdr:col>76</xdr:col>
      <xdr:colOff>165100</xdr:colOff>
      <xdr:row>36</xdr:row>
      <xdr:rowOff>119380</xdr:rowOff>
    </xdr:to>
    <xdr:sp macro="" textlink="">
      <xdr:nvSpPr>
        <xdr:cNvPr id="435" name="楕円 434"/>
        <xdr:cNvSpPr/>
      </xdr:nvSpPr>
      <xdr:spPr>
        <a:xfrm>
          <a:off x="14541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36</xdr:row>
      <xdr:rowOff>114300</xdr:rowOff>
    </xdr:to>
    <xdr:cxnSp macro="">
      <xdr:nvCxnSpPr>
        <xdr:cNvPr id="436" name="直線コネクタ 435"/>
        <xdr:cNvCxnSpPr/>
      </xdr:nvCxnSpPr>
      <xdr:spPr>
        <a:xfrm>
          <a:off x="14592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437" name="楕円 436"/>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68580</xdr:rowOff>
    </xdr:to>
    <xdr:cxnSp macro="">
      <xdr:nvCxnSpPr>
        <xdr:cNvPr id="438" name="直線コネクタ 437"/>
        <xdr:cNvCxnSpPr/>
      </xdr:nvCxnSpPr>
      <xdr:spPr>
        <a:xfrm>
          <a:off x="13703300" y="6193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439" name="楕円 438"/>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20955</xdr:rowOff>
    </xdr:to>
    <xdr:cxnSp macro="">
      <xdr:nvCxnSpPr>
        <xdr:cNvPr id="440" name="直線コネクタ 439"/>
        <xdr:cNvCxnSpPr/>
      </xdr:nvCxnSpPr>
      <xdr:spPr>
        <a:xfrm>
          <a:off x="12814300" y="6145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45"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135907</xdr:rowOff>
    </xdr:from>
    <xdr:ext cx="405111" cy="259045"/>
    <xdr:sp macro="" textlink="">
      <xdr:nvSpPr>
        <xdr:cNvPr id="446" name="n_2mainValue【認定こども園・幼稚園・保育所】&#10;有形固定資産減価償却率"/>
        <xdr:cNvSpPr txBox="1"/>
      </xdr:nvSpPr>
      <xdr:spPr>
        <a:xfrm>
          <a:off x="14389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447" name="n_3mainValue【認定こども園・幼稚園・保育所】&#10;有形固定資産減価償却率"/>
        <xdr:cNvSpPr txBox="1"/>
      </xdr:nvSpPr>
      <xdr:spPr>
        <a:xfrm>
          <a:off x="13500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448" name="n_4mainValue【認定こども園・幼稚園・保育所】&#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88" name="楕円 487"/>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89" name="【認定こども園・幼稚園・保育所】&#10;一人当たり面積該当値テキスト"/>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0" name="楕円 489"/>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91" name="直線コネクタ 490"/>
        <xdr:cNvCxnSpPr/>
      </xdr:nvCxnSpPr>
      <xdr:spPr>
        <a:xfrm>
          <a:off x="21323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92" name="楕円 491"/>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68580</xdr:rowOff>
    </xdr:to>
    <xdr:cxnSp macro="">
      <xdr:nvCxnSpPr>
        <xdr:cNvPr id="493" name="直線コネクタ 492"/>
        <xdr:cNvCxnSpPr/>
      </xdr:nvCxnSpPr>
      <xdr:spPr>
        <a:xfrm>
          <a:off x="20434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94" name="楕円 493"/>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68580</xdr:rowOff>
    </xdr:to>
    <xdr:cxnSp macro="">
      <xdr:nvCxnSpPr>
        <xdr:cNvPr id="495" name="直線コネクタ 494"/>
        <xdr:cNvCxnSpPr/>
      </xdr:nvCxnSpPr>
      <xdr:spPr>
        <a:xfrm>
          <a:off x="19545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496" name="楕円 495"/>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64770</xdr:rowOff>
    </xdr:from>
    <xdr:to>
      <xdr:col>102</xdr:col>
      <xdr:colOff>114300</xdr:colOff>
      <xdr:row>40</xdr:row>
      <xdr:rowOff>64770</xdr:rowOff>
    </xdr:to>
    <xdr:cxnSp macro="">
      <xdr:nvCxnSpPr>
        <xdr:cNvPr id="497" name="直線コネクタ 496"/>
        <xdr:cNvCxnSpPr/>
      </xdr:nvCxnSpPr>
      <xdr:spPr>
        <a:xfrm>
          <a:off x="18656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2"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3"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504"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505" name="n_4mainValue【認定こども園・幼稚園・保育所】&#10;一人当たり面積"/>
        <xdr:cNvSpPr txBox="1"/>
      </xdr:nvSpPr>
      <xdr:spPr>
        <a:xfrm>
          <a:off x="18421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76563</xdr:rowOff>
    </xdr:from>
    <xdr:to>
      <xdr:col>85</xdr:col>
      <xdr:colOff>177800</xdr:colOff>
      <xdr:row>57</xdr:row>
      <xdr:rowOff>6713</xdr:rowOff>
    </xdr:to>
    <xdr:sp macro="" textlink="">
      <xdr:nvSpPr>
        <xdr:cNvPr id="548" name="楕円 547"/>
        <xdr:cNvSpPr/>
      </xdr:nvSpPr>
      <xdr:spPr>
        <a:xfrm>
          <a:off x="162687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99440</xdr:rowOff>
    </xdr:from>
    <xdr:ext cx="405111" cy="259045"/>
    <xdr:sp macro="" textlink="">
      <xdr:nvSpPr>
        <xdr:cNvPr id="549" name="【学校施設】&#10;有形固定資産減価償却率該当値テキスト"/>
        <xdr:cNvSpPr txBox="1"/>
      </xdr:nvSpPr>
      <xdr:spPr>
        <a:xfrm>
          <a:off x="16357600" y="952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128815</xdr:rowOff>
    </xdr:from>
    <xdr:to>
      <xdr:col>81</xdr:col>
      <xdr:colOff>101600</xdr:colOff>
      <xdr:row>57</xdr:row>
      <xdr:rowOff>58965</xdr:rowOff>
    </xdr:to>
    <xdr:sp macro="" textlink="">
      <xdr:nvSpPr>
        <xdr:cNvPr id="550" name="楕円 549"/>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127363</xdr:rowOff>
    </xdr:from>
    <xdr:to>
      <xdr:col>85</xdr:col>
      <xdr:colOff>127000</xdr:colOff>
      <xdr:row>57</xdr:row>
      <xdr:rowOff>8165</xdr:rowOff>
    </xdr:to>
    <xdr:cxnSp macro="">
      <xdr:nvCxnSpPr>
        <xdr:cNvPr id="551" name="直線コネクタ 550"/>
        <xdr:cNvCxnSpPr/>
      </xdr:nvCxnSpPr>
      <xdr:spPr>
        <a:xfrm flipV="1">
          <a:off x="15481300" y="97285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552" name="楕円 551"/>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8165</xdr:rowOff>
    </xdr:from>
    <xdr:to>
      <xdr:col>81</xdr:col>
      <xdr:colOff>50800</xdr:colOff>
      <xdr:row>57</xdr:row>
      <xdr:rowOff>142059</xdr:rowOff>
    </xdr:to>
    <xdr:cxnSp macro="">
      <xdr:nvCxnSpPr>
        <xdr:cNvPr id="553" name="直線コネクタ 552"/>
        <xdr:cNvCxnSpPr/>
      </xdr:nvCxnSpPr>
      <xdr:spPr>
        <a:xfrm flipV="1">
          <a:off x="14592300" y="978081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19413</xdr:rowOff>
    </xdr:from>
    <xdr:to>
      <xdr:col>72</xdr:col>
      <xdr:colOff>38100</xdr:colOff>
      <xdr:row>57</xdr:row>
      <xdr:rowOff>121013</xdr:rowOff>
    </xdr:to>
    <xdr:sp macro="" textlink="">
      <xdr:nvSpPr>
        <xdr:cNvPr id="554" name="楕円 553"/>
        <xdr:cNvSpPr/>
      </xdr:nvSpPr>
      <xdr:spPr>
        <a:xfrm>
          <a:off x="13652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70213</xdr:rowOff>
    </xdr:from>
    <xdr:to>
      <xdr:col>76</xdr:col>
      <xdr:colOff>114300</xdr:colOff>
      <xdr:row>57</xdr:row>
      <xdr:rowOff>142059</xdr:rowOff>
    </xdr:to>
    <xdr:cxnSp macro="">
      <xdr:nvCxnSpPr>
        <xdr:cNvPr id="555" name="直線コネクタ 554"/>
        <xdr:cNvCxnSpPr/>
      </xdr:nvCxnSpPr>
      <xdr:spPr>
        <a:xfrm>
          <a:off x="13703300" y="98428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101056</xdr:rowOff>
    </xdr:from>
    <xdr:to>
      <xdr:col>67</xdr:col>
      <xdr:colOff>101600</xdr:colOff>
      <xdr:row>58</xdr:row>
      <xdr:rowOff>31206</xdr:rowOff>
    </xdr:to>
    <xdr:sp macro="" textlink="">
      <xdr:nvSpPr>
        <xdr:cNvPr id="556" name="楕円 555"/>
        <xdr:cNvSpPr/>
      </xdr:nvSpPr>
      <xdr:spPr>
        <a:xfrm>
          <a:off x="12763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70213</xdr:rowOff>
    </xdr:from>
    <xdr:to>
      <xdr:col>71</xdr:col>
      <xdr:colOff>177800</xdr:colOff>
      <xdr:row>57</xdr:row>
      <xdr:rowOff>151856</xdr:rowOff>
    </xdr:to>
    <xdr:cxnSp macro="">
      <xdr:nvCxnSpPr>
        <xdr:cNvPr id="557" name="直線コネクタ 556"/>
        <xdr:cNvCxnSpPr/>
      </xdr:nvCxnSpPr>
      <xdr:spPr>
        <a:xfrm flipV="1">
          <a:off x="12814300" y="98428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75492</xdr:rowOff>
    </xdr:from>
    <xdr:ext cx="405111" cy="259045"/>
    <xdr:sp macro="" textlink="">
      <xdr:nvSpPr>
        <xdr:cNvPr id="562" name="n_1mainValue【学校施設】&#10;有形固定資産減価償却率"/>
        <xdr:cNvSpPr txBox="1"/>
      </xdr:nvSpPr>
      <xdr:spPr>
        <a:xfrm>
          <a:off x="15266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563" name="n_2mainValue【学校施設】&#10;有形固定資産減価償却率"/>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137540</xdr:rowOff>
    </xdr:from>
    <xdr:ext cx="405111" cy="259045"/>
    <xdr:sp macro="" textlink="">
      <xdr:nvSpPr>
        <xdr:cNvPr id="564" name="n_3mainValue【学校施設】&#10;有形固定資産減価償却率"/>
        <xdr:cNvSpPr txBox="1"/>
      </xdr:nvSpPr>
      <xdr:spPr>
        <a:xfrm>
          <a:off x="13500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47733</xdr:rowOff>
    </xdr:from>
    <xdr:ext cx="405111" cy="259045"/>
    <xdr:sp macro="" textlink="">
      <xdr:nvSpPr>
        <xdr:cNvPr id="565" name="n_4mainValue【学校施設】&#10;有形固定資産減価償却率"/>
        <xdr:cNvSpPr txBox="1"/>
      </xdr:nvSpPr>
      <xdr:spPr>
        <a:xfrm>
          <a:off x="12611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48870</xdr:rowOff>
    </xdr:from>
    <xdr:to>
      <xdr:col>116</xdr:col>
      <xdr:colOff>114300</xdr:colOff>
      <xdr:row>62</xdr:row>
      <xdr:rowOff>150470</xdr:rowOff>
    </xdr:to>
    <xdr:sp macro="" textlink="">
      <xdr:nvSpPr>
        <xdr:cNvPr id="604" name="楕円 603"/>
        <xdr:cNvSpPr/>
      </xdr:nvSpPr>
      <xdr:spPr>
        <a:xfrm>
          <a:off x="221107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27297</xdr:rowOff>
    </xdr:from>
    <xdr:ext cx="469744" cy="259045"/>
    <xdr:sp macro="" textlink="">
      <xdr:nvSpPr>
        <xdr:cNvPr id="605" name="【学校施設】&#10;一人当たり面積該当値テキスト"/>
        <xdr:cNvSpPr txBox="1"/>
      </xdr:nvSpPr>
      <xdr:spPr>
        <a:xfrm>
          <a:off x="22199600" y="106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30582</xdr:rowOff>
    </xdr:from>
    <xdr:to>
      <xdr:col>112</xdr:col>
      <xdr:colOff>38100</xdr:colOff>
      <xdr:row>62</xdr:row>
      <xdr:rowOff>132182</xdr:rowOff>
    </xdr:to>
    <xdr:sp macro="" textlink="">
      <xdr:nvSpPr>
        <xdr:cNvPr id="606" name="楕円 605"/>
        <xdr:cNvSpPr/>
      </xdr:nvSpPr>
      <xdr:spPr>
        <a:xfrm>
          <a:off x="212725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81382</xdr:rowOff>
    </xdr:from>
    <xdr:to>
      <xdr:col>116</xdr:col>
      <xdr:colOff>63500</xdr:colOff>
      <xdr:row>62</xdr:row>
      <xdr:rowOff>99670</xdr:rowOff>
    </xdr:to>
    <xdr:cxnSp macro="">
      <xdr:nvCxnSpPr>
        <xdr:cNvPr id="607" name="直線コネクタ 606"/>
        <xdr:cNvCxnSpPr/>
      </xdr:nvCxnSpPr>
      <xdr:spPr>
        <a:xfrm>
          <a:off x="21323300" y="1071128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99161</xdr:rowOff>
    </xdr:from>
    <xdr:to>
      <xdr:col>107</xdr:col>
      <xdr:colOff>101600</xdr:colOff>
      <xdr:row>63</xdr:row>
      <xdr:rowOff>29311</xdr:rowOff>
    </xdr:to>
    <xdr:sp macro="" textlink="">
      <xdr:nvSpPr>
        <xdr:cNvPr id="608" name="楕円 607"/>
        <xdr:cNvSpPr/>
      </xdr:nvSpPr>
      <xdr:spPr>
        <a:xfrm>
          <a:off x="20383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81382</xdr:rowOff>
    </xdr:from>
    <xdr:to>
      <xdr:col>111</xdr:col>
      <xdr:colOff>177800</xdr:colOff>
      <xdr:row>62</xdr:row>
      <xdr:rowOff>149961</xdr:rowOff>
    </xdr:to>
    <xdr:cxnSp macro="">
      <xdr:nvCxnSpPr>
        <xdr:cNvPr id="609" name="直線コネクタ 608"/>
        <xdr:cNvCxnSpPr/>
      </xdr:nvCxnSpPr>
      <xdr:spPr>
        <a:xfrm flipV="1">
          <a:off x="20434300" y="1071128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88188</xdr:rowOff>
    </xdr:from>
    <xdr:to>
      <xdr:col>102</xdr:col>
      <xdr:colOff>165100</xdr:colOff>
      <xdr:row>63</xdr:row>
      <xdr:rowOff>18338</xdr:rowOff>
    </xdr:to>
    <xdr:sp macro="" textlink="">
      <xdr:nvSpPr>
        <xdr:cNvPr id="610" name="楕円 609"/>
        <xdr:cNvSpPr/>
      </xdr:nvSpPr>
      <xdr:spPr>
        <a:xfrm>
          <a:off x="19494500" y="10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138988</xdr:rowOff>
    </xdr:from>
    <xdr:to>
      <xdr:col>107</xdr:col>
      <xdr:colOff>50800</xdr:colOff>
      <xdr:row>62</xdr:row>
      <xdr:rowOff>149961</xdr:rowOff>
    </xdr:to>
    <xdr:cxnSp macro="">
      <xdr:nvCxnSpPr>
        <xdr:cNvPr id="611" name="直線コネクタ 610"/>
        <xdr:cNvCxnSpPr/>
      </xdr:nvCxnSpPr>
      <xdr:spPr>
        <a:xfrm>
          <a:off x="19545300" y="107688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123851</xdr:rowOff>
    </xdr:from>
    <xdr:to>
      <xdr:col>98</xdr:col>
      <xdr:colOff>38100</xdr:colOff>
      <xdr:row>63</xdr:row>
      <xdr:rowOff>54001</xdr:rowOff>
    </xdr:to>
    <xdr:sp macro="" textlink="">
      <xdr:nvSpPr>
        <xdr:cNvPr id="612" name="楕円 611"/>
        <xdr:cNvSpPr/>
      </xdr:nvSpPr>
      <xdr:spPr>
        <a:xfrm>
          <a:off x="18605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138988</xdr:rowOff>
    </xdr:from>
    <xdr:to>
      <xdr:col>102</xdr:col>
      <xdr:colOff>114300</xdr:colOff>
      <xdr:row>63</xdr:row>
      <xdr:rowOff>3201</xdr:rowOff>
    </xdr:to>
    <xdr:cxnSp macro="">
      <xdr:nvCxnSpPr>
        <xdr:cNvPr id="613" name="直線コネクタ 612"/>
        <xdr:cNvCxnSpPr/>
      </xdr:nvCxnSpPr>
      <xdr:spPr>
        <a:xfrm flipV="1">
          <a:off x="18656300" y="10768888"/>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123309</xdr:rowOff>
    </xdr:from>
    <xdr:ext cx="469744" cy="259045"/>
    <xdr:sp macro="" textlink="">
      <xdr:nvSpPr>
        <xdr:cNvPr id="618" name="n_1mainValue【学校施設】&#10;一人当たり面積"/>
        <xdr:cNvSpPr txBox="1"/>
      </xdr:nvSpPr>
      <xdr:spPr>
        <a:xfrm>
          <a:off x="21075727"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20438</xdr:rowOff>
    </xdr:from>
    <xdr:ext cx="469744" cy="259045"/>
    <xdr:sp macro="" textlink="">
      <xdr:nvSpPr>
        <xdr:cNvPr id="619" name="n_2mainValue【学校施設】&#10;一人当たり面積"/>
        <xdr:cNvSpPr txBox="1"/>
      </xdr:nvSpPr>
      <xdr:spPr>
        <a:xfrm>
          <a:off x="20199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9465</xdr:rowOff>
    </xdr:from>
    <xdr:ext cx="469744" cy="259045"/>
    <xdr:sp macro="" textlink="">
      <xdr:nvSpPr>
        <xdr:cNvPr id="620" name="n_3mainValue【学校施設】&#10;一人当たり面積"/>
        <xdr:cNvSpPr txBox="1"/>
      </xdr:nvSpPr>
      <xdr:spPr>
        <a:xfrm>
          <a:off x="19310427" y="1081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45128</xdr:rowOff>
    </xdr:from>
    <xdr:ext cx="469744" cy="259045"/>
    <xdr:sp macro="" textlink="">
      <xdr:nvSpPr>
        <xdr:cNvPr id="621" name="n_4mainValue【学校施設】&#10;一人当たり面積"/>
        <xdr:cNvSpPr txBox="1"/>
      </xdr:nvSpPr>
      <xdr:spPr>
        <a:xfrm>
          <a:off x="18421427" y="108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62" name="楕円 661"/>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63516</xdr:rowOff>
    </xdr:from>
    <xdr:ext cx="405111" cy="259045"/>
    <xdr:sp macro="" textlink="">
      <xdr:nvSpPr>
        <xdr:cNvPr id="663" name="【児童館】&#10;有形固定資産減価償却率該当値テキスト"/>
        <xdr:cNvSpPr txBox="1"/>
      </xdr:nvSpPr>
      <xdr:spPr>
        <a:xfrm>
          <a:off x="16357600"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168275</xdr:rowOff>
    </xdr:from>
    <xdr:to>
      <xdr:col>81</xdr:col>
      <xdr:colOff>101600</xdr:colOff>
      <xdr:row>82</xdr:row>
      <xdr:rowOff>98425</xdr:rowOff>
    </xdr:to>
    <xdr:sp macro="" textlink="">
      <xdr:nvSpPr>
        <xdr:cNvPr id="664" name="楕円 663"/>
        <xdr:cNvSpPr/>
      </xdr:nvSpPr>
      <xdr:spPr>
        <a:xfrm>
          <a:off x="15430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47625</xdr:rowOff>
    </xdr:from>
    <xdr:to>
      <xdr:col>85</xdr:col>
      <xdr:colOff>127000</xdr:colOff>
      <xdr:row>82</xdr:row>
      <xdr:rowOff>91439</xdr:rowOff>
    </xdr:to>
    <xdr:cxnSp macro="">
      <xdr:nvCxnSpPr>
        <xdr:cNvPr id="665" name="直線コネクタ 664"/>
        <xdr:cNvCxnSpPr/>
      </xdr:nvCxnSpPr>
      <xdr:spPr>
        <a:xfrm>
          <a:off x="15481300" y="141065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6" name="楕円 665"/>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47625</xdr:rowOff>
    </xdr:from>
    <xdr:to>
      <xdr:col>81</xdr:col>
      <xdr:colOff>50800</xdr:colOff>
      <xdr:row>83</xdr:row>
      <xdr:rowOff>83820</xdr:rowOff>
    </xdr:to>
    <xdr:cxnSp macro="">
      <xdr:nvCxnSpPr>
        <xdr:cNvPr id="667" name="直線コネクタ 666"/>
        <xdr:cNvCxnSpPr/>
      </xdr:nvCxnSpPr>
      <xdr:spPr>
        <a:xfrm flipV="1">
          <a:off x="14592300" y="1410652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668" name="楕円 667"/>
        <xdr:cNvSpPr/>
      </xdr:nvSpPr>
      <xdr:spPr>
        <a:xfrm>
          <a:off x="1365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83</xdr:row>
      <xdr:rowOff>83820</xdr:rowOff>
    </xdr:to>
    <xdr:cxnSp macro="">
      <xdr:nvCxnSpPr>
        <xdr:cNvPr id="669" name="直線コネクタ 668"/>
        <xdr:cNvCxnSpPr/>
      </xdr:nvCxnSpPr>
      <xdr:spPr>
        <a:xfrm>
          <a:off x="13703300" y="14285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145414</xdr:rowOff>
    </xdr:from>
    <xdr:to>
      <xdr:col>67</xdr:col>
      <xdr:colOff>101600</xdr:colOff>
      <xdr:row>83</xdr:row>
      <xdr:rowOff>75564</xdr:rowOff>
    </xdr:to>
    <xdr:sp macro="" textlink="">
      <xdr:nvSpPr>
        <xdr:cNvPr id="670" name="楕円 669"/>
        <xdr:cNvSpPr/>
      </xdr:nvSpPr>
      <xdr:spPr>
        <a:xfrm>
          <a:off x="12763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24764</xdr:rowOff>
    </xdr:from>
    <xdr:to>
      <xdr:col>71</xdr:col>
      <xdr:colOff>177800</xdr:colOff>
      <xdr:row>83</xdr:row>
      <xdr:rowOff>55245</xdr:rowOff>
    </xdr:to>
    <xdr:cxnSp macro="">
      <xdr:nvCxnSpPr>
        <xdr:cNvPr id="671" name="直線コネクタ 670"/>
        <xdr:cNvCxnSpPr/>
      </xdr:nvCxnSpPr>
      <xdr:spPr>
        <a:xfrm>
          <a:off x="12814300" y="142551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114952</xdr:rowOff>
    </xdr:from>
    <xdr:ext cx="405111" cy="259045"/>
    <xdr:sp macro="" textlink="">
      <xdr:nvSpPr>
        <xdr:cNvPr id="676" name="n_1mainValue【児童館】&#10;有形固定資産減価償却率"/>
        <xdr:cNvSpPr txBox="1"/>
      </xdr:nvSpPr>
      <xdr:spPr>
        <a:xfrm>
          <a:off x="15266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77" name="n_2mainValue【児童館】&#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78" name="n_3main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66691</xdr:rowOff>
    </xdr:from>
    <xdr:ext cx="405111" cy="259045"/>
    <xdr:sp macro="" textlink="">
      <xdr:nvSpPr>
        <xdr:cNvPr id="679" name="n_4mainValue【児童館】&#10;有形固定資産減価償却率"/>
        <xdr:cNvSpPr txBox="1"/>
      </xdr:nvSpPr>
      <xdr:spPr>
        <a:xfrm>
          <a:off x="12611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19" name="楕円 718"/>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20" name="【児童館】&#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721" name="楕円 720"/>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722" name="直線コネクタ 721"/>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95250</xdr:rowOff>
    </xdr:to>
    <xdr:cxnSp macro="">
      <xdr:nvCxnSpPr>
        <xdr:cNvPr id="724" name="直線コネクタ 723"/>
        <xdr:cNvCxnSpPr/>
      </xdr:nvCxnSpPr>
      <xdr:spPr>
        <a:xfrm>
          <a:off x="20434300" y="14706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733" name="n_1mainValue【児童館】&#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777" name="楕円 776"/>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778" name="【公民館】&#10;有形固定資産減価償却率該当値テキスト"/>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779" name="楕円 778"/>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91439</xdr:rowOff>
    </xdr:to>
    <xdr:cxnSp macro="">
      <xdr:nvCxnSpPr>
        <xdr:cNvPr id="780" name="直線コネクタ 779"/>
        <xdr:cNvCxnSpPr/>
      </xdr:nvCxnSpPr>
      <xdr:spPr>
        <a:xfrm flipV="1">
          <a:off x="15481300" y="177012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81" name="楕円 780"/>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91439</xdr:rowOff>
    </xdr:to>
    <xdr:cxnSp macro="">
      <xdr:nvCxnSpPr>
        <xdr:cNvPr id="782" name="直線コネクタ 781"/>
        <xdr:cNvCxnSpPr/>
      </xdr:nvCxnSpPr>
      <xdr:spPr>
        <a:xfrm>
          <a:off x="14592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133986</xdr:rowOff>
    </xdr:from>
    <xdr:to>
      <xdr:col>72</xdr:col>
      <xdr:colOff>38100</xdr:colOff>
      <xdr:row>103</xdr:row>
      <xdr:rowOff>64136</xdr:rowOff>
    </xdr:to>
    <xdr:sp macro="" textlink="">
      <xdr:nvSpPr>
        <xdr:cNvPr id="783" name="楕円 782"/>
        <xdr:cNvSpPr/>
      </xdr:nvSpPr>
      <xdr:spPr>
        <a:xfrm>
          <a:off x="13652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13336</xdr:rowOff>
    </xdr:from>
    <xdr:to>
      <xdr:col>76</xdr:col>
      <xdr:colOff>114300</xdr:colOff>
      <xdr:row>103</xdr:row>
      <xdr:rowOff>53339</xdr:rowOff>
    </xdr:to>
    <xdr:cxnSp macro="">
      <xdr:nvCxnSpPr>
        <xdr:cNvPr id="784" name="直線コネクタ 783"/>
        <xdr:cNvCxnSpPr/>
      </xdr:nvCxnSpPr>
      <xdr:spPr>
        <a:xfrm>
          <a:off x="13703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785" name="楕円 784"/>
        <xdr:cNvSpPr/>
      </xdr:nvSpPr>
      <xdr:spPr>
        <a:xfrm>
          <a:off x="1276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13336</xdr:rowOff>
    </xdr:to>
    <xdr:cxnSp macro="">
      <xdr:nvCxnSpPr>
        <xdr:cNvPr id="786" name="直線コネクタ 785"/>
        <xdr:cNvCxnSpPr/>
      </xdr:nvCxnSpPr>
      <xdr:spPr>
        <a:xfrm>
          <a:off x="12814300" y="17632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158766</xdr:rowOff>
    </xdr:from>
    <xdr:ext cx="405111" cy="259045"/>
    <xdr:sp macro="" textlink="">
      <xdr:nvSpPr>
        <xdr:cNvPr id="791" name="n_1mainValue【公民館】&#10;有形固定資産減価償却率"/>
        <xdr:cNvSpPr txBox="1"/>
      </xdr:nvSpPr>
      <xdr:spPr>
        <a:xfrm>
          <a:off x="15266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92" name="n_2main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80663</xdr:rowOff>
    </xdr:from>
    <xdr:ext cx="405111" cy="259045"/>
    <xdr:sp macro="" textlink="">
      <xdr:nvSpPr>
        <xdr:cNvPr id="793" name="n_3mainValue【公民館】&#10;有形固定資産減価償却率"/>
        <xdr:cNvSpPr txBox="1"/>
      </xdr:nvSpPr>
      <xdr:spPr>
        <a:xfrm>
          <a:off x="13500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40657</xdr:rowOff>
    </xdr:from>
    <xdr:ext cx="405111" cy="259045"/>
    <xdr:sp macro="" textlink="">
      <xdr:nvSpPr>
        <xdr:cNvPr id="794" name="n_4mainValue【公民館】&#10;有形固定資産減価償却率"/>
        <xdr:cNvSpPr txBox="1"/>
      </xdr:nvSpPr>
      <xdr:spPr>
        <a:xfrm>
          <a:off x="12611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166370</xdr:rowOff>
    </xdr:from>
    <xdr:to>
      <xdr:col>116</xdr:col>
      <xdr:colOff>114300</xdr:colOff>
      <xdr:row>105</xdr:row>
      <xdr:rowOff>96520</xdr:rowOff>
    </xdr:to>
    <xdr:sp macro="" textlink="">
      <xdr:nvSpPr>
        <xdr:cNvPr id="834" name="楕円 833"/>
        <xdr:cNvSpPr/>
      </xdr:nvSpPr>
      <xdr:spPr>
        <a:xfrm>
          <a:off x="22110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17797</xdr:rowOff>
    </xdr:from>
    <xdr:ext cx="469744" cy="259045"/>
    <xdr:sp macro="" textlink="">
      <xdr:nvSpPr>
        <xdr:cNvPr id="835" name="【公民館】&#10;一人当たり面積該当値テキスト"/>
        <xdr:cNvSpPr txBox="1"/>
      </xdr:nvSpPr>
      <xdr:spPr>
        <a:xfrm>
          <a:off x="22199600"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36" name="楕円 835"/>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45720</xdr:rowOff>
    </xdr:to>
    <xdr:cxnSp macro="">
      <xdr:nvCxnSpPr>
        <xdr:cNvPr id="837" name="直線コネクタ 836"/>
        <xdr:cNvCxnSpPr/>
      </xdr:nvCxnSpPr>
      <xdr:spPr>
        <a:xfrm>
          <a:off x="21323300" y="18032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838" name="楕円 837"/>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30480</xdr:rowOff>
    </xdr:to>
    <xdr:cxnSp macro="">
      <xdr:nvCxnSpPr>
        <xdr:cNvPr id="839" name="直線コネクタ 838"/>
        <xdr:cNvCxnSpPr/>
      </xdr:nvCxnSpPr>
      <xdr:spPr>
        <a:xfrm>
          <a:off x="20434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40" name="楕円 839"/>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30480</xdr:rowOff>
    </xdr:to>
    <xdr:cxnSp macro="">
      <xdr:nvCxnSpPr>
        <xdr:cNvPr id="841" name="直線コネクタ 840"/>
        <xdr:cNvCxnSpPr/>
      </xdr:nvCxnSpPr>
      <xdr:spPr>
        <a:xfrm>
          <a:off x="19545300" y="1802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2" name="楕円 841"/>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3" name="直線コネクタ 842"/>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848" name="n_1mainValue【公民館】&#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849" name="n_2mainValue【公民館】&#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50"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1"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類似団体と比較して有形固定資産償却率が高くなっているのは施設は、道路、橋りょう・トンネルであり、反対に認定こども園・幼稚園・保育所、学校施設、児童館、公民館は数値が低くなっている。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橋りょう・トンネルについては、社会資本総合整備計画に基づき、国庫補助を受けながら計画的に実施しているところである。また、橋りょうについては個別施設計画を策定したところであり、同計画に基づいて老朽化対策に取り組んでいくこと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年度にあおば保育園の改築工事を行っている。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学校施設は、平成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年度に策定した下松市学校施設耐震化基本計画に基づき、更新や大規模改修等を行っている。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児童館は、平成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年度に米川児童館を廃止したことによるものである。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民館は、下松市公民館施設整備計画に基づき順次更新を進めており、令和元年度は笠戸公民館の建替を行った。今後の更新に際しては、類似団体と比較して一人当たり面積が大きいこともあり、複合化や集約化等、施設総量の縮減も併せて検討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133169</xdr:rowOff>
    </xdr:from>
    <xdr:to>
      <xdr:col>24</xdr:col>
      <xdr:colOff>114300</xdr:colOff>
      <xdr:row>35</xdr:row>
      <xdr:rowOff>63319</xdr:rowOff>
    </xdr:to>
    <xdr:sp macro="" textlink="">
      <xdr:nvSpPr>
        <xdr:cNvPr id="74" name="楕円 73"/>
        <xdr:cNvSpPr/>
      </xdr:nvSpPr>
      <xdr:spPr>
        <a:xfrm>
          <a:off x="4584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156046</xdr:rowOff>
    </xdr:from>
    <xdr:ext cx="405111" cy="259045"/>
    <xdr:sp macro="" textlink="">
      <xdr:nvSpPr>
        <xdr:cNvPr id="75" name="【図書館】&#10;有形固定資産減価償却率該当値テキスト"/>
        <xdr:cNvSpPr txBox="1"/>
      </xdr:nvSpPr>
      <xdr:spPr>
        <a:xfrm>
          <a:off x="4673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6" name="楕円 75"/>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139881</xdr:rowOff>
    </xdr:from>
    <xdr:to>
      <xdr:col>24</xdr:col>
      <xdr:colOff>63500</xdr:colOff>
      <xdr:row>35</xdr:row>
      <xdr:rowOff>12519</xdr:rowOff>
    </xdr:to>
    <xdr:cxnSp macro="">
      <xdr:nvCxnSpPr>
        <xdr:cNvPr id="77" name="直線コネクタ 76"/>
        <xdr:cNvCxnSpPr/>
      </xdr:nvCxnSpPr>
      <xdr:spPr>
        <a:xfrm>
          <a:off x="3797300" y="59691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8" name="楕円 77"/>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34</xdr:row>
      <xdr:rowOff>139881</xdr:rowOff>
    </xdr:to>
    <xdr:cxnSp macro="">
      <xdr:nvCxnSpPr>
        <xdr:cNvPr id="79" name="直線コネクタ 78"/>
        <xdr:cNvCxnSpPr/>
      </xdr:nvCxnSpPr>
      <xdr:spPr>
        <a:xfrm>
          <a:off x="2908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xdr:rowOff>
    </xdr:from>
    <xdr:to>
      <xdr:col>10</xdr:col>
      <xdr:colOff>165100</xdr:colOff>
      <xdr:row>34</xdr:row>
      <xdr:rowOff>102507</xdr:rowOff>
    </xdr:to>
    <xdr:sp macro="" textlink="">
      <xdr:nvSpPr>
        <xdr:cNvPr id="80" name="楕円 79"/>
        <xdr:cNvSpPr/>
      </xdr:nvSpPr>
      <xdr:spPr>
        <a:xfrm>
          <a:off x="1968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51707</xdr:rowOff>
    </xdr:from>
    <xdr:to>
      <xdr:col>15</xdr:col>
      <xdr:colOff>50800</xdr:colOff>
      <xdr:row>34</xdr:row>
      <xdr:rowOff>95794</xdr:rowOff>
    </xdr:to>
    <xdr:cxnSp macro="">
      <xdr:nvCxnSpPr>
        <xdr:cNvPr id="81" name="直線コネクタ 80"/>
        <xdr:cNvCxnSpPr/>
      </xdr:nvCxnSpPr>
      <xdr:spPr>
        <a:xfrm>
          <a:off x="2019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82" name="楕円 81"/>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51707</xdr:rowOff>
    </xdr:to>
    <xdr:cxnSp macro="">
      <xdr:nvCxnSpPr>
        <xdr:cNvPr id="83" name="直線コネクタ 82"/>
        <xdr:cNvCxnSpPr/>
      </xdr:nvCxnSpPr>
      <xdr:spPr>
        <a:xfrm>
          <a:off x="1130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8" name="n_1mainValue【図書館】&#10;有形固定資産減価償却率"/>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9" name="n_2mainValue【図書館】&#10;有形固定資産減価償却率"/>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119034</xdr:rowOff>
    </xdr:from>
    <xdr:ext cx="405111" cy="259045"/>
    <xdr:sp macro="" textlink="">
      <xdr:nvSpPr>
        <xdr:cNvPr id="90" name="n_3mainValue【図書館】&#10;有形固定資産減価償却率"/>
        <xdr:cNvSpPr txBox="1"/>
      </xdr:nvSpPr>
      <xdr:spPr>
        <a:xfrm>
          <a:off x="1816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91" name="n_4mainValue【図書館】&#10;有形固定資産減価償却率"/>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2" name="【図書館】&#10;一人当たり面積該当値テキスト"/>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xdr:cNvCxnSpPr/>
      </xdr:nvCxnSpPr>
      <xdr:spPr>
        <a:xfrm>
          <a:off x="6972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45" name="n_1mainValue【図書館】&#10;一人当たり面積"/>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6" name="n_2main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7" name="n_3main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90" name="楕円 189"/>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91" name="【体育館・プール】&#10;有形固定資産減価償却率該当値テキスト"/>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80010</xdr:rowOff>
    </xdr:to>
    <xdr:cxnSp macro="">
      <xdr:nvCxnSpPr>
        <xdr:cNvPr id="193" name="直線コネクタ 192"/>
        <xdr:cNvCxnSpPr/>
      </xdr:nvCxnSpPr>
      <xdr:spPr>
        <a:xfrm>
          <a:off x="3797300" y="103343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4" name="楕円 193"/>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47353</xdr:rowOff>
    </xdr:to>
    <xdr:cxnSp macro="">
      <xdr:nvCxnSpPr>
        <xdr:cNvPr id="195" name="直線コネクタ 194"/>
        <xdr:cNvCxnSpPr/>
      </xdr:nvCxnSpPr>
      <xdr:spPr>
        <a:xfrm>
          <a:off x="2908300" y="1030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196" name="楕円 195"/>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60</xdr:row>
      <xdr:rowOff>14696</xdr:rowOff>
    </xdr:to>
    <xdr:cxnSp macro="">
      <xdr:nvCxnSpPr>
        <xdr:cNvPr id="197" name="直線コネクタ 196"/>
        <xdr:cNvCxnSpPr/>
      </xdr:nvCxnSpPr>
      <xdr:spPr>
        <a:xfrm>
          <a:off x="2019300" y="102690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8" name="楕円 197"/>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59</xdr:row>
      <xdr:rowOff>163285</xdr:rowOff>
    </xdr:to>
    <xdr:cxnSp macro="">
      <xdr:nvCxnSpPr>
        <xdr:cNvPr id="199" name="直線コネクタ 198"/>
        <xdr:cNvCxnSpPr/>
      </xdr:nvCxnSpPr>
      <xdr:spPr>
        <a:xfrm flipV="1">
          <a:off x="1130300" y="102690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体育館・プー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5" name="n_2mainValue【体育館・プー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206" name="n_3mainValue【体育館・プール】&#10;有形固定資産減価償却率"/>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7" name="n_4mainValue【体育館・プール】&#10;有形固定資産減価償却率"/>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133985</xdr:rowOff>
    </xdr:from>
    <xdr:to>
      <xdr:col>55</xdr:col>
      <xdr:colOff>50800</xdr:colOff>
      <xdr:row>62</xdr:row>
      <xdr:rowOff>64135</xdr:rowOff>
    </xdr:to>
    <xdr:sp macro="" textlink="">
      <xdr:nvSpPr>
        <xdr:cNvPr id="247" name="楕円 246"/>
        <xdr:cNvSpPr/>
      </xdr:nvSpPr>
      <xdr:spPr>
        <a:xfrm>
          <a:off x="10426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156862</xdr:rowOff>
    </xdr:from>
    <xdr:ext cx="469744" cy="259045"/>
    <xdr:sp macro="" textlink="">
      <xdr:nvSpPr>
        <xdr:cNvPr id="248" name="【体育館・プール】&#10;一人当たり面積該当値テキスト"/>
        <xdr:cNvSpPr txBox="1"/>
      </xdr:nvSpPr>
      <xdr:spPr>
        <a:xfrm>
          <a:off x="10515600"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49" name="楕円 248"/>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13335</xdr:rowOff>
    </xdr:to>
    <xdr:cxnSp macro="">
      <xdr:nvCxnSpPr>
        <xdr:cNvPr id="250" name="直線コネクタ 249"/>
        <xdr:cNvCxnSpPr/>
      </xdr:nvCxnSpPr>
      <xdr:spPr>
        <a:xfrm>
          <a:off x="9639300" y="106413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51" name="楕円 250"/>
        <xdr:cNvSpPr/>
      </xdr:nvSpPr>
      <xdr:spPr>
        <a:xfrm>
          <a:off x="869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13335</xdr:rowOff>
    </xdr:to>
    <xdr:cxnSp macro="">
      <xdr:nvCxnSpPr>
        <xdr:cNvPr id="252" name="直線コネクタ 251"/>
        <xdr:cNvCxnSpPr/>
      </xdr:nvCxnSpPr>
      <xdr:spPr>
        <a:xfrm flipV="1">
          <a:off x="8750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130175</xdr:rowOff>
    </xdr:from>
    <xdr:to>
      <xdr:col>41</xdr:col>
      <xdr:colOff>101600</xdr:colOff>
      <xdr:row>62</xdr:row>
      <xdr:rowOff>60325</xdr:rowOff>
    </xdr:to>
    <xdr:sp macro="" textlink="">
      <xdr:nvSpPr>
        <xdr:cNvPr id="253" name="楕円 252"/>
        <xdr:cNvSpPr/>
      </xdr:nvSpPr>
      <xdr:spPr>
        <a:xfrm>
          <a:off x="7810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xdr:rowOff>
    </xdr:from>
    <xdr:to>
      <xdr:col>45</xdr:col>
      <xdr:colOff>177800</xdr:colOff>
      <xdr:row>62</xdr:row>
      <xdr:rowOff>13335</xdr:rowOff>
    </xdr:to>
    <xdr:cxnSp macro="">
      <xdr:nvCxnSpPr>
        <xdr:cNvPr id="254" name="直線コネクタ 253"/>
        <xdr:cNvCxnSpPr/>
      </xdr:nvCxnSpPr>
      <xdr:spPr>
        <a:xfrm>
          <a:off x="7861300" y="10639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128270</xdr:rowOff>
    </xdr:from>
    <xdr:to>
      <xdr:col>36</xdr:col>
      <xdr:colOff>165100</xdr:colOff>
      <xdr:row>62</xdr:row>
      <xdr:rowOff>58420</xdr:rowOff>
    </xdr:to>
    <xdr:sp macro="" textlink="">
      <xdr:nvSpPr>
        <xdr:cNvPr id="255" name="楕円 254"/>
        <xdr:cNvSpPr/>
      </xdr:nvSpPr>
      <xdr:spPr>
        <a:xfrm>
          <a:off x="692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xdr:rowOff>
    </xdr:from>
    <xdr:to>
      <xdr:col>41</xdr:col>
      <xdr:colOff>50800</xdr:colOff>
      <xdr:row>62</xdr:row>
      <xdr:rowOff>9525</xdr:rowOff>
    </xdr:to>
    <xdr:cxnSp macro="">
      <xdr:nvCxnSpPr>
        <xdr:cNvPr id="256" name="直線コネクタ 255"/>
        <xdr:cNvCxnSpPr/>
      </xdr:nvCxnSpPr>
      <xdr:spPr>
        <a:xfrm>
          <a:off x="6972300" y="10637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261"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55262</xdr:rowOff>
    </xdr:from>
    <xdr:ext cx="469744" cy="259045"/>
    <xdr:sp macro="" textlink="">
      <xdr:nvSpPr>
        <xdr:cNvPr id="262" name="n_2mainValue【体育館・プール】&#10;一人当たり面積"/>
        <xdr:cNvSpPr txBox="1"/>
      </xdr:nvSpPr>
      <xdr:spPr>
        <a:xfrm>
          <a:off x="8515427"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76852</xdr:rowOff>
    </xdr:from>
    <xdr:ext cx="469744" cy="259045"/>
    <xdr:sp macro="" textlink="">
      <xdr:nvSpPr>
        <xdr:cNvPr id="263" name="n_3mainValue【体育館・プール】&#10;一人当たり面積"/>
        <xdr:cNvSpPr txBox="1"/>
      </xdr:nvSpPr>
      <xdr:spPr>
        <a:xfrm>
          <a:off x="76264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74947</xdr:rowOff>
    </xdr:from>
    <xdr:ext cx="469744" cy="259045"/>
    <xdr:sp macro="" textlink="">
      <xdr:nvSpPr>
        <xdr:cNvPr id="264" name="n_4mainValue【体育館・プール】&#10;一人当たり面積"/>
        <xdr:cNvSpPr txBox="1"/>
      </xdr:nvSpPr>
      <xdr:spPr>
        <a:xfrm>
          <a:off x="6737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06" name="直線コネクタ 305"/>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07"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08" name="直線コネクタ 307"/>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9"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10" name="直線コネクタ 309"/>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11"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12" name="フローチャート: 判断 311"/>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3" name="フローチャート: 判断 312"/>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15" name="フローチャート: 判断 314"/>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6" name="フローチャート: 判断 315"/>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322" name="楕円 321"/>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323" name="【市民会館】&#10;有形固定資産減価償却率該当値テキスト"/>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324" name="楕円 323"/>
        <xdr:cNvSpPr/>
      </xdr:nvSpPr>
      <xdr:spPr>
        <a:xfrm>
          <a:off x="3746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118655</xdr:rowOff>
    </xdr:to>
    <xdr:cxnSp macro="">
      <xdr:nvCxnSpPr>
        <xdr:cNvPr id="325" name="直線コネクタ 324"/>
        <xdr:cNvCxnSpPr/>
      </xdr:nvCxnSpPr>
      <xdr:spPr>
        <a:xfrm>
          <a:off x="3797300" y="179135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326" name="楕円 325"/>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82731</xdr:rowOff>
    </xdr:from>
    <xdr:to>
      <xdr:col>19</xdr:col>
      <xdr:colOff>177800</xdr:colOff>
      <xdr:row>104</xdr:row>
      <xdr:rowOff>121920</xdr:rowOff>
    </xdr:to>
    <xdr:cxnSp macro="">
      <xdr:nvCxnSpPr>
        <xdr:cNvPr id="327" name="直線コネクタ 326"/>
        <xdr:cNvCxnSpPr/>
      </xdr:nvCxnSpPr>
      <xdr:spPr>
        <a:xfrm flipV="1">
          <a:off x="2908300" y="179135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28" name="楕円 327"/>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121920</xdr:rowOff>
    </xdr:to>
    <xdr:cxnSp macro="">
      <xdr:nvCxnSpPr>
        <xdr:cNvPr id="329" name="直線コネクタ 328"/>
        <xdr:cNvCxnSpPr/>
      </xdr:nvCxnSpPr>
      <xdr:spPr>
        <a:xfrm>
          <a:off x="2019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330" name="楕円 329"/>
        <xdr:cNvSpPr/>
      </xdr:nvSpPr>
      <xdr:spPr>
        <a:xfrm>
          <a:off x="1079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85998</xdr:rowOff>
    </xdr:to>
    <xdr:cxnSp macro="">
      <xdr:nvCxnSpPr>
        <xdr:cNvPr id="331" name="直線コネクタ 330"/>
        <xdr:cNvCxnSpPr/>
      </xdr:nvCxnSpPr>
      <xdr:spPr>
        <a:xfrm>
          <a:off x="1130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32"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3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335"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336" name="n_1mainValue【市民会館】&#10;有形固定資産減価償却率"/>
        <xdr:cNvSpPr txBox="1"/>
      </xdr:nvSpPr>
      <xdr:spPr>
        <a:xfrm>
          <a:off x="3582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37"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338" name="n_3main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339" name="n_4mainValue【市民会館】&#10;有形固定資産減価償却率"/>
        <xdr:cNvSpPr txBox="1"/>
      </xdr:nvSpPr>
      <xdr:spPr>
        <a:xfrm>
          <a:off x="927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65" name="直線コネクタ 36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7" name="直線コネクタ 36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6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69" name="直線コネクタ 36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37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71" name="フローチャート: 判断 37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2" name="フローチャート: 判断 37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73" name="フローチャート: 判断 37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74" name="フローチャート: 判断 37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64588</xdr:rowOff>
    </xdr:from>
    <xdr:to>
      <xdr:col>55</xdr:col>
      <xdr:colOff>50800</xdr:colOff>
      <xdr:row>106</xdr:row>
      <xdr:rowOff>166188</xdr:rowOff>
    </xdr:to>
    <xdr:sp macro="" textlink="">
      <xdr:nvSpPr>
        <xdr:cNvPr id="381" name="楕円 380"/>
        <xdr:cNvSpPr/>
      </xdr:nvSpPr>
      <xdr:spPr>
        <a:xfrm>
          <a:off x="10426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43015</xdr:rowOff>
    </xdr:from>
    <xdr:ext cx="469744" cy="259045"/>
    <xdr:sp macro="" textlink="">
      <xdr:nvSpPr>
        <xdr:cNvPr id="382" name="【市民会館】&#10;一人当たり面積該当値テキスト"/>
        <xdr:cNvSpPr txBox="1"/>
      </xdr:nvSpPr>
      <xdr:spPr>
        <a:xfrm>
          <a:off x="10515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383" name="楕円 382"/>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112123</xdr:rowOff>
    </xdr:from>
    <xdr:to>
      <xdr:col>55</xdr:col>
      <xdr:colOff>0</xdr:colOff>
      <xdr:row>106</xdr:row>
      <xdr:rowOff>115388</xdr:rowOff>
    </xdr:to>
    <xdr:cxnSp macro="">
      <xdr:nvCxnSpPr>
        <xdr:cNvPr id="384" name="直線コネクタ 383"/>
        <xdr:cNvCxnSpPr/>
      </xdr:nvCxnSpPr>
      <xdr:spPr>
        <a:xfrm>
          <a:off x="9639300" y="182858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385" name="楕円 384"/>
        <xdr:cNvSpPr/>
      </xdr:nvSpPr>
      <xdr:spPr>
        <a:xfrm>
          <a:off x="8699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115388</xdr:rowOff>
    </xdr:to>
    <xdr:cxnSp macro="">
      <xdr:nvCxnSpPr>
        <xdr:cNvPr id="386" name="直線コネクタ 385"/>
        <xdr:cNvCxnSpPr/>
      </xdr:nvCxnSpPr>
      <xdr:spPr>
        <a:xfrm flipV="1">
          <a:off x="8750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61323</xdr:rowOff>
    </xdr:from>
    <xdr:to>
      <xdr:col>41</xdr:col>
      <xdr:colOff>101600</xdr:colOff>
      <xdr:row>106</xdr:row>
      <xdr:rowOff>162923</xdr:rowOff>
    </xdr:to>
    <xdr:sp macro="" textlink="">
      <xdr:nvSpPr>
        <xdr:cNvPr id="387" name="楕円 386"/>
        <xdr:cNvSpPr/>
      </xdr:nvSpPr>
      <xdr:spPr>
        <a:xfrm>
          <a:off x="781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112123</xdr:rowOff>
    </xdr:from>
    <xdr:to>
      <xdr:col>45</xdr:col>
      <xdr:colOff>177800</xdr:colOff>
      <xdr:row>106</xdr:row>
      <xdr:rowOff>115388</xdr:rowOff>
    </xdr:to>
    <xdr:cxnSp macro="">
      <xdr:nvCxnSpPr>
        <xdr:cNvPr id="388" name="直線コネクタ 387"/>
        <xdr:cNvCxnSpPr/>
      </xdr:nvCxnSpPr>
      <xdr:spPr>
        <a:xfrm>
          <a:off x="7861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89" name="楕円 388"/>
        <xdr:cNvSpPr/>
      </xdr:nvSpPr>
      <xdr:spPr>
        <a:xfrm>
          <a:off x="692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108857</xdr:rowOff>
    </xdr:from>
    <xdr:to>
      <xdr:col>41</xdr:col>
      <xdr:colOff>50800</xdr:colOff>
      <xdr:row>106</xdr:row>
      <xdr:rowOff>112123</xdr:rowOff>
    </xdr:to>
    <xdr:cxnSp macro="">
      <xdr:nvCxnSpPr>
        <xdr:cNvPr id="390" name="直線コネクタ 389"/>
        <xdr:cNvCxnSpPr/>
      </xdr:nvCxnSpPr>
      <xdr:spPr>
        <a:xfrm>
          <a:off x="6972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91"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392"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93"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4"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154050</xdr:rowOff>
    </xdr:from>
    <xdr:ext cx="469744" cy="259045"/>
    <xdr:sp macro="" textlink="">
      <xdr:nvSpPr>
        <xdr:cNvPr id="395" name="n_1mainValue【市民会館】&#10;一人当たり面積"/>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157315</xdr:rowOff>
    </xdr:from>
    <xdr:ext cx="469744" cy="259045"/>
    <xdr:sp macro="" textlink="">
      <xdr:nvSpPr>
        <xdr:cNvPr id="396" name="n_2mainValue【市民会館】&#10;一人当たり面積"/>
        <xdr:cNvSpPr txBox="1"/>
      </xdr:nvSpPr>
      <xdr:spPr>
        <a:xfrm>
          <a:off x="8515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154050</xdr:rowOff>
    </xdr:from>
    <xdr:ext cx="469744" cy="259045"/>
    <xdr:sp macro="" textlink="">
      <xdr:nvSpPr>
        <xdr:cNvPr id="397" name="n_3mainValue【市民会館】&#10;一人当たり面積"/>
        <xdr:cNvSpPr txBox="1"/>
      </xdr:nvSpPr>
      <xdr:spPr>
        <a:xfrm>
          <a:off x="7626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8" name="n_4main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24" name="直線コネクタ 423"/>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25"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26" name="直線コネクタ 425"/>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7"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8" name="直線コネクタ 427"/>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29"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30" name="フローチャート: 判断 429"/>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31" name="フローチャート: 判断 430"/>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32" name="フローチャート: 判断 431"/>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33" name="フローチャート: 判断 432"/>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34" name="フローチャート: 判断 433"/>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440" name="楕円 439"/>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51543</xdr:rowOff>
    </xdr:from>
    <xdr:ext cx="405111" cy="259045"/>
    <xdr:sp macro="" textlink="">
      <xdr:nvSpPr>
        <xdr:cNvPr id="441" name="【一般廃棄物処理施設】&#10;有形固定資産減価償却率該当値テキスト"/>
        <xdr:cNvSpPr txBox="1"/>
      </xdr:nvSpPr>
      <xdr:spPr>
        <a:xfrm>
          <a:off x="16357600" y="656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42" name="楕円 441"/>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79466</xdr:rowOff>
    </xdr:to>
    <xdr:cxnSp macro="">
      <xdr:nvCxnSpPr>
        <xdr:cNvPr id="443" name="直線コネクタ 442"/>
        <xdr:cNvCxnSpPr/>
      </xdr:nvCxnSpPr>
      <xdr:spPr>
        <a:xfrm>
          <a:off x="15481300" y="67202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98878</xdr:rowOff>
    </xdr:from>
    <xdr:to>
      <xdr:col>76</xdr:col>
      <xdr:colOff>165100</xdr:colOff>
      <xdr:row>39</xdr:row>
      <xdr:rowOff>29028</xdr:rowOff>
    </xdr:to>
    <xdr:sp macro="" textlink="">
      <xdr:nvSpPr>
        <xdr:cNvPr id="444" name="楕円 443"/>
        <xdr:cNvSpPr/>
      </xdr:nvSpPr>
      <xdr:spPr>
        <a:xfrm>
          <a:off x="14541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39</xdr:row>
      <xdr:rowOff>33746</xdr:rowOff>
    </xdr:to>
    <xdr:cxnSp macro="">
      <xdr:nvCxnSpPr>
        <xdr:cNvPr id="445" name="直線コネクタ 444"/>
        <xdr:cNvCxnSpPr/>
      </xdr:nvCxnSpPr>
      <xdr:spPr>
        <a:xfrm>
          <a:off x="14592300" y="66647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56424</xdr:rowOff>
    </xdr:from>
    <xdr:to>
      <xdr:col>72</xdr:col>
      <xdr:colOff>38100</xdr:colOff>
      <xdr:row>38</xdr:row>
      <xdr:rowOff>158024</xdr:rowOff>
    </xdr:to>
    <xdr:sp macro="" textlink="">
      <xdr:nvSpPr>
        <xdr:cNvPr id="446" name="楕円 445"/>
        <xdr:cNvSpPr/>
      </xdr:nvSpPr>
      <xdr:spPr>
        <a:xfrm>
          <a:off x="13652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38</xdr:row>
      <xdr:rowOff>149678</xdr:rowOff>
    </xdr:to>
    <xdr:cxnSp macro="">
      <xdr:nvCxnSpPr>
        <xdr:cNvPr id="447" name="直線コネクタ 446"/>
        <xdr:cNvCxnSpPr/>
      </xdr:nvCxnSpPr>
      <xdr:spPr>
        <a:xfrm>
          <a:off x="13703300" y="66223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160927</xdr:rowOff>
    </xdr:from>
    <xdr:to>
      <xdr:col>67</xdr:col>
      <xdr:colOff>101600</xdr:colOff>
      <xdr:row>39</xdr:row>
      <xdr:rowOff>91077</xdr:rowOff>
    </xdr:to>
    <xdr:sp macro="" textlink="">
      <xdr:nvSpPr>
        <xdr:cNvPr id="448" name="楕円 447"/>
        <xdr:cNvSpPr/>
      </xdr:nvSpPr>
      <xdr:spPr>
        <a:xfrm>
          <a:off x="1276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107224</xdr:rowOff>
    </xdr:from>
    <xdr:to>
      <xdr:col>71</xdr:col>
      <xdr:colOff>177800</xdr:colOff>
      <xdr:row>39</xdr:row>
      <xdr:rowOff>40277</xdr:rowOff>
    </xdr:to>
    <xdr:cxnSp macro="">
      <xdr:nvCxnSpPr>
        <xdr:cNvPr id="449" name="直線コネクタ 448"/>
        <xdr:cNvCxnSpPr/>
      </xdr:nvCxnSpPr>
      <xdr:spPr>
        <a:xfrm flipV="1">
          <a:off x="12814300" y="662232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50"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51"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52"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53"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101073</xdr:rowOff>
    </xdr:from>
    <xdr:ext cx="405111" cy="259045"/>
    <xdr:sp macro="" textlink="">
      <xdr:nvSpPr>
        <xdr:cNvPr id="454" name="n_1mainValue【一般廃棄物処理施設】&#10;有形固定資産減価償却率"/>
        <xdr:cNvSpPr txBox="1"/>
      </xdr:nvSpPr>
      <xdr:spPr>
        <a:xfrm>
          <a:off x="15266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5" name="n_2main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3101</xdr:rowOff>
    </xdr:from>
    <xdr:ext cx="405111" cy="259045"/>
    <xdr:sp macro="" textlink="">
      <xdr:nvSpPr>
        <xdr:cNvPr id="456" name="n_3mainValue【一般廃棄物処理施設】&#10;有形固定資産減価償却率"/>
        <xdr:cNvSpPr txBox="1"/>
      </xdr:nvSpPr>
      <xdr:spPr>
        <a:xfrm>
          <a:off x="13500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82204</xdr:rowOff>
    </xdr:from>
    <xdr:ext cx="405111" cy="259045"/>
    <xdr:sp macro="" textlink="">
      <xdr:nvSpPr>
        <xdr:cNvPr id="457" name="n_4mainValue【一般廃棄物処理施設】&#10;有形固定資産減価償却率"/>
        <xdr:cNvSpPr txBox="1"/>
      </xdr:nvSpPr>
      <xdr:spPr>
        <a:xfrm>
          <a:off x="12611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1" name="テキスト ボックス 4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81" name="直線コネクタ 480"/>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82"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83" name="直線コネクタ 482"/>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84"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85" name="直線コネクタ 484"/>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486"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87" name="フローチャート: 判断 486"/>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88" name="フローチャート: 判断 487"/>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89" name="フローチャート: 判断 488"/>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90" name="フローチャート: 判断 489"/>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91" name="フローチャート: 判断 490"/>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145562</xdr:rowOff>
    </xdr:from>
    <xdr:to>
      <xdr:col>116</xdr:col>
      <xdr:colOff>114300</xdr:colOff>
      <xdr:row>41</xdr:row>
      <xdr:rowOff>75712</xdr:rowOff>
    </xdr:to>
    <xdr:sp macro="" textlink="">
      <xdr:nvSpPr>
        <xdr:cNvPr id="497" name="楕円 496"/>
        <xdr:cNvSpPr/>
      </xdr:nvSpPr>
      <xdr:spPr>
        <a:xfrm>
          <a:off x="22110700" y="70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168439</xdr:rowOff>
    </xdr:from>
    <xdr:ext cx="534377" cy="259045"/>
    <xdr:sp macro="" textlink="">
      <xdr:nvSpPr>
        <xdr:cNvPr id="498" name="【一般廃棄物処理施設】&#10;一人当たり有形固定資産（償却資産）額該当値テキスト"/>
        <xdr:cNvSpPr txBox="1"/>
      </xdr:nvSpPr>
      <xdr:spPr>
        <a:xfrm>
          <a:off x="22199600" y="68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140373</xdr:rowOff>
    </xdr:from>
    <xdr:to>
      <xdr:col>112</xdr:col>
      <xdr:colOff>38100</xdr:colOff>
      <xdr:row>41</xdr:row>
      <xdr:rowOff>70523</xdr:rowOff>
    </xdr:to>
    <xdr:sp macro="" textlink="">
      <xdr:nvSpPr>
        <xdr:cNvPr id="499" name="楕円 498"/>
        <xdr:cNvSpPr/>
      </xdr:nvSpPr>
      <xdr:spPr>
        <a:xfrm>
          <a:off x="21272500" y="69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19723</xdr:rowOff>
    </xdr:from>
    <xdr:to>
      <xdr:col>116</xdr:col>
      <xdr:colOff>63500</xdr:colOff>
      <xdr:row>41</xdr:row>
      <xdr:rowOff>24912</xdr:rowOff>
    </xdr:to>
    <xdr:cxnSp macro="">
      <xdr:nvCxnSpPr>
        <xdr:cNvPr id="500" name="直線コネクタ 499"/>
        <xdr:cNvCxnSpPr/>
      </xdr:nvCxnSpPr>
      <xdr:spPr>
        <a:xfrm>
          <a:off x="21323300" y="7049173"/>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141357</xdr:rowOff>
    </xdr:from>
    <xdr:to>
      <xdr:col>107</xdr:col>
      <xdr:colOff>101600</xdr:colOff>
      <xdr:row>41</xdr:row>
      <xdr:rowOff>71507</xdr:rowOff>
    </xdr:to>
    <xdr:sp macro="" textlink="">
      <xdr:nvSpPr>
        <xdr:cNvPr id="501" name="楕円 500"/>
        <xdr:cNvSpPr/>
      </xdr:nvSpPr>
      <xdr:spPr>
        <a:xfrm>
          <a:off x="20383500" y="69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19723</xdr:rowOff>
    </xdr:from>
    <xdr:to>
      <xdr:col>111</xdr:col>
      <xdr:colOff>177800</xdr:colOff>
      <xdr:row>41</xdr:row>
      <xdr:rowOff>20707</xdr:rowOff>
    </xdr:to>
    <xdr:cxnSp macro="">
      <xdr:nvCxnSpPr>
        <xdr:cNvPr id="502" name="直線コネクタ 501"/>
        <xdr:cNvCxnSpPr/>
      </xdr:nvCxnSpPr>
      <xdr:spPr>
        <a:xfrm flipV="1">
          <a:off x="20434300" y="7049173"/>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142790</xdr:rowOff>
    </xdr:from>
    <xdr:to>
      <xdr:col>102</xdr:col>
      <xdr:colOff>165100</xdr:colOff>
      <xdr:row>41</xdr:row>
      <xdr:rowOff>72940</xdr:rowOff>
    </xdr:to>
    <xdr:sp macro="" textlink="">
      <xdr:nvSpPr>
        <xdr:cNvPr id="503" name="楕円 502"/>
        <xdr:cNvSpPr/>
      </xdr:nvSpPr>
      <xdr:spPr>
        <a:xfrm>
          <a:off x="19494500" y="7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20707</xdr:rowOff>
    </xdr:from>
    <xdr:to>
      <xdr:col>107</xdr:col>
      <xdr:colOff>50800</xdr:colOff>
      <xdr:row>41</xdr:row>
      <xdr:rowOff>22140</xdr:rowOff>
    </xdr:to>
    <xdr:cxnSp macro="">
      <xdr:nvCxnSpPr>
        <xdr:cNvPr id="504" name="直線コネクタ 503"/>
        <xdr:cNvCxnSpPr/>
      </xdr:nvCxnSpPr>
      <xdr:spPr>
        <a:xfrm flipV="1">
          <a:off x="19545300" y="7050157"/>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123706</xdr:rowOff>
    </xdr:from>
    <xdr:to>
      <xdr:col>98</xdr:col>
      <xdr:colOff>38100</xdr:colOff>
      <xdr:row>41</xdr:row>
      <xdr:rowOff>53856</xdr:rowOff>
    </xdr:to>
    <xdr:sp macro="" textlink="">
      <xdr:nvSpPr>
        <xdr:cNvPr id="505" name="楕円 504"/>
        <xdr:cNvSpPr/>
      </xdr:nvSpPr>
      <xdr:spPr>
        <a:xfrm>
          <a:off x="18605500" y="69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3056</xdr:rowOff>
    </xdr:from>
    <xdr:to>
      <xdr:col>102</xdr:col>
      <xdr:colOff>114300</xdr:colOff>
      <xdr:row>41</xdr:row>
      <xdr:rowOff>22140</xdr:rowOff>
    </xdr:to>
    <xdr:cxnSp macro="">
      <xdr:nvCxnSpPr>
        <xdr:cNvPr id="506" name="直線コネクタ 505"/>
        <xdr:cNvCxnSpPr/>
      </xdr:nvCxnSpPr>
      <xdr:spPr>
        <a:xfrm>
          <a:off x="18656300" y="7032506"/>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07"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08"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09"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510"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87050</xdr:rowOff>
    </xdr:from>
    <xdr:ext cx="534377" cy="259045"/>
    <xdr:sp macro="" textlink="">
      <xdr:nvSpPr>
        <xdr:cNvPr id="511" name="n_1mainValue【一般廃棄物処理施設】&#10;一人当たり有形固定資産（償却資産）額"/>
        <xdr:cNvSpPr txBox="1"/>
      </xdr:nvSpPr>
      <xdr:spPr>
        <a:xfrm>
          <a:off x="21043411" y="67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88034</xdr:rowOff>
    </xdr:from>
    <xdr:ext cx="534377" cy="259045"/>
    <xdr:sp macro="" textlink="">
      <xdr:nvSpPr>
        <xdr:cNvPr id="512" name="n_2mainValue【一般廃棄物処理施設】&#10;一人当たり有形固定資産（償却資産）額"/>
        <xdr:cNvSpPr txBox="1"/>
      </xdr:nvSpPr>
      <xdr:spPr>
        <a:xfrm>
          <a:off x="20167111" y="67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89467</xdr:rowOff>
    </xdr:from>
    <xdr:ext cx="534377" cy="259045"/>
    <xdr:sp macro="" textlink="">
      <xdr:nvSpPr>
        <xdr:cNvPr id="513" name="n_3mainValue【一般廃棄物処理施設】&#10;一人当たり有形固定資産（償却資産）額"/>
        <xdr:cNvSpPr txBox="1"/>
      </xdr:nvSpPr>
      <xdr:spPr>
        <a:xfrm>
          <a:off x="19278111" y="67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70383</xdr:rowOff>
    </xdr:from>
    <xdr:ext cx="599010" cy="259045"/>
    <xdr:sp macro="" textlink="">
      <xdr:nvSpPr>
        <xdr:cNvPr id="514" name="n_4mainValue【一般廃棄物処理施設】&#10;一人当たり有形固定資産（償却資産）額"/>
        <xdr:cNvSpPr txBox="1"/>
      </xdr:nvSpPr>
      <xdr:spPr>
        <a:xfrm>
          <a:off x="18356795" y="67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40" name="直線コネクタ 539"/>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43"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4" name="直線コネクタ 543"/>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545"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46" name="フローチャート: 判断 545"/>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7" name="フローチャート: 判断 54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8" name="フローチャート: 判断 54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9" name="フローチャート: 判断 548"/>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50" name="フローチャート: 判断 549"/>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56" name="楕円 555"/>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557" name="【保健センター・保健所】&#10;有形固定資産減価償却率該当値テキスト"/>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58" name="楕円 557"/>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42454</xdr:rowOff>
    </xdr:to>
    <xdr:cxnSp macro="">
      <xdr:nvCxnSpPr>
        <xdr:cNvPr id="559" name="直線コネクタ 558"/>
        <xdr:cNvCxnSpPr/>
      </xdr:nvCxnSpPr>
      <xdr:spPr>
        <a:xfrm>
          <a:off x="15481300" y="102935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60" name="楕円 559"/>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45720</xdr:rowOff>
    </xdr:to>
    <xdr:cxnSp macro="">
      <xdr:nvCxnSpPr>
        <xdr:cNvPr id="561" name="直線コネクタ 560"/>
        <xdr:cNvCxnSpPr/>
      </xdr:nvCxnSpPr>
      <xdr:spPr>
        <a:xfrm flipV="1">
          <a:off x="14592300" y="102935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562" name="楕円 561"/>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45720</xdr:rowOff>
    </xdr:to>
    <xdr:cxnSp macro="">
      <xdr:nvCxnSpPr>
        <xdr:cNvPr id="563" name="直線コネクタ 562"/>
        <xdr:cNvCxnSpPr/>
      </xdr:nvCxnSpPr>
      <xdr:spPr>
        <a:xfrm>
          <a:off x="13703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94524</xdr:rowOff>
    </xdr:from>
    <xdr:to>
      <xdr:col>67</xdr:col>
      <xdr:colOff>101600</xdr:colOff>
      <xdr:row>60</xdr:row>
      <xdr:rowOff>24674</xdr:rowOff>
    </xdr:to>
    <xdr:sp macro="" textlink="">
      <xdr:nvSpPr>
        <xdr:cNvPr id="564" name="楕円 563"/>
        <xdr:cNvSpPr/>
      </xdr:nvSpPr>
      <xdr:spPr>
        <a:xfrm>
          <a:off x="12763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145324</xdr:rowOff>
    </xdr:from>
    <xdr:to>
      <xdr:col>71</xdr:col>
      <xdr:colOff>177800</xdr:colOff>
      <xdr:row>60</xdr:row>
      <xdr:rowOff>9797</xdr:rowOff>
    </xdr:to>
    <xdr:cxnSp macro="">
      <xdr:nvCxnSpPr>
        <xdr:cNvPr id="565" name="直線コネクタ 564"/>
        <xdr:cNvCxnSpPr/>
      </xdr:nvCxnSpPr>
      <xdr:spPr>
        <a:xfrm>
          <a:off x="12814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6"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7"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8"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69"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570" name="n_1mainValue【保健センター・保健所】&#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571" name="n_2mainValue【保健センター・保健所】&#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572" name="n_3mainValue【保健センター・保健所】&#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73" name="n_4mainValue【保健センター・保健所】&#10;有形固定資産減価償却率"/>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7" name="直線コネクタ 59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9" name="直線コネクタ 59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1" name="直線コネクタ 60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2"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3" name="フローチャート: 判断 602"/>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4" name="フローチャート: 判断 603"/>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5" name="フローチャート: 判断 60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6" name="フローチャート: 判断 605"/>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7" name="フローチャート: 判断 606"/>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13" name="楕円 612"/>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14" name="【保健センター・保健所】&#10;一人当たり面積該当値テキスト"/>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15" name="楕円 614"/>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16" name="直線コネクタ 615"/>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17" name="楕円 616"/>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618" name="直線コネクタ 617"/>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9" name="楕円 618"/>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20" name="直線コネクタ 619"/>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88900</xdr:rowOff>
    </xdr:from>
    <xdr:to>
      <xdr:col>98</xdr:col>
      <xdr:colOff>38100</xdr:colOff>
      <xdr:row>63</xdr:row>
      <xdr:rowOff>19050</xdr:rowOff>
    </xdr:to>
    <xdr:sp macro="" textlink="">
      <xdr:nvSpPr>
        <xdr:cNvPr id="621" name="楕円 620"/>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22" name="直線コネクタ 621"/>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23"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24"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5"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6"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27"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8" name="n_2mainValue【保健センター・保健所】&#10;一人当たり面積"/>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9" name="n_3main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30" name="n_4mainValue【保健センター・保健所】&#10;一人当たり面積"/>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162198</xdr:rowOff>
    </xdr:from>
    <xdr:to>
      <xdr:col>85</xdr:col>
      <xdr:colOff>126364</xdr:colOff>
      <xdr:row>86</xdr:row>
      <xdr:rowOff>124642</xdr:rowOff>
    </xdr:to>
    <xdr:cxnSp macro="">
      <xdr:nvCxnSpPr>
        <xdr:cNvPr id="656" name="直線コネクタ 655"/>
        <xdr:cNvCxnSpPr/>
      </xdr:nvCxnSpPr>
      <xdr:spPr>
        <a:xfrm flipV="1">
          <a:off x="16318864" y="13535298"/>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128469</xdr:rowOff>
    </xdr:from>
    <xdr:ext cx="405111" cy="259045"/>
    <xdr:sp macro="" textlink="">
      <xdr:nvSpPr>
        <xdr:cNvPr id="657" name="【消防施設】&#10;有形固定資産減価償却率最小値テキスト"/>
        <xdr:cNvSpPr txBox="1"/>
      </xdr:nvSpPr>
      <xdr:spPr>
        <a:xfrm>
          <a:off x="16357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124642</xdr:rowOff>
    </xdr:from>
    <xdr:to>
      <xdr:col>86</xdr:col>
      <xdr:colOff>25400</xdr:colOff>
      <xdr:row>86</xdr:row>
      <xdr:rowOff>124642</xdr:rowOff>
    </xdr:to>
    <xdr:cxnSp macro="">
      <xdr:nvCxnSpPr>
        <xdr:cNvPr id="658" name="直線コネクタ 657"/>
        <xdr:cNvCxnSpPr/>
      </xdr:nvCxnSpPr>
      <xdr:spPr>
        <a:xfrm>
          <a:off x="16230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108875</xdr:rowOff>
    </xdr:from>
    <xdr:ext cx="405111" cy="259045"/>
    <xdr:sp macro="" textlink="">
      <xdr:nvSpPr>
        <xdr:cNvPr id="659" name="【消防施設】&#10;有形固定資産減価償却率最大値テキスト"/>
        <xdr:cNvSpPr txBox="1"/>
      </xdr:nvSpPr>
      <xdr:spPr>
        <a:xfrm>
          <a:off x="16357600" y="1331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162198</xdr:rowOff>
    </xdr:from>
    <xdr:to>
      <xdr:col>86</xdr:col>
      <xdr:colOff>25400</xdr:colOff>
      <xdr:row>78</xdr:row>
      <xdr:rowOff>162198</xdr:rowOff>
    </xdr:to>
    <xdr:cxnSp macro="">
      <xdr:nvCxnSpPr>
        <xdr:cNvPr id="660" name="直線コネクタ 659"/>
        <xdr:cNvCxnSpPr/>
      </xdr:nvCxnSpPr>
      <xdr:spPr>
        <a:xfrm>
          <a:off x="16230600" y="1353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61"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62" name="フローチャート: 判断 661"/>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148952</xdr:rowOff>
    </xdr:from>
    <xdr:to>
      <xdr:col>81</xdr:col>
      <xdr:colOff>101600</xdr:colOff>
      <xdr:row>83</xdr:row>
      <xdr:rowOff>79102</xdr:rowOff>
    </xdr:to>
    <xdr:sp macro="" textlink="">
      <xdr:nvSpPr>
        <xdr:cNvPr id="663" name="フローチャート: 判断 662"/>
        <xdr:cNvSpPr/>
      </xdr:nvSpPr>
      <xdr:spPr>
        <a:xfrm>
          <a:off x="15430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664" name="フローチャート: 判断 663"/>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11793</xdr:rowOff>
    </xdr:from>
    <xdr:to>
      <xdr:col>72</xdr:col>
      <xdr:colOff>38100</xdr:colOff>
      <xdr:row>82</xdr:row>
      <xdr:rowOff>113393</xdr:rowOff>
    </xdr:to>
    <xdr:sp macro="" textlink="">
      <xdr:nvSpPr>
        <xdr:cNvPr id="665" name="フローチャート: 判断 664"/>
        <xdr:cNvSpPr/>
      </xdr:nvSpPr>
      <xdr:spPr>
        <a:xfrm>
          <a:off x="13652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6" name="フローチャート: 判断 66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111398</xdr:rowOff>
    </xdr:from>
    <xdr:to>
      <xdr:col>85</xdr:col>
      <xdr:colOff>177800</xdr:colOff>
      <xdr:row>79</xdr:row>
      <xdr:rowOff>41548</xdr:rowOff>
    </xdr:to>
    <xdr:sp macro="" textlink="">
      <xdr:nvSpPr>
        <xdr:cNvPr id="672" name="楕円 671"/>
        <xdr:cNvSpPr/>
      </xdr:nvSpPr>
      <xdr:spPr>
        <a:xfrm>
          <a:off x="162687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64425</xdr:rowOff>
    </xdr:from>
    <xdr:ext cx="405111" cy="259045"/>
    <xdr:sp macro="" textlink="">
      <xdr:nvSpPr>
        <xdr:cNvPr id="673" name="【消防施設】&#10;有形固定資産減価償却率該当値テキスト"/>
        <xdr:cNvSpPr txBox="1"/>
      </xdr:nvSpPr>
      <xdr:spPr>
        <a:xfrm>
          <a:off x="16357600"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674" name="楕円 673"/>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108313</xdr:rowOff>
    </xdr:from>
    <xdr:to>
      <xdr:col>85</xdr:col>
      <xdr:colOff>127000</xdr:colOff>
      <xdr:row>78</xdr:row>
      <xdr:rowOff>162198</xdr:rowOff>
    </xdr:to>
    <xdr:cxnSp macro="">
      <xdr:nvCxnSpPr>
        <xdr:cNvPr id="675" name="直線コネクタ 674"/>
        <xdr:cNvCxnSpPr/>
      </xdr:nvCxnSpPr>
      <xdr:spPr>
        <a:xfrm>
          <a:off x="15481300" y="13481413"/>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3629</xdr:rowOff>
    </xdr:from>
    <xdr:to>
      <xdr:col>76</xdr:col>
      <xdr:colOff>165100</xdr:colOff>
      <xdr:row>78</xdr:row>
      <xdr:rowOff>105229</xdr:rowOff>
    </xdr:to>
    <xdr:sp macro="" textlink="">
      <xdr:nvSpPr>
        <xdr:cNvPr id="676" name="楕円 675"/>
        <xdr:cNvSpPr/>
      </xdr:nvSpPr>
      <xdr:spPr>
        <a:xfrm>
          <a:off x="14541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54429</xdr:rowOff>
    </xdr:from>
    <xdr:to>
      <xdr:col>81</xdr:col>
      <xdr:colOff>50800</xdr:colOff>
      <xdr:row>78</xdr:row>
      <xdr:rowOff>108313</xdr:rowOff>
    </xdr:to>
    <xdr:cxnSp macro="">
      <xdr:nvCxnSpPr>
        <xdr:cNvPr id="677" name="直線コネクタ 676"/>
        <xdr:cNvCxnSpPr/>
      </xdr:nvCxnSpPr>
      <xdr:spPr>
        <a:xfrm>
          <a:off x="14592300" y="1342752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54248</xdr:rowOff>
    </xdr:from>
    <xdr:to>
      <xdr:col>72</xdr:col>
      <xdr:colOff>38100</xdr:colOff>
      <xdr:row>78</xdr:row>
      <xdr:rowOff>155848</xdr:rowOff>
    </xdr:to>
    <xdr:sp macro="" textlink="">
      <xdr:nvSpPr>
        <xdr:cNvPr id="678" name="楕円 677"/>
        <xdr:cNvSpPr/>
      </xdr:nvSpPr>
      <xdr:spPr>
        <a:xfrm>
          <a:off x="13652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54429</xdr:rowOff>
    </xdr:from>
    <xdr:to>
      <xdr:col>76</xdr:col>
      <xdr:colOff>114300</xdr:colOff>
      <xdr:row>78</xdr:row>
      <xdr:rowOff>105048</xdr:rowOff>
    </xdr:to>
    <xdr:cxnSp macro="">
      <xdr:nvCxnSpPr>
        <xdr:cNvPr id="679" name="直線コネクタ 678"/>
        <xdr:cNvCxnSpPr/>
      </xdr:nvCxnSpPr>
      <xdr:spPr>
        <a:xfrm flipV="1">
          <a:off x="13703300" y="134275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3629</xdr:rowOff>
    </xdr:from>
    <xdr:to>
      <xdr:col>67</xdr:col>
      <xdr:colOff>101600</xdr:colOff>
      <xdr:row>78</xdr:row>
      <xdr:rowOff>105229</xdr:rowOff>
    </xdr:to>
    <xdr:sp macro="" textlink="">
      <xdr:nvSpPr>
        <xdr:cNvPr id="680" name="楕円 679"/>
        <xdr:cNvSpPr/>
      </xdr:nvSpPr>
      <xdr:spPr>
        <a:xfrm>
          <a:off x="12763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54429</xdr:rowOff>
    </xdr:from>
    <xdr:to>
      <xdr:col>71</xdr:col>
      <xdr:colOff>177800</xdr:colOff>
      <xdr:row>78</xdr:row>
      <xdr:rowOff>105048</xdr:rowOff>
    </xdr:to>
    <xdr:cxnSp macro="">
      <xdr:nvCxnSpPr>
        <xdr:cNvPr id="681" name="直線コネクタ 680"/>
        <xdr:cNvCxnSpPr/>
      </xdr:nvCxnSpPr>
      <xdr:spPr>
        <a:xfrm>
          <a:off x="12814300" y="134275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70229</xdr:rowOff>
    </xdr:from>
    <xdr:ext cx="405111" cy="259045"/>
    <xdr:sp macro="" textlink="">
      <xdr:nvSpPr>
        <xdr:cNvPr id="682" name="n_1aveValue【消防施設】&#10;有形固定資産減価償却率"/>
        <xdr:cNvSpPr txBox="1"/>
      </xdr:nvSpPr>
      <xdr:spPr>
        <a:xfrm>
          <a:off x="15266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683"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104520</xdr:rowOff>
    </xdr:from>
    <xdr:ext cx="405111" cy="259045"/>
    <xdr:sp macro="" textlink="">
      <xdr:nvSpPr>
        <xdr:cNvPr id="684" name="n_3aveValue【消防施設】&#10;有形固定資産減価償却率"/>
        <xdr:cNvSpPr txBox="1"/>
      </xdr:nvSpPr>
      <xdr:spPr>
        <a:xfrm>
          <a:off x="13500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5"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686" name="n_1mainValue【消防施設】&#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121756</xdr:rowOff>
    </xdr:from>
    <xdr:ext cx="340478" cy="259045"/>
    <xdr:sp macro="" textlink="">
      <xdr:nvSpPr>
        <xdr:cNvPr id="687" name="n_2mainValue【消防施設】&#10;有形固定資産減価償却率"/>
        <xdr:cNvSpPr txBox="1"/>
      </xdr:nvSpPr>
      <xdr:spPr>
        <a:xfrm>
          <a:off x="14422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925</xdr:rowOff>
    </xdr:from>
    <xdr:ext cx="405111" cy="259045"/>
    <xdr:sp macro="" textlink="">
      <xdr:nvSpPr>
        <xdr:cNvPr id="688" name="n_3mainValue【消防施設】&#10;有形固定資産減価償却率"/>
        <xdr:cNvSpPr txBox="1"/>
      </xdr:nvSpPr>
      <xdr:spPr>
        <a:xfrm>
          <a:off x="13500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121756</xdr:rowOff>
    </xdr:from>
    <xdr:ext cx="340478" cy="259045"/>
    <xdr:sp macro="" textlink="">
      <xdr:nvSpPr>
        <xdr:cNvPr id="689" name="n_4mainValue【消防施設】&#10;有形固定資産減価償却率"/>
        <xdr:cNvSpPr txBox="1"/>
      </xdr:nvSpPr>
      <xdr:spPr>
        <a:xfrm>
          <a:off x="12644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11" name="直線コネクタ 7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3" name="直線コネクタ 7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5" name="直線コネクタ 7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7" name="フローチャート: 判断 7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8" name="フローチャート: 判断 7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9" name="フローチャート: 判断 7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21" name="フローチャート: 判断 7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27" name="楕円 726"/>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28"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729" name="楕円 728"/>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730" name="直線コネクタ 729"/>
        <xdr:cNvCxnSpPr/>
      </xdr:nvCxnSpPr>
      <xdr:spPr>
        <a:xfrm>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31" name="楕円 730"/>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732" name="直線コネクタ 731"/>
        <xdr:cNvCxnSpPr/>
      </xdr:nvCxnSpPr>
      <xdr:spPr>
        <a:xfrm flipV="1">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33" name="楕円 732"/>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84</xdr:row>
      <xdr:rowOff>51815</xdr:rowOff>
    </xdr:to>
    <xdr:cxnSp macro="">
      <xdr:nvCxnSpPr>
        <xdr:cNvPr id="734" name="直線コネクタ 733"/>
        <xdr:cNvCxnSpPr/>
      </xdr:nvCxnSpPr>
      <xdr:spPr>
        <a:xfrm>
          <a:off x="19545300" y="14366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735" name="楕円 734"/>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736" name="直線コネクタ 735"/>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89171</xdr:rowOff>
    </xdr:from>
    <xdr:ext cx="469744" cy="259045"/>
    <xdr:sp macro="" textlink="">
      <xdr:nvSpPr>
        <xdr:cNvPr id="741" name="n_1mainValue【消防施設】&#10;一人当たり面積"/>
        <xdr:cNvSpPr txBox="1"/>
      </xdr:nvSpPr>
      <xdr:spPr>
        <a:xfrm>
          <a:off x="21075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42"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43"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44"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70" name="直線コネクタ 7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72" name="直線コネクタ 7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74" name="直線コネクタ 7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76" name="フローチャート: 判断 7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77" name="フローチャート: 判断 7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8" name="フローチャート: 判断 7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9" name="フローチャート: 判断 7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80" name="フローチャート: 判断 7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786" name="楕円 785"/>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787"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88" name="楕円 787"/>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58238</xdr:rowOff>
    </xdr:to>
    <xdr:cxnSp macro="">
      <xdr:nvCxnSpPr>
        <xdr:cNvPr id="789" name="直線コネクタ 788"/>
        <xdr:cNvCxnSpPr/>
      </xdr:nvCxnSpPr>
      <xdr:spPr>
        <a:xfrm>
          <a:off x="15481300" y="182025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790" name="楕円 789"/>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28848</xdr:rowOff>
    </xdr:to>
    <xdr:cxnSp macro="">
      <xdr:nvCxnSpPr>
        <xdr:cNvPr id="791" name="直線コネクタ 790"/>
        <xdr:cNvCxnSpPr/>
      </xdr:nvCxnSpPr>
      <xdr:spPr>
        <a:xfrm>
          <a:off x="14592300" y="181894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792" name="楕円 791"/>
        <xdr:cNvSpPr/>
      </xdr:nvSpPr>
      <xdr:spPr>
        <a:xfrm>
          <a:off x="1365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15784</xdr:rowOff>
    </xdr:to>
    <xdr:cxnSp macro="">
      <xdr:nvCxnSpPr>
        <xdr:cNvPr id="793" name="直線コネクタ 792"/>
        <xdr:cNvCxnSpPr/>
      </xdr:nvCxnSpPr>
      <xdr:spPr>
        <a:xfrm>
          <a:off x="13703300" y="1816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794" name="楕円 793"/>
        <xdr:cNvSpPr/>
      </xdr:nvSpPr>
      <xdr:spPr>
        <a:xfrm>
          <a:off x="1276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105</xdr:row>
      <xdr:rowOff>159476</xdr:rowOff>
    </xdr:to>
    <xdr:cxnSp macro="">
      <xdr:nvCxnSpPr>
        <xdr:cNvPr id="795" name="直線コネクタ 794"/>
        <xdr:cNvCxnSpPr/>
      </xdr:nvCxnSpPr>
      <xdr:spPr>
        <a:xfrm>
          <a:off x="12814300" y="1813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800"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01" name="n_2mainValue【庁舎】&#10;有形固定資産減価償却率"/>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802" name="n_3mainValue【庁舎】&#10;有形固定資産減価償却率"/>
        <xdr:cNvSpPr txBox="1"/>
      </xdr:nvSpPr>
      <xdr:spPr>
        <a:xfrm>
          <a:off x="13500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03" name="n_4mainValue【庁舎】&#10;有形固定資産減価償却率"/>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4" name="直線コネクタ 8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5" name="テキスト ボックス 8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6" name="直線コネクタ 8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7" name="テキスト ボックス 8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8" name="直線コネクタ 8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9" name="テキスト ボックス 8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0" name="直線コネクタ 8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1" name="テキスト ボックス 8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25" name="直線コネクタ 8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27" name="直線コネクタ 8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9" name="直線コネクタ 8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31" name="フローチャート: 判断 8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32" name="フローチャート: 判断 8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33" name="フローチャート: 判断 8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34" name="フローチャート: 判断 8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35" name="フローチャート: 判断 8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841" name="楕円 840"/>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54119</xdr:rowOff>
    </xdr:from>
    <xdr:ext cx="469744" cy="259045"/>
    <xdr:sp macro="" textlink="">
      <xdr:nvSpPr>
        <xdr:cNvPr id="842" name="【庁舎】&#10;一人当たり面積該当値テキスト"/>
        <xdr:cNvSpPr txBox="1"/>
      </xdr:nvSpPr>
      <xdr:spPr>
        <a:xfrm>
          <a:off x="22199600" y="180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843" name="楕円 842"/>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126492</xdr:rowOff>
    </xdr:to>
    <xdr:cxnSp macro="">
      <xdr:nvCxnSpPr>
        <xdr:cNvPr id="844" name="直線コネクタ 843"/>
        <xdr:cNvCxnSpPr/>
      </xdr:nvCxnSpPr>
      <xdr:spPr>
        <a:xfrm>
          <a:off x="21323300" y="181264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45" name="楕円 844"/>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105</xdr:row>
      <xdr:rowOff>133350</xdr:rowOff>
    </xdr:to>
    <xdr:cxnSp macro="">
      <xdr:nvCxnSpPr>
        <xdr:cNvPr id="846" name="直線コネクタ 845"/>
        <xdr:cNvCxnSpPr/>
      </xdr:nvCxnSpPr>
      <xdr:spPr>
        <a:xfrm flipV="1">
          <a:off x="20434300" y="1812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47" name="楕円 846"/>
        <xdr:cNvSpPr/>
      </xdr:nvSpPr>
      <xdr:spPr>
        <a:xfrm>
          <a:off x="19494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128778</xdr:rowOff>
    </xdr:from>
    <xdr:to>
      <xdr:col>107</xdr:col>
      <xdr:colOff>50800</xdr:colOff>
      <xdr:row>105</xdr:row>
      <xdr:rowOff>133350</xdr:rowOff>
    </xdr:to>
    <xdr:cxnSp macro="">
      <xdr:nvCxnSpPr>
        <xdr:cNvPr id="848" name="直線コネクタ 847"/>
        <xdr:cNvCxnSpPr/>
      </xdr:nvCxnSpPr>
      <xdr:spPr>
        <a:xfrm>
          <a:off x="19545300" y="1813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75692</xdr:rowOff>
    </xdr:from>
    <xdr:to>
      <xdr:col>98</xdr:col>
      <xdr:colOff>38100</xdr:colOff>
      <xdr:row>106</xdr:row>
      <xdr:rowOff>5842</xdr:rowOff>
    </xdr:to>
    <xdr:sp macro="" textlink="">
      <xdr:nvSpPr>
        <xdr:cNvPr id="849" name="楕円 848"/>
        <xdr:cNvSpPr/>
      </xdr:nvSpPr>
      <xdr:spPr>
        <a:xfrm>
          <a:off x="18605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126492</xdr:rowOff>
    </xdr:from>
    <xdr:to>
      <xdr:col>102</xdr:col>
      <xdr:colOff>114300</xdr:colOff>
      <xdr:row>105</xdr:row>
      <xdr:rowOff>128778</xdr:rowOff>
    </xdr:to>
    <xdr:cxnSp macro="">
      <xdr:nvCxnSpPr>
        <xdr:cNvPr id="850" name="直線コネクタ 849"/>
        <xdr:cNvCxnSpPr/>
      </xdr:nvCxnSpPr>
      <xdr:spPr>
        <a:xfrm>
          <a:off x="18656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166133</xdr:rowOff>
    </xdr:from>
    <xdr:ext cx="469744" cy="259045"/>
    <xdr:sp macro="" textlink="">
      <xdr:nvSpPr>
        <xdr:cNvPr id="855" name="n_1mainValue【庁舎】&#10;一人当たり面積"/>
        <xdr:cNvSpPr txBox="1"/>
      </xdr:nvSpPr>
      <xdr:spPr>
        <a:xfrm>
          <a:off x="210757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56" name="n_2mainValue【庁舎】&#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857" name="n_3mainValue【庁舎】&#10;一人当たり面積"/>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168419</xdr:rowOff>
    </xdr:from>
    <xdr:ext cx="469744" cy="259045"/>
    <xdr:sp macro="" textlink="">
      <xdr:nvSpPr>
        <xdr:cNvPr id="858" name="n_4mainValue【庁舎】&#10;一人当たり面積"/>
        <xdr:cNvSpPr txBox="1"/>
      </xdr:nvSpPr>
      <xdr:spPr>
        <a:xfrm>
          <a:off x="18421427"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類似団体と比較して特に有形固定資産減価償却率が高くなっている施設は、市民会館、保健センター・保健所、庁舎であり、特に低くなっている施設は、図書館、消防施設である。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市民会館、保健センター・保健所については、下松タウンセンターとして一体の施設となっており、平成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ヶ年で施設の長寿命化を目的とした大規模改修を行っている。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庁舎については、建設から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年が経過しているが、定期的な検査等を行いながら維持管理に努めている。今後、個別施設計画を策定し、将来的には適切な時期に長寿命化を行っていく予定である。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図書館及び消防施設については、それぞれ平成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人当たり面積の維持を基本としつつ、将来の人口減少や少子高齢化といった社会経済情勢に対応するため、減らせる施設は複合化や集約化に取り組み、維持すべき施設は長寿命化や更新を行うことで更新費を平準化し、施設総量の縮減と更新費の削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基準財政収入額</a:t>
          </a:r>
          <a:r>
            <a:rPr kumimoji="1" lang="ja-JP" altLang="en-US" sz="1100">
              <a:solidFill>
                <a:schemeClr val="dk1"/>
              </a:solidFill>
              <a:effectLst/>
              <a:latin typeface="+mn-lt"/>
              <a:ea typeface="+mn-ea"/>
              <a:cs typeface="+mn-cs"/>
            </a:rPr>
            <a:t>は減、</a:t>
          </a:r>
          <a:r>
            <a:rPr kumimoji="1" lang="ja-JP" altLang="ja-JP" sz="1100">
              <a:solidFill>
                <a:schemeClr val="dk1"/>
              </a:solidFill>
              <a:effectLst/>
              <a:latin typeface="+mn-lt"/>
              <a:ea typeface="+mn-ea"/>
              <a:cs typeface="+mn-cs"/>
            </a:rPr>
            <a:t>需要額</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となったが、</a:t>
          </a:r>
          <a:r>
            <a:rPr kumimoji="1" lang="ja-JP" altLang="ja-JP" sz="1100" b="0" i="0" baseline="0">
              <a:solidFill>
                <a:schemeClr val="dk1"/>
              </a:solidFill>
              <a:effectLst/>
              <a:latin typeface="+mn-lt"/>
              <a:ea typeface="+mn-ea"/>
              <a:cs typeface="+mn-cs"/>
            </a:rPr>
            <a:t>指数は</a:t>
          </a:r>
          <a:r>
            <a:rPr kumimoji="1" lang="ja-JP" altLang="en-US" sz="1100" b="0" i="0" baseline="0">
              <a:solidFill>
                <a:schemeClr val="dk1"/>
              </a:solidFill>
              <a:effectLst/>
              <a:latin typeface="+mn-lt"/>
              <a:ea typeface="+mn-ea"/>
              <a:cs typeface="+mn-cs"/>
            </a:rPr>
            <a:t>変わらなかった</a:t>
          </a:r>
          <a:r>
            <a:rPr kumimoji="1" lang="ja-JP" altLang="ja-JP" sz="1100" b="0" i="0" baseline="0">
              <a:solidFill>
                <a:schemeClr val="dk1"/>
              </a:solidFill>
              <a:effectLst/>
              <a:latin typeface="+mn-lt"/>
              <a:ea typeface="+mn-ea"/>
              <a:cs typeface="+mn-cs"/>
            </a:rPr>
            <a:t>（単年度：</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収入額：市町村民税</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a:t>
          </a:r>
          <a:r>
            <a:rPr kumimoji="1" lang="ja-JP" altLang="en-US" sz="1100" b="0" i="0" baseline="0">
              <a:solidFill>
                <a:schemeClr val="dk1"/>
              </a:solidFill>
              <a:effectLst/>
              <a:latin typeface="+mn-lt"/>
              <a:ea typeface="+mn-ea"/>
              <a:cs typeface="+mn-cs"/>
            </a:rPr>
            <a:t>億</a:t>
          </a:r>
          <a:r>
            <a:rPr kumimoji="1" lang="ja-JP" altLang="ja-JP" sz="1100" b="0" i="0" baseline="0">
              <a:solidFill>
                <a:schemeClr val="dk1"/>
              </a:solidFill>
              <a:effectLst/>
              <a:latin typeface="+mn-lt"/>
              <a:ea typeface="+mn-ea"/>
              <a:cs typeface="+mn-cs"/>
            </a:rPr>
            <a:t>円</a:t>
          </a:r>
          <a:endParaRPr kumimoji="1" lang="en-US" altLang="ja-JP" sz="1100" b="0" i="0" baseline="0">
            <a:solidFill>
              <a:schemeClr val="dk1"/>
            </a:solidFill>
            <a:effectLst/>
            <a:latin typeface="+mn-lt"/>
            <a:ea typeface="+mn-ea"/>
            <a:cs typeface="+mn-cs"/>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需要額：</a:t>
          </a:r>
          <a:r>
            <a:rPr kumimoji="1" lang="ja-JP" altLang="en-US" sz="1100" b="0" i="0" baseline="0">
              <a:solidFill>
                <a:schemeClr val="dk1"/>
              </a:solidFill>
              <a:effectLst/>
              <a:latin typeface="+mn-lt"/>
              <a:ea typeface="+mn-ea"/>
              <a:cs typeface="+mn-cs"/>
            </a:rPr>
            <a:t>その他の教育費</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社会福祉費</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億円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社会保障関係経費の増大といった需要額の伸びに対し、収入額の伸びが追い付かないことが予想されるため、引き続き行政の効率化に努めることにより、財政の健全化を図る。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a:t>
          </a:r>
          <a:r>
            <a:rPr kumimoji="1" lang="ja-JP" altLang="en-US" sz="1100">
              <a:solidFill>
                <a:schemeClr val="dk1"/>
              </a:solidFill>
              <a:effectLst/>
              <a:latin typeface="+mn-lt"/>
              <a:ea typeface="+mn-ea"/>
              <a:cs typeface="+mn-cs"/>
            </a:rPr>
            <a:t>地方特例交付金等、普通交付税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低下した。</a:t>
          </a:r>
          <a:endParaRPr lang="ja-JP" altLang="ja-JP" sz="1400">
            <a:effectLst/>
          </a:endParaRPr>
        </a:p>
        <a:p>
          <a:r>
            <a:rPr kumimoji="1" lang="ja-JP" altLang="ja-JP" sz="1100">
              <a:solidFill>
                <a:schemeClr val="dk1"/>
              </a:solidFill>
              <a:effectLst/>
              <a:latin typeface="+mn-lt"/>
              <a:ea typeface="+mn-ea"/>
              <a:cs typeface="+mn-cs"/>
            </a:rPr>
            <a:t>　今後も扶助費や公債費の増加が予想されているため、「財政構造の見直し</a:t>
          </a:r>
          <a:r>
            <a:rPr kumimoji="1" lang="ja-JP" altLang="en-US" sz="1100">
              <a:solidFill>
                <a:schemeClr val="dk1"/>
              </a:solidFill>
              <a:effectLst/>
              <a:latin typeface="+mn-lt"/>
              <a:ea typeface="+mn-ea"/>
              <a:cs typeface="+mn-cs"/>
            </a:rPr>
            <a:t>指針</a:t>
          </a:r>
          <a:r>
            <a:rPr kumimoji="1" lang="ja-JP" altLang="ja-JP" sz="1100">
              <a:solidFill>
                <a:schemeClr val="dk1"/>
              </a:solidFill>
              <a:effectLst/>
              <a:latin typeface="+mn-lt"/>
              <a:ea typeface="+mn-ea"/>
              <a:cs typeface="+mn-cs"/>
            </a:rPr>
            <a:t>」に掲げたとおり、行財政改革への取組を通じて経費の縮減等に努める。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95673</xdr:rowOff>
    </xdr:to>
    <xdr:cxnSp macro="">
      <xdr:nvCxnSpPr>
        <xdr:cNvPr id="132" name="直線コネクタ 131"/>
        <xdr:cNvCxnSpPr/>
      </xdr:nvCxnSpPr>
      <xdr:spPr>
        <a:xfrm flipV="1">
          <a:off x="4114800" y="109719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64</xdr:row>
      <xdr:rowOff>95673</xdr:rowOff>
    </xdr:to>
    <xdr:cxnSp macro="">
      <xdr:nvCxnSpPr>
        <xdr:cNvPr id="135" name="直線コネクタ 134"/>
        <xdr:cNvCxnSpPr/>
      </xdr:nvCxnSpPr>
      <xdr:spPr>
        <a:xfrm>
          <a:off x="3225800" y="10790979"/>
          <a:ext cx="8890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150495</xdr:rowOff>
    </xdr:to>
    <xdr:cxnSp macro="">
      <xdr:nvCxnSpPr>
        <xdr:cNvPr id="138" name="直線コネクタ 137"/>
        <xdr:cNvCxnSpPr/>
      </xdr:nvCxnSpPr>
      <xdr:spPr>
        <a:xfrm flipV="1">
          <a:off x="2336800" y="1079097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150495</xdr:rowOff>
    </xdr:to>
    <xdr:cxnSp macro="">
      <xdr:nvCxnSpPr>
        <xdr:cNvPr id="141" name="直線コネクタ 140"/>
        <xdr:cNvCxnSpPr/>
      </xdr:nvCxnSpPr>
      <xdr:spPr>
        <a:xfrm>
          <a:off x="1447800" y="1065022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1" name="楕円 150"/>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2"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5" name="楕円 154"/>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6" name="テキスト ボックス 155"/>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7" name="楕円 156"/>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8" name="テキスト ボックス 157"/>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類似団体平均よりは低い水準を保っているが、前年度から</a:t>
          </a:r>
          <a:r>
            <a:rPr kumimoji="1" lang="en-US" altLang="ja-JP" sz="1100">
              <a:solidFill>
                <a:schemeClr val="dk1"/>
              </a:solidFill>
              <a:effectLst/>
              <a:latin typeface="+mn-lt"/>
              <a:ea typeface="+mn-ea"/>
              <a:cs typeface="+mn-cs"/>
            </a:rPr>
            <a:t>2,456</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公共施設の指定管理料の増加</a:t>
          </a:r>
          <a:r>
            <a:rPr kumimoji="1" lang="ja-JP" altLang="en-US" sz="1100">
              <a:solidFill>
                <a:schemeClr val="dk1"/>
              </a:solidFill>
              <a:effectLst/>
              <a:latin typeface="+mn-lt"/>
              <a:ea typeface="+mn-ea"/>
              <a:cs typeface="+mn-cs"/>
            </a:rPr>
            <a:t>等に伴い、物件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億円）したこと</a:t>
          </a:r>
          <a:r>
            <a:rPr kumimoji="1" lang="ja-JP" altLang="ja-JP" sz="1100">
              <a:solidFill>
                <a:schemeClr val="dk1"/>
              </a:solidFill>
              <a:effectLst/>
              <a:latin typeface="+mn-lt"/>
              <a:ea typeface="+mn-ea"/>
              <a:cs typeface="+mn-cs"/>
            </a:rPr>
            <a:t>が要因となっている。</a:t>
          </a:r>
          <a:endParaRPr lang="ja-JP" altLang="ja-JP" sz="1400">
            <a:effectLst/>
          </a:endParaRPr>
        </a:p>
        <a:p>
          <a:r>
            <a:rPr kumimoji="1" lang="ja-JP" altLang="ja-JP" sz="1100">
              <a:solidFill>
                <a:schemeClr val="dk1"/>
              </a:solidFill>
              <a:effectLst/>
              <a:latin typeface="+mn-lt"/>
              <a:ea typeface="+mn-ea"/>
              <a:cs typeface="+mn-cs"/>
            </a:rPr>
            <a:t>　今後も引き続き、職員の適正配置や民間活力の導入を進め、コストの低減を図っていく。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119802</xdr:rowOff>
    </xdr:from>
    <xdr:to>
      <xdr:col>23</xdr:col>
      <xdr:colOff>133350</xdr:colOff>
      <xdr:row>81</xdr:row>
      <xdr:rowOff>143508</xdr:rowOff>
    </xdr:to>
    <xdr:cxnSp macro="">
      <xdr:nvCxnSpPr>
        <xdr:cNvPr id="193" name="直線コネクタ 192"/>
        <xdr:cNvCxnSpPr/>
      </xdr:nvCxnSpPr>
      <xdr:spPr>
        <a:xfrm>
          <a:off x="4114800" y="14007252"/>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113740</xdr:rowOff>
    </xdr:from>
    <xdr:to>
      <xdr:col>19</xdr:col>
      <xdr:colOff>133350</xdr:colOff>
      <xdr:row>81</xdr:row>
      <xdr:rowOff>119802</xdr:rowOff>
    </xdr:to>
    <xdr:cxnSp macro="">
      <xdr:nvCxnSpPr>
        <xdr:cNvPr id="196" name="直線コネクタ 195"/>
        <xdr:cNvCxnSpPr/>
      </xdr:nvCxnSpPr>
      <xdr:spPr>
        <a:xfrm>
          <a:off x="3225800" y="14001190"/>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86917</xdr:rowOff>
    </xdr:from>
    <xdr:to>
      <xdr:col>15</xdr:col>
      <xdr:colOff>82550</xdr:colOff>
      <xdr:row>81</xdr:row>
      <xdr:rowOff>113740</xdr:rowOff>
    </xdr:to>
    <xdr:cxnSp macro="">
      <xdr:nvCxnSpPr>
        <xdr:cNvPr id="199" name="直線コネクタ 198"/>
        <xdr:cNvCxnSpPr/>
      </xdr:nvCxnSpPr>
      <xdr:spPr>
        <a:xfrm>
          <a:off x="2336800" y="13974367"/>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82304</xdr:rowOff>
    </xdr:from>
    <xdr:to>
      <xdr:col>11</xdr:col>
      <xdr:colOff>31750</xdr:colOff>
      <xdr:row>81</xdr:row>
      <xdr:rowOff>86917</xdr:rowOff>
    </xdr:to>
    <xdr:cxnSp macro="">
      <xdr:nvCxnSpPr>
        <xdr:cNvPr id="202" name="直線コネクタ 201"/>
        <xdr:cNvCxnSpPr/>
      </xdr:nvCxnSpPr>
      <xdr:spPr>
        <a:xfrm>
          <a:off x="1447800" y="13969754"/>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92708</xdr:rowOff>
    </xdr:from>
    <xdr:to>
      <xdr:col>23</xdr:col>
      <xdr:colOff>184150</xdr:colOff>
      <xdr:row>82</xdr:row>
      <xdr:rowOff>22858</xdr:rowOff>
    </xdr:to>
    <xdr:sp macro="" textlink="">
      <xdr:nvSpPr>
        <xdr:cNvPr id="212" name="楕円 211"/>
        <xdr:cNvSpPr/>
      </xdr:nvSpPr>
      <xdr:spPr>
        <a:xfrm>
          <a:off x="4902200" y="139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109235</xdr:rowOff>
    </xdr:from>
    <xdr:ext cx="762000" cy="259045"/>
    <xdr:sp macro="" textlink="">
      <xdr:nvSpPr>
        <xdr:cNvPr id="213" name="人件費・物件費等の状況該当値テキスト"/>
        <xdr:cNvSpPr txBox="1"/>
      </xdr:nvSpPr>
      <xdr:spPr>
        <a:xfrm>
          <a:off x="5041900" y="138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69002</xdr:rowOff>
    </xdr:from>
    <xdr:to>
      <xdr:col>19</xdr:col>
      <xdr:colOff>184150</xdr:colOff>
      <xdr:row>81</xdr:row>
      <xdr:rowOff>170602</xdr:rowOff>
    </xdr:to>
    <xdr:sp macro="" textlink="">
      <xdr:nvSpPr>
        <xdr:cNvPr id="214" name="楕円 213"/>
        <xdr:cNvSpPr/>
      </xdr:nvSpPr>
      <xdr:spPr>
        <a:xfrm>
          <a:off x="4064000" y="13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9329</xdr:rowOff>
    </xdr:from>
    <xdr:ext cx="736600" cy="259045"/>
    <xdr:sp macro="" textlink="">
      <xdr:nvSpPr>
        <xdr:cNvPr id="215" name="テキスト ボックス 214"/>
        <xdr:cNvSpPr txBox="1"/>
      </xdr:nvSpPr>
      <xdr:spPr>
        <a:xfrm>
          <a:off x="3733800" y="1372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62940</xdr:rowOff>
    </xdr:from>
    <xdr:to>
      <xdr:col>15</xdr:col>
      <xdr:colOff>133350</xdr:colOff>
      <xdr:row>81</xdr:row>
      <xdr:rowOff>164540</xdr:rowOff>
    </xdr:to>
    <xdr:sp macro="" textlink="">
      <xdr:nvSpPr>
        <xdr:cNvPr id="216" name="楕円 215"/>
        <xdr:cNvSpPr/>
      </xdr:nvSpPr>
      <xdr:spPr>
        <a:xfrm>
          <a:off x="3175000" y="13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3267</xdr:rowOff>
    </xdr:from>
    <xdr:ext cx="762000" cy="259045"/>
    <xdr:sp macro="" textlink="">
      <xdr:nvSpPr>
        <xdr:cNvPr id="217" name="テキスト ボックス 216"/>
        <xdr:cNvSpPr txBox="1"/>
      </xdr:nvSpPr>
      <xdr:spPr>
        <a:xfrm>
          <a:off x="2844800" y="1371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36117</xdr:rowOff>
    </xdr:from>
    <xdr:to>
      <xdr:col>11</xdr:col>
      <xdr:colOff>82550</xdr:colOff>
      <xdr:row>81</xdr:row>
      <xdr:rowOff>137717</xdr:rowOff>
    </xdr:to>
    <xdr:sp macro="" textlink="">
      <xdr:nvSpPr>
        <xdr:cNvPr id="218" name="楕円 217"/>
        <xdr:cNvSpPr/>
      </xdr:nvSpPr>
      <xdr:spPr>
        <a:xfrm>
          <a:off x="2286000" y="139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147894</xdr:rowOff>
    </xdr:from>
    <xdr:ext cx="762000" cy="259045"/>
    <xdr:sp macro="" textlink="">
      <xdr:nvSpPr>
        <xdr:cNvPr id="219" name="テキスト ボックス 218"/>
        <xdr:cNvSpPr txBox="1"/>
      </xdr:nvSpPr>
      <xdr:spPr>
        <a:xfrm>
          <a:off x="1955800" y="136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31504</xdr:rowOff>
    </xdr:from>
    <xdr:to>
      <xdr:col>7</xdr:col>
      <xdr:colOff>31750</xdr:colOff>
      <xdr:row>81</xdr:row>
      <xdr:rowOff>133104</xdr:rowOff>
    </xdr:to>
    <xdr:sp macro="" textlink="">
      <xdr:nvSpPr>
        <xdr:cNvPr id="220" name="楕円 219"/>
        <xdr:cNvSpPr/>
      </xdr:nvSpPr>
      <xdr:spPr>
        <a:xfrm>
          <a:off x="1397000" y="13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143281</xdr:rowOff>
    </xdr:from>
    <xdr:ext cx="762000" cy="259045"/>
    <xdr:sp macro="" textlink="">
      <xdr:nvSpPr>
        <xdr:cNvPr id="221" name="テキスト ボックス 220"/>
        <xdr:cNvSpPr txBox="1"/>
      </xdr:nvSpPr>
      <xdr:spPr>
        <a:xfrm>
          <a:off x="1066800" y="136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職員の年齢構成に偏りがあることで、類似団体平均よりも高い指数となっているが、職員配置の適正化と管理職手当のカット（</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％）を行っており、指数は逓減して</a:t>
          </a:r>
          <a:r>
            <a:rPr kumimoji="1" lang="ja-JP" altLang="en-US" sz="1100">
              <a:solidFill>
                <a:schemeClr val="dk1"/>
              </a:solidFill>
              <a:effectLst/>
              <a:latin typeface="+mn-lt"/>
              <a:ea typeface="+mn-ea"/>
              <a:cs typeface="+mn-cs"/>
            </a:rPr>
            <a:t>きて</a:t>
          </a:r>
          <a:r>
            <a:rPr kumimoji="1" lang="ja-JP" altLang="ja-JP" sz="1100">
              <a:solidFill>
                <a:schemeClr val="dk1"/>
              </a:solidFill>
              <a:effectLst/>
              <a:latin typeface="+mn-lt"/>
              <a:ea typeface="+mn-ea"/>
              <a:cs typeface="+mn-cs"/>
            </a:rPr>
            <a:t>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78618</xdr:rowOff>
    </xdr:to>
    <xdr:cxnSp macro="">
      <xdr:nvCxnSpPr>
        <xdr:cNvPr id="257" name="直線コネクタ 256"/>
        <xdr:cNvCxnSpPr/>
      </xdr:nvCxnSpPr>
      <xdr:spPr>
        <a:xfrm>
          <a:off x="16179800" y="148003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124582</xdr:rowOff>
    </xdr:to>
    <xdr:cxnSp macro="">
      <xdr:nvCxnSpPr>
        <xdr:cNvPr id="260" name="直線コネクタ 259"/>
        <xdr:cNvCxnSpPr/>
      </xdr:nvCxnSpPr>
      <xdr:spPr>
        <a:xfrm flipV="1">
          <a:off x="15290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10584</xdr:rowOff>
    </xdr:to>
    <xdr:cxnSp macro="">
      <xdr:nvCxnSpPr>
        <xdr:cNvPr id="263" name="直線コネクタ 262"/>
        <xdr:cNvCxnSpPr/>
      </xdr:nvCxnSpPr>
      <xdr:spPr>
        <a:xfrm flipV="1">
          <a:off x="14401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10584</xdr:rowOff>
    </xdr:to>
    <xdr:cxnSp macro="">
      <xdr:nvCxnSpPr>
        <xdr:cNvPr id="266" name="直線コネクタ 265"/>
        <xdr:cNvCxnSpPr/>
      </xdr:nvCxnSpPr>
      <xdr:spPr>
        <a:xfrm>
          <a:off x="13512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7"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79" name="テキスト ボックス 278"/>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0" name="楕円 279"/>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1" name="テキスト ボックス 280"/>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に実施した下松市定員適正化計画により、適正な職員数を保ち、類似団体平均よりもやや低い水準で推移している。</a:t>
          </a:r>
          <a:endParaRPr lang="ja-JP" altLang="ja-JP" sz="1400">
            <a:effectLst/>
          </a:endParaRPr>
        </a:p>
        <a:p>
          <a:r>
            <a:rPr kumimoji="1" lang="ja-JP" altLang="ja-JP" sz="1100">
              <a:solidFill>
                <a:schemeClr val="dk1"/>
              </a:solidFill>
              <a:effectLst/>
              <a:latin typeface="+mn-lt"/>
              <a:ea typeface="+mn-ea"/>
              <a:cs typeface="+mn-cs"/>
            </a:rPr>
            <a:t>　今後も、事務事業の効率化を続け、定員管理と市民サービスの向上との両立を図る。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103294</xdr:rowOff>
    </xdr:to>
    <xdr:cxnSp macro="">
      <xdr:nvCxnSpPr>
        <xdr:cNvPr id="320" name="直線コネクタ 319"/>
        <xdr:cNvCxnSpPr/>
      </xdr:nvCxnSpPr>
      <xdr:spPr>
        <a:xfrm>
          <a:off x="16179800" y="105416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83185</xdr:rowOff>
    </xdr:to>
    <xdr:cxnSp macro="">
      <xdr:nvCxnSpPr>
        <xdr:cNvPr id="323" name="直線コネクタ 322"/>
        <xdr:cNvCxnSpPr/>
      </xdr:nvCxnSpPr>
      <xdr:spPr>
        <a:xfrm>
          <a:off x="15290800" y="105335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79163</xdr:rowOff>
    </xdr:to>
    <xdr:cxnSp macro="">
      <xdr:nvCxnSpPr>
        <xdr:cNvPr id="326" name="直線コネクタ 325"/>
        <xdr:cNvCxnSpPr/>
      </xdr:nvCxnSpPr>
      <xdr:spPr>
        <a:xfrm flipV="1">
          <a:off x="14401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89218</xdr:rowOff>
    </xdr:to>
    <xdr:cxnSp macro="">
      <xdr:nvCxnSpPr>
        <xdr:cNvPr id="329" name="直線コネクタ 328"/>
        <xdr:cNvCxnSpPr/>
      </xdr:nvCxnSpPr>
      <xdr:spPr>
        <a:xfrm flipV="1">
          <a:off x="13512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9" name="楕円 338"/>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40"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2" name="テキスト ボックス 341"/>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3" name="楕円 342"/>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4" name="テキスト ボックス 343"/>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6" name="テキスト ボックス 345"/>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38418</xdr:rowOff>
    </xdr:from>
    <xdr:to>
      <xdr:col>64</xdr:col>
      <xdr:colOff>152400</xdr:colOff>
      <xdr:row>61</xdr:row>
      <xdr:rowOff>140018</xdr:rowOff>
    </xdr:to>
    <xdr:sp macro="" textlink="">
      <xdr:nvSpPr>
        <xdr:cNvPr id="347" name="楕円 346"/>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150195</xdr:rowOff>
    </xdr:from>
    <xdr:ext cx="762000" cy="259045"/>
    <xdr:sp macro="" textlink="">
      <xdr:nvSpPr>
        <xdr:cNvPr id="348" name="テキスト ボックス 34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類似団体平均を下回っているが、年々数値は上昇している。</a:t>
          </a:r>
          <a:endParaRPr lang="ja-JP" altLang="ja-JP" sz="1400">
            <a:effectLst/>
          </a:endParaRPr>
        </a:p>
        <a:p>
          <a:r>
            <a:rPr kumimoji="1" lang="ja-JP" altLang="ja-JP" sz="1100">
              <a:solidFill>
                <a:schemeClr val="dk1"/>
              </a:solidFill>
              <a:effectLst/>
              <a:latin typeface="+mn-lt"/>
              <a:ea typeface="+mn-ea"/>
              <a:cs typeface="+mn-cs"/>
            </a:rPr>
            <a:t>　今後の見通しとしては、小学校建設事業といった大型事業の償還が開始されることもあり、引き続き増加することが見込まれる。現状、令和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年度がそのピークとなる見通しで、その間を「財政構造の見直し期間」とし、収支均衡のとれた構造改革を進めることとしている。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137583</xdr:rowOff>
    </xdr:to>
    <xdr:cxnSp macro="">
      <xdr:nvCxnSpPr>
        <xdr:cNvPr id="381" name="直線コネクタ 380"/>
        <xdr:cNvCxnSpPr/>
      </xdr:nvCxnSpPr>
      <xdr:spPr>
        <a:xfrm>
          <a:off x="16179800" y="675174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65194</xdr:rowOff>
    </xdr:to>
    <xdr:cxnSp macro="">
      <xdr:nvCxnSpPr>
        <xdr:cNvPr id="384" name="直線コネクタ 383"/>
        <xdr:cNvCxnSpPr/>
      </xdr:nvCxnSpPr>
      <xdr:spPr>
        <a:xfrm>
          <a:off x="15290800" y="6679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164254</xdr:rowOff>
    </xdr:to>
    <xdr:cxnSp macro="">
      <xdr:nvCxnSpPr>
        <xdr:cNvPr id="387" name="直線コネクタ 386"/>
        <xdr:cNvCxnSpPr/>
      </xdr:nvCxnSpPr>
      <xdr:spPr>
        <a:xfrm>
          <a:off x="14401800" y="662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107950</xdr:rowOff>
    </xdr:to>
    <xdr:cxnSp macro="">
      <xdr:nvCxnSpPr>
        <xdr:cNvPr id="390" name="直線コネクタ 389"/>
        <xdr:cNvCxnSpPr/>
      </xdr:nvCxnSpPr>
      <xdr:spPr>
        <a:xfrm>
          <a:off x="13512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2" name="楕円 401"/>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3" name="テキスト ボックス 402"/>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8" name="楕円 407"/>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9" name="テキスト ボックス 408"/>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大型建設事業の影響により、地方債現在高の増加・充当可能基金の減少に伴い比率が上昇した。</a:t>
          </a:r>
          <a:endParaRPr lang="ja-JP" altLang="ja-JP" sz="1400">
            <a:effectLst/>
          </a:endParaRPr>
        </a:p>
        <a:p>
          <a:r>
            <a:rPr kumimoji="1" lang="ja-JP" altLang="ja-JP" sz="1100">
              <a:solidFill>
                <a:schemeClr val="dk1"/>
              </a:solidFill>
              <a:effectLst/>
              <a:latin typeface="+mn-lt"/>
              <a:ea typeface="+mn-ea"/>
              <a:cs typeface="+mn-cs"/>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168233</xdr:rowOff>
    </xdr:from>
    <xdr:to>
      <xdr:col>81</xdr:col>
      <xdr:colOff>44450</xdr:colOff>
      <xdr:row>15</xdr:row>
      <xdr:rowOff>30565</xdr:rowOff>
    </xdr:to>
    <xdr:cxnSp macro="">
      <xdr:nvCxnSpPr>
        <xdr:cNvPr id="443" name="直線コネクタ 442"/>
        <xdr:cNvCxnSpPr/>
      </xdr:nvCxnSpPr>
      <xdr:spPr>
        <a:xfrm>
          <a:off x="16179800" y="2568533"/>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80560</xdr:rowOff>
    </xdr:from>
    <xdr:to>
      <xdr:col>77</xdr:col>
      <xdr:colOff>44450</xdr:colOff>
      <xdr:row>14</xdr:row>
      <xdr:rowOff>168233</xdr:rowOff>
    </xdr:to>
    <xdr:cxnSp macro="">
      <xdr:nvCxnSpPr>
        <xdr:cNvPr id="446" name="直線コネクタ 445"/>
        <xdr:cNvCxnSpPr/>
      </xdr:nvCxnSpPr>
      <xdr:spPr>
        <a:xfrm>
          <a:off x="15290800" y="2480860"/>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26670</xdr:rowOff>
    </xdr:from>
    <xdr:to>
      <xdr:col>72</xdr:col>
      <xdr:colOff>203200</xdr:colOff>
      <xdr:row>14</xdr:row>
      <xdr:rowOff>80560</xdr:rowOff>
    </xdr:to>
    <xdr:cxnSp macro="">
      <xdr:nvCxnSpPr>
        <xdr:cNvPr id="449" name="直線コネクタ 448"/>
        <xdr:cNvCxnSpPr/>
      </xdr:nvCxnSpPr>
      <xdr:spPr>
        <a:xfrm>
          <a:off x="14401800" y="242697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2" name="フローチャート: 判断 451"/>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3" name="テキスト ボックス 452"/>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4" name="フローチャート: 判断 453"/>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5" name="テキスト ボックス 454"/>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151215</xdr:rowOff>
    </xdr:from>
    <xdr:to>
      <xdr:col>81</xdr:col>
      <xdr:colOff>95250</xdr:colOff>
      <xdr:row>15</xdr:row>
      <xdr:rowOff>81365</xdr:rowOff>
    </xdr:to>
    <xdr:sp macro="" textlink="">
      <xdr:nvSpPr>
        <xdr:cNvPr id="461" name="楕円 460"/>
        <xdr:cNvSpPr/>
      </xdr:nvSpPr>
      <xdr:spPr>
        <a:xfrm>
          <a:off x="169672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123292</xdr:rowOff>
    </xdr:from>
    <xdr:ext cx="762000" cy="259045"/>
    <xdr:sp macro="" textlink="">
      <xdr:nvSpPr>
        <xdr:cNvPr id="462" name="将来負担の状況該当値テキスト"/>
        <xdr:cNvSpPr txBox="1"/>
      </xdr:nvSpPr>
      <xdr:spPr>
        <a:xfrm>
          <a:off x="17106900" y="252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117433</xdr:rowOff>
    </xdr:from>
    <xdr:to>
      <xdr:col>77</xdr:col>
      <xdr:colOff>95250</xdr:colOff>
      <xdr:row>15</xdr:row>
      <xdr:rowOff>47583</xdr:rowOff>
    </xdr:to>
    <xdr:sp macro="" textlink="">
      <xdr:nvSpPr>
        <xdr:cNvPr id="463" name="楕円 462"/>
        <xdr:cNvSpPr/>
      </xdr:nvSpPr>
      <xdr:spPr>
        <a:xfrm>
          <a:off x="161290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57760</xdr:rowOff>
    </xdr:from>
    <xdr:ext cx="736600" cy="259045"/>
    <xdr:sp macro="" textlink="">
      <xdr:nvSpPr>
        <xdr:cNvPr id="464" name="テキスト ボックス 463"/>
        <xdr:cNvSpPr txBox="1"/>
      </xdr:nvSpPr>
      <xdr:spPr>
        <a:xfrm>
          <a:off x="15798800" y="228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65" name="楕円 464"/>
        <xdr:cNvSpPr/>
      </xdr:nvSpPr>
      <xdr:spPr>
        <a:xfrm>
          <a:off x="15240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66" name="テキスト ボックス 465"/>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7" name="楕円 466"/>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68" name="テキスト ボックス 467"/>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、退職者数の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による職員退職手当の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により数値が</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今後も引き続き、職員の適正配置や民間活力の導入を進め、コストの低減を図っていく。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142240</xdr:rowOff>
    </xdr:to>
    <xdr:cxnSp macro="">
      <xdr:nvCxnSpPr>
        <xdr:cNvPr id="66" name="直線コネクタ 65"/>
        <xdr:cNvCxnSpPr/>
      </xdr:nvCxnSpPr>
      <xdr:spPr>
        <a:xfrm flipV="1">
          <a:off x="3987800" y="626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142240</xdr:rowOff>
    </xdr:to>
    <xdr:cxnSp macro="">
      <xdr:nvCxnSpPr>
        <xdr:cNvPr id="69" name="直線コネクタ 68"/>
        <xdr:cNvCxnSpPr/>
      </xdr:nvCxnSpPr>
      <xdr:spPr>
        <a:xfrm>
          <a:off x="3098800" y="619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37</xdr:row>
      <xdr:rowOff>1270</xdr:rowOff>
    </xdr:to>
    <xdr:cxnSp macro="">
      <xdr:nvCxnSpPr>
        <xdr:cNvPr id="72" name="直線コネクタ 71"/>
        <xdr:cNvCxnSpPr/>
      </xdr:nvCxnSpPr>
      <xdr:spPr>
        <a:xfrm flipV="1">
          <a:off x="2209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37</xdr:row>
      <xdr:rowOff>1270</xdr:rowOff>
    </xdr:to>
    <xdr:cxnSp macro="">
      <xdr:nvCxnSpPr>
        <xdr:cNvPr id="75" name="直線コネクタ 74"/>
        <xdr:cNvCxnSpPr/>
      </xdr:nvCxnSpPr>
      <xdr:spPr>
        <a:xfrm>
          <a:off x="1320800" y="613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公共施設の指定管理料の増加等に伴い、物件費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億円）した</a:t>
          </a:r>
          <a:r>
            <a:rPr kumimoji="1" lang="ja-JP" altLang="en-US" sz="1100">
              <a:solidFill>
                <a:schemeClr val="dk1"/>
              </a:solidFill>
              <a:effectLst/>
              <a:latin typeface="+mn-lt"/>
              <a:ea typeface="+mn-ea"/>
              <a:cs typeface="+mn-cs"/>
            </a:rPr>
            <a:t>が、市税等経常一般財源の増加により、経常収支比率は低下しており、</a:t>
          </a:r>
          <a:r>
            <a:rPr kumimoji="1" lang="ja-JP" altLang="ja-JP" sz="1100">
              <a:solidFill>
                <a:schemeClr val="dk1"/>
              </a:solidFill>
              <a:effectLst/>
              <a:latin typeface="+mn-lt"/>
              <a:ea typeface="+mn-ea"/>
              <a:cs typeface="+mn-cs"/>
            </a:rPr>
            <a:t>物件費に</a:t>
          </a:r>
          <a:r>
            <a:rPr kumimoji="1" lang="ja-JP" altLang="en-US" sz="1100">
              <a:solidFill>
                <a:schemeClr val="dk1"/>
              </a:solidFill>
              <a:effectLst/>
              <a:latin typeface="+mn-lt"/>
              <a:ea typeface="+mn-ea"/>
              <a:cs typeface="+mn-cs"/>
            </a:rPr>
            <a:t>ついても</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経常一般財源の増収に努めるとともに、</a:t>
          </a:r>
          <a:r>
            <a:rPr kumimoji="1" lang="ja-JP" altLang="ja-JP" sz="1100">
              <a:solidFill>
                <a:schemeClr val="dk1"/>
              </a:solidFill>
              <a:effectLst/>
              <a:latin typeface="+mn-lt"/>
              <a:ea typeface="+mn-ea"/>
              <a:cs typeface="+mn-cs"/>
            </a:rPr>
            <a:t>人件費を含めたトータルコストの削減に努めていく。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90424</xdr:rowOff>
    </xdr:to>
    <xdr:cxnSp macro="">
      <xdr:nvCxnSpPr>
        <xdr:cNvPr id="125" name="直線コネクタ 124"/>
        <xdr:cNvCxnSpPr/>
      </xdr:nvCxnSpPr>
      <xdr:spPr>
        <a:xfrm flipV="1">
          <a:off x="15671800" y="3149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90424</xdr:rowOff>
    </xdr:to>
    <xdr:cxnSp macro="">
      <xdr:nvCxnSpPr>
        <xdr:cNvPr id="128" name="直線コネクタ 127"/>
        <xdr:cNvCxnSpPr/>
      </xdr:nvCxnSpPr>
      <xdr:spPr>
        <a:xfrm>
          <a:off x="14782800" y="30302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1" name="直線コネクタ 130"/>
        <xdr:cNvCxnSpPr/>
      </xdr:nvCxnSpPr>
      <xdr:spPr>
        <a:xfrm flipV="1">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161290</xdr:rowOff>
    </xdr:to>
    <xdr:cxnSp macro="">
      <xdr:nvCxnSpPr>
        <xdr:cNvPr id="134" name="直線コネクタ 133"/>
        <xdr:cNvCxnSpPr/>
      </xdr:nvCxnSpPr>
      <xdr:spPr>
        <a:xfrm>
          <a:off x="13004800" y="2975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4" name="楕円 143"/>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5"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6" name="楕円 145"/>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7" name="テキスト ボックス 146"/>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2" name="楕円 151"/>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3" name="テキスト ボックス 152"/>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扶助費に係る経常収支比率が類似団体平均を上回り、かつ上昇傾向にある。私立保育所の増加などにより子ども子育て支援関連経費が上昇していることが要因の一つとして挙げられる。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上昇傾向に歯止めをかけられるよう、社会福祉の増進とのバランスを見定めながら、施策を展開していく。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17272</xdr:rowOff>
    </xdr:from>
    <xdr:to>
      <xdr:col>24</xdr:col>
      <xdr:colOff>25400</xdr:colOff>
      <xdr:row>58</xdr:row>
      <xdr:rowOff>35560</xdr:rowOff>
    </xdr:to>
    <xdr:cxnSp macro="">
      <xdr:nvCxnSpPr>
        <xdr:cNvPr id="184" name="直線コネクタ 183"/>
        <xdr:cNvCxnSpPr/>
      </xdr:nvCxnSpPr>
      <xdr:spPr>
        <a:xfrm flipV="1">
          <a:off x="3987800" y="9961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58</xdr:row>
      <xdr:rowOff>35560</xdr:rowOff>
    </xdr:to>
    <xdr:cxnSp macro="">
      <xdr:nvCxnSpPr>
        <xdr:cNvPr id="187" name="直線コネクタ 186"/>
        <xdr:cNvCxnSpPr/>
      </xdr:nvCxnSpPr>
      <xdr:spPr>
        <a:xfrm>
          <a:off x="3098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133858</xdr:rowOff>
    </xdr:to>
    <xdr:cxnSp macro="">
      <xdr:nvCxnSpPr>
        <xdr:cNvPr id="190" name="直線コネクタ 189"/>
        <xdr:cNvCxnSpPr/>
      </xdr:nvCxnSpPr>
      <xdr:spPr>
        <a:xfrm flipV="1">
          <a:off x="2209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133858</xdr:rowOff>
    </xdr:to>
    <xdr:cxnSp macro="">
      <xdr:nvCxnSpPr>
        <xdr:cNvPr id="193" name="直線コネクタ 192"/>
        <xdr:cNvCxnSpPr/>
      </xdr:nvCxnSpPr>
      <xdr:spPr>
        <a:xfrm>
          <a:off x="1320800" y="970534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3" name="楕円 202"/>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4" name="扶助費該当値テキスト"/>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7" name="楕円 206"/>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8" name="テキスト ボックス 207"/>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83058</xdr:rowOff>
    </xdr:from>
    <xdr:to>
      <xdr:col>11</xdr:col>
      <xdr:colOff>60325</xdr:colOff>
      <xdr:row>58</xdr:row>
      <xdr:rowOff>13208</xdr:rowOff>
    </xdr:to>
    <xdr:sp macro="" textlink="">
      <xdr:nvSpPr>
        <xdr:cNvPr id="209" name="楕円 208"/>
        <xdr:cNvSpPr/>
      </xdr:nvSpPr>
      <xdr:spPr>
        <a:xfrm>
          <a:off x="2159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169435</xdr:rowOff>
    </xdr:from>
    <xdr:ext cx="762000" cy="259045"/>
    <xdr:sp macro="" textlink="">
      <xdr:nvSpPr>
        <xdr:cNvPr id="210" name="テキスト ボックス 209"/>
        <xdr:cNvSpPr txBox="1"/>
      </xdr:nvSpPr>
      <xdr:spPr>
        <a:xfrm>
          <a:off x="1828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2" name="テキスト ボックス 211"/>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市税等経常一般財源の増加により、経常収支比率は低下しており、</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ポイント低下した。</a:t>
          </a:r>
          <a:endParaRPr lang="ja-JP" altLang="ja-JP">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中でも大きな割合を占める</a:t>
          </a:r>
          <a:r>
            <a:rPr kumimoji="1" lang="ja-JP" altLang="ja-JP" sz="1100" b="0" i="0" baseline="0">
              <a:solidFill>
                <a:schemeClr val="dk1"/>
              </a:solidFill>
              <a:effectLst/>
              <a:latin typeface="+mn-lt"/>
              <a:ea typeface="+mn-ea"/>
              <a:cs typeface="+mn-cs"/>
            </a:rPr>
            <a:t>特別会計への繰出金については、独立採算の原則に基づく経営の観点から、保険料（税）改正、経費削減等の必要な措置を講じていく。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45" name="直線コネクタ 244"/>
        <xdr:cNvCxnSpPr/>
      </xdr:nvCxnSpPr>
      <xdr:spPr>
        <a:xfrm flipV="1">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81280</xdr:rowOff>
    </xdr:to>
    <xdr:cxnSp macro="">
      <xdr:nvCxnSpPr>
        <xdr:cNvPr id="248" name="直線コネクタ 247"/>
        <xdr:cNvCxnSpPr/>
      </xdr:nvCxnSpPr>
      <xdr:spPr>
        <a:xfrm>
          <a:off x="14782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88900</xdr:rowOff>
    </xdr:to>
    <xdr:cxnSp macro="">
      <xdr:nvCxnSpPr>
        <xdr:cNvPr id="251" name="直線コネクタ 250"/>
        <xdr:cNvCxnSpPr/>
      </xdr:nvCxnSpPr>
      <xdr:spPr>
        <a:xfrm flipV="1">
          <a:off x="13893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88900</xdr:rowOff>
    </xdr:to>
    <xdr:cxnSp macro="">
      <xdr:nvCxnSpPr>
        <xdr:cNvPr id="254" name="直線コネクタ 253"/>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7" name="テキスト ボックス 26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0" name="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1" name="テキスト ボックス 27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2" name="楕円 27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3" name="テキスト ボックス 272"/>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市税等経常一般財源の増加により、経常収支比率は低下しており、</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ポイント低下した。</a:t>
          </a:r>
          <a:endParaRPr lang="ja-JP" altLang="ja-JP">
            <a:effectLst/>
          </a:endParaRPr>
        </a:p>
        <a:p>
          <a:r>
            <a:rPr kumimoji="1" lang="ja-JP" altLang="ja-JP" sz="1100" baseline="0">
              <a:solidFill>
                <a:schemeClr val="dk1"/>
              </a:solidFill>
              <a:effectLst/>
              <a:latin typeface="+mn-lt"/>
              <a:ea typeface="+mn-ea"/>
              <a:cs typeface="+mn-cs"/>
            </a:rPr>
            <a:t>　類似団体平均とほぼ同等の水準で推移しているが、引き続き奨励的補助金の見直し等を通じて歳出の適正化を図る。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90424</xdr:rowOff>
    </xdr:to>
    <xdr:cxnSp macro="">
      <xdr:nvCxnSpPr>
        <xdr:cNvPr id="303" name="直線コネクタ 302"/>
        <xdr:cNvCxnSpPr/>
      </xdr:nvCxnSpPr>
      <xdr:spPr>
        <a:xfrm flipV="1">
          <a:off x="15671800" y="6239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6" name="直線コネクタ 305"/>
        <xdr:cNvCxnSpPr/>
      </xdr:nvCxnSpPr>
      <xdr:spPr>
        <a:xfrm>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09" name="直線コネクタ 308"/>
        <xdr:cNvCxnSpPr/>
      </xdr:nvCxnSpPr>
      <xdr:spPr>
        <a:xfrm flipV="1">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90424</xdr:rowOff>
    </xdr:to>
    <xdr:cxnSp macro="">
      <xdr:nvCxnSpPr>
        <xdr:cNvPr id="312" name="直線コネクタ 311"/>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4" name="楕円 323"/>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25" name="テキスト ボックス 324"/>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8" name="楕円 32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9" name="テキスト ボックス 328"/>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0" name="楕円 32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1" name="テキスト ボックス 330"/>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据置期間の終了に伴い、償還金が増加している。また、今後の見通しとしても、小学校建設事業といった大型事業の償還が開始されることもあり、引き続き増加することが見込まれる。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65278</xdr:rowOff>
    </xdr:to>
    <xdr:cxnSp macro="">
      <xdr:nvCxnSpPr>
        <xdr:cNvPr id="361" name="直線コネクタ 360"/>
        <xdr:cNvCxnSpPr/>
      </xdr:nvCxnSpPr>
      <xdr:spPr>
        <a:xfrm flipV="1">
          <a:off x="3987800" y="13248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65278</xdr:rowOff>
    </xdr:to>
    <xdr:cxnSp macro="">
      <xdr:nvCxnSpPr>
        <xdr:cNvPr id="364" name="直線コネクタ 363"/>
        <xdr:cNvCxnSpPr/>
      </xdr:nvCxnSpPr>
      <xdr:spPr>
        <a:xfrm>
          <a:off x="3098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5842</xdr:rowOff>
    </xdr:to>
    <xdr:cxnSp macro="">
      <xdr:nvCxnSpPr>
        <xdr:cNvPr id="367" name="直線コネクタ 366"/>
        <xdr:cNvCxnSpPr/>
      </xdr:nvCxnSpPr>
      <xdr:spPr>
        <a:xfrm>
          <a:off x="2209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168148</xdr:rowOff>
    </xdr:to>
    <xdr:cxnSp macro="">
      <xdr:nvCxnSpPr>
        <xdr:cNvPr id="370" name="直線コネクタ 369"/>
        <xdr:cNvCxnSpPr/>
      </xdr:nvCxnSpPr>
      <xdr:spPr>
        <a:xfrm>
          <a:off x="1320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0" name="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2" name="楕円 381"/>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3" name="テキスト ボックス 382"/>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4" name="楕円 383"/>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5" name="テキスト ボックス 384"/>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6" name="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7" name="テキスト ボックス 386"/>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8" name="楕円 38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9" name="テキスト ボックス 38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主要因として物件費、扶助費が類似団体に比して数値が高く、平均を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第</a:t>
          </a:r>
          <a:r>
            <a:rPr kumimoji="1" lang="ja-JP" altLang="en-US" sz="1100">
              <a:solidFill>
                <a:schemeClr val="dk1"/>
              </a:solidFill>
              <a:effectLst/>
              <a:latin typeface="+mn-lt"/>
              <a:ea typeface="+mn-ea"/>
              <a:cs typeface="+mn-cs"/>
            </a:rPr>
            <a:t>五</a:t>
          </a:r>
          <a:r>
            <a:rPr kumimoji="1" lang="ja-JP" altLang="ja-JP" sz="1100">
              <a:solidFill>
                <a:schemeClr val="dk1"/>
              </a:solidFill>
              <a:effectLst/>
              <a:latin typeface="+mn-lt"/>
              <a:ea typeface="+mn-ea"/>
              <a:cs typeface="+mn-cs"/>
            </a:rPr>
            <a:t>次行財政改革推進計画</a:t>
          </a:r>
          <a:r>
            <a:rPr kumimoji="1" lang="ja-JP" altLang="en-US" sz="1100">
              <a:solidFill>
                <a:schemeClr val="dk1"/>
              </a:solidFill>
              <a:effectLst/>
              <a:latin typeface="+mn-lt"/>
              <a:ea typeface="+mn-ea"/>
              <a:cs typeface="+mn-cs"/>
            </a:rPr>
            <a:t>（令和元年度～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に基づき、民間委託の推進・給与制度の見直し等による歳出削減のほか、市有財産の有効活用や関係団体への補助金・交付金の見直し等を通じ、安定した財政基盤の確立と強化を図る。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77</xdr:row>
      <xdr:rowOff>142239</xdr:rowOff>
    </xdr:to>
    <xdr:cxnSp macro="">
      <xdr:nvCxnSpPr>
        <xdr:cNvPr id="422" name="直線コネクタ 421"/>
        <xdr:cNvCxnSpPr/>
      </xdr:nvCxnSpPr>
      <xdr:spPr>
        <a:xfrm flipV="1">
          <a:off x="15671800" y="13267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142239</xdr:rowOff>
    </xdr:to>
    <xdr:cxnSp macro="">
      <xdr:nvCxnSpPr>
        <xdr:cNvPr id="425" name="直線コネクタ 424"/>
        <xdr:cNvCxnSpPr/>
      </xdr:nvCxnSpPr>
      <xdr:spPr>
        <a:xfrm>
          <a:off x="14782800" y="131305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77</xdr:row>
      <xdr:rowOff>88900</xdr:rowOff>
    </xdr:to>
    <xdr:cxnSp macro="">
      <xdr:nvCxnSpPr>
        <xdr:cNvPr id="428" name="直線コネクタ 427"/>
        <xdr:cNvCxnSpPr/>
      </xdr:nvCxnSpPr>
      <xdr:spPr>
        <a:xfrm flipV="1">
          <a:off x="13893800" y="131305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77</xdr:row>
      <xdr:rowOff>88900</xdr:rowOff>
    </xdr:to>
    <xdr:cxnSp macro="">
      <xdr:nvCxnSpPr>
        <xdr:cNvPr id="431" name="直線コネクタ 430"/>
        <xdr:cNvCxnSpPr/>
      </xdr:nvCxnSpPr>
      <xdr:spPr>
        <a:xfrm>
          <a:off x="13004800" y="1303908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41" name="楕円 44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42"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43" name="楕円 442"/>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44" name="テキスト ボックス 443"/>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5" name="楕円 444"/>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46" name="テキスト ボックス 445"/>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47" name="楕円 446"/>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48" name="テキスト ボックス 447"/>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129540</xdr:rowOff>
    </xdr:from>
    <xdr:to>
      <xdr:col>65</xdr:col>
      <xdr:colOff>53975</xdr:colOff>
      <xdr:row>76</xdr:row>
      <xdr:rowOff>59689</xdr:rowOff>
    </xdr:to>
    <xdr:sp macro="" textlink="">
      <xdr:nvSpPr>
        <xdr:cNvPr id="449" name="楕円 448"/>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44466</xdr:rowOff>
    </xdr:from>
    <xdr:ext cx="762000" cy="259045"/>
    <xdr:sp macro="" textlink="">
      <xdr:nvSpPr>
        <xdr:cNvPr id="450" name="テキスト ボックス 449"/>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83773</xdr:rowOff>
    </xdr:from>
    <xdr:to>
      <xdr:col>29</xdr:col>
      <xdr:colOff>127000</xdr:colOff>
      <xdr:row>18</xdr:row>
      <xdr:rowOff>89439</xdr:rowOff>
    </xdr:to>
    <xdr:cxnSp macro="">
      <xdr:nvCxnSpPr>
        <xdr:cNvPr id="52" name="直線コネクタ 51"/>
        <xdr:cNvCxnSpPr/>
      </xdr:nvCxnSpPr>
      <xdr:spPr bwMode="auto">
        <a:xfrm flipV="1">
          <a:off x="5003800" y="3217498"/>
          <a:ext cx="6477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89439</xdr:rowOff>
    </xdr:from>
    <xdr:to>
      <xdr:col>26</xdr:col>
      <xdr:colOff>50800</xdr:colOff>
      <xdr:row>18</xdr:row>
      <xdr:rowOff>104837</xdr:rowOff>
    </xdr:to>
    <xdr:cxnSp macro="">
      <xdr:nvCxnSpPr>
        <xdr:cNvPr id="55" name="直線コネクタ 54"/>
        <xdr:cNvCxnSpPr/>
      </xdr:nvCxnSpPr>
      <xdr:spPr bwMode="auto">
        <a:xfrm flipV="1">
          <a:off x="4305300" y="3223164"/>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98926</xdr:rowOff>
    </xdr:from>
    <xdr:to>
      <xdr:col>22</xdr:col>
      <xdr:colOff>114300</xdr:colOff>
      <xdr:row>18</xdr:row>
      <xdr:rowOff>104837</xdr:rowOff>
    </xdr:to>
    <xdr:cxnSp macro="">
      <xdr:nvCxnSpPr>
        <xdr:cNvPr id="58" name="直線コネクタ 57"/>
        <xdr:cNvCxnSpPr/>
      </xdr:nvCxnSpPr>
      <xdr:spPr bwMode="auto">
        <a:xfrm>
          <a:off x="3606800" y="3232651"/>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98926</xdr:rowOff>
    </xdr:from>
    <xdr:to>
      <xdr:col>18</xdr:col>
      <xdr:colOff>177800</xdr:colOff>
      <xdr:row>18</xdr:row>
      <xdr:rowOff>107025</xdr:rowOff>
    </xdr:to>
    <xdr:cxnSp macro="">
      <xdr:nvCxnSpPr>
        <xdr:cNvPr id="61" name="直線コネクタ 60"/>
        <xdr:cNvCxnSpPr/>
      </xdr:nvCxnSpPr>
      <xdr:spPr bwMode="auto">
        <a:xfrm flipV="1">
          <a:off x="2908300" y="3232651"/>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32973</xdr:rowOff>
    </xdr:from>
    <xdr:to>
      <xdr:col>29</xdr:col>
      <xdr:colOff>177800</xdr:colOff>
      <xdr:row>18</xdr:row>
      <xdr:rowOff>134573</xdr:rowOff>
    </xdr:to>
    <xdr:sp macro="" textlink="">
      <xdr:nvSpPr>
        <xdr:cNvPr id="71" name="楕円 70"/>
        <xdr:cNvSpPr/>
      </xdr:nvSpPr>
      <xdr:spPr bwMode="auto">
        <a:xfrm>
          <a:off x="5600700" y="31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5050</xdr:rowOff>
    </xdr:from>
    <xdr:ext cx="762000" cy="259045"/>
    <xdr:sp macro="" textlink="">
      <xdr:nvSpPr>
        <xdr:cNvPr id="72" name="人口1人当たり決算額の推移該当値テキスト130"/>
        <xdr:cNvSpPr txBox="1"/>
      </xdr:nvSpPr>
      <xdr:spPr>
        <a:xfrm>
          <a:off x="5740400" y="31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38639</xdr:rowOff>
    </xdr:from>
    <xdr:to>
      <xdr:col>26</xdr:col>
      <xdr:colOff>101600</xdr:colOff>
      <xdr:row>18</xdr:row>
      <xdr:rowOff>140239</xdr:rowOff>
    </xdr:to>
    <xdr:sp macro="" textlink="">
      <xdr:nvSpPr>
        <xdr:cNvPr id="73" name="楕円 72"/>
        <xdr:cNvSpPr/>
      </xdr:nvSpPr>
      <xdr:spPr bwMode="auto">
        <a:xfrm>
          <a:off x="4953000" y="317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125016</xdr:rowOff>
    </xdr:from>
    <xdr:ext cx="736600" cy="259045"/>
    <xdr:sp macro="" textlink="">
      <xdr:nvSpPr>
        <xdr:cNvPr id="74" name="テキスト ボックス 73"/>
        <xdr:cNvSpPr txBox="1"/>
      </xdr:nvSpPr>
      <xdr:spPr>
        <a:xfrm>
          <a:off x="4622800" y="325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54037</xdr:rowOff>
    </xdr:from>
    <xdr:to>
      <xdr:col>22</xdr:col>
      <xdr:colOff>165100</xdr:colOff>
      <xdr:row>18</xdr:row>
      <xdr:rowOff>155637</xdr:rowOff>
    </xdr:to>
    <xdr:sp macro="" textlink="">
      <xdr:nvSpPr>
        <xdr:cNvPr id="75" name="楕円 74"/>
        <xdr:cNvSpPr/>
      </xdr:nvSpPr>
      <xdr:spPr bwMode="auto">
        <a:xfrm>
          <a:off x="4254500" y="318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140414</xdr:rowOff>
    </xdr:from>
    <xdr:ext cx="762000" cy="259045"/>
    <xdr:sp macro="" textlink="">
      <xdr:nvSpPr>
        <xdr:cNvPr id="76" name="テキスト ボックス 75"/>
        <xdr:cNvSpPr txBox="1"/>
      </xdr:nvSpPr>
      <xdr:spPr>
        <a:xfrm>
          <a:off x="3924300" y="327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48126</xdr:rowOff>
    </xdr:from>
    <xdr:to>
      <xdr:col>19</xdr:col>
      <xdr:colOff>38100</xdr:colOff>
      <xdr:row>18</xdr:row>
      <xdr:rowOff>149726</xdr:rowOff>
    </xdr:to>
    <xdr:sp macro="" textlink="">
      <xdr:nvSpPr>
        <xdr:cNvPr id="77" name="楕円 76"/>
        <xdr:cNvSpPr/>
      </xdr:nvSpPr>
      <xdr:spPr bwMode="auto">
        <a:xfrm>
          <a:off x="3556000" y="318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134503</xdr:rowOff>
    </xdr:from>
    <xdr:ext cx="762000" cy="259045"/>
    <xdr:sp macro="" textlink="">
      <xdr:nvSpPr>
        <xdr:cNvPr id="78" name="テキスト ボックス 77"/>
        <xdr:cNvSpPr txBox="1"/>
      </xdr:nvSpPr>
      <xdr:spPr>
        <a:xfrm>
          <a:off x="3225800" y="326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56225</xdr:rowOff>
    </xdr:from>
    <xdr:to>
      <xdr:col>15</xdr:col>
      <xdr:colOff>101600</xdr:colOff>
      <xdr:row>18</xdr:row>
      <xdr:rowOff>157824</xdr:rowOff>
    </xdr:to>
    <xdr:sp macro="" textlink="">
      <xdr:nvSpPr>
        <xdr:cNvPr id="79" name="楕円 78"/>
        <xdr:cNvSpPr/>
      </xdr:nvSpPr>
      <xdr:spPr bwMode="auto">
        <a:xfrm>
          <a:off x="2857500" y="31899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142602</xdr:rowOff>
    </xdr:from>
    <xdr:ext cx="762000" cy="259045"/>
    <xdr:sp macro="" textlink="">
      <xdr:nvSpPr>
        <xdr:cNvPr id="80" name="テキスト ボックス 79"/>
        <xdr:cNvSpPr txBox="1"/>
      </xdr:nvSpPr>
      <xdr:spPr>
        <a:xfrm>
          <a:off x="2527300" y="32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117039</xdr:rowOff>
    </xdr:from>
    <xdr:to>
      <xdr:col>29</xdr:col>
      <xdr:colOff>127000</xdr:colOff>
      <xdr:row>36</xdr:row>
      <xdr:rowOff>129188</xdr:rowOff>
    </xdr:to>
    <xdr:cxnSp macro="">
      <xdr:nvCxnSpPr>
        <xdr:cNvPr id="115" name="直線コネクタ 114"/>
        <xdr:cNvCxnSpPr/>
      </xdr:nvCxnSpPr>
      <xdr:spPr bwMode="auto">
        <a:xfrm flipV="1">
          <a:off x="5003800" y="7070289"/>
          <a:ext cx="6477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129188</xdr:rowOff>
    </xdr:from>
    <xdr:to>
      <xdr:col>26</xdr:col>
      <xdr:colOff>50800</xdr:colOff>
      <xdr:row>37</xdr:row>
      <xdr:rowOff>39218</xdr:rowOff>
    </xdr:to>
    <xdr:cxnSp macro="">
      <xdr:nvCxnSpPr>
        <xdr:cNvPr id="118" name="直線コネクタ 117"/>
        <xdr:cNvCxnSpPr/>
      </xdr:nvCxnSpPr>
      <xdr:spPr bwMode="auto">
        <a:xfrm flipV="1">
          <a:off x="4305300" y="7082438"/>
          <a:ext cx="6985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39218</xdr:rowOff>
    </xdr:from>
    <xdr:to>
      <xdr:col>22</xdr:col>
      <xdr:colOff>114300</xdr:colOff>
      <xdr:row>37</xdr:row>
      <xdr:rowOff>101136</xdr:rowOff>
    </xdr:to>
    <xdr:cxnSp macro="">
      <xdr:nvCxnSpPr>
        <xdr:cNvPr id="121" name="直線コネクタ 120"/>
        <xdr:cNvCxnSpPr/>
      </xdr:nvCxnSpPr>
      <xdr:spPr bwMode="auto">
        <a:xfrm flipV="1">
          <a:off x="3606800" y="7163918"/>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101136</xdr:rowOff>
    </xdr:from>
    <xdr:to>
      <xdr:col>18</xdr:col>
      <xdr:colOff>177800</xdr:colOff>
      <xdr:row>37</xdr:row>
      <xdr:rowOff>125694</xdr:rowOff>
    </xdr:to>
    <xdr:cxnSp macro="">
      <xdr:nvCxnSpPr>
        <xdr:cNvPr id="124" name="直線コネクタ 123"/>
        <xdr:cNvCxnSpPr/>
      </xdr:nvCxnSpPr>
      <xdr:spPr bwMode="auto">
        <a:xfrm flipV="1">
          <a:off x="2908300" y="722583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66239</xdr:rowOff>
    </xdr:from>
    <xdr:to>
      <xdr:col>29</xdr:col>
      <xdr:colOff>177800</xdr:colOff>
      <xdr:row>36</xdr:row>
      <xdr:rowOff>167839</xdr:rowOff>
    </xdr:to>
    <xdr:sp macro="" textlink="">
      <xdr:nvSpPr>
        <xdr:cNvPr id="134" name="楕円 133"/>
        <xdr:cNvSpPr/>
      </xdr:nvSpPr>
      <xdr:spPr bwMode="auto">
        <a:xfrm>
          <a:off x="5600700" y="701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38316</xdr:rowOff>
    </xdr:from>
    <xdr:ext cx="762000" cy="259045"/>
    <xdr:sp macro="" textlink="">
      <xdr:nvSpPr>
        <xdr:cNvPr id="135" name="人口1人当たり決算額の推移該当値テキスト445"/>
        <xdr:cNvSpPr txBox="1"/>
      </xdr:nvSpPr>
      <xdr:spPr>
        <a:xfrm>
          <a:off x="5740400" y="69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78388</xdr:rowOff>
    </xdr:from>
    <xdr:to>
      <xdr:col>26</xdr:col>
      <xdr:colOff>101600</xdr:colOff>
      <xdr:row>37</xdr:row>
      <xdr:rowOff>8538</xdr:rowOff>
    </xdr:to>
    <xdr:sp macro="" textlink="">
      <xdr:nvSpPr>
        <xdr:cNvPr id="136" name="楕円 135"/>
        <xdr:cNvSpPr/>
      </xdr:nvSpPr>
      <xdr:spPr bwMode="auto">
        <a:xfrm>
          <a:off x="4953000" y="703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164765</xdr:rowOff>
    </xdr:from>
    <xdr:ext cx="736600" cy="259045"/>
    <xdr:sp macro="" textlink="">
      <xdr:nvSpPr>
        <xdr:cNvPr id="137" name="テキスト ボックス 136"/>
        <xdr:cNvSpPr txBox="1"/>
      </xdr:nvSpPr>
      <xdr:spPr>
        <a:xfrm>
          <a:off x="4622800" y="7118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159868</xdr:rowOff>
    </xdr:from>
    <xdr:to>
      <xdr:col>22</xdr:col>
      <xdr:colOff>165100</xdr:colOff>
      <xdr:row>37</xdr:row>
      <xdr:rowOff>90018</xdr:rowOff>
    </xdr:to>
    <xdr:sp macro="" textlink="">
      <xdr:nvSpPr>
        <xdr:cNvPr id="138" name="楕円 137"/>
        <xdr:cNvSpPr/>
      </xdr:nvSpPr>
      <xdr:spPr bwMode="auto">
        <a:xfrm>
          <a:off x="42545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74795</xdr:rowOff>
    </xdr:from>
    <xdr:ext cx="762000" cy="259045"/>
    <xdr:sp macro="" textlink="">
      <xdr:nvSpPr>
        <xdr:cNvPr id="139" name="テキスト ボックス 138"/>
        <xdr:cNvSpPr txBox="1"/>
      </xdr:nvSpPr>
      <xdr:spPr>
        <a:xfrm>
          <a:off x="39243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50336</xdr:rowOff>
    </xdr:from>
    <xdr:to>
      <xdr:col>19</xdr:col>
      <xdr:colOff>38100</xdr:colOff>
      <xdr:row>37</xdr:row>
      <xdr:rowOff>151936</xdr:rowOff>
    </xdr:to>
    <xdr:sp macro="" textlink="">
      <xdr:nvSpPr>
        <xdr:cNvPr id="140" name="楕円 139"/>
        <xdr:cNvSpPr/>
      </xdr:nvSpPr>
      <xdr:spPr bwMode="auto">
        <a:xfrm>
          <a:off x="3556000" y="71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136713</xdr:rowOff>
    </xdr:from>
    <xdr:ext cx="762000" cy="259045"/>
    <xdr:sp macro="" textlink="">
      <xdr:nvSpPr>
        <xdr:cNvPr id="141" name="テキスト ボックス 140"/>
        <xdr:cNvSpPr txBox="1"/>
      </xdr:nvSpPr>
      <xdr:spPr>
        <a:xfrm>
          <a:off x="3225800" y="72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74894</xdr:rowOff>
    </xdr:from>
    <xdr:to>
      <xdr:col>15</xdr:col>
      <xdr:colOff>101600</xdr:colOff>
      <xdr:row>37</xdr:row>
      <xdr:rowOff>176494</xdr:rowOff>
    </xdr:to>
    <xdr:sp macro="" textlink="">
      <xdr:nvSpPr>
        <xdr:cNvPr id="142" name="楕円 141"/>
        <xdr:cNvSpPr/>
      </xdr:nvSpPr>
      <xdr:spPr bwMode="auto">
        <a:xfrm>
          <a:off x="28575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161271</xdr:rowOff>
    </xdr:from>
    <xdr:ext cx="762000" cy="259045"/>
    <xdr:sp macro="" textlink="">
      <xdr:nvSpPr>
        <xdr:cNvPr id="143" name="テキスト ボックス 142"/>
        <xdr:cNvSpPr txBox="1"/>
      </xdr:nvSpPr>
      <xdr:spPr>
        <a:xfrm>
          <a:off x="2527300" y="72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164389</xdr:rowOff>
    </xdr:from>
    <xdr:to>
      <xdr:col>24</xdr:col>
      <xdr:colOff>63500</xdr:colOff>
      <xdr:row>36</xdr:row>
      <xdr:rowOff>168412</xdr:rowOff>
    </xdr:to>
    <xdr:cxnSp macro="">
      <xdr:nvCxnSpPr>
        <xdr:cNvPr id="59" name="直線コネクタ 58"/>
        <xdr:cNvCxnSpPr/>
      </xdr:nvCxnSpPr>
      <xdr:spPr>
        <a:xfrm flipV="1">
          <a:off x="3797300" y="6336589"/>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168412</xdr:rowOff>
    </xdr:from>
    <xdr:to>
      <xdr:col>19</xdr:col>
      <xdr:colOff>177800</xdr:colOff>
      <xdr:row>37</xdr:row>
      <xdr:rowOff>15525</xdr:rowOff>
    </xdr:to>
    <xdr:cxnSp macro="">
      <xdr:nvCxnSpPr>
        <xdr:cNvPr id="62" name="直線コネクタ 61"/>
        <xdr:cNvCxnSpPr/>
      </xdr:nvCxnSpPr>
      <xdr:spPr>
        <a:xfrm flipV="1">
          <a:off x="2908300" y="6340612"/>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155656</xdr:rowOff>
    </xdr:from>
    <xdr:to>
      <xdr:col>15</xdr:col>
      <xdr:colOff>50800</xdr:colOff>
      <xdr:row>37</xdr:row>
      <xdr:rowOff>15525</xdr:rowOff>
    </xdr:to>
    <xdr:cxnSp macro="">
      <xdr:nvCxnSpPr>
        <xdr:cNvPr id="65" name="直線コネクタ 64"/>
        <xdr:cNvCxnSpPr/>
      </xdr:nvCxnSpPr>
      <xdr:spPr>
        <a:xfrm>
          <a:off x="2019300" y="632785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155656</xdr:rowOff>
    </xdr:from>
    <xdr:to>
      <xdr:col>10</xdr:col>
      <xdr:colOff>114300</xdr:colOff>
      <xdr:row>37</xdr:row>
      <xdr:rowOff>82024</xdr:rowOff>
    </xdr:to>
    <xdr:cxnSp macro="">
      <xdr:nvCxnSpPr>
        <xdr:cNvPr id="68" name="直線コネクタ 67"/>
        <xdr:cNvCxnSpPr/>
      </xdr:nvCxnSpPr>
      <xdr:spPr>
        <a:xfrm flipV="1">
          <a:off x="1130300" y="6327856"/>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113589</xdr:rowOff>
    </xdr:from>
    <xdr:to>
      <xdr:col>24</xdr:col>
      <xdr:colOff>114300</xdr:colOff>
      <xdr:row>37</xdr:row>
      <xdr:rowOff>43739</xdr:rowOff>
    </xdr:to>
    <xdr:sp macro="" textlink="">
      <xdr:nvSpPr>
        <xdr:cNvPr id="78" name="楕円 77"/>
        <xdr:cNvSpPr/>
      </xdr:nvSpPr>
      <xdr:spPr>
        <a:xfrm>
          <a:off x="45847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92016</xdr:rowOff>
    </xdr:from>
    <xdr:ext cx="534377" cy="259045"/>
    <xdr:sp macro="" textlink="">
      <xdr:nvSpPr>
        <xdr:cNvPr id="79" name="人件費該当値テキスト"/>
        <xdr:cNvSpPr txBox="1"/>
      </xdr:nvSpPr>
      <xdr:spPr>
        <a:xfrm>
          <a:off x="4686300" y="62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117612</xdr:rowOff>
    </xdr:from>
    <xdr:to>
      <xdr:col>20</xdr:col>
      <xdr:colOff>38100</xdr:colOff>
      <xdr:row>37</xdr:row>
      <xdr:rowOff>47762</xdr:rowOff>
    </xdr:to>
    <xdr:sp macro="" textlink="">
      <xdr:nvSpPr>
        <xdr:cNvPr id="80" name="楕円 79"/>
        <xdr:cNvSpPr/>
      </xdr:nvSpPr>
      <xdr:spPr>
        <a:xfrm>
          <a:off x="3746500" y="62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38889</xdr:rowOff>
    </xdr:from>
    <xdr:ext cx="534377" cy="259045"/>
    <xdr:sp macro="" textlink="">
      <xdr:nvSpPr>
        <xdr:cNvPr id="81" name="テキスト ボックス 80"/>
        <xdr:cNvSpPr txBox="1"/>
      </xdr:nvSpPr>
      <xdr:spPr>
        <a:xfrm>
          <a:off x="3530111" y="63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136175</xdr:rowOff>
    </xdr:from>
    <xdr:to>
      <xdr:col>15</xdr:col>
      <xdr:colOff>101600</xdr:colOff>
      <xdr:row>37</xdr:row>
      <xdr:rowOff>66325</xdr:rowOff>
    </xdr:to>
    <xdr:sp macro="" textlink="">
      <xdr:nvSpPr>
        <xdr:cNvPr id="82" name="楕円 81"/>
        <xdr:cNvSpPr/>
      </xdr:nvSpPr>
      <xdr:spPr>
        <a:xfrm>
          <a:off x="2857500" y="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57452</xdr:rowOff>
    </xdr:from>
    <xdr:ext cx="534377" cy="259045"/>
    <xdr:sp macro="" textlink="">
      <xdr:nvSpPr>
        <xdr:cNvPr id="83" name="テキスト ボックス 82"/>
        <xdr:cNvSpPr txBox="1"/>
      </xdr:nvSpPr>
      <xdr:spPr>
        <a:xfrm>
          <a:off x="2641111" y="64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104856</xdr:rowOff>
    </xdr:from>
    <xdr:to>
      <xdr:col>10</xdr:col>
      <xdr:colOff>165100</xdr:colOff>
      <xdr:row>37</xdr:row>
      <xdr:rowOff>35006</xdr:rowOff>
    </xdr:to>
    <xdr:sp macro="" textlink="">
      <xdr:nvSpPr>
        <xdr:cNvPr id="84" name="楕円 83"/>
        <xdr:cNvSpPr/>
      </xdr:nvSpPr>
      <xdr:spPr>
        <a:xfrm>
          <a:off x="1968500" y="62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26133</xdr:rowOff>
    </xdr:from>
    <xdr:ext cx="534377" cy="259045"/>
    <xdr:sp macro="" textlink="">
      <xdr:nvSpPr>
        <xdr:cNvPr id="85" name="テキスト ボックス 84"/>
        <xdr:cNvSpPr txBox="1"/>
      </xdr:nvSpPr>
      <xdr:spPr>
        <a:xfrm>
          <a:off x="1752111" y="63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31224</xdr:rowOff>
    </xdr:from>
    <xdr:to>
      <xdr:col>6</xdr:col>
      <xdr:colOff>38100</xdr:colOff>
      <xdr:row>37</xdr:row>
      <xdr:rowOff>132824</xdr:rowOff>
    </xdr:to>
    <xdr:sp macro="" textlink="">
      <xdr:nvSpPr>
        <xdr:cNvPr id="86" name="楕円 85"/>
        <xdr:cNvSpPr/>
      </xdr:nvSpPr>
      <xdr:spPr>
        <a:xfrm>
          <a:off x="10795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123951</xdr:rowOff>
    </xdr:from>
    <xdr:ext cx="534377" cy="259045"/>
    <xdr:sp macro="" textlink="">
      <xdr:nvSpPr>
        <xdr:cNvPr id="87" name="テキスト ボックス 86"/>
        <xdr:cNvSpPr txBox="1"/>
      </xdr:nvSpPr>
      <xdr:spPr>
        <a:xfrm>
          <a:off x="863111" y="64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140876</xdr:rowOff>
    </xdr:from>
    <xdr:to>
      <xdr:col>24</xdr:col>
      <xdr:colOff>63500</xdr:colOff>
      <xdr:row>57</xdr:row>
      <xdr:rowOff>159741</xdr:rowOff>
    </xdr:to>
    <xdr:cxnSp macro="">
      <xdr:nvCxnSpPr>
        <xdr:cNvPr id="119" name="直線コネクタ 118"/>
        <xdr:cNvCxnSpPr/>
      </xdr:nvCxnSpPr>
      <xdr:spPr>
        <a:xfrm flipV="1">
          <a:off x="3797300" y="9913526"/>
          <a:ext cx="8382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159741</xdr:rowOff>
    </xdr:from>
    <xdr:to>
      <xdr:col>19</xdr:col>
      <xdr:colOff>177800</xdr:colOff>
      <xdr:row>57</xdr:row>
      <xdr:rowOff>159926</xdr:rowOff>
    </xdr:to>
    <xdr:cxnSp macro="">
      <xdr:nvCxnSpPr>
        <xdr:cNvPr id="122" name="直線コネクタ 121"/>
        <xdr:cNvCxnSpPr/>
      </xdr:nvCxnSpPr>
      <xdr:spPr>
        <a:xfrm flipV="1">
          <a:off x="2908300" y="9932391"/>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159926</xdr:rowOff>
    </xdr:from>
    <xdr:to>
      <xdr:col>15</xdr:col>
      <xdr:colOff>50800</xdr:colOff>
      <xdr:row>58</xdr:row>
      <xdr:rowOff>18966</xdr:rowOff>
    </xdr:to>
    <xdr:cxnSp macro="">
      <xdr:nvCxnSpPr>
        <xdr:cNvPr id="125" name="直線コネクタ 124"/>
        <xdr:cNvCxnSpPr/>
      </xdr:nvCxnSpPr>
      <xdr:spPr>
        <a:xfrm flipV="1">
          <a:off x="2019300" y="9932576"/>
          <a:ext cx="8890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15200</xdr:rowOff>
    </xdr:from>
    <xdr:to>
      <xdr:col>10</xdr:col>
      <xdr:colOff>114300</xdr:colOff>
      <xdr:row>58</xdr:row>
      <xdr:rowOff>18966</xdr:rowOff>
    </xdr:to>
    <xdr:cxnSp macro="">
      <xdr:nvCxnSpPr>
        <xdr:cNvPr id="128" name="直線コネクタ 127"/>
        <xdr:cNvCxnSpPr/>
      </xdr:nvCxnSpPr>
      <xdr:spPr>
        <a:xfrm>
          <a:off x="1130300" y="9959300"/>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90076</xdr:rowOff>
    </xdr:from>
    <xdr:to>
      <xdr:col>24</xdr:col>
      <xdr:colOff>114300</xdr:colOff>
      <xdr:row>58</xdr:row>
      <xdr:rowOff>20226</xdr:rowOff>
    </xdr:to>
    <xdr:sp macro="" textlink="">
      <xdr:nvSpPr>
        <xdr:cNvPr id="138" name="楕円 137"/>
        <xdr:cNvSpPr/>
      </xdr:nvSpPr>
      <xdr:spPr>
        <a:xfrm>
          <a:off x="4584700" y="98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68503</xdr:rowOff>
    </xdr:from>
    <xdr:ext cx="534377" cy="259045"/>
    <xdr:sp macro="" textlink="">
      <xdr:nvSpPr>
        <xdr:cNvPr id="139" name="物件費該当値テキスト"/>
        <xdr:cNvSpPr txBox="1"/>
      </xdr:nvSpPr>
      <xdr:spPr>
        <a:xfrm>
          <a:off x="4686300" y="98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108941</xdr:rowOff>
    </xdr:from>
    <xdr:to>
      <xdr:col>20</xdr:col>
      <xdr:colOff>38100</xdr:colOff>
      <xdr:row>58</xdr:row>
      <xdr:rowOff>39091</xdr:rowOff>
    </xdr:to>
    <xdr:sp macro="" textlink="">
      <xdr:nvSpPr>
        <xdr:cNvPr id="140" name="楕円 139"/>
        <xdr:cNvSpPr/>
      </xdr:nvSpPr>
      <xdr:spPr>
        <a:xfrm>
          <a:off x="3746500" y="9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30218</xdr:rowOff>
    </xdr:from>
    <xdr:ext cx="534377" cy="259045"/>
    <xdr:sp macro="" textlink="">
      <xdr:nvSpPr>
        <xdr:cNvPr id="141" name="テキスト ボックス 140"/>
        <xdr:cNvSpPr txBox="1"/>
      </xdr:nvSpPr>
      <xdr:spPr>
        <a:xfrm>
          <a:off x="3530111" y="99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109126</xdr:rowOff>
    </xdr:from>
    <xdr:to>
      <xdr:col>15</xdr:col>
      <xdr:colOff>101600</xdr:colOff>
      <xdr:row>58</xdr:row>
      <xdr:rowOff>39276</xdr:rowOff>
    </xdr:to>
    <xdr:sp macro="" textlink="">
      <xdr:nvSpPr>
        <xdr:cNvPr id="142" name="楕円 141"/>
        <xdr:cNvSpPr/>
      </xdr:nvSpPr>
      <xdr:spPr>
        <a:xfrm>
          <a:off x="2857500" y="98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30403</xdr:rowOff>
    </xdr:from>
    <xdr:ext cx="534377" cy="259045"/>
    <xdr:sp macro="" textlink="">
      <xdr:nvSpPr>
        <xdr:cNvPr id="143" name="テキスト ボックス 142"/>
        <xdr:cNvSpPr txBox="1"/>
      </xdr:nvSpPr>
      <xdr:spPr>
        <a:xfrm>
          <a:off x="2641111" y="9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139616</xdr:rowOff>
    </xdr:from>
    <xdr:to>
      <xdr:col>10</xdr:col>
      <xdr:colOff>165100</xdr:colOff>
      <xdr:row>58</xdr:row>
      <xdr:rowOff>69766</xdr:rowOff>
    </xdr:to>
    <xdr:sp macro="" textlink="">
      <xdr:nvSpPr>
        <xdr:cNvPr id="144" name="楕円 143"/>
        <xdr:cNvSpPr/>
      </xdr:nvSpPr>
      <xdr:spPr>
        <a:xfrm>
          <a:off x="1968500" y="99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60893</xdr:rowOff>
    </xdr:from>
    <xdr:ext cx="534377" cy="259045"/>
    <xdr:sp macro="" textlink="">
      <xdr:nvSpPr>
        <xdr:cNvPr id="145" name="テキスト ボックス 144"/>
        <xdr:cNvSpPr txBox="1"/>
      </xdr:nvSpPr>
      <xdr:spPr>
        <a:xfrm>
          <a:off x="1752111" y="100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135850</xdr:rowOff>
    </xdr:from>
    <xdr:to>
      <xdr:col>6</xdr:col>
      <xdr:colOff>38100</xdr:colOff>
      <xdr:row>58</xdr:row>
      <xdr:rowOff>66000</xdr:rowOff>
    </xdr:to>
    <xdr:sp macro="" textlink="">
      <xdr:nvSpPr>
        <xdr:cNvPr id="146" name="楕円 145"/>
        <xdr:cNvSpPr/>
      </xdr:nvSpPr>
      <xdr:spPr>
        <a:xfrm>
          <a:off x="1079500" y="99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57127</xdr:rowOff>
    </xdr:from>
    <xdr:ext cx="534377" cy="259045"/>
    <xdr:sp macro="" textlink="">
      <xdr:nvSpPr>
        <xdr:cNvPr id="147" name="テキスト ボックス 146"/>
        <xdr:cNvSpPr txBox="1"/>
      </xdr:nvSpPr>
      <xdr:spPr>
        <a:xfrm>
          <a:off x="863111" y="1000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26380</xdr:rowOff>
    </xdr:from>
    <xdr:to>
      <xdr:col>24</xdr:col>
      <xdr:colOff>63500</xdr:colOff>
      <xdr:row>78</xdr:row>
      <xdr:rowOff>26924</xdr:rowOff>
    </xdr:to>
    <xdr:cxnSp macro="">
      <xdr:nvCxnSpPr>
        <xdr:cNvPr id="178" name="直線コネクタ 177"/>
        <xdr:cNvCxnSpPr/>
      </xdr:nvCxnSpPr>
      <xdr:spPr>
        <a:xfrm>
          <a:off x="3797300" y="13399480"/>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11793</xdr:rowOff>
    </xdr:from>
    <xdr:to>
      <xdr:col>19</xdr:col>
      <xdr:colOff>177800</xdr:colOff>
      <xdr:row>78</xdr:row>
      <xdr:rowOff>26380</xdr:rowOff>
    </xdr:to>
    <xdr:cxnSp macro="">
      <xdr:nvCxnSpPr>
        <xdr:cNvPr id="181" name="直線コネクタ 180"/>
        <xdr:cNvCxnSpPr/>
      </xdr:nvCxnSpPr>
      <xdr:spPr>
        <a:xfrm>
          <a:off x="2908300" y="13384893"/>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11793</xdr:rowOff>
    </xdr:from>
    <xdr:to>
      <xdr:col>15</xdr:col>
      <xdr:colOff>50800</xdr:colOff>
      <xdr:row>78</xdr:row>
      <xdr:rowOff>24093</xdr:rowOff>
    </xdr:to>
    <xdr:cxnSp macro="">
      <xdr:nvCxnSpPr>
        <xdr:cNvPr id="184" name="直線コネクタ 183"/>
        <xdr:cNvCxnSpPr/>
      </xdr:nvCxnSpPr>
      <xdr:spPr>
        <a:xfrm flipV="1">
          <a:off x="2019300" y="13384893"/>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2105</xdr:rowOff>
    </xdr:from>
    <xdr:to>
      <xdr:col>10</xdr:col>
      <xdr:colOff>114300</xdr:colOff>
      <xdr:row>78</xdr:row>
      <xdr:rowOff>24093</xdr:rowOff>
    </xdr:to>
    <xdr:cxnSp macro="">
      <xdr:nvCxnSpPr>
        <xdr:cNvPr id="187" name="直線コネクタ 186"/>
        <xdr:cNvCxnSpPr/>
      </xdr:nvCxnSpPr>
      <xdr:spPr>
        <a:xfrm>
          <a:off x="1130300" y="13375205"/>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147574</xdr:rowOff>
    </xdr:from>
    <xdr:to>
      <xdr:col>24</xdr:col>
      <xdr:colOff>114300</xdr:colOff>
      <xdr:row>78</xdr:row>
      <xdr:rowOff>77724</xdr:rowOff>
    </xdr:to>
    <xdr:sp macro="" textlink="">
      <xdr:nvSpPr>
        <xdr:cNvPr id="197" name="楕円 196"/>
        <xdr:cNvSpPr/>
      </xdr:nvSpPr>
      <xdr:spPr>
        <a:xfrm>
          <a:off x="45847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126001</xdr:rowOff>
    </xdr:from>
    <xdr:ext cx="469744" cy="259045"/>
    <xdr:sp macro="" textlink="">
      <xdr:nvSpPr>
        <xdr:cNvPr id="198" name="維持補修費該当値テキスト"/>
        <xdr:cNvSpPr txBox="1"/>
      </xdr:nvSpPr>
      <xdr:spPr>
        <a:xfrm>
          <a:off x="4686300"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147030</xdr:rowOff>
    </xdr:from>
    <xdr:to>
      <xdr:col>20</xdr:col>
      <xdr:colOff>38100</xdr:colOff>
      <xdr:row>78</xdr:row>
      <xdr:rowOff>77180</xdr:rowOff>
    </xdr:to>
    <xdr:sp macro="" textlink="">
      <xdr:nvSpPr>
        <xdr:cNvPr id="199" name="楕円 198"/>
        <xdr:cNvSpPr/>
      </xdr:nvSpPr>
      <xdr:spPr>
        <a:xfrm>
          <a:off x="3746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68307</xdr:rowOff>
    </xdr:from>
    <xdr:ext cx="469744" cy="259045"/>
    <xdr:sp macro="" textlink="">
      <xdr:nvSpPr>
        <xdr:cNvPr id="200" name="テキスト ボックス 199"/>
        <xdr:cNvSpPr txBox="1"/>
      </xdr:nvSpPr>
      <xdr:spPr>
        <a:xfrm>
          <a:off x="3562428" y="134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132443</xdr:rowOff>
    </xdr:from>
    <xdr:to>
      <xdr:col>15</xdr:col>
      <xdr:colOff>101600</xdr:colOff>
      <xdr:row>78</xdr:row>
      <xdr:rowOff>62593</xdr:rowOff>
    </xdr:to>
    <xdr:sp macro="" textlink="">
      <xdr:nvSpPr>
        <xdr:cNvPr id="201" name="楕円 200"/>
        <xdr:cNvSpPr/>
      </xdr:nvSpPr>
      <xdr:spPr>
        <a:xfrm>
          <a:off x="2857500" y="133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53720</xdr:rowOff>
    </xdr:from>
    <xdr:ext cx="469744" cy="259045"/>
    <xdr:sp macro="" textlink="">
      <xdr:nvSpPr>
        <xdr:cNvPr id="202" name="テキスト ボックス 201"/>
        <xdr:cNvSpPr txBox="1"/>
      </xdr:nvSpPr>
      <xdr:spPr>
        <a:xfrm>
          <a:off x="2673428" y="1342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144743</xdr:rowOff>
    </xdr:from>
    <xdr:to>
      <xdr:col>10</xdr:col>
      <xdr:colOff>165100</xdr:colOff>
      <xdr:row>78</xdr:row>
      <xdr:rowOff>74893</xdr:rowOff>
    </xdr:to>
    <xdr:sp macro="" textlink="">
      <xdr:nvSpPr>
        <xdr:cNvPr id="203" name="楕円 202"/>
        <xdr:cNvSpPr/>
      </xdr:nvSpPr>
      <xdr:spPr>
        <a:xfrm>
          <a:off x="1968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66020</xdr:rowOff>
    </xdr:from>
    <xdr:ext cx="469744" cy="259045"/>
    <xdr:sp macro="" textlink="">
      <xdr:nvSpPr>
        <xdr:cNvPr id="204" name="テキスト ボックス 203"/>
        <xdr:cNvSpPr txBox="1"/>
      </xdr:nvSpPr>
      <xdr:spPr>
        <a:xfrm>
          <a:off x="1784428" y="134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122755</xdr:rowOff>
    </xdr:from>
    <xdr:to>
      <xdr:col>6</xdr:col>
      <xdr:colOff>38100</xdr:colOff>
      <xdr:row>78</xdr:row>
      <xdr:rowOff>52905</xdr:rowOff>
    </xdr:to>
    <xdr:sp macro="" textlink="">
      <xdr:nvSpPr>
        <xdr:cNvPr id="205" name="楕円 204"/>
        <xdr:cNvSpPr/>
      </xdr:nvSpPr>
      <xdr:spPr>
        <a:xfrm>
          <a:off x="1079500" y="133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44032</xdr:rowOff>
    </xdr:from>
    <xdr:ext cx="469744" cy="259045"/>
    <xdr:sp macro="" textlink="">
      <xdr:nvSpPr>
        <xdr:cNvPr id="206" name="テキスト ボックス 205"/>
        <xdr:cNvSpPr txBox="1"/>
      </xdr:nvSpPr>
      <xdr:spPr>
        <a:xfrm>
          <a:off x="895428" y="1341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45441</xdr:rowOff>
    </xdr:from>
    <xdr:to>
      <xdr:col>24</xdr:col>
      <xdr:colOff>63500</xdr:colOff>
      <xdr:row>97</xdr:row>
      <xdr:rowOff>85598</xdr:rowOff>
    </xdr:to>
    <xdr:cxnSp macro="">
      <xdr:nvCxnSpPr>
        <xdr:cNvPr id="236" name="直線コネクタ 235"/>
        <xdr:cNvCxnSpPr/>
      </xdr:nvCxnSpPr>
      <xdr:spPr>
        <a:xfrm flipV="1">
          <a:off x="3797300" y="16676091"/>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85598</xdr:rowOff>
    </xdr:from>
    <xdr:to>
      <xdr:col>19</xdr:col>
      <xdr:colOff>177800</xdr:colOff>
      <xdr:row>97</xdr:row>
      <xdr:rowOff>127191</xdr:rowOff>
    </xdr:to>
    <xdr:cxnSp macro="">
      <xdr:nvCxnSpPr>
        <xdr:cNvPr id="239" name="直線コネクタ 238"/>
        <xdr:cNvCxnSpPr/>
      </xdr:nvCxnSpPr>
      <xdr:spPr>
        <a:xfrm flipV="1">
          <a:off x="2908300" y="16716248"/>
          <a:ext cx="8890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127191</xdr:rowOff>
    </xdr:from>
    <xdr:to>
      <xdr:col>15</xdr:col>
      <xdr:colOff>50800</xdr:colOff>
      <xdr:row>97</xdr:row>
      <xdr:rowOff>137554</xdr:rowOff>
    </xdr:to>
    <xdr:cxnSp macro="">
      <xdr:nvCxnSpPr>
        <xdr:cNvPr id="242" name="直線コネクタ 241"/>
        <xdr:cNvCxnSpPr/>
      </xdr:nvCxnSpPr>
      <xdr:spPr>
        <a:xfrm flipV="1">
          <a:off x="2019300" y="167578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137554</xdr:rowOff>
    </xdr:from>
    <xdr:to>
      <xdr:col>10</xdr:col>
      <xdr:colOff>114300</xdr:colOff>
      <xdr:row>98</xdr:row>
      <xdr:rowOff>114757</xdr:rowOff>
    </xdr:to>
    <xdr:cxnSp macro="">
      <xdr:nvCxnSpPr>
        <xdr:cNvPr id="245" name="直線コネクタ 244"/>
        <xdr:cNvCxnSpPr/>
      </xdr:nvCxnSpPr>
      <xdr:spPr>
        <a:xfrm flipV="1">
          <a:off x="1130300" y="16768204"/>
          <a:ext cx="8890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166091</xdr:rowOff>
    </xdr:from>
    <xdr:to>
      <xdr:col>24</xdr:col>
      <xdr:colOff>114300</xdr:colOff>
      <xdr:row>97</xdr:row>
      <xdr:rowOff>96241</xdr:rowOff>
    </xdr:to>
    <xdr:sp macro="" textlink="">
      <xdr:nvSpPr>
        <xdr:cNvPr id="255" name="楕円 254"/>
        <xdr:cNvSpPr/>
      </xdr:nvSpPr>
      <xdr:spPr>
        <a:xfrm>
          <a:off x="4584700" y="166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17518</xdr:rowOff>
    </xdr:from>
    <xdr:ext cx="534377" cy="259045"/>
    <xdr:sp macro="" textlink="">
      <xdr:nvSpPr>
        <xdr:cNvPr id="256" name="扶助費該当値テキスト"/>
        <xdr:cNvSpPr txBox="1"/>
      </xdr:nvSpPr>
      <xdr:spPr>
        <a:xfrm>
          <a:off x="4686300" y="164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34798</xdr:rowOff>
    </xdr:from>
    <xdr:to>
      <xdr:col>20</xdr:col>
      <xdr:colOff>38100</xdr:colOff>
      <xdr:row>97</xdr:row>
      <xdr:rowOff>136398</xdr:rowOff>
    </xdr:to>
    <xdr:sp macro="" textlink="">
      <xdr:nvSpPr>
        <xdr:cNvPr id="257" name="楕円 256"/>
        <xdr:cNvSpPr/>
      </xdr:nvSpPr>
      <xdr:spPr>
        <a:xfrm>
          <a:off x="3746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152925</xdr:rowOff>
    </xdr:from>
    <xdr:ext cx="534377" cy="259045"/>
    <xdr:sp macro="" textlink="">
      <xdr:nvSpPr>
        <xdr:cNvPr id="258" name="テキスト ボックス 257"/>
        <xdr:cNvSpPr txBox="1"/>
      </xdr:nvSpPr>
      <xdr:spPr>
        <a:xfrm>
          <a:off x="3530111" y="164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76391</xdr:rowOff>
    </xdr:from>
    <xdr:to>
      <xdr:col>15</xdr:col>
      <xdr:colOff>101600</xdr:colOff>
      <xdr:row>98</xdr:row>
      <xdr:rowOff>6541</xdr:rowOff>
    </xdr:to>
    <xdr:sp macro="" textlink="">
      <xdr:nvSpPr>
        <xdr:cNvPr id="259" name="楕円 258"/>
        <xdr:cNvSpPr/>
      </xdr:nvSpPr>
      <xdr:spPr>
        <a:xfrm>
          <a:off x="2857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23068</xdr:rowOff>
    </xdr:from>
    <xdr:ext cx="534377" cy="259045"/>
    <xdr:sp macro="" textlink="">
      <xdr:nvSpPr>
        <xdr:cNvPr id="260" name="テキスト ボックス 259"/>
        <xdr:cNvSpPr txBox="1"/>
      </xdr:nvSpPr>
      <xdr:spPr>
        <a:xfrm>
          <a:off x="2641111" y="164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86754</xdr:rowOff>
    </xdr:from>
    <xdr:to>
      <xdr:col>10</xdr:col>
      <xdr:colOff>165100</xdr:colOff>
      <xdr:row>98</xdr:row>
      <xdr:rowOff>16904</xdr:rowOff>
    </xdr:to>
    <xdr:sp macro="" textlink="">
      <xdr:nvSpPr>
        <xdr:cNvPr id="261" name="楕円 260"/>
        <xdr:cNvSpPr/>
      </xdr:nvSpPr>
      <xdr:spPr>
        <a:xfrm>
          <a:off x="1968500" y="167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33431</xdr:rowOff>
    </xdr:from>
    <xdr:ext cx="534377" cy="259045"/>
    <xdr:sp macro="" textlink="">
      <xdr:nvSpPr>
        <xdr:cNvPr id="262" name="テキスト ボックス 261"/>
        <xdr:cNvSpPr txBox="1"/>
      </xdr:nvSpPr>
      <xdr:spPr>
        <a:xfrm>
          <a:off x="1752111" y="1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63957</xdr:rowOff>
    </xdr:from>
    <xdr:to>
      <xdr:col>6</xdr:col>
      <xdr:colOff>38100</xdr:colOff>
      <xdr:row>98</xdr:row>
      <xdr:rowOff>165557</xdr:rowOff>
    </xdr:to>
    <xdr:sp macro="" textlink="">
      <xdr:nvSpPr>
        <xdr:cNvPr id="263" name="楕円 262"/>
        <xdr:cNvSpPr/>
      </xdr:nvSpPr>
      <xdr:spPr>
        <a:xfrm>
          <a:off x="1079500" y="168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156684</xdr:rowOff>
    </xdr:from>
    <xdr:ext cx="534377" cy="259045"/>
    <xdr:sp macro="" textlink="">
      <xdr:nvSpPr>
        <xdr:cNvPr id="264" name="テキスト ボックス 263"/>
        <xdr:cNvSpPr txBox="1"/>
      </xdr:nvSpPr>
      <xdr:spPr>
        <a:xfrm>
          <a:off x="863111" y="1695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69161</xdr:rowOff>
    </xdr:from>
    <xdr:to>
      <xdr:col>55</xdr:col>
      <xdr:colOff>0</xdr:colOff>
      <xdr:row>37</xdr:row>
      <xdr:rowOff>71163</xdr:rowOff>
    </xdr:to>
    <xdr:cxnSp macro="">
      <xdr:nvCxnSpPr>
        <xdr:cNvPr id="295" name="直線コネクタ 294"/>
        <xdr:cNvCxnSpPr/>
      </xdr:nvCxnSpPr>
      <xdr:spPr>
        <a:xfrm flipV="1">
          <a:off x="9639300" y="6412811"/>
          <a:ext cx="8382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71163</xdr:rowOff>
    </xdr:from>
    <xdr:to>
      <xdr:col>50</xdr:col>
      <xdr:colOff>114300</xdr:colOff>
      <xdr:row>37</xdr:row>
      <xdr:rowOff>82507</xdr:rowOff>
    </xdr:to>
    <xdr:cxnSp macro="">
      <xdr:nvCxnSpPr>
        <xdr:cNvPr id="298" name="直線コネクタ 297"/>
        <xdr:cNvCxnSpPr/>
      </xdr:nvCxnSpPr>
      <xdr:spPr>
        <a:xfrm flipV="1">
          <a:off x="8750300" y="6414813"/>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82507</xdr:rowOff>
    </xdr:from>
    <xdr:to>
      <xdr:col>45</xdr:col>
      <xdr:colOff>177800</xdr:colOff>
      <xdr:row>37</xdr:row>
      <xdr:rowOff>102895</xdr:rowOff>
    </xdr:to>
    <xdr:cxnSp macro="">
      <xdr:nvCxnSpPr>
        <xdr:cNvPr id="301" name="直線コネクタ 300"/>
        <xdr:cNvCxnSpPr/>
      </xdr:nvCxnSpPr>
      <xdr:spPr>
        <a:xfrm flipV="1">
          <a:off x="7861300" y="6426157"/>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79404</xdr:rowOff>
    </xdr:from>
    <xdr:to>
      <xdr:col>41</xdr:col>
      <xdr:colOff>50800</xdr:colOff>
      <xdr:row>37</xdr:row>
      <xdr:rowOff>102895</xdr:rowOff>
    </xdr:to>
    <xdr:cxnSp macro="">
      <xdr:nvCxnSpPr>
        <xdr:cNvPr id="304" name="直線コネクタ 303"/>
        <xdr:cNvCxnSpPr/>
      </xdr:nvCxnSpPr>
      <xdr:spPr>
        <a:xfrm>
          <a:off x="6972300" y="6423054"/>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18361</xdr:rowOff>
    </xdr:from>
    <xdr:to>
      <xdr:col>55</xdr:col>
      <xdr:colOff>50800</xdr:colOff>
      <xdr:row>37</xdr:row>
      <xdr:rowOff>119961</xdr:rowOff>
    </xdr:to>
    <xdr:sp macro="" textlink="">
      <xdr:nvSpPr>
        <xdr:cNvPr id="314" name="楕円 313"/>
        <xdr:cNvSpPr/>
      </xdr:nvSpPr>
      <xdr:spPr>
        <a:xfrm>
          <a:off x="104267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168238</xdr:rowOff>
    </xdr:from>
    <xdr:ext cx="534377" cy="259045"/>
    <xdr:sp macro="" textlink="">
      <xdr:nvSpPr>
        <xdr:cNvPr id="315" name="補助費等該当値テキスト"/>
        <xdr:cNvSpPr txBox="1"/>
      </xdr:nvSpPr>
      <xdr:spPr>
        <a:xfrm>
          <a:off x="10528300" y="63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20363</xdr:rowOff>
    </xdr:from>
    <xdr:to>
      <xdr:col>50</xdr:col>
      <xdr:colOff>165100</xdr:colOff>
      <xdr:row>37</xdr:row>
      <xdr:rowOff>121963</xdr:rowOff>
    </xdr:to>
    <xdr:sp macro="" textlink="">
      <xdr:nvSpPr>
        <xdr:cNvPr id="316" name="楕円 315"/>
        <xdr:cNvSpPr/>
      </xdr:nvSpPr>
      <xdr:spPr>
        <a:xfrm>
          <a:off x="9588500" y="63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113090</xdr:rowOff>
    </xdr:from>
    <xdr:ext cx="534377" cy="259045"/>
    <xdr:sp macro="" textlink="">
      <xdr:nvSpPr>
        <xdr:cNvPr id="317" name="テキスト ボックス 316"/>
        <xdr:cNvSpPr txBox="1"/>
      </xdr:nvSpPr>
      <xdr:spPr>
        <a:xfrm>
          <a:off x="9372111" y="64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31707</xdr:rowOff>
    </xdr:from>
    <xdr:to>
      <xdr:col>46</xdr:col>
      <xdr:colOff>38100</xdr:colOff>
      <xdr:row>37</xdr:row>
      <xdr:rowOff>133307</xdr:rowOff>
    </xdr:to>
    <xdr:sp macro="" textlink="">
      <xdr:nvSpPr>
        <xdr:cNvPr id="318" name="楕円 317"/>
        <xdr:cNvSpPr/>
      </xdr:nvSpPr>
      <xdr:spPr>
        <a:xfrm>
          <a:off x="8699500" y="63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124434</xdr:rowOff>
    </xdr:from>
    <xdr:ext cx="534377" cy="259045"/>
    <xdr:sp macro="" textlink="">
      <xdr:nvSpPr>
        <xdr:cNvPr id="319" name="テキスト ボックス 318"/>
        <xdr:cNvSpPr txBox="1"/>
      </xdr:nvSpPr>
      <xdr:spPr>
        <a:xfrm>
          <a:off x="8483111" y="64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52095</xdr:rowOff>
    </xdr:from>
    <xdr:to>
      <xdr:col>41</xdr:col>
      <xdr:colOff>101600</xdr:colOff>
      <xdr:row>37</xdr:row>
      <xdr:rowOff>153695</xdr:rowOff>
    </xdr:to>
    <xdr:sp macro="" textlink="">
      <xdr:nvSpPr>
        <xdr:cNvPr id="320" name="楕円 319"/>
        <xdr:cNvSpPr/>
      </xdr:nvSpPr>
      <xdr:spPr>
        <a:xfrm>
          <a:off x="7810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144822</xdr:rowOff>
    </xdr:from>
    <xdr:ext cx="534377" cy="259045"/>
    <xdr:sp macro="" textlink="">
      <xdr:nvSpPr>
        <xdr:cNvPr id="321" name="テキスト ボックス 320"/>
        <xdr:cNvSpPr txBox="1"/>
      </xdr:nvSpPr>
      <xdr:spPr>
        <a:xfrm>
          <a:off x="7594111"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28604</xdr:rowOff>
    </xdr:from>
    <xdr:to>
      <xdr:col>36</xdr:col>
      <xdr:colOff>165100</xdr:colOff>
      <xdr:row>37</xdr:row>
      <xdr:rowOff>130204</xdr:rowOff>
    </xdr:to>
    <xdr:sp macro="" textlink="">
      <xdr:nvSpPr>
        <xdr:cNvPr id="322" name="楕円 321"/>
        <xdr:cNvSpPr/>
      </xdr:nvSpPr>
      <xdr:spPr>
        <a:xfrm>
          <a:off x="6921500" y="63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121331</xdr:rowOff>
    </xdr:from>
    <xdr:ext cx="534377" cy="259045"/>
    <xdr:sp macro="" textlink="">
      <xdr:nvSpPr>
        <xdr:cNvPr id="323" name="テキスト ボックス 322"/>
        <xdr:cNvSpPr txBox="1"/>
      </xdr:nvSpPr>
      <xdr:spPr>
        <a:xfrm>
          <a:off x="6705111" y="64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46599</xdr:rowOff>
    </xdr:from>
    <xdr:to>
      <xdr:col>55</xdr:col>
      <xdr:colOff>0</xdr:colOff>
      <xdr:row>57</xdr:row>
      <xdr:rowOff>136328</xdr:rowOff>
    </xdr:to>
    <xdr:cxnSp macro="">
      <xdr:nvCxnSpPr>
        <xdr:cNvPr id="352" name="直線コネクタ 351"/>
        <xdr:cNvCxnSpPr/>
      </xdr:nvCxnSpPr>
      <xdr:spPr>
        <a:xfrm flipV="1">
          <a:off x="9639300" y="9819249"/>
          <a:ext cx="838200" cy="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136328</xdr:rowOff>
    </xdr:from>
    <xdr:to>
      <xdr:col>50</xdr:col>
      <xdr:colOff>114300</xdr:colOff>
      <xdr:row>58</xdr:row>
      <xdr:rowOff>32148</xdr:rowOff>
    </xdr:to>
    <xdr:cxnSp macro="">
      <xdr:nvCxnSpPr>
        <xdr:cNvPr id="355" name="直線コネクタ 354"/>
        <xdr:cNvCxnSpPr/>
      </xdr:nvCxnSpPr>
      <xdr:spPr>
        <a:xfrm flipV="1">
          <a:off x="8750300" y="9908978"/>
          <a:ext cx="88900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73463</xdr:rowOff>
    </xdr:from>
    <xdr:to>
      <xdr:col>45</xdr:col>
      <xdr:colOff>177800</xdr:colOff>
      <xdr:row>58</xdr:row>
      <xdr:rowOff>32148</xdr:rowOff>
    </xdr:to>
    <xdr:cxnSp macro="">
      <xdr:nvCxnSpPr>
        <xdr:cNvPr id="358" name="直線コネクタ 357"/>
        <xdr:cNvCxnSpPr/>
      </xdr:nvCxnSpPr>
      <xdr:spPr>
        <a:xfrm>
          <a:off x="7861300" y="9846113"/>
          <a:ext cx="889000" cy="1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32544</xdr:rowOff>
    </xdr:from>
    <xdr:to>
      <xdr:col>41</xdr:col>
      <xdr:colOff>50800</xdr:colOff>
      <xdr:row>57</xdr:row>
      <xdr:rowOff>73463</xdr:rowOff>
    </xdr:to>
    <xdr:cxnSp macro="">
      <xdr:nvCxnSpPr>
        <xdr:cNvPr id="361" name="直線コネクタ 360"/>
        <xdr:cNvCxnSpPr/>
      </xdr:nvCxnSpPr>
      <xdr:spPr>
        <a:xfrm>
          <a:off x="6972300" y="9805194"/>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167249</xdr:rowOff>
    </xdr:from>
    <xdr:to>
      <xdr:col>55</xdr:col>
      <xdr:colOff>50800</xdr:colOff>
      <xdr:row>57</xdr:row>
      <xdr:rowOff>97399</xdr:rowOff>
    </xdr:to>
    <xdr:sp macro="" textlink="">
      <xdr:nvSpPr>
        <xdr:cNvPr id="371" name="楕円 370"/>
        <xdr:cNvSpPr/>
      </xdr:nvSpPr>
      <xdr:spPr>
        <a:xfrm>
          <a:off x="10426700" y="97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18676</xdr:rowOff>
    </xdr:from>
    <xdr:ext cx="534377" cy="259045"/>
    <xdr:sp macro="" textlink="">
      <xdr:nvSpPr>
        <xdr:cNvPr id="372" name="普通建設事業費該当値テキスト"/>
        <xdr:cNvSpPr txBox="1"/>
      </xdr:nvSpPr>
      <xdr:spPr>
        <a:xfrm>
          <a:off x="10528300" y="96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85528</xdr:rowOff>
    </xdr:from>
    <xdr:to>
      <xdr:col>50</xdr:col>
      <xdr:colOff>165100</xdr:colOff>
      <xdr:row>58</xdr:row>
      <xdr:rowOff>15678</xdr:rowOff>
    </xdr:to>
    <xdr:sp macro="" textlink="">
      <xdr:nvSpPr>
        <xdr:cNvPr id="373" name="楕円 372"/>
        <xdr:cNvSpPr/>
      </xdr:nvSpPr>
      <xdr:spPr>
        <a:xfrm>
          <a:off x="9588500" y="98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32205</xdr:rowOff>
    </xdr:from>
    <xdr:ext cx="534377" cy="259045"/>
    <xdr:sp macro="" textlink="">
      <xdr:nvSpPr>
        <xdr:cNvPr id="374" name="テキスト ボックス 373"/>
        <xdr:cNvSpPr txBox="1"/>
      </xdr:nvSpPr>
      <xdr:spPr>
        <a:xfrm>
          <a:off x="9372111" y="9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152798</xdr:rowOff>
    </xdr:from>
    <xdr:to>
      <xdr:col>46</xdr:col>
      <xdr:colOff>38100</xdr:colOff>
      <xdr:row>58</xdr:row>
      <xdr:rowOff>82948</xdr:rowOff>
    </xdr:to>
    <xdr:sp macro="" textlink="">
      <xdr:nvSpPr>
        <xdr:cNvPr id="375" name="楕円 374"/>
        <xdr:cNvSpPr/>
      </xdr:nvSpPr>
      <xdr:spPr>
        <a:xfrm>
          <a:off x="8699500" y="9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74075</xdr:rowOff>
    </xdr:from>
    <xdr:ext cx="534377" cy="259045"/>
    <xdr:sp macro="" textlink="">
      <xdr:nvSpPr>
        <xdr:cNvPr id="376" name="テキスト ボックス 375"/>
        <xdr:cNvSpPr txBox="1"/>
      </xdr:nvSpPr>
      <xdr:spPr>
        <a:xfrm>
          <a:off x="8483111" y="10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22663</xdr:rowOff>
    </xdr:from>
    <xdr:to>
      <xdr:col>41</xdr:col>
      <xdr:colOff>101600</xdr:colOff>
      <xdr:row>57</xdr:row>
      <xdr:rowOff>124263</xdr:rowOff>
    </xdr:to>
    <xdr:sp macro="" textlink="">
      <xdr:nvSpPr>
        <xdr:cNvPr id="377" name="楕円 376"/>
        <xdr:cNvSpPr/>
      </xdr:nvSpPr>
      <xdr:spPr>
        <a:xfrm>
          <a:off x="7810500" y="97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140790</xdr:rowOff>
    </xdr:from>
    <xdr:ext cx="534377" cy="259045"/>
    <xdr:sp macro="" textlink="">
      <xdr:nvSpPr>
        <xdr:cNvPr id="378" name="テキスト ボックス 377"/>
        <xdr:cNvSpPr txBox="1"/>
      </xdr:nvSpPr>
      <xdr:spPr>
        <a:xfrm>
          <a:off x="7594111" y="95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153194</xdr:rowOff>
    </xdr:from>
    <xdr:to>
      <xdr:col>36</xdr:col>
      <xdr:colOff>165100</xdr:colOff>
      <xdr:row>57</xdr:row>
      <xdr:rowOff>83344</xdr:rowOff>
    </xdr:to>
    <xdr:sp macro="" textlink="">
      <xdr:nvSpPr>
        <xdr:cNvPr id="379" name="楕円 378"/>
        <xdr:cNvSpPr/>
      </xdr:nvSpPr>
      <xdr:spPr>
        <a:xfrm>
          <a:off x="6921500" y="97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99871</xdr:rowOff>
    </xdr:from>
    <xdr:ext cx="534377" cy="259045"/>
    <xdr:sp macro="" textlink="">
      <xdr:nvSpPr>
        <xdr:cNvPr id="380" name="テキスト ボックス 379"/>
        <xdr:cNvSpPr txBox="1"/>
      </xdr:nvSpPr>
      <xdr:spPr>
        <a:xfrm>
          <a:off x="6705111" y="95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45540</xdr:rowOff>
    </xdr:from>
    <xdr:to>
      <xdr:col>55</xdr:col>
      <xdr:colOff>0</xdr:colOff>
      <xdr:row>78</xdr:row>
      <xdr:rowOff>65835</xdr:rowOff>
    </xdr:to>
    <xdr:cxnSp macro="">
      <xdr:nvCxnSpPr>
        <xdr:cNvPr id="407" name="直線コネクタ 406"/>
        <xdr:cNvCxnSpPr/>
      </xdr:nvCxnSpPr>
      <xdr:spPr>
        <a:xfrm flipV="1">
          <a:off x="9639300" y="13418640"/>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65835</xdr:rowOff>
    </xdr:from>
    <xdr:to>
      <xdr:col>50</xdr:col>
      <xdr:colOff>114300</xdr:colOff>
      <xdr:row>78</xdr:row>
      <xdr:rowOff>108217</xdr:rowOff>
    </xdr:to>
    <xdr:cxnSp macro="">
      <xdr:nvCxnSpPr>
        <xdr:cNvPr id="410" name="直線コネクタ 409"/>
        <xdr:cNvCxnSpPr/>
      </xdr:nvCxnSpPr>
      <xdr:spPr>
        <a:xfrm flipV="1">
          <a:off x="8750300" y="13438935"/>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127465</xdr:rowOff>
    </xdr:from>
    <xdr:to>
      <xdr:col>45</xdr:col>
      <xdr:colOff>177800</xdr:colOff>
      <xdr:row>78</xdr:row>
      <xdr:rowOff>108217</xdr:rowOff>
    </xdr:to>
    <xdr:cxnSp macro="">
      <xdr:nvCxnSpPr>
        <xdr:cNvPr id="413" name="直線コネクタ 412"/>
        <xdr:cNvCxnSpPr/>
      </xdr:nvCxnSpPr>
      <xdr:spPr>
        <a:xfrm>
          <a:off x="7861300" y="13329115"/>
          <a:ext cx="889000" cy="1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127465</xdr:rowOff>
    </xdr:from>
    <xdr:to>
      <xdr:col>41</xdr:col>
      <xdr:colOff>50800</xdr:colOff>
      <xdr:row>77</xdr:row>
      <xdr:rowOff>162957</xdr:rowOff>
    </xdr:to>
    <xdr:cxnSp macro="">
      <xdr:nvCxnSpPr>
        <xdr:cNvPr id="416" name="直線コネクタ 415"/>
        <xdr:cNvCxnSpPr/>
      </xdr:nvCxnSpPr>
      <xdr:spPr>
        <a:xfrm flipV="1">
          <a:off x="6972300" y="13329115"/>
          <a:ext cx="889000" cy="3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166190</xdr:rowOff>
    </xdr:from>
    <xdr:to>
      <xdr:col>55</xdr:col>
      <xdr:colOff>50800</xdr:colOff>
      <xdr:row>78</xdr:row>
      <xdr:rowOff>96340</xdr:rowOff>
    </xdr:to>
    <xdr:sp macro="" textlink="">
      <xdr:nvSpPr>
        <xdr:cNvPr id="426" name="楕円 425"/>
        <xdr:cNvSpPr/>
      </xdr:nvSpPr>
      <xdr:spPr>
        <a:xfrm>
          <a:off x="104267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125567</xdr:rowOff>
    </xdr:from>
    <xdr:ext cx="534377" cy="259045"/>
    <xdr:sp macro="" textlink="">
      <xdr:nvSpPr>
        <xdr:cNvPr id="427" name="普通建設事業費 （ うち新規整備　）該当値テキスト"/>
        <xdr:cNvSpPr txBox="1"/>
      </xdr:nvSpPr>
      <xdr:spPr>
        <a:xfrm>
          <a:off x="10528300" y="131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15035</xdr:rowOff>
    </xdr:from>
    <xdr:to>
      <xdr:col>50</xdr:col>
      <xdr:colOff>165100</xdr:colOff>
      <xdr:row>78</xdr:row>
      <xdr:rowOff>116635</xdr:rowOff>
    </xdr:to>
    <xdr:sp macro="" textlink="">
      <xdr:nvSpPr>
        <xdr:cNvPr id="428" name="楕円 427"/>
        <xdr:cNvSpPr/>
      </xdr:nvSpPr>
      <xdr:spPr>
        <a:xfrm>
          <a:off x="9588500" y="133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133162</xdr:rowOff>
    </xdr:from>
    <xdr:ext cx="534377" cy="259045"/>
    <xdr:sp macro="" textlink="">
      <xdr:nvSpPr>
        <xdr:cNvPr id="429" name="テキスト ボックス 428"/>
        <xdr:cNvSpPr txBox="1"/>
      </xdr:nvSpPr>
      <xdr:spPr>
        <a:xfrm>
          <a:off x="9372111" y="131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57417</xdr:rowOff>
    </xdr:from>
    <xdr:to>
      <xdr:col>46</xdr:col>
      <xdr:colOff>38100</xdr:colOff>
      <xdr:row>78</xdr:row>
      <xdr:rowOff>159017</xdr:rowOff>
    </xdr:to>
    <xdr:sp macro="" textlink="">
      <xdr:nvSpPr>
        <xdr:cNvPr id="430" name="楕円 429"/>
        <xdr:cNvSpPr/>
      </xdr:nvSpPr>
      <xdr:spPr>
        <a:xfrm>
          <a:off x="8699500" y="134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150144</xdr:rowOff>
    </xdr:from>
    <xdr:ext cx="469744" cy="259045"/>
    <xdr:sp macro="" textlink="">
      <xdr:nvSpPr>
        <xdr:cNvPr id="431" name="テキスト ボックス 430"/>
        <xdr:cNvSpPr txBox="1"/>
      </xdr:nvSpPr>
      <xdr:spPr>
        <a:xfrm>
          <a:off x="8515428" y="1352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76665</xdr:rowOff>
    </xdr:from>
    <xdr:to>
      <xdr:col>41</xdr:col>
      <xdr:colOff>101600</xdr:colOff>
      <xdr:row>78</xdr:row>
      <xdr:rowOff>6815</xdr:rowOff>
    </xdr:to>
    <xdr:sp macro="" textlink="">
      <xdr:nvSpPr>
        <xdr:cNvPr id="432" name="楕円 431"/>
        <xdr:cNvSpPr/>
      </xdr:nvSpPr>
      <xdr:spPr>
        <a:xfrm>
          <a:off x="7810500" y="132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23342</xdr:rowOff>
    </xdr:from>
    <xdr:ext cx="534377" cy="259045"/>
    <xdr:sp macro="" textlink="">
      <xdr:nvSpPr>
        <xdr:cNvPr id="433" name="テキスト ボックス 432"/>
        <xdr:cNvSpPr txBox="1"/>
      </xdr:nvSpPr>
      <xdr:spPr>
        <a:xfrm>
          <a:off x="7594111" y="130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112157</xdr:rowOff>
    </xdr:from>
    <xdr:to>
      <xdr:col>36</xdr:col>
      <xdr:colOff>165100</xdr:colOff>
      <xdr:row>78</xdr:row>
      <xdr:rowOff>42307</xdr:rowOff>
    </xdr:to>
    <xdr:sp macro="" textlink="">
      <xdr:nvSpPr>
        <xdr:cNvPr id="434" name="楕円 433"/>
        <xdr:cNvSpPr/>
      </xdr:nvSpPr>
      <xdr:spPr>
        <a:xfrm>
          <a:off x="6921500" y="13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58834</xdr:rowOff>
    </xdr:from>
    <xdr:ext cx="534377" cy="259045"/>
    <xdr:sp macro="" textlink="">
      <xdr:nvSpPr>
        <xdr:cNvPr id="435" name="テキスト ボックス 434"/>
        <xdr:cNvSpPr txBox="1"/>
      </xdr:nvSpPr>
      <xdr:spPr>
        <a:xfrm>
          <a:off x="6705111" y="130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90475</xdr:rowOff>
    </xdr:from>
    <xdr:to>
      <xdr:col>55</xdr:col>
      <xdr:colOff>0</xdr:colOff>
      <xdr:row>96</xdr:row>
      <xdr:rowOff>53784</xdr:rowOff>
    </xdr:to>
    <xdr:cxnSp macro="">
      <xdr:nvCxnSpPr>
        <xdr:cNvPr id="464" name="直線コネクタ 463"/>
        <xdr:cNvCxnSpPr/>
      </xdr:nvCxnSpPr>
      <xdr:spPr>
        <a:xfrm flipV="1">
          <a:off x="9639300" y="16378225"/>
          <a:ext cx="8382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53784</xdr:rowOff>
    </xdr:from>
    <xdr:to>
      <xdr:col>50</xdr:col>
      <xdr:colOff>114300</xdr:colOff>
      <xdr:row>96</xdr:row>
      <xdr:rowOff>150851</xdr:rowOff>
    </xdr:to>
    <xdr:cxnSp macro="">
      <xdr:nvCxnSpPr>
        <xdr:cNvPr id="467" name="直線コネクタ 466"/>
        <xdr:cNvCxnSpPr/>
      </xdr:nvCxnSpPr>
      <xdr:spPr>
        <a:xfrm flipV="1">
          <a:off x="8750300" y="16512984"/>
          <a:ext cx="889000" cy="9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141618</xdr:rowOff>
    </xdr:from>
    <xdr:to>
      <xdr:col>45</xdr:col>
      <xdr:colOff>177800</xdr:colOff>
      <xdr:row>96</xdr:row>
      <xdr:rowOff>150851</xdr:rowOff>
    </xdr:to>
    <xdr:cxnSp macro="">
      <xdr:nvCxnSpPr>
        <xdr:cNvPr id="470" name="直線コネクタ 469"/>
        <xdr:cNvCxnSpPr/>
      </xdr:nvCxnSpPr>
      <xdr:spPr>
        <a:xfrm>
          <a:off x="7861300" y="16600818"/>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82448</xdr:rowOff>
    </xdr:from>
    <xdr:to>
      <xdr:col>41</xdr:col>
      <xdr:colOff>50800</xdr:colOff>
      <xdr:row>96</xdr:row>
      <xdr:rowOff>141618</xdr:rowOff>
    </xdr:to>
    <xdr:cxnSp macro="">
      <xdr:nvCxnSpPr>
        <xdr:cNvPr id="473" name="直線コネクタ 472"/>
        <xdr:cNvCxnSpPr/>
      </xdr:nvCxnSpPr>
      <xdr:spPr>
        <a:xfrm>
          <a:off x="6972300" y="16370198"/>
          <a:ext cx="889000" cy="2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39675</xdr:rowOff>
    </xdr:from>
    <xdr:to>
      <xdr:col>55</xdr:col>
      <xdr:colOff>50800</xdr:colOff>
      <xdr:row>95</xdr:row>
      <xdr:rowOff>141275</xdr:rowOff>
    </xdr:to>
    <xdr:sp macro="" textlink="">
      <xdr:nvSpPr>
        <xdr:cNvPr id="483" name="楕円 482"/>
        <xdr:cNvSpPr/>
      </xdr:nvSpPr>
      <xdr:spPr>
        <a:xfrm>
          <a:off x="10426700" y="163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62552</xdr:rowOff>
    </xdr:from>
    <xdr:ext cx="534377" cy="259045"/>
    <xdr:sp macro="" textlink="">
      <xdr:nvSpPr>
        <xdr:cNvPr id="484" name="普通建設事業費 （ うち更新整備　）該当値テキスト"/>
        <xdr:cNvSpPr txBox="1"/>
      </xdr:nvSpPr>
      <xdr:spPr>
        <a:xfrm>
          <a:off x="10528300" y="161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2984</xdr:rowOff>
    </xdr:from>
    <xdr:to>
      <xdr:col>50</xdr:col>
      <xdr:colOff>165100</xdr:colOff>
      <xdr:row>96</xdr:row>
      <xdr:rowOff>104584</xdr:rowOff>
    </xdr:to>
    <xdr:sp macro="" textlink="">
      <xdr:nvSpPr>
        <xdr:cNvPr id="485" name="楕円 484"/>
        <xdr:cNvSpPr/>
      </xdr:nvSpPr>
      <xdr:spPr>
        <a:xfrm>
          <a:off x="9588500" y="164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121111</xdr:rowOff>
    </xdr:from>
    <xdr:ext cx="534377" cy="259045"/>
    <xdr:sp macro="" textlink="">
      <xdr:nvSpPr>
        <xdr:cNvPr id="486" name="テキスト ボックス 485"/>
        <xdr:cNvSpPr txBox="1"/>
      </xdr:nvSpPr>
      <xdr:spPr>
        <a:xfrm>
          <a:off x="9372111" y="162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100051</xdr:rowOff>
    </xdr:from>
    <xdr:to>
      <xdr:col>46</xdr:col>
      <xdr:colOff>38100</xdr:colOff>
      <xdr:row>97</xdr:row>
      <xdr:rowOff>30201</xdr:rowOff>
    </xdr:to>
    <xdr:sp macro="" textlink="">
      <xdr:nvSpPr>
        <xdr:cNvPr id="487" name="楕円 486"/>
        <xdr:cNvSpPr/>
      </xdr:nvSpPr>
      <xdr:spPr>
        <a:xfrm>
          <a:off x="8699500" y="16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46728</xdr:rowOff>
    </xdr:from>
    <xdr:ext cx="534377" cy="259045"/>
    <xdr:sp macro="" textlink="">
      <xdr:nvSpPr>
        <xdr:cNvPr id="488" name="テキスト ボックス 487"/>
        <xdr:cNvSpPr txBox="1"/>
      </xdr:nvSpPr>
      <xdr:spPr>
        <a:xfrm>
          <a:off x="8483111" y="163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90818</xdr:rowOff>
    </xdr:from>
    <xdr:to>
      <xdr:col>41</xdr:col>
      <xdr:colOff>101600</xdr:colOff>
      <xdr:row>97</xdr:row>
      <xdr:rowOff>20968</xdr:rowOff>
    </xdr:to>
    <xdr:sp macro="" textlink="">
      <xdr:nvSpPr>
        <xdr:cNvPr id="489" name="楕円 488"/>
        <xdr:cNvSpPr/>
      </xdr:nvSpPr>
      <xdr:spPr>
        <a:xfrm>
          <a:off x="7810500" y="165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37495</xdr:rowOff>
    </xdr:from>
    <xdr:ext cx="534377" cy="259045"/>
    <xdr:sp macro="" textlink="">
      <xdr:nvSpPr>
        <xdr:cNvPr id="490" name="テキスト ボックス 489"/>
        <xdr:cNvSpPr txBox="1"/>
      </xdr:nvSpPr>
      <xdr:spPr>
        <a:xfrm>
          <a:off x="7594111" y="163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31648</xdr:rowOff>
    </xdr:from>
    <xdr:to>
      <xdr:col>36</xdr:col>
      <xdr:colOff>165100</xdr:colOff>
      <xdr:row>95</xdr:row>
      <xdr:rowOff>133248</xdr:rowOff>
    </xdr:to>
    <xdr:sp macro="" textlink="">
      <xdr:nvSpPr>
        <xdr:cNvPr id="491" name="楕円 490"/>
        <xdr:cNvSpPr/>
      </xdr:nvSpPr>
      <xdr:spPr>
        <a:xfrm>
          <a:off x="6921500" y="163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149775</xdr:rowOff>
    </xdr:from>
    <xdr:ext cx="534377" cy="259045"/>
    <xdr:sp macro="" textlink="">
      <xdr:nvSpPr>
        <xdr:cNvPr id="492" name="テキスト ボックス 491"/>
        <xdr:cNvSpPr txBox="1"/>
      </xdr:nvSpPr>
      <xdr:spPr>
        <a:xfrm>
          <a:off x="6705111" y="160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128536</xdr:rowOff>
    </xdr:from>
    <xdr:to>
      <xdr:col>85</xdr:col>
      <xdr:colOff>127000</xdr:colOff>
      <xdr:row>38</xdr:row>
      <xdr:rowOff>158648</xdr:rowOff>
    </xdr:to>
    <xdr:cxnSp macro="">
      <xdr:nvCxnSpPr>
        <xdr:cNvPr id="521" name="直線コネクタ 520"/>
        <xdr:cNvCxnSpPr/>
      </xdr:nvCxnSpPr>
      <xdr:spPr>
        <a:xfrm>
          <a:off x="15481300" y="6643636"/>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128536</xdr:rowOff>
    </xdr:from>
    <xdr:to>
      <xdr:col>81</xdr:col>
      <xdr:colOff>50800</xdr:colOff>
      <xdr:row>39</xdr:row>
      <xdr:rowOff>42190</xdr:rowOff>
    </xdr:to>
    <xdr:cxnSp macro="">
      <xdr:nvCxnSpPr>
        <xdr:cNvPr id="524" name="直線コネクタ 523"/>
        <xdr:cNvCxnSpPr/>
      </xdr:nvCxnSpPr>
      <xdr:spPr>
        <a:xfrm flipV="1">
          <a:off x="14592300" y="6643636"/>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36932</xdr:rowOff>
    </xdr:from>
    <xdr:to>
      <xdr:col>76</xdr:col>
      <xdr:colOff>114300</xdr:colOff>
      <xdr:row>39</xdr:row>
      <xdr:rowOff>42190</xdr:rowOff>
    </xdr:to>
    <xdr:cxnSp macro="">
      <xdr:nvCxnSpPr>
        <xdr:cNvPr id="527" name="直線コネクタ 526"/>
        <xdr:cNvCxnSpPr/>
      </xdr:nvCxnSpPr>
      <xdr:spPr>
        <a:xfrm>
          <a:off x="13703300" y="672348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36932</xdr:rowOff>
    </xdr:from>
    <xdr:to>
      <xdr:col>71</xdr:col>
      <xdr:colOff>177800</xdr:colOff>
      <xdr:row>39</xdr:row>
      <xdr:rowOff>41542</xdr:rowOff>
    </xdr:to>
    <xdr:cxnSp macro="">
      <xdr:nvCxnSpPr>
        <xdr:cNvPr id="530" name="直線コネクタ 529"/>
        <xdr:cNvCxnSpPr/>
      </xdr:nvCxnSpPr>
      <xdr:spPr>
        <a:xfrm flipV="1">
          <a:off x="12814300" y="672348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107848</xdr:rowOff>
    </xdr:from>
    <xdr:to>
      <xdr:col>85</xdr:col>
      <xdr:colOff>177800</xdr:colOff>
      <xdr:row>39</xdr:row>
      <xdr:rowOff>37998</xdr:rowOff>
    </xdr:to>
    <xdr:sp macro="" textlink="">
      <xdr:nvSpPr>
        <xdr:cNvPr id="540" name="楕円 539"/>
        <xdr:cNvSpPr/>
      </xdr:nvSpPr>
      <xdr:spPr>
        <a:xfrm>
          <a:off x="16268700" y="66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67225</xdr:rowOff>
    </xdr:from>
    <xdr:ext cx="469744" cy="259045"/>
    <xdr:sp macro="" textlink="">
      <xdr:nvSpPr>
        <xdr:cNvPr id="541" name="災害復旧事業費該当値テキスト"/>
        <xdr:cNvSpPr txBox="1"/>
      </xdr:nvSpPr>
      <xdr:spPr>
        <a:xfrm>
          <a:off x="16370300" y="641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77736</xdr:rowOff>
    </xdr:from>
    <xdr:to>
      <xdr:col>81</xdr:col>
      <xdr:colOff>101600</xdr:colOff>
      <xdr:row>39</xdr:row>
      <xdr:rowOff>7886</xdr:rowOff>
    </xdr:to>
    <xdr:sp macro="" textlink="">
      <xdr:nvSpPr>
        <xdr:cNvPr id="542" name="楕円 541"/>
        <xdr:cNvSpPr/>
      </xdr:nvSpPr>
      <xdr:spPr>
        <a:xfrm>
          <a:off x="15430500" y="65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24414</xdr:rowOff>
    </xdr:from>
    <xdr:ext cx="469744" cy="259045"/>
    <xdr:sp macro="" textlink="">
      <xdr:nvSpPr>
        <xdr:cNvPr id="543" name="テキスト ボックス 542"/>
        <xdr:cNvSpPr txBox="1"/>
      </xdr:nvSpPr>
      <xdr:spPr>
        <a:xfrm>
          <a:off x="15246428" y="636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162840</xdr:rowOff>
    </xdr:from>
    <xdr:to>
      <xdr:col>76</xdr:col>
      <xdr:colOff>165100</xdr:colOff>
      <xdr:row>39</xdr:row>
      <xdr:rowOff>92990</xdr:rowOff>
    </xdr:to>
    <xdr:sp macro="" textlink="">
      <xdr:nvSpPr>
        <xdr:cNvPr id="544" name="楕円 543"/>
        <xdr:cNvSpPr/>
      </xdr:nvSpPr>
      <xdr:spPr>
        <a:xfrm>
          <a:off x="14541500" y="6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84117</xdr:rowOff>
    </xdr:from>
    <xdr:ext cx="378565" cy="259045"/>
    <xdr:sp macro="" textlink="">
      <xdr:nvSpPr>
        <xdr:cNvPr id="545" name="テキスト ボックス 544"/>
        <xdr:cNvSpPr txBox="1"/>
      </xdr:nvSpPr>
      <xdr:spPr>
        <a:xfrm>
          <a:off x="14403017" y="67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157582</xdr:rowOff>
    </xdr:from>
    <xdr:to>
      <xdr:col>72</xdr:col>
      <xdr:colOff>38100</xdr:colOff>
      <xdr:row>39</xdr:row>
      <xdr:rowOff>87732</xdr:rowOff>
    </xdr:to>
    <xdr:sp macro="" textlink="">
      <xdr:nvSpPr>
        <xdr:cNvPr id="546" name="楕円 545"/>
        <xdr:cNvSpPr/>
      </xdr:nvSpPr>
      <xdr:spPr>
        <a:xfrm>
          <a:off x="136525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78859</xdr:rowOff>
    </xdr:from>
    <xdr:ext cx="378565" cy="259045"/>
    <xdr:sp macro="" textlink="">
      <xdr:nvSpPr>
        <xdr:cNvPr id="547" name="テキスト ボックス 546"/>
        <xdr:cNvSpPr txBox="1"/>
      </xdr:nvSpPr>
      <xdr:spPr>
        <a:xfrm>
          <a:off x="13514017" y="67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162192</xdr:rowOff>
    </xdr:from>
    <xdr:to>
      <xdr:col>67</xdr:col>
      <xdr:colOff>101600</xdr:colOff>
      <xdr:row>39</xdr:row>
      <xdr:rowOff>92342</xdr:rowOff>
    </xdr:to>
    <xdr:sp macro="" textlink="">
      <xdr:nvSpPr>
        <xdr:cNvPr id="548" name="楕円 547"/>
        <xdr:cNvSpPr/>
      </xdr:nvSpPr>
      <xdr:spPr>
        <a:xfrm>
          <a:off x="12763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83469</xdr:rowOff>
    </xdr:from>
    <xdr:ext cx="378565" cy="259045"/>
    <xdr:sp macro="" textlink="">
      <xdr:nvSpPr>
        <xdr:cNvPr id="549" name="テキスト ボックス 548"/>
        <xdr:cNvSpPr txBox="1"/>
      </xdr:nvSpPr>
      <xdr:spPr>
        <a:xfrm>
          <a:off x="12625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101540</xdr:rowOff>
    </xdr:from>
    <xdr:to>
      <xdr:col>85</xdr:col>
      <xdr:colOff>127000</xdr:colOff>
      <xdr:row>76</xdr:row>
      <xdr:rowOff>104888</xdr:rowOff>
    </xdr:to>
    <xdr:cxnSp macro="">
      <xdr:nvCxnSpPr>
        <xdr:cNvPr id="629" name="直線コネクタ 628"/>
        <xdr:cNvCxnSpPr/>
      </xdr:nvCxnSpPr>
      <xdr:spPr>
        <a:xfrm flipV="1">
          <a:off x="15481300" y="13131740"/>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104888</xdr:rowOff>
    </xdr:from>
    <xdr:to>
      <xdr:col>81</xdr:col>
      <xdr:colOff>50800</xdr:colOff>
      <xdr:row>76</xdr:row>
      <xdr:rowOff>133414</xdr:rowOff>
    </xdr:to>
    <xdr:cxnSp macro="">
      <xdr:nvCxnSpPr>
        <xdr:cNvPr id="632" name="直線コネクタ 631"/>
        <xdr:cNvCxnSpPr/>
      </xdr:nvCxnSpPr>
      <xdr:spPr>
        <a:xfrm flipV="1">
          <a:off x="14592300" y="13135088"/>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133414</xdr:rowOff>
    </xdr:from>
    <xdr:to>
      <xdr:col>76</xdr:col>
      <xdr:colOff>114300</xdr:colOff>
      <xdr:row>77</xdr:row>
      <xdr:rowOff>1234</xdr:rowOff>
    </xdr:to>
    <xdr:cxnSp macro="">
      <xdr:nvCxnSpPr>
        <xdr:cNvPr id="635" name="直線コネクタ 634"/>
        <xdr:cNvCxnSpPr/>
      </xdr:nvCxnSpPr>
      <xdr:spPr>
        <a:xfrm flipV="1">
          <a:off x="13703300" y="13163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xdr:rowOff>
    </xdr:from>
    <xdr:to>
      <xdr:col>71</xdr:col>
      <xdr:colOff>177800</xdr:colOff>
      <xdr:row>77</xdr:row>
      <xdr:rowOff>17284</xdr:rowOff>
    </xdr:to>
    <xdr:cxnSp macro="">
      <xdr:nvCxnSpPr>
        <xdr:cNvPr id="638" name="直線コネクタ 637"/>
        <xdr:cNvCxnSpPr/>
      </xdr:nvCxnSpPr>
      <xdr:spPr>
        <a:xfrm flipV="1">
          <a:off x="12814300" y="13202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50740</xdr:rowOff>
    </xdr:from>
    <xdr:to>
      <xdr:col>85</xdr:col>
      <xdr:colOff>177800</xdr:colOff>
      <xdr:row>76</xdr:row>
      <xdr:rowOff>152340</xdr:rowOff>
    </xdr:to>
    <xdr:sp macro="" textlink="">
      <xdr:nvSpPr>
        <xdr:cNvPr id="648" name="楕円 647"/>
        <xdr:cNvSpPr/>
      </xdr:nvSpPr>
      <xdr:spPr>
        <a:xfrm>
          <a:off x="16268700" y="130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29167</xdr:rowOff>
    </xdr:from>
    <xdr:ext cx="534377" cy="259045"/>
    <xdr:sp macro="" textlink="">
      <xdr:nvSpPr>
        <xdr:cNvPr id="649" name="公債費該当値テキスト"/>
        <xdr:cNvSpPr txBox="1"/>
      </xdr:nvSpPr>
      <xdr:spPr>
        <a:xfrm>
          <a:off x="16370300" y="13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54088</xdr:rowOff>
    </xdr:from>
    <xdr:to>
      <xdr:col>81</xdr:col>
      <xdr:colOff>101600</xdr:colOff>
      <xdr:row>76</xdr:row>
      <xdr:rowOff>155688</xdr:rowOff>
    </xdr:to>
    <xdr:sp macro="" textlink="">
      <xdr:nvSpPr>
        <xdr:cNvPr id="650" name="楕円 649"/>
        <xdr:cNvSpPr/>
      </xdr:nvSpPr>
      <xdr:spPr>
        <a:xfrm>
          <a:off x="154305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146815</xdr:rowOff>
    </xdr:from>
    <xdr:ext cx="534377" cy="259045"/>
    <xdr:sp macro="" textlink="">
      <xdr:nvSpPr>
        <xdr:cNvPr id="651" name="テキスト ボックス 650"/>
        <xdr:cNvSpPr txBox="1"/>
      </xdr:nvSpPr>
      <xdr:spPr>
        <a:xfrm>
          <a:off x="15214111" y="131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82614</xdr:rowOff>
    </xdr:from>
    <xdr:to>
      <xdr:col>76</xdr:col>
      <xdr:colOff>165100</xdr:colOff>
      <xdr:row>77</xdr:row>
      <xdr:rowOff>12764</xdr:rowOff>
    </xdr:to>
    <xdr:sp macro="" textlink="">
      <xdr:nvSpPr>
        <xdr:cNvPr id="652" name="楕円 651"/>
        <xdr:cNvSpPr/>
      </xdr:nvSpPr>
      <xdr:spPr>
        <a:xfrm>
          <a:off x="14541500" y="131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3891</xdr:rowOff>
    </xdr:from>
    <xdr:ext cx="534377" cy="259045"/>
    <xdr:sp macro="" textlink="">
      <xdr:nvSpPr>
        <xdr:cNvPr id="653" name="テキスト ボックス 652"/>
        <xdr:cNvSpPr txBox="1"/>
      </xdr:nvSpPr>
      <xdr:spPr>
        <a:xfrm>
          <a:off x="14325111"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121884</xdr:rowOff>
    </xdr:from>
    <xdr:to>
      <xdr:col>72</xdr:col>
      <xdr:colOff>38100</xdr:colOff>
      <xdr:row>77</xdr:row>
      <xdr:rowOff>52034</xdr:rowOff>
    </xdr:to>
    <xdr:sp macro="" textlink="">
      <xdr:nvSpPr>
        <xdr:cNvPr id="654" name="楕円 653"/>
        <xdr:cNvSpPr/>
      </xdr:nvSpPr>
      <xdr:spPr>
        <a:xfrm>
          <a:off x="136525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43161</xdr:rowOff>
    </xdr:from>
    <xdr:ext cx="534377" cy="259045"/>
    <xdr:sp macro="" textlink="">
      <xdr:nvSpPr>
        <xdr:cNvPr id="655" name="テキスト ボックス 654"/>
        <xdr:cNvSpPr txBox="1"/>
      </xdr:nvSpPr>
      <xdr:spPr>
        <a:xfrm>
          <a:off x="13436111" y="132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137934</xdr:rowOff>
    </xdr:from>
    <xdr:to>
      <xdr:col>67</xdr:col>
      <xdr:colOff>101600</xdr:colOff>
      <xdr:row>77</xdr:row>
      <xdr:rowOff>68084</xdr:rowOff>
    </xdr:to>
    <xdr:sp macro="" textlink="">
      <xdr:nvSpPr>
        <xdr:cNvPr id="656" name="楕円 655"/>
        <xdr:cNvSpPr/>
      </xdr:nvSpPr>
      <xdr:spPr>
        <a:xfrm>
          <a:off x="12763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59211</xdr:rowOff>
    </xdr:from>
    <xdr:ext cx="534377" cy="259045"/>
    <xdr:sp macro="" textlink="">
      <xdr:nvSpPr>
        <xdr:cNvPr id="657" name="テキスト ボックス 656"/>
        <xdr:cNvSpPr txBox="1"/>
      </xdr:nvSpPr>
      <xdr:spPr>
        <a:xfrm>
          <a:off x="12547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116145</xdr:rowOff>
    </xdr:from>
    <xdr:to>
      <xdr:col>85</xdr:col>
      <xdr:colOff>127000</xdr:colOff>
      <xdr:row>98</xdr:row>
      <xdr:rowOff>24230</xdr:rowOff>
    </xdr:to>
    <xdr:cxnSp macro="">
      <xdr:nvCxnSpPr>
        <xdr:cNvPr id="684" name="直線コネクタ 683"/>
        <xdr:cNvCxnSpPr/>
      </xdr:nvCxnSpPr>
      <xdr:spPr>
        <a:xfrm flipV="1">
          <a:off x="15481300" y="16746795"/>
          <a:ext cx="838200" cy="7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159286</xdr:rowOff>
    </xdr:from>
    <xdr:to>
      <xdr:col>81</xdr:col>
      <xdr:colOff>50800</xdr:colOff>
      <xdr:row>98</xdr:row>
      <xdr:rowOff>24230</xdr:rowOff>
    </xdr:to>
    <xdr:cxnSp macro="">
      <xdr:nvCxnSpPr>
        <xdr:cNvPr id="687" name="直線コネクタ 686"/>
        <xdr:cNvCxnSpPr/>
      </xdr:nvCxnSpPr>
      <xdr:spPr>
        <a:xfrm>
          <a:off x="14592300" y="16789936"/>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159286</xdr:rowOff>
    </xdr:from>
    <xdr:to>
      <xdr:col>76</xdr:col>
      <xdr:colOff>114300</xdr:colOff>
      <xdr:row>98</xdr:row>
      <xdr:rowOff>68030</xdr:rowOff>
    </xdr:to>
    <xdr:cxnSp macro="">
      <xdr:nvCxnSpPr>
        <xdr:cNvPr id="690" name="直線コネクタ 689"/>
        <xdr:cNvCxnSpPr/>
      </xdr:nvCxnSpPr>
      <xdr:spPr>
        <a:xfrm flipV="1">
          <a:off x="13703300" y="16789936"/>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10944</xdr:rowOff>
    </xdr:from>
    <xdr:to>
      <xdr:col>71</xdr:col>
      <xdr:colOff>177800</xdr:colOff>
      <xdr:row>98</xdr:row>
      <xdr:rowOff>68030</xdr:rowOff>
    </xdr:to>
    <xdr:cxnSp macro="">
      <xdr:nvCxnSpPr>
        <xdr:cNvPr id="693" name="直線コネクタ 692"/>
        <xdr:cNvCxnSpPr/>
      </xdr:nvCxnSpPr>
      <xdr:spPr>
        <a:xfrm>
          <a:off x="12814300" y="16813044"/>
          <a:ext cx="889000" cy="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65345</xdr:rowOff>
    </xdr:from>
    <xdr:to>
      <xdr:col>85</xdr:col>
      <xdr:colOff>177800</xdr:colOff>
      <xdr:row>97</xdr:row>
      <xdr:rowOff>166945</xdr:rowOff>
    </xdr:to>
    <xdr:sp macro="" textlink="">
      <xdr:nvSpPr>
        <xdr:cNvPr id="703" name="楕円 702"/>
        <xdr:cNvSpPr/>
      </xdr:nvSpPr>
      <xdr:spPr>
        <a:xfrm>
          <a:off x="16268700" y="166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88222</xdr:rowOff>
    </xdr:from>
    <xdr:ext cx="534377" cy="259045"/>
    <xdr:sp macro="" textlink="">
      <xdr:nvSpPr>
        <xdr:cNvPr id="704" name="積立金該当値テキスト"/>
        <xdr:cNvSpPr txBox="1"/>
      </xdr:nvSpPr>
      <xdr:spPr>
        <a:xfrm>
          <a:off x="16370300" y="1654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144880</xdr:rowOff>
    </xdr:from>
    <xdr:to>
      <xdr:col>81</xdr:col>
      <xdr:colOff>101600</xdr:colOff>
      <xdr:row>98</xdr:row>
      <xdr:rowOff>75030</xdr:rowOff>
    </xdr:to>
    <xdr:sp macro="" textlink="">
      <xdr:nvSpPr>
        <xdr:cNvPr id="705" name="楕円 704"/>
        <xdr:cNvSpPr/>
      </xdr:nvSpPr>
      <xdr:spPr>
        <a:xfrm>
          <a:off x="15430500" y="167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66157</xdr:rowOff>
    </xdr:from>
    <xdr:ext cx="534377" cy="259045"/>
    <xdr:sp macro="" textlink="">
      <xdr:nvSpPr>
        <xdr:cNvPr id="706" name="テキスト ボックス 705"/>
        <xdr:cNvSpPr txBox="1"/>
      </xdr:nvSpPr>
      <xdr:spPr>
        <a:xfrm>
          <a:off x="15214111" y="168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108486</xdr:rowOff>
    </xdr:from>
    <xdr:to>
      <xdr:col>76</xdr:col>
      <xdr:colOff>165100</xdr:colOff>
      <xdr:row>98</xdr:row>
      <xdr:rowOff>38636</xdr:rowOff>
    </xdr:to>
    <xdr:sp macro="" textlink="">
      <xdr:nvSpPr>
        <xdr:cNvPr id="707" name="楕円 706"/>
        <xdr:cNvSpPr/>
      </xdr:nvSpPr>
      <xdr:spPr>
        <a:xfrm>
          <a:off x="14541500" y="167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55163</xdr:rowOff>
    </xdr:from>
    <xdr:ext cx="534377" cy="259045"/>
    <xdr:sp macro="" textlink="">
      <xdr:nvSpPr>
        <xdr:cNvPr id="708" name="テキスト ボックス 707"/>
        <xdr:cNvSpPr txBox="1"/>
      </xdr:nvSpPr>
      <xdr:spPr>
        <a:xfrm>
          <a:off x="14325111" y="165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17230</xdr:rowOff>
    </xdr:from>
    <xdr:to>
      <xdr:col>72</xdr:col>
      <xdr:colOff>38100</xdr:colOff>
      <xdr:row>98</xdr:row>
      <xdr:rowOff>118830</xdr:rowOff>
    </xdr:to>
    <xdr:sp macro="" textlink="">
      <xdr:nvSpPr>
        <xdr:cNvPr id="709" name="楕円 708"/>
        <xdr:cNvSpPr/>
      </xdr:nvSpPr>
      <xdr:spPr>
        <a:xfrm>
          <a:off x="13652500" y="168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109957</xdr:rowOff>
    </xdr:from>
    <xdr:ext cx="469744" cy="259045"/>
    <xdr:sp macro="" textlink="">
      <xdr:nvSpPr>
        <xdr:cNvPr id="710" name="テキスト ボックス 709"/>
        <xdr:cNvSpPr txBox="1"/>
      </xdr:nvSpPr>
      <xdr:spPr>
        <a:xfrm>
          <a:off x="13468428" y="169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131594</xdr:rowOff>
    </xdr:from>
    <xdr:to>
      <xdr:col>67</xdr:col>
      <xdr:colOff>101600</xdr:colOff>
      <xdr:row>98</xdr:row>
      <xdr:rowOff>61744</xdr:rowOff>
    </xdr:to>
    <xdr:sp macro="" textlink="">
      <xdr:nvSpPr>
        <xdr:cNvPr id="711" name="楕円 710"/>
        <xdr:cNvSpPr/>
      </xdr:nvSpPr>
      <xdr:spPr>
        <a:xfrm>
          <a:off x="12763500" y="167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78271</xdr:rowOff>
    </xdr:from>
    <xdr:ext cx="534377" cy="259045"/>
    <xdr:sp macro="" textlink="">
      <xdr:nvSpPr>
        <xdr:cNvPr id="712" name="テキスト ボックス 711"/>
        <xdr:cNvSpPr txBox="1"/>
      </xdr:nvSpPr>
      <xdr:spPr>
        <a:xfrm>
          <a:off x="12547111" y="165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17552</xdr:rowOff>
    </xdr:from>
    <xdr:to>
      <xdr:col>102</xdr:col>
      <xdr:colOff>114300</xdr:colOff>
      <xdr:row>39</xdr:row>
      <xdr:rowOff>44450</xdr:rowOff>
    </xdr:to>
    <xdr:cxnSp macro="">
      <xdr:nvCxnSpPr>
        <xdr:cNvPr id="750" name="直線コネクタ 749"/>
        <xdr:cNvCxnSpPr/>
      </xdr:nvCxnSpPr>
      <xdr:spPr>
        <a:xfrm>
          <a:off x="18656300" y="6704102"/>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138202</xdr:rowOff>
    </xdr:from>
    <xdr:to>
      <xdr:col>98</xdr:col>
      <xdr:colOff>38100</xdr:colOff>
      <xdr:row>39</xdr:row>
      <xdr:rowOff>68352</xdr:rowOff>
    </xdr:to>
    <xdr:sp macro="" textlink="">
      <xdr:nvSpPr>
        <xdr:cNvPr id="768" name="楕円 767"/>
        <xdr:cNvSpPr/>
      </xdr:nvSpPr>
      <xdr:spPr>
        <a:xfrm>
          <a:off x="18605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59479</xdr:rowOff>
    </xdr:from>
    <xdr:ext cx="378565" cy="259045"/>
    <xdr:sp macro="" textlink="">
      <xdr:nvSpPr>
        <xdr:cNvPr id="769" name="テキスト ボックス 768"/>
        <xdr:cNvSpPr txBox="1"/>
      </xdr:nvSpPr>
      <xdr:spPr>
        <a:xfrm>
          <a:off x="18467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91785</xdr:rowOff>
    </xdr:from>
    <xdr:to>
      <xdr:col>116</xdr:col>
      <xdr:colOff>63500</xdr:colOff>
      <xdr:row>57</xdr:row>
      <xdr:rowOff>92608</xdr:rowOff>
    </xdr:to>
    <xdr:cxnSp macro="">
      <xdr:nvCxnSpPr>
        <xdr:cNvPr id="796" name="直線コネクタ 795"/>
        <xdr:cNvCxnSpPr/>
      </xdr:nvCxnSpPr>
      <xdr:spPr>
        <a:xfrm>
          <a:off x="21323300" y="986443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91785</xdr:rowOff>
    </xdr:from>
    <xdr:to>
      <xdr:col>111</xdr:col>
      <xdr:colOff>177800</xdr:colOff>
      <xdr:row>57</xdr:row>
      <xdr:rowOff>101981</xdr:rowOff>
    </xdr:to>
    <xdr:cxnSp macro="">
      <xdr:nvCxnSpPr>
        <xdr:cNvPr id="799" name="直線コネクタ 798"/>
        <xdr:cNvCxnSpPr/>
      </xdr:nvCxnSpPr>
      <xdr:spPr>
        <a:xfrm flipV="1">
          <a:off x="20434300" y="9864435"/>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99923</xdr:rowOff>
    </xdr:from>
    <xdr:to>
      <xdr:col>107</xdr:col>
      <xdr:colOff>50800</xdr:colOff>
      <xdr:row>57</xdr:row>
      <xdr:rowOff>101981</xdr:rowOff>
    </xdr:to>
    <xdr:cxnSp macro="">
      <xdr:nvCxnSpPr>
        <xdr:cNvPr id="802" name="直線コネクタ 801"/>
        <xdr:cNvCxnSpPr/>
      </xdr:nvCxnSpPr>
      <xdr:spPr>
        <a:xfrm>
          <a:off x="19545300" y="987257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67097</xdr:rowOff>
    </xdr:from>
    <xdr:to>
      <xdr:col>102</xdr:col>
      <xdr:colOff>114300</xdr:colOff>
      <xdr:row>57</xdr:row>
      <xdr:rowOff>99923</xdr:rowOff>
    </xdr:to>
    <xdr:cxnSp macro="">
      <xdr:nvCxnSpPr>
        <xdr:cNvPr id="805" name="直線コネクタ 804"/>
        <xdr:cNvCxnSpPr/>
      </xdr:nvCxnSpPr>
      <xdr:spPr>
        <a:xfrm>
          <a:off x="18656300" y="9839747"/>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41808</xdr:rowOff>
    </xdr:from>
    <xdr:to>
      <xdr:col>116</xdr:col>
      <xdr:colOff>114300</xdr:colOff>
      <xdr:row>57</xdr:row>
      <xdr:rowOff>143408</xdr:rowOff>
    </xdr:to>
    <xdr:sp macro="" textlink="">
      <xdr:nvSpPr>
        <xdr:cNvPr id="815" name="楕円 814"/>
        <xdr:cNvSpPr/>
      </xdr:nvSpPr>
      <xdr:spPr>
        <a:xfrm>
          <a:off x="221107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20235</xdr:rowOff>
    </xdr:from>
    <xdr:ext cx="469744" cy="259045"/>
    <xdr:sp macro="" textlink="">
      <xdr:nvSpPr>
        <xdr:cNvPr id="816" name="貸付金該当値テキスト"/>
        <xdr:cNvSpPr txBox="1"/>
      </xdr:nvSpPr>
      <xdr:spPr>
        <a:xfrm>
          <a:off x="22212300" y="979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40985</xdr:rowOff>
    </xdr:from>
    <xdr:to>
      <xdr:col>112</xdr:col>
      <xdr:colOff>38100</xdr:colOff>
      <xdr:row>57</xdr:row>
      <xdr:rowOff>142585</xdr:rowOff>
    </xdr:to>
    <xdr:sp macro="" textlink="">
      <xdr:nvSpPr>
        <xdr:cNvPr id="817" name="楕円 816"/>
        <xdr:cNvSpPr/>
      </xdr:nvSpPr>
      <xdr:spPr>
        <a:xfrm>
          <a:off x="21272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133712</xdr:rowOff>
    </xdr:from>
    <xdr:ext cx="469744" cy="259045"/>
    <xdr:sp macro="" textlink="">
      <xdr:nvSpPr>
        <xdr:cNvPr id="818" name="テキスト ボックス 817"/>
        <xdr:cNvSpPr txBox="1"/>
      </xdr:nvSpPr>
      <xdr:spPr>
        <a:xfrm>
          <a:off x="21088428" y="990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51181</xdr:rowOff>
    </xdr:from>
    <xdr:to>
      <xdr:col>107</xdr:col>
      <xdr:colOff>101600</xdr:colOff>
      <xdr:row>57</xdr:row>
      <xdr:rowOff>152781</xdr:rowOff>
    </xdr:to>
    <xdr:sp macro="" textlink="">
      <xdr:nvSpPr>
        <xdr:cNvPr id="819" name="楕円 818"/>
        <xdr:cNvSpPr/>
      </xdr:nvSpPr>
      <xdr:spPr>
        <a:xfrm>
          <a:off x="20383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143908</xdr:rowOff>
    </xdr:from>
    <xdr:ext cx="469744" cy="259045"/>
    <xdr:sp macro="" textlink="">
      <xdr:nvSpPr>
        <xdr:cNvPr id="820" name="テキスト ボックス 819"/>
        <xdr:cNvSpPr txBox="1"/>
      </xdr:nvSpPr>
      <xdr:spPr>
        <a:xfrm>
          <a:off x="20199428" y="99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49123</xdr:rowOff>
    </xdr:from>
    <xdr:to>
      <xdr:col>102</xdr:col>
      <xdr:colOff>165100</xdr:colOff>
      <xdr:row>57</xdr:row>
      <xdr:rowOff>150723</xdr:rowOff>
    </xdr:to>
    <xdr:sp macro="" textlink="">
      <xdr:nvSpPr>
        <xdr:cNvPr id="821" name="楕円 820"/>
        <xdr:cNvSpPr/>
      </xdr:nvSpPr>
      <xdr:spPr>
        <a:xfrm>
          <a:off x="19494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141850</xdr:rowOff>
    </xdr:from>
    <xdr:ext cx="469744" cy="259045"/>
    <xdr:sp macro="" textlink="">
      <xdr:nvSpPr>
        <xdr:cNvPr id="822" name="テキスト ボックス 821"/>
        <xdr:cNvSpPr txBox="1"/>
      </xdr:nvSpPr>
      <xdr:spPr>
        <a:xfrm>
          <a:off x="19310428"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16297</xdr:rowOff>
    </xdr:from>
    <xdr:to>
      <xdr:col>98</xdr:col>
      <xdr:colOff>38100</xdr:colOff>
      <xdr:row>57</xdr:row>
      <xdr:rowOff>117897</xdr:rowOff>
    </xdr:to>
    <xdr:sp macro="" textlink="">
      <xdr:nvSpPr>
        <xdr:cNvPr id="823" name="楕円 822"/>
        <xdr:cNvSpPr/>
      </xdr:nvSpPr>
      <xdr:spPr>
        <a:xfrm>
          <a:off x="18605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109024</xdr:rowOff>
    </xdr:from>
    <xdr:ext cx="469744" cy="259045"/>
    <xdr:sp macro="" textlink="">
      <xdr:nvSpPr>
        <xdr:cNvPr id="824" name="テキスト ボックス 823"/>
        <xdr:cNvSpPr txBox="1"/>
      </xdr:nvSpPr>
      <xdr:spPr>
        <a:xfrm>
          <a:off x="18421428" y="98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64098</xdr:rowOff>
    </xdr:from>
    <xdr:to>
      <xdr:col>116</xdr:col>
      <xdr:colOff>63500</xdr:colOff>
      <xdr:row>76</xdr:row>
      <xdr:rowOff>68230</xdr:rowOff>
    </xdr:to>
    <xdr:cxnSp macro="">
      <xdr:nvCxnSpPr>
        <xdr:cNvPr id="855" name="直線コネクタ 854"/>
        <xdr:cNvCxnSpPr/>
      </xdr:nvCxnSpPr>
      <xdr:spPr>
        <a:xfrm flipV="1">
          <a:off x="21323300" y="13094298"/>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68230</xdr:rowOff>
    </xdr:from>
    <xdr:to>
      <xdr:col>111</xdr:col>
      <xdr:colOff>177800</xdr:colOff>
      <xdr:row>76</xdr:row>
      <xdr:rowOff>91759</xdr:rowOff>
    </xdr:to>
    <xdr:cxnSp macro="">
      <xdr:nvCxnSpPr>
        <xdr:cNvPr id="858" name="直線コネクタ 857"/>
        <xdr:cNvCxnSpPr/>
      </xdr:nvCxnSpPr>
      <xdr:spPr>
        <a:xfrm flipV="1">
          <a:off x="20434300" y="13098430"/>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72720</xdr:rowOff>
    </xdr:from>
    <xdr:to>
      <xdr:col>107</xdr:col>
      <xdr:colOff>50800</xdr:colOff>
      <xdr:row>76</xdr:row>
      <xdr:rowOff>91759</xdr:rowOff>
    </xdr:to>
    <xdr:cxnSp macro="">
      <xdr:nvCxnSpPr>
        <xdr:cNvPr id="861" name="直線コネクタ 860"/>
        <xdr:cNvCxnSpPr/>
      </xdr:nvCxnSpPr>
      <xdr:spPr>
        <a:xfrm>
          <a:off x="19545300" y="13102920"/>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72720</xdr:rowOff>
    </xdr:from>
    <xdr:to>
      <xdr:col>102</xdr:col>
      <xdr:colOff>114300</xdr:colOff>
      <xdr:row>76</xdr:row>
      <xdr:rowOff>109296</xdr:rowOff>
    </xdr:to>
    <xdr:cxnSp macro="">
      <xdr:nvCxnSpPr>
        <xdr:cNvPr id="864" name="直線コネクタ 863"/>
        <xdr:cNvCxnSpPr/>
      </xdr:nvCxnSpPr>
      <xdr:spPr>
        <a:xfrm flipV="1">
          <a:off x="18656300" y="131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13298</xdr:rowOff>
    </xdr:from>
    <xdr:to>
      <xdr:col>116</xdr:col>
      <xdr:colOff>114300</xdr:colOff>
      <xdr:row>76</xdr:row>
      <xdr:rowOff>114898</xdr:rowOff>
    </xdr:to>
    <xdr:sp macro="" textlink="">
      <xdr:nvSpPr>
        <xdr:cNvPr id="874" name="楕円 873"/>
        <xdr:cNvSpPr/>
      </xdr:nvSpPr>
      <xdr:spPr>
        <a:xfrm>
          <a:off x="22110700" y="130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163175</xdr:rowOff>
    </xdr:from>
    <xdr:ext cx="534377" cy="259045"/>
    <xdr:sp macro="" textlink="">
      <xdr:nvSpPr>
        <xdr:cNvPr id="875" name="繰出金該当値テキスト"/>
        <xdr:cNvSpPr txBox="1"/>
      </xdr:nvSpPr>
      <xdr:spPr>
        <a:xfrm>
          <a:off x="22212300" y="13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17430</xdr:rowOff>
    </xdr:from>
    <xdr:to>
      <xdr:col>112</xdr:col>
      <xdr:colOff>38100</xdr:colOff>
      <xdr:row>76</xdr:row>
      <xdr:rowOff>119030</xdr:rowOff>
    </xdr:to>
    <xdr:sp macro="" textlink="">
      <xdr:nvSpPr>
        <xdr:cNvPr id="876" name="楕円 875"/>
        <xdr:cNvSpPr/>
      </xdr:nvSpPr>
      <xdr:spPr>
        <a:xfrm>
          <a:off x="21272500" y="13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110157</xdr:rowOff>
    </xdr:from>
    <xdr:ext cx="534377" cy="259045"/>
    <xdr:sp macro="" textlink="">
      <xdr:nvSpPr>
        <xdr:cNvPr id="877" name="テキスト ボックス 876"/>
        <xdr:cNvSpPr txBox="1"/>
      </xdr:nvSpPr>
      <xdr:spPr>
        <a:xfrm>
          <a:off x="21056111" y="131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40959</xdr:rowOff>
    </xdr:from>
    <xdr:to>
      <xdr:col>107</xdr:col>
      <xdr:colOff>101600</xdr:colOff>
      <xdr:row>76</xdr:row>
      <xdr:rowOff>142559</xdr:rowOff>
    </xdr:to>
    <xdr:sp macro="" textlink="">
      <xdr:nvSpPr>
        <xdr:cNvPr id="878" name="楕円 877"/>
        <xdr:cNvSpPr/>
      </xdr:nvSpPr>
      <xdr:spPr>
        <a:xfrm>
          <a:off x="20383500" y="130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133686</xdr:rowOff>
    </xdr:from>
    <xdr:ext cx="534377" cy="259045"/>
    <xdr:sp macro="" textlink="">
      <xdr:nvSpPr>
        <xdr:cNvPr id="879" name="テキスト ボックス 878"/>
        <xdr:cNvSpPr txBox="1"/>
      </xdr:nvSpPr>
      <xdr:spPr>
        <a:xfrm>
          <a:off x="20167111" y="131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21920</xdr:rowOff>
    </xdr:from>
    <xdr:to>
      <xdr:col>102</xdr:col>
      <xdr:colOff>165100</xdr:colOff>
      <xdr:row>76</xdr:row>
      <xdr:rowOff>123520</xdr:rowOff>
    </xdr:to>
    <xdr:sp macro="" textlink="">
      <xdr:nvSpPr>
        <xdr:cNvPr id="880" name="楕円 879"/>
        <xdr:cNvSpPr/>
      </xdr:nvSpPr>
      <xdr:spPr>
        <a:xfrm>
          <a:off x="19494500" y="130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114647</xdr:rowOff>
    </xdr:from>
    <xdr:ext cx="534377" cy="259045"/>
    <xdr:sp macro="" textlink="">
      <xdr:nvSpPr>
        <xdr:cNvPr id="881" name="テキスト ボックス 880"/>
        <xdr:cNvSpPr txBox="1"/>
      </xdr:nvSpPr>
      <xdr:spPr>
        <a:xfrm>
          <a:off x="19278111" y="131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58496</xdr:rowOff>
    </xdr:from>
    <xdr:to>
      <xdr:col>98</xdr:col>
      <xdr:colOff>38100</xdr:colOff>
      <xdr:row>76</xdr:row>
      <xdr:rowOff>160096</xdr:rowOff>
    </xdr:to>
    <xdr:sp macro="" textlink="">
      <xdr:nvSpPr>
        <xdr:cNvPr id="882" name="楕円 881"/>
        <xdr:cNvSpPr/>
      </xdr:nvSpPr>
      <xdr:spPr>
        <a:xfrm>
          <a:off x="18605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151223</xdr:rowOff>
    </xdr:from>
    <xdr:ext cx="534377" cy="259045"/>
    <xdr:sp macro="" textlink="">
      <xdr:nvSpPr>
        <xdr:cNvPr id="883" name="テキスト ボックス 882"/>
        <xdr:cNvSpPr txBox="1"/>
      </xdr:nvSpPr>
      <xdr:spPr>
        <a:xfrm>
          <a:off x="18389111" y="131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おおむね類似団体平均を下回っているが、扶助費・普通建設事業費・災害復旧費</a:t>
          </a:r>
          <a:r>
            <a:rPr kumimoji="1" lang="ja-JP" altLang="en-US" sz="110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a:t>
          </a:r>
          <a:r>
            <a:rPr kumimoji="1" lang="ja-JP" altLang="ja-JP" sz="1100" b="0" i="0" baseline="0">
              <a:solidFill>
                <a:schemeClr val="dk1"/>
              </a:solidFill>
              <a:effectLst/>
              <a:latin typeface="+mn-lt"/>
              <a:ea typeface="+mn-ea"/>
              <a:cs typeface="+mn-cs"/>
            </a:rPr>
            <a:t>私立保育所の増加などにより子ども子育て支援関連経費が上昇していることが要因の一つ。</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近年、大型建設事業を続けていることにより、年々上昇傾向にある。今後も相当規模の建設事業が控えており、公共施設等総合管理計画等に基づき、事業の取捨選択を徹底し、計画的に事業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・災害復旧費：平成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月西日本豪雨災害に</a:t>
          </a:r>
          <a:r>
            <a:rPr kumimoji="1" lang="ja-JP" altLang="en-US" sz="1100" b="0" i="0" baseline="0">
              <a:solidFill>
                <a:schemeClr val="dk1"/>
              </a:solidFill>
              <a:effectLst/>
              <a:latin typeface="+mn-lt"/>
              <a:ea typeface="+mn-ea"/>
              <a:cs typeface="+mn-cs"/>
            </a:rPr>
            <a:t>よる繰越分復旧事業の実施に伴うもの。</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・積立金：平成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年度末に解散した土地開発公社からの残余財産寄附金等（</a:t>
          </a:r>
          <a:r>
            <a:rPr kumimoji="1" lang="en-US" altLang="ja-JP" sz="1100" b="0" i="0" baseline="0">
              <a:solidFill>
                <a:schemeClr val="dk1"/>
              </a:solidFill>
              <a:effectLst/>
              <a:latin typeface="+mn-lt"/>
              <a:ea typeface="+mn-ea"/>
              <a:cs typeface="+mn-cs"/>
            </a:rPr>
            <a:t>6.5</a:t>
          </a:r>
          <a:r>
            <a:rPr kumimoji="1" lang="ja-JP" altLang="en-US" sz="1100" b="0" i="0" baseline="0">
              <a:solidFill>
                <a:schemeClr val="dk1"/>
              </a:solidFill>
              <a:effectLst/>
              <a:latin typeface="+mn-lt"/>
              <a:ea typeface="+mn-ea"/>
              <a:cs typeface="+mn-cs"/>
            </a:rPr>
            <a:t>億円）をまちづくり推進基金に積み立てた。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57,328
56,604
89.35
24,958,367
24,075,856
664,375
11,623,681
22,569,473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70739</xdr:rowOff>
    </xdr:from>
    <xdr:to>
      <xdr:col>24</xdr:col>
      <xdr:colOff>63500</xdr:colOff>
      <xdr:row>35</xdr:row>
      <xdr:rowOff>96647</xdr:rowOff>
    </xdr:to>
    <xdr:cxnSp macro="">
      <xdr:nvCxnSpPr>
        <xdr:cNvPr id="61" name="直線コネクタ 60"/>
        <xdr:cNvCxnSpPr/>
      </xdr:nvCxnSpPr>
      <xdr:spPr>
        <a:xfrm flipV="1">
          <a:off x="3797300" y="607148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63500</xdr:rowOff>
    </xdr:from>
    <xdr:to>
      <xdr:col>19</xdr:col>
      <xdr:colOff>177800</xdr:colOff>
      <xdr:row>35</xdr:row>
      <xdr:rowOff>96647</xdr:rowOff>
    </xdr:to>
    <xdr:cxnSp macro="">
      <xdr:nvCxnSpPr>
        <xdr:cNvPr id="64" name="直線コネクタ 63"/>
        <xdr:cNvCxnSpPr/>
      </xdr:nvCxnSpPr>
      <xdr:spPr>
        <a:xfrm>
          <a:off x="2908300" y="606425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50165</xdr:rowOff>
    </xdr:from>
    <xdr:to>
      <xdr:col>15</xdr:col>
      <xdr:colOff>50800</xdr:colOff>
      <xdr:row>35</xdr:row>
      <xdr:rowOff>63500</xdr:rowOff>
    </xdr:to>
    <xdr:cxnSp macro="">
      <xdr:nvCxnSpPr>
        <xdr:cNvPr id="67" name="直線コネクタ 66"/>
        <xdr:cNvCxnSpPr/>
      </xdr:nvCxnSpPr>
      <xdr:spPr>
        <a:xfrm>
          <a:off x="2019300" y="60509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132080</xdr:rowOff>
    </xdr:from>
    <xdr:to>
      <xdr:col>10</xdr:col>
      <xdr:colOff>114300</xdr:colOff>
      <xdr:row>35</xdr:row>
      <xdr:rowOff>50165</xdr:rowOff>
    </xdr:to>
    <xdr:cxnSp macro="">
      <xdr:nvCxnSpPr>
        <xdr:cNvPr id="70" name="直線コネクタ 69"/>
        <xdr:cNvCxnSpPr/>
      </xdr:nvCxnSpPr>
      <xdr:spPr>
        <a:xfrm>
          <a:off x="1130300" y="596138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19939</xdr:rowOff>
    </xdr:from>
    <xdr:to>
      <xdr:col>24</xdr:col>
      <xdr:colOff>114300</xdr:colOff>
      <xdr:row>35</xdr:row>
      <xdr:rowOff>121539</xdr:rowOff>
    </xdr:to>
    <xdr:sp macro="" textlink="">
      <xdr:nvSpPr>
        <xdr:cNvPr id="80" name="楕円 79"/>
        <xdr:cNvSpPr/>
      </xdr:nvSpPr>
      <xdr:spPr>
        <a:xfrm>
          <a:off x="45847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42816</xdr:rowOff>
    </xdr:from>
    <xdr:ext cx="469744" cy="259045"/>
    <xdr:sp macro="" textlink="">
      <xdr:nvSpPr>
        <xdr:cNvPr id="81" name="議会費該当値テキスト"/>
        <xdr:cNvSpPr txBox="1"/>
      </xdr:nvSpPr>
      <xdr:spPr>
        <a:xfrm>
          <a:off x="4686300"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45847</xdr:rowOff>
    </xdr:from>
    <xdr:to>
      <xdr:col>20</xdr:col>
      <xdr:colOff>38100</xdr:colOff>
      <xdr:row>35</xdr:row>
      <xdr:rowOff>147447</xdr:rowOff>
    </xdr:to>
    <xdr:sp macro="" textlink="">
      <xdr:nvSpPr>
        <xdr:cNvPr id="82" name="楕円 81"/>
        <xdr:cNvSpPr/>
      </xdr:nvSpPr>
      <xdr:spPr>
        <a:xfrm>
          <a:off x="3746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163974</xdr:rowOff>
    </xdr:from>
    <xdr:ext cx="469744" cy="259045"/>
    <xdr:sp macro="" textlink="">
      <xdr:nvSpPr>
        <xdr:cNvPr id="83" name="テキスト ボックス 82"/>
        <xdr:cNvSpPr txBox="1"/>
      </xdr:nvSpPr>
      <xdr:spPr>
        <a:xfrm>
          <a:off x="3562428" y="582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xdr:rowOff>
    </xdr:from>
    <xdr:to>
      <xdr:col>15</xdr:col>
      <xdr:colOff>101600</xdr:colOff>
      <xdr:row>35</xdr:row>
      <xdr:rowOff>114300</xdr:rowOff>
    </xdr:to>
    <xdr:sp macro="" textlink="">
      <xdr:nvSpPr>
        <xdr:cNvPr id="84" name="楕円 83"/>
        <xdr:cNvSpPr/>
      </xdr:nvSpPr>
      <xdr:spPr>
        <a:xfrm>
          <a:off x="2857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85" name="テキスト ボックス 84"/>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170815</xdr:rowOff>
    </xdr:from>
    <xdr:to>
      <xdr:col>10</xdr:col>
      <xdr:colOff>165100</xdr:colOff>
      <xdr:row>35</xdr:row>
      <xdr:rowOff>100965</xdr:rowOff>
    </xdr:to>
    <xdr:sp macro="" textlink="">
      <xdr:nvSpPr>
        <xdr:cNvPr id="86" name="楕円 85"/>
        <xdr:cNvSpPr/>
      </xdr:nvSpPr>
      <xdr:spPr>
        <a:xfrm>
          <a:off x="1968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117492</xdr:rowOff>
    </xdr:from>
    <xdr:ext cx="469744" cy="259045"/>
    <xdr:sp macro="" textlink="">
      <xdr:nvSpPr>
        <xdr:cNvPr id="87" name="テキスト ボックス 86"/>
        <xdr:cNvSpPr txBox="1"/>
      </xdr:nvSpPr>
      <xdr:spPr>
        <a:xfrm>
          <a:off x="1784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81280</xdr:rowOff>
    </xdr:from>
    <xdr:to>
      <xdr:col>6</xdr:col>
      <xdr:colOff>38100</xdr:colOff>
      <xdr:row>35</xdr:row>
      <xdr:rowOff>11430</xdr:rowOff>
    </xdr:to>
    <xdr:sp macro="" textlink="">
      <xdr:nvSpPr>
        <xdr:cNvPr id="88" name="楕円 87"/>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27957</xdr:rowOff>
    </xdr:from>
    <xdr:ext cx="469744" cy="259045"/>
    <xdr:sp macro="" textlink="">
      <xdr:nvSpPr>
        <xdr:cNvPr id="89" name="テキスト ボックス 88"/>
        <xdr:cNvSpPr txBox="1"/>
      </xdr:nvSpPr>
      <xdr:spPr>
        <a:xfrm>
          <a:off x="895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76268</xdr:rowOff>
    </xdr:from>
    <xdr:to>
      <xdr:col>24</xdr:col>
      <xdr:colOff>63500</xdr:colOff>
      <xdr:row>57</xdr:row>
      <xdr:rowOff>111390</xdr:rowOff>
    </xdr:to>
    <xdr:cxnSp macro="">
      <xdr:nvCxnSpPr>
        <xdr:cNvPr id="116" name="直線コネクタ 115"/>
        <xdr:cNvCxnSpPr/>
      </xdr:nvCxnSpPr>
      <xdr:spPr>
        <a:xfrm flipV="1">
          <a:off x="3797300" y="9848918"/>
          <a:ext cx="8382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102141</xdr:rowOff>
    </xdr:from>
    <xdr:to>
      <xdr:col>19</xdr:col>
      <xdr:colOff>177800</xdr:colOff>
      <xdr:row>57</xdr:row>
      <xdr:rowOff>111390</xdr:rowOff>
    </xdr:to>
    <xdr:cxnSp macro="">
      <xdr:nvCxnSpPr>
        <xdr:cNvPr id="119" name="直線コネクタ 118"/>
        <xdr:cNvCxnSpPr/>
      </xdr:nvCxnSpPr>
      <xdr:spPr>
        <a:xfrm>
          <a:off x="2908300" y="9874791"/>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102141</xdr:rowOff>
    </xdr:from>
    <xdr:to>
      <xdr:col>15</xdr:col>
      <xdr:colOff>50800</xdr:colOff>
      <xdr:row>57</xdr:row>
      <xdr:rowOff>115967</xdr:rowOff>
    </xdr:to>
    <xdr:cxnSp macro="">
      <xdr:nvCxnSpPr>
        <xdr:cNvPr id="122" name="直線コネクタ 121"/>
        <xdr:cNvCxnSpPr/>
      </xdr:nvCxnSpPr>
      <xdr:spPr>
        <a:xfrm flipV="1">
          <a:off x="2019300" y="9874791"/>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115967</xdr:rowOff>
    </xdr:from>
    <xdr:to>
      <xdr:col>10</xdr:col>
      <xdr:colOff>114300</xdr:colOff>
      <xdr:row>57</xdr:row>
      <xdr:rowOff>123337</xdr:rowOff>
    </xdr:to>
    <xdr:cxnSp macro="">
      <xdr:nvCxnSpPr>
        <xdr:cNvPr id="125" name="直線コネクタ 124"/>
        <xdr:cNvCxnSpPr/>
      </xdr:nvCxnSpPr>
      <xdr:spPr>
        <a:xfrm flipV="1">
          <a:off x="1130300" y="9888617"/>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25468</xdr:rowOff>
    </xdr:from>
    <xdr:to>
      <xdr:col>24</xdr:col>
      <xdr:colOff>114300</xdr:colOff>
      <xdr:row>57</xdr:row>
      <xdr:rowOff>127068</xdr:rowOff>
    </xdr:to>
    <xdr:sp macro="" textlink="">
      <xdr:nvSpPr>
        <xdr:cNvPr id="135" name="楕円 134"/>
        <xdr:cNvSpPr/>
      </xdr:nvSpPr>
      <xdr:spPr>
        <a:xfrm>
          <a:off x="4584700" y="97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60590</xdr:rowOff>
    </xdr:from>
    <xdr:to>
      <xdr:col>20</xdr:col>
      <xdr:colOff>38100</xdr:colOff>
      <xdr:row>57</xdr:row>
      <xdr:rowOff>162190</xdr:rowOff>
    </xdr:to>
    <xdr:sp macro="" textlink="">
      <xdr:nvSpPr>
        <xdr:cNvPr id="137" name="楕円 136"/>
        <xdr:cNvSpPr/>
      </xdr:nvSpPr>
      <xdr:spPr>
        <a:xfrm>
          <a:off x="37465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153317</xdr:rowOff>
    </xdr:from>
    <xdr:ext cx="534377" cy="259045"/>
    <xdr:sp macro="" textlink="">
      <xdr:nvSpPr>
        <xdr:cNvPr id="138" name="テキスト ボックス 137"/>
        <xdr:cNvSpPr txBox="1"/>
      </xdr:nvSpPr>
      <xdr:spPr>
        <a:xfrm>
          <a:off x="3530111" y="99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51341</xdr:rowOff>
    </xdr:from>
    <xdr:to>
      <xdr:col>15</xdr:col>
      <xdr:colOff>101600</xdr:colOff>
      <xdr:row>57</xdr:row>
      <xdr:rowOff>152941</xdr:rowOff>
    </xdr:to>
    <xdr:sp macro="" textlink="">
      <xdr:nvSpPr>
        <xdr:cNvPr id="139" name="楕円 138"/>
        <xdr:cNvSpPr/>
      </xdr:nvSpPr>
      <xdr:spPr>
        <a:xfrm>
          <a:off x="2857500" y="98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144068</xdr:rowOff>
    </xdr:from>
    <xdr:ext cx="534377" cy="259045"/>
    <xdr:sp macro="" textlink="">
      <xdr:nvSpPr>
        <xdr:cNvPr id="140" name="テキスト ボックス 139"/>
        <xdr:cNvSpPr txBox="1"/>
      </xdr:nvSpPr>
      <xdr:spPr>
        <a:xfrm>
          <a:off x="2641111" y="99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65167</xdr:rowOff>
    </xdr:from>
    <xdr:to>
      <xdr:col>10</xdr:col>
      <xdr:colOff>165100</xdr:colOff>
      <xdr:row>57</xdr:row>
      <xdr:rowOff>166767</xdr:rowOff>
    </xdr:to>
    <xdr:sp macro="" textlink="">
      <xdr:nvSpPr>
        <xdr:cNvPr id="141" name="楕円 140"/>
        <xdr:cNvSpPr/>
      </xdr:nvSpPr>
      <xdr:spPr>
        <a:xfrm>
          <a:off x="1968500" y="98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157894</xdr:rowOff>
    </xdr:from>
    <xdr:ext cx="534377" cy="259045"/>
    <xdr:sp macro="" textlink="">
      <xdr:nvSpPr>
        <xdr:cNvPr id="142" name="テキスト ボックス 141"/>
        <xdr:cNvSpPr txBox="1"/>
      </xdr:nvSpPr>
      <xdr:spPr>
        <a:xfrm>
          <a:off x="1752111" y="99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72537</xdr:rowOff>
    </xdr:from>
    <xdr:to>
      <xdr:col>6</xdr:col>
      <xdr:colOff>38100</xdr:colOff>
      <xdr:row>58</xdr:row>
      <xdr:rowOff>2687</xdr:rowOff>
    </xdr:to>
    <xdr:sp macro="" textlink="">
      <xdr:nvSpPr>
        <xdr:cNvPr id="143" name="楕円 142"/>
        <xdr:cNvSpPr/>
      </xdr:nvSpPr>
      <xdr:spPr>
        <a:xfrm>
          <a:off x="1079500" y="98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165264</xdr:rowOff>
    </xdr:from>
    <xdr:ext cx="534377" cy="259045"/>
    <xdr:sp macro="" textlink="">
      <xdr:nvSpPr>
        <xdr:cNvPr id="144" name="テキスト ボックス 143"/>
        <xdr:cNvSpPr txBox="1"/>
      </xdr:nvSpPr>
      <xdr:spPr>
        <a:xfrm>
          <a:off x="863111" y="99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62085</xdr:rowOff>
    </xdr:from>
    <xdr:to>
      <xdr:col>24</xdr:col>
      <xdr:colOff>63500</xdr:colOff>
      <xdr:row>76</xdr:row>
      <xdr:rowOff>158065</xdr:rowOff>
    </xdr:to>
    <xdr:cxnSp macro="">
      <xdr:nvCxnSpPr>
        <xdr:cNvPr id="176" name="直線コネクタ 175"/>
        <xdr:cNvCxnSpPr/>
      </xdr:nvCxnSpPr>
      <xdr:spPr>
        <a:xfrm flipV="1">
          <a:off x="3797300" y="13092285"/>
          <a:ext cx="8382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158065</xdr:rowOff>
    </xdr:from>
    <xdr:to>
      <xdr:col>19</xdr:col>
      <xdr:colOff>177800</xdr:colOff>
      <xdr:row>77</xdr:row>
      <xdr:rowOff>276</xdr:rowOff>
    </xdr:to>
    <xdr:cxnSp macro="">
      <xdr:nvCxnSpPr>
        <xdr:cNvPr id="179" name="直線コネクタ 178"/>
        <xdr:cNvCxnSpPr/>
      </xdr:nvCxnSpPr>
      <xdr:spPr>
        <a:xfrm flipV="1">
          <a:off x="2908300" y="131882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124307</xdr:rowOff>
    </xdr:from>
    <xdr:to>
      <xdr:col>15</xdr:col>
      <xdr:colOff>50800</xdr:colOff>
      <xdr:row>77</xdr:row>
      <xdr:rowOff>276</xdr:rowOff>
    </xdr:to>
    <xdr:cxnSp macro="">
      <xdr:nvCxnSpPr>
        <xdr:cNvPr id="182" name="直線コネクタ 181"/>
        <xdr:cNvCxnSpPr/>
      </xdr:nvCxnSpPr>
      <xdr:spPr>
        <a:xfrm>
          <a:off x="2019300" y="13154507"/>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124307</xdr:rowOff>
    </xdr:from>
    <xdr:to>
      <xdr:col>10</xdr:col>
      <xdr:colOff>114300</xdr:colOff>
      <xdr:row>77</xdr:row>
      <xdr:rowOff>49969</xdr:rowOff>
    </xdr:to>
    <xdr:cxnSp macro="">
      <xdr:nvCxnSpPr>
        <xdr:cNvPr id="185" name="直線コネクタ 184"/>
        <xdr:cNvCxnSpPr/>
      </xdr:nvCxnSpPr>
      <xdr:spPr>
        <a:xfrm flipV="1">
          <a:off x="1130300" y="13154507"/>
          <a:ext cx="889000" cy="9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11285</xdr:rowOff>
    </xdr:from>
    <xdr:to>
      <xdr:col>24</xdr:col>
      <xdr:colOff>114300</xdr:colOff>
      <xdr:row>76</xdr:row>
      <xdr:rowOff>112885</xdr:rowOff>
    </xdr:to>
    <xdr:sp macro="" textlink="">
      <xdr:nvSpPr>
        <xdr:cNvPr id="195" name="楕円 194"/>
        <xdr:cNvSpPr/>
      </xdr:nvSpPr>
      <xdr:spPr>
        <a:xfrm>
          <a:off x="4584700" y="130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161162</xdr:rowOff>
    </xdr:from>
    <xdr:ext cx="599010" cy="259045"/>
    <xdr:sp macro="" textlink="">
      <xdr:nvSpPr>
        <xdr:cNvPr id="196" name="民生費該当値テキスト"/>
        <xdr:cNvSpPr txBox="1"/>
      </xdr:nvSpPr>
      <xdr:spPr>
        <a:xfrm>
          <a:off x="4686300" y="130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107265</xdr:rowOff>
    </xdr:from>
    <xdr:to>
      <xdr:col>20</xdr:col>
      <xdr:colOff>38100</xdr:colOff>
      <xdr:row>77</xdr:row>
      <xdr:rowOff>37415</xdr:rowOff>
    </xdr:to>
    <xdr:sp macro="" textlink="">
      <xdr:nvSpPr>
        <xdr:cNvPr id="197" name="楕円 196"/>
        <xdr:cNvSpPr/>
      </xdr:nvSpPr>
      <xdr:spPr>
        <a:xfrm>
          <a:off x="3746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28542</xdr:rowOff>
    </xdr:from>
    <xdr:ext cx="599010" cy="259045"/>
    <xdr:sp macro="" textlink="">
      <xdr:nvSpPr>
        <xdr:cNvPr id="198" name="テキスト ボックス 197"/>
        <xdr:cNvSpPr txBox="1"/>
      </xdr:nvSpPr>
      <xdr:spPr>
        <a:xfrm>
          <a:off x="3497795" y="132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120926</xdr:rowOff>
    </xdr:from>
    <xdr:to>
      <xdr:col>15</xdr:col>
      <xdr:colOff>101600</xdr:colOff>
      <xdr:row>77</xdr:row>
      <xdr:rowOff>51076</xdr:rowOff>
    </xdr:to>
    <xdr:sp macro="" textlink="">
      <xdr:nvSpPr>
        <xdr:cNvPr id="199" name="楕円 198"/>
        <xdr:cNvSpPr/>
      </xdr:nvSpPr>
      <xdr:spPr>
        <a:xfrm>
          <a:off x="2857500" y="131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42203</xdr:rowOff>
    </xdr:from>
    <xdr:ext cx="599010" cy="259045"/>
    <xdr:sp macro="" textlink="">
      <xdr:nvSpPr>
        <xdr:cNvPr id="200" name="テキスト ボックス 199"/>
        <xdr:cNvSpPr txBox="1"/>
      </xdr:nvSpPr>
      <xdr:spPr>
        <a:xfrm>
          <a:off x="2608795" y="132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73507</xdr:rowOff>
    </xdr:from>
    <xdr:to>
      <xdr:col>10</xdr:col>
      <xdr:colOff>165100</xdr:colOff>
      <xdr:row>77</xdr:row>
      <xdr:rowOff>3657</xdr:rowOff>
    </xdr:to>
    <xdr:sp macro="" textlink="">
      <xdr:nvSpPr>
        <xdr:cNvPr id="201" name="楕円 200"/>
        <xdr:cNvSpPr/>
      </xdr:nvSpPr>
      <xdr:spPr>
        <a:xfrm>
          <a:off x="1968500" y="131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166234</xdr:rowOff>
    </xdr:from>
    <xdr:ext cx="599010" cy="259045"/>
    <xdr:sp macro="" textlink="">
      <xdr:nvSpPr>
        <xdr:cNvPr id="202" name="テキスト ボックス 201"/>
        <xdr:cNvSpPr txBox="1"/>
      </xdr:nvSpPr>
      <xdr:spPr>
        <a:xfrm>
          <a:off x="1719795" y="1319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170619</xdr:rowOff>
    </xdr:from>
    <xdr:to>
      <xdr:col>6</xdr:col>
      <xdr:colOff>38100</xdr:colOff>
      <xdr:row>77</xdr:row>
      <xdr:rowOff>100769</xdr:rowOff>
    </xdr:to>
    <xdr:sp macro="" textlink="">
      <xdr:nvSpPr>
        <xdr:cNvPr id="203" name="楕円 202"/>
        <xdr:cNvSpPr/>
      </xdr:nvSpPr>
      <xdr:spPr>
        <a:xfrm>
          <a:off x="1079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91896</xdr:rowOff>
    </xdr:from>
    <xdr:ext cx="599010" cy="259045"/>
    <xdr:sp macro="" textlink="">
      <xdr:nvSpPr>
        <xdr:cNvPr id="204" name="テキスト ボックス 203"/>
        <xdr:cNvSpPr txBox="1"/>
      </xdr:nvSpPr>
      <xdr:spPr>
        <a:xfrm>
          <a:off x="830795" y="132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61199</xdr:rowOff>
    </xdr:from>
    <xdr:to>
      <xdr:col>24</xdr:col>
      <xdr:colOff>63500</xdr:colOff>
      <xdr:row>97</xdr:row>
      <xdr:rowOff>85111</xdr:rowOff>
    </xdr:to>
    <xdr:cxnSp macro="">
      <xdr:nvCxnSpPr>
        <xdr:cNvPr id="232" name="直線コネクタ 231"/>
        <xdr:cNvCxnSpPr/>
      </xdr:nvCxnSpPr>
      <xdr:spPr>
        <a:xfrm flipV="1">
          <a:off x="3797300" y="16691849"/>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85111</xdr:rowOff>
    </xdr:from>
    <xdr:to>
      <xdr:col>19</xdr:col>
      <xdr:colOff>177800</xdr:colOff>
      <xdr:row>97</xdr:row>
      <xdr:rowOff>103375</xdr:rowOff>
    </xdr:to>
    <xdr:cxnSp macro="">
      <xdr:nvCxnSpPr>
        <xdr:cNvPr id="235" name="直線コネクタ 234"/>
        <xdr:cNvCxnSpPr/>
      </xdr:nvCxnSpPr>
      <xdr:spPr>
        <a:xfrm flipV="1">
          <a:off x="2908300" y="16715761"/>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103375</xdr:rowOff>
    </xdr:from>
    <xdr:to>
      <xdr:col>15</xdr:col>
      <xdr:colOff>50800</xdr:colOff>
      <xdr:row>97</xdr:row>
      <xdr:rowOff>121686</xdr:rowOff>
    </xdr:to>
    <xdr:cxnSp macro="">
      <xdr:nvCxnSpPr>
        <xdr:cNvPr id="238" name="直線コネクタ 237"/>
        <xdr:cNvCxnSpPr/>
      </xdr:nvCxnSpPr>
      <xdr:spPr>
        <a:xfrm flipV="1">
          <a:off x="2019300" y="16734025"/>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120681</xdr:rowOff>
    </xdr:from>
    <xdr:to>
      <xdr:col>10</xdr:col>
      <xdr:colOff>114300</xdr:colOff>
      <xdr:row>97</xdr:row>
      <xdr:rowOff>121686</xdr:rowOff>
    </xdr:to>
    <xdr:cxnSp macro="">
      <xdr:nvCxnSpPr>
        <xdr:cNvPr id="241" name="直線コネクタ 240"/>
        <xdr:cNvCxnSpPr/>
      </xdr:nvCxnSpPr>
      <xdr:spPr>
        <a:xfrm>
          <a:off x="1130300" y="16751331"/>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10399</xdr:rowOff>
    </xdr:from>
    <xdr:to>
      <xdr:col>24</xdr:col>
      <xdr:colOff>114300</xdr:colOff>
      <xdr:row>97</xdr:row>
      <xdr:rowOff>111999</xdr:rowOff>
    </xdr:to>
    <xdr:sp macro="" textlink="">
      <xdr:nvSpPr>
        <xdr:cNvPr id="251" name="楕円 250"/>
        <xdr:cNvSpPr/>
      </xdr:nvSpPr>
      <xdr:spPr>
        <a:xfrm>
          <a:off x="45847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160276</xdr:rowOff>
    </xdr:from>
    <xdr:ext cx="534377" cy="259045"/>
    <xdr:sp macro="" textlink="">
      <xdr:nvSpPr>
        <xdr:cNvPr id="252" name="衛生費該当値テキスト"/>
        <xdr:cNvSpPr txBox="1"/>
      </xdr:nvSpPr>
      <xdr:spPr>
        <a:xfrm>
          <a:off x="4686300" y="166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34311</xdr:rowOff>
    </xdr:from>
    <xdr:to>
      <xdr:col>20</xdr:col>
      <xdr:colOff>38100</xdr:colOff>
      <xdr:row>97</xdr:row>
      <xdr:rowOff>135911</xdr:rowOff>
    </xdr:to>
    <xdr:sp macro="" textlink="">
      <xdr:nvSpPr>
        <xdr:cNvPr id="253" name="楕円 252"/>
        <xdr:cNvSpPr/>
      </xdr:nvSpPr>
      <xdr:spPr>
        <a:xfrm>
          <a:off x="3746500" y="166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127038</xdr:rowOff>
    </xdr:from>
    <xdr:ext cx="534377" cy="259045"/>
    <xdr:sp macro="" textlink="">
      <xdr:nvSpPr>
        <xdr:cNvPr id="254" name="テキスト ボックス 253"/>
        <xdr:cNvSpPr txBox="1"/>
      </xdr:nvSpPr>
      <xdr:spPr>
        <a:xfrm>
          <a:off x="3530111" y="167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52575</xdr:rowOff>
    </xdr:from>
    <xdr:to>
      <xdr:col>15</xdr:col>
      <xdr:colOff>101600</xdr:colOff>
      <xdr:row>97</xdr:row>
      <xdr:rowOff>154175</xdr:rowOff>
    </xdr:to>
    <xdr:sp macro="" textlink="">
      <xdr:nvSpPr>
        <xdr:cNvPr id="255" name="楕円 254"/>
        <xdr:cNvSpPr/>
      </xdr:nvSpPr>
      <xdr:spPr>
        <a:xfrm>
          <a:off x="28575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145302</xdr:rowOff>
    </xdr:from>
    <xdr:ext cx="534377" cy="259045"/>
    <xdr:sp macro="" textlink="">
      <xdr:nvSpPr>
        <xdr:cNvPr id="256" name="テキスト ボックス 255"/>
        <xdr:cNvSpPr txBox="1"/>
      </xdr:nvSpPr>
      <xdr:spPr>
        <a:xfrm>
          <a:off x="2641111" y="16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70886</xdr:rowOff>
    </xdr:from>
    <xdr:to>
      <xdr:col>10</xdr:col>
      <xdr:colOff>165100</xdr:colOff>
      <xdr:row>98</xdr:row>
      <xdr:rowOff>1036</xdr:rowOff>
    </xdr:to>
    <xdr:sp macro="" textlink="">
      <xdr:nvSpPr>
        <xdr:cNvPr id="257" name="楕円 256"/>
        <xdr:cNvSpPr/>
      </xdr:nvSpPr>
      <xdr:spPr>
        <a:xfrm>
          <a:off x="1968500" y="167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163613</xdr:rowOff>
    </xdr:from>
    <xdr:ext cx="534377" cy="259045"/>
    <xdr:sp macro="" textlink="">
      <xdr:nvSpPr>
        <xdr:cNvPr id="258" name="テキスト ボックス 257"/>
        <xdr:cNvSpPr txBox="1"/>
      </xdr:nvSpPr>
      <xdr:spPr>
        <a:xfrm>
          <a:off x="1752111" y="167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69881</xdr:rowOff>
    </xdr:from>
    <xdr:to>
      <xdr:col>6</xdr:col>
      <xdr:colOff>38100</xdr:colOff>
      <xdr:row>98</xdr:row>
      <xdr:rowOff>31</xdr:rowOff>
    </xdr:to>
    <xdr:sp macro="" textlink="">
      <xdr:nvSpPr>
        <xdr:cNvPr id="259" name="楕円 258"/>
        <xdr:cNvSpPr/>
      </xdr:nvSpPr>
      <xdr:spPr>
        <a:xfrm>
          <a:off x="10795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162608</xdr:rowOff>
    </xdr:from>
    <xdr:ext cx="534377" cy="259045"/>
    <xdr:sp macro="" textlink="">
      <xdr:nvSpPr>
        <xdr:cNvPr id="260" name="テキスト ボックス 259"/>
        <xdr:cNvSpPr txBox="1"/>
      </xdr:nvSpPr>
      <xdr:spPr>
        <a:xfrm>
          <a:off x="863111" y="167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158903</xdr:rowOff>
    </xdr:from>
    <xdr:to>
      <xdr:col>55</xdr:col>
      <xdr:colOff>0</xdr:colOff>
      <xdr:row>37</xdr:row>
      <xdr:rowOff>159359</xdr:rowOff>
    </xdr:to>
    <xdr:cxnSp macro="">
      <xdr:nvCxnSpPr>
        <xdr:cNvPr id="285" name="直線コネクタ 284"/>
        <xdr:cNvCxnSpPr/>
      </xdr:nvCxnSpPr>
      <xdr:spPr>
        <a:xfrm>
          <a:off x="9639300" y="650255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158502</xdr:rowOff>
    </xdr:from>
    <xdr:to>
      <xdr:col>50</xdr:col>
      <xdr:colOff>114300</xdr:colOff>
      <xdr:row>37</xdr:row>
      <xdr:rowOff>158903</xdr:rowOff>
    </xdr:to>
    <xdr:cxnSp macro="">
      <xdr:nvCxnSpPr>
        <xdr:cNvPr id="288" name="直線コネクタ 287"/>
        <xdr:cNvCxnSpPr/>
      </xdr:nvCxnSpPr>
      <xdr:spPr>
        <a:xfrm>
          <a:off x="8750300" y="650215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158274</xdr:rowOff>
    </xdr:from>
    <xdr:to>
      <xdr:col>45</xdr:col>
      <xdr:colOff>177800</xdr:colOff>
      <xdr:row>37</xdr:row>
      <xdr:rowOff>158502</xdr:rowOff>
    </xdr:to>
    <xdr:cxnSp macro="">
      <xdr:nvCxnSpPr>
        <xdr:cNvPr id="291" name="直線コネクタ 290"/>
        <xdr:cNvCxnSpPr/>
      </xdr:nvCxnSpPr>
      <xdr:spPr>
        <a:xfrm>
          <a:off x="7861300" y="65019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158274</xdr:rowOff>
    </xdr:from>
    <xdr:to>
      <xdr:col>41</xdr:col>
      <xdr:colOff>50800</xdr:colOff>
      <xdr:row>37</xdr:row>
      <xdr:rowOff>159588</xdr:rowOff>
    </xdr:to>
    <xdr:cxnSp macro="">
      <xdr:nvCxnSpPr>
        <xdr:cNvPr id="294" name="直線コネクタ 293"/>
        <xdr:cNvCxnSpPr/>
      </xdr:nvCxnSpPr>
      <xdr:spPr>
        <a:xfrm flipV="1">
          <a:off x="6972300" y="6501924"/>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108560</xdr:rowOff>
    </xdr:from>
    <xdr:to>
      <xdr:col>55</xdr:col>
      <xdr:colOff>50800</xdr:colOff>
      <xdr:row>38</xdr:row>
      <xdr:rowOff>38709</xdr:rowOff>
    </xdr:to>
    <xdr:sp macro="" textlink="">
      <xdr:nvSpPr>
        <xdr:cNvPr id="304" name="楕円 303"/>
        <xdr:cNvSpPr/>
      </xdr:nvSpPr>
      <xdr:spPr>
        <a:xfrm>
          <a:off x="104267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108102</xdr:rowOff>
    </xdr:from>
    <xdr:to>
      <xdr:col>50</xdr:col>
      <xdr:colOff>165100</xdr:colOff>
      <xdr:row>38</xdr:row>
      <xdr:rowOff>38252</xdr:rowOff>
    </xdr:to>
    <xdr:sp macro="" textlink="">
      <xdr:nvSpPr>
        <xdr:cNvPr id="306" name="楕円 305"/>
        <xdr:cNvSpPr/>
      </xdr:nvSpPr>
      <xdr:spPr>
        <a:xfrm>
          <a:off x="9588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29380</xdr:rowOff>
    </xdr:from>
    <xdr:ext cx="378565" cy="259045"/>
    <xdr:sp macro="" textlink="">
      <xdr:nvSpPr>
        <xdr:cNvPr id="307" name="テキスト ボックス 306"/>
        <xdr:cNvSpPr txBox="1"/>
      </xdr:nvSpPr>
      <xdr:spPr>
        <a:xfrm>
          <a:off x="9450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107702</xdr:rowOff>
    </xdr:from>
    <xdr:to>
      <xdr:col>46</xdr:col>
      <xdr:colOff>38100</xdr:colOff>
      <xdr:row>38</xdr:row>
      <xdr:rowOff>37852</xdr:rowOff>
    </xdr:to>
    <xdr:sp macro="" textlink="">
      <xdr:nvSpPr>
        <xdr:cNvPr id="308" name="楕円 307"/>
        <xdr:cNvSpPr/>
      </xdr:nvSpPr>
      <xdr:spPr>
        <a:xfrm>
          <a:off x="86995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28980</xdr:rowOff>
    </xdr:from>
    <xdr:ext cx="378565" cy="259045"/>
    <xdr:sp macro="" textlink="">
      <xdr:nvSpPr>
        <xdr:cNvPr id="309" name="テキスト ボックス 308"/>
        <xdr:cNvSpPr txBox="1"/>
      </xdr:nvSpPr>
      <xdr:spPr>
        <a:xfrm>
          <a:off x="8561017" y="65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107474</xdr:rowOff>
    </xdr:from>
    <xdr:to>
      <xdr:col>41</xdr:col>
      <xdr:colOff>101600</xdr:colOff>
      <xdr:row>38</xdr:row>
      <xdr:rowOff>37624</xdr:rowOff>
    </xdr:to>
    <xdr:sp macro="" textlink="">
      <xdr:nvSpPr>
        <xdr:cNvPr id="310" name="楕円 309"/>
        <xdr:cNvSpPr/>
      </xdr:nvSpPr>
      <xdr:spPr>
        <a:xfrm>
          <a:off x="7810500" y="64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28751</xdr:rowOff>
    </xdr:from>
    <xdr:ext cx="378565" cy="259045"/>
    <xdr:sp macro="" textlink="">
      <xdr:nvSpPr>
        <xdr:cNvPr id="311" name="テキスト ボックス 310"/>
        <xdr:cNvSpPr txBox="1"/>
      </xdr:nvSpPr>
      <xdr:spPr>
        <a:xfrm>
          <a:off x="7672017" y="6543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108788</xdr:rowOff>
    </xdr:from>
    <xdr:to>
      <xdr:col>36</xdr:col>
      <xdr:colOff>165100</xdr:colOff>
      <xdr:row>38</xdr:row>
      <xdr:rowOff>38939</xdr:rowOff>
    </xdr:to>
    <xdr:sp macro="" textlink="">
      <xdr:nvSpPr>
        <xdr:cNvPr id="312" name="楕円 311"/>
        <xdr:cNvSpPr/>
      </xdr:nvSpPr>
      <xdr:spPr>
        <a:xfrm>
          <a:off x="6921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30065</xdr:rowOff>
    </xdr:from>
    <xdr:ext cx="378565" cy="259045"/>
    <xdr:sp macro="" textlink="">
      <xdr:nvSpPr>
        <xdr:cNvPr id="313" name="テキスト ボックス 312"/>
        <xdr:cNvSpPr txBox="1"/>
      </xdr:nvSpPr>
      <xdr:spPr>
        <a:xfrm>
          <a:off x="6783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39976</xdr:rowOff>
    </xdr:from>
    <xdr:to>
      <xdr:col>55</xdr:col>
      <xdr:colOff>0</xdr:colOff>
      <xdr:row>58</xdr:row>
      <xdr:rowOff>138699</xdr:rowOff>
    </xdr:to>
    <xdr:cxnSp macro="">
      <xdr:nvCxnSpPr>
        <xdr:cNvPr id="344" name="直線コネクタ 343"/>
        <xdr:cNvCxnSpPr/>
      </xdr:nvCxnSpPr>
      <xdr:spPr>
        <a:xfrm flipV="1">
          <a:off x="9639300" y="9984076"/>
          <a:ext cx="8382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138699</xdr:rowOff>
    </xdr:from>
    <xdr:to>
      <xdr:col>50</xdr:col>
      <xdr:colOff>114300</xdr:colOff>
      <xdr:row>59</xdr:row>
      <xdr:rowOff>27349</xdr:rowOff>
    </xdr:to>
    <xdr:cxnSp macro="">
      <xdr:nvCxnSpPr>
        <xdr:cNvPr id="347" name="直線コネクタ 346"/>
        <xdr:cNvCxnSpPr/>
      </xdr:nvCxnSpPr>
      <xdr:spPr>
        <a:xfrm flipV="1">
          <a:off x="8750300" y="10082799"/>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27349</xdr:rowOff>
    </xdr:from>
    <xdr:to>
      <xdr:col>45</xdr:col>
      <xdr:colOff>177800</xdr:colOff>
      <xdr:row>59</xdr:row>
      <xdr:rowOff>40466</xdr:rowOff>
    </xdr:to>
    <xdr:cxnSp macro="">
      <xdr:nvCxnSpPr>
        <xdr:cNvPr id="350" name="直線コネクタ 349"/>
        <xdr:cNvCxnSpPr/>
      </xdr:nvCxnSpPr>
      <xdr:spPr>
        <a:xfrm flipV="1">
          <a:off x="7861300" y="10142899"/>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40466</xdr:rowOff>
    </xdr:from>
    <xdr:to>
      <xdr:col>41</xdr:col>
      <xdr:colOff>50800</xdr:colOff>
      <xdr:row>59</xdr:row>
      <xdr:rowOff>43079</xdr:rowOff>
    </xdr:to>
    <xdr:cxnSp macro="">
      <xdr:nvCxnSpPr>
        <xdr:cNvPr id="353" name="直線コネクタ 352"/>
        <xdr:cNvCxnSpPr/>
      </xdr:nvCxnSpPr>
      <xdr:spPr>
        <a:xfrm flipV="1">
          <a:off x="6972300" y="1015601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160626</xdr:rowOff>
    </xdr:from>
    <xdr:to>
      <xdr:col>55</xdr:col>
      <xdr:colOff>50800</xdr:colOff>
      <xdr:row>58</xdr:row>
      <xdr:rowOff>90776</xdr:rowOff>
    </xdr:to>
    <xdr:sp macro="" textlink="">
      <xdr:nvSpPr>
        <xdr:cNvPr id="363" name="楕円 362"/>
        <xdr:cNvSpPr/>
      </xdr:nvSpPr>
      <xdr:spPr>
        <a:xfrm>
          <a:off x="10426700" y="99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12053</xdr:rowOff>
    </xdr:from>
    <xdr:ext cx="534377" cy="259045"/>
    <xdr:sp macro="" textlink="">
      <xdr:nvSpPr>
        <xdr:cNvPr id="364" name="農林水産業費該当値テキスト"/>
        <xdr:cNvSpPr txBox="1"/>
      </xdr:nvSpPr>
      <xdr:spPr>
        <a:xfrm>
          <a:off x="10528300" y="97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87899</xdr:rowOff>
    </xdr:from>
    <xdr:to>
      <xdr:col>50</xdr:col>
      <xdr:colOff>165100</xdr:colOff>
      <xdr:row>59</xdr:row>
      <xdr:rowOff>18049</xdr:rowOff>
    </xdr:to>
    <xdr:sp macro="" textlink="">
      <xdr:nvSpPr>
        <xdr:cNvPr id="365" name="楕円 364"/>
        <xdr:cNvSpPr/>
      </xdr:nvSpPr>
      <xdr:spPr>
        <a:xfrm>
          <a:off x="95885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9176</xdr:rowOff>
    </xdr:from>
    <xdr:ext cx="534377" cy="259045"/>
    <xdr:sp macro="" textlink="">
      <xdr:nvSpPr>
        <xdr:cNvPr id="366" name="テキスト ボックス 365"/>
        <xdr:cNvSpPr txBox="1"/>
      </xdr:nvSpPr>
      <xdr:spPr>
        <a:xfrm>
          <a:off x="9372111" y="101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147999</xdr:rowOff>
    </xdr:from>
    <xdr:to>
      <xdr:col>46</xdr:col>
      <xdr:colOff>38100</xdr:colOff>
      <xdr:row>59</xdr:row>
      <xdr:rowOff>78149</xdr:rowOff>
    </xdr:to>
    <xdr:sp macro="" textlink="">
      <xdr:nvSpPr>
        <xdr:cNvPr id="367" name="楕円 366"/>
        <xdr:cNvSpPr/>
      </xdr:nvSpPr>
      <xdr:spPr>
        <a:xfrm>
          <a:off x="8699500" y="10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69276</xdr:rowOff>
    </xdr:from>
    <xdr:ext cx="469744" cy="259045"/>
    <xdr:sp macro="" textlink="">
      <xdr:nvSpPr>
        <xdr:cNvPr id="368" name="テキスト ボックス 367"/>
        <xdr:cNvSpPr txBox="1"/>
      </xdr:nvSpPr>
      <xdr:spPr>
        <a:xfrm>
          <a:off x="8515428" y="101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161116</xdr:rowOff>
    </xdr:from>
    <xdr:to>
      <xdr:col>41</xdr:col>
      <xdr:colOff>101600</xdr:colOff>
      <xdr:row>59</xdr:row>
      <xdr:rowOff>91266</xdr:rowOff>
    </xdr:to>
    <xdr:sp macro="" textlink="">
      <xdr:nvSpPr>
        <xdr:cNvPr id="369" name="楕円 368"/>
        <xdr:cNvSpPr/>
      </xdr:nvSpPr>
      <xdr:spPr>
        <a:xfrm>
          <a:off x="7810500" y="101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82393</xdr:rowOff>
    </xdr:from>
    <xdr:ext cx="469744" cy="259045"/>
    <xdr:sp macro="" textlink="">
      <xdr:nvSpPr>
        <xdr:cNvPr id="370" name="テキスト ボックス 369"/>
        <xdr:cNvSpPr txBox="1"/>
      </xdr:nvSpPr>
      <xdr:spPr>
        <a:xfrm>
          <a:off x="7626428" y="1019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163729</xdr:rowOff>
    </xdr:from>
    <xdr:to>
      <xdr:col>36</xdr:col>
      <xdr:colOff>165100</xdr:colOff>
      <xdr:row>59</xdr:row>
      <xdr:rowOff>93879</xdr:rowOff>
    </xdr:to>
    <xdr:sp macro="" textlink="">
      <xdr:nvSpPr>
        <xdr:cNvPr id="371" name="楕円 370"/>
        <xdr:cNvSpPr/>
      </xdr:nvSpPr>
      <xdr:spPr>
        <a:xfrm>
          <a:off x="6921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85006</xdr:rowOff>
    </xdr:from>
    <xdr:ext cx="469744" cy="259045"/>
    <xdr:sp macro="" textlink="">
      <xdr:nvSpPr>
        <xdr:cNvPr id="372" name="テキスト ボックス 371"/>
        <xdr:cNvSpPr txBox="1"/>
      </xdr:nvSpPr>
      <xdr:spPr>
        <a:xfrm>
          <a:off x="6737428" y="1020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86779</xdr:rowOff>
    </xdr:from>
    <xdr:to>
      <xdr:col>55</xdr:col>
      <xdr:colOff>0</xdr:colOff>
      <xdr:row>77</xdr:row>
      <xdr:rowOff>91900</xdr:rowOff>
    </xdr:to>
    <xdr:cxnSp macro="">
      <xdr:nvCxnSpPr>
        <xdr:cNvPr id="399" name="直線コネクタ 398"/>
        <xdr:cNvCxnSpPr/>
      </xdr:nvCxnSpPr>
      <xdr:spPr>
        <a:xfrm flipV="1">
          <a:off x="9639300" y="13288429"/>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91900</xdr:rowOff>
    </xdr:from>
    <xdr:to>
      <xdr:col>50</xdr:col>
      <xdr:colOff>114300</xdr:colOff>
      <xdr:row>77</xdr:row>
      <xdr:rowOff>101433</xdr:rowOff>
    </xdr:to>
    <xdr:cxnSp macro="">
      <xdr:nvCxnSpPr>
        <xdr:cNvPr id="402" name="直線コネクタ 401"/>
        <xdr:cNvCxnSpPr/>
      </xdr:nvCxnSpPr>
      <xdr:spPr>
        <a:xfrm flipV="1">
          <a:off x="8750300" y="13293550"/>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38202</xdr:rowOff>
    </xdr:from>
    <xdr:to>
      <xdr:col>45</xdr:col>
      <xdr:colOff>177800</xdr:colOff>
      <xdr:row>77</xdr:row>
      <xdr:rowOff>101433</xdr:rowOff>
    </xdr:to>
    <xdr:cxnSp macro="">
      <xdr:nvCxnSpPr>
        <xdr:cNvPr id="405" name="直線コネクタ 404"/>
        <xdr:cNvCxnSpPr/>
      </xdr:nvCxnSpPr>
      <xdr:spPr>
        <a:xfrm>
          <a:off x="7861300" y="13239852"/>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38202</xdr:rowOff>
    </xdr:from>
    <xdr:to>
      <xdr:col>41</xdr:col>
      <xdr:colOff>50800</xdr:colOff>
      <xdr:row>77</xdr:row>
      <xdr:rowOff>64193</xdr:rowOff>
    </xdr:to>
    <xdr:cxnSp macro="">
      <xdr:nvCxnSpPr>
        <xdr:cNvPr id="408" name="直線コネクタ 407"/>
        <xdr:cNvCxnSpPr/>
      </xdr:nvCxnSpPr>
      <xdr:spPr>
        <a:xfrm flipV="1">
          <a:off x="6972300" y="13239852"/>
          <a:ext cx="8890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35979</xdr:rowOff>
    </xdr:from>
    <xdr:to>
      <xdr:col>55</xdr:col>
      <xdr:colOff>50800</xdr:colOff>
      <xdr:row>77</xdr:row>
      <xdr:rowOff>137579</xdr:rowOff>
    </xdr:to>
    <xdr:sp macro="" textlink="">
      <xdr:nvSpPr>
        <xdr:cNvPr id="418" name="楕円 417"/>
        <xdr:cNvSpPr/>
      </xdr:nvSpPr>
      <xdr:spPr>
        <a:xfrm>
          <a:off x="104267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14406</xdr:rowOff>
    </xdr:from>
    <xdr:ext cx="469744" cy="259045"/>
    <xdr:sp macro="" textlink="">
      <xdr:nvSpPr>
        <xdr:cNvPr id="419" name="商工費該当値テキスト"/>
        <xdr:cNvSpPr txBox="1"/>
      </xdr:nvSpPr>
      <xdr:spPr>
        <a:xfrm>
          <a:off x="10528300" y="132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41100</xdr:rowOff>
    </xdr:from>
    <xdr:to>
      <xdr:col>50</xdr:col>
      <xdr:colOff>165100</xdr:colOff>
      <xdr:row>77</xdr:row>
      <xdr:rowOff>142700</xdr:rowOff>
    </xdr:to>
    <xdr:sp macro="" textlink="">
      <xdr:nvSpPr>
        <xdr:cNvPr id="420" name="楕円 419"/>
        <xdr:cNvSpPr/>
      </xdr:nvSpPr>
      <xdr:spPr>
        <a:xfrm>
          <a:off x="9588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133827</xdr:rowOff>
    </xdr:from>
    <xdr:ext cx="469744" cy="259045"/>
    <xdr:sp macro="" textlink="">
      <xdr:nvSpPr>
        <xdr:cNvPr id="421" name="テキスト ボックス 420"/>
        <xdr:cNvSpPr txBox="1"/>
      </xdr:nvSpPr>
      <xdr:spPr>
        <a:xfrm>
          <a:off x="9404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50633</xdr:rowOff>
    </xdr:from>
    <xdr:to>
      <xdr:col>46</xdr:col>
      <xdr:colOff>38100</xdr:colOff>
      <xdr:row>77</xdr:row>
      <xdr:rowOff>152233</xdr:rowOff>
    </xdr:to>
    <xdr:sp macro="" textlink="">
      <xdr:nvSpPr>
        <xdr:cNvPr id="422" name="楕円 421"/>
        <xdr:cNvSpPr/>
      </xdr:nvSpPr>
      <xdr:spPr>
        <a:xfrm>
          <a:off x="8699500" y="13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143360</xdr:rowOff>
    </xdr:from>
    <xdr:ext cx="469744" cy="259045"/>
    <xdr:sp macro="" textlink="">
      <xdr:nvSpPr>
        <xdr:cNvPr id="423" name="テキスト ボックス 422"/>
        <xdr:cNvSpPr txBox="1"/>
      </xdr:nvSpPr>
      <xdr:spPr>
        <a:xfrm>
          <a:off x="8515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158852</xdr:rowOff>
    </xdr:from>
    <xdr:to>
      <xdr:col>41</xdr:col>
      <xdr:colOff>101600</xdr:colOff>
      <xdr:row>77</xdr:row>
      <xdr:rowOff>89002</xdr:rowOff>
    </xdr:to>
    <xdr:sp macro="" textlink="">
      <xdr:nvSpPr>
        <xdr:cNvPr id="424" name="楕円 423"/>
        <xdr:cNvSpPr/>
      </xdr:nvSpPr>
      <xdr:spPr>
        <a:xfrm>
          <a:off x="78105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80129</xdr:rowOff>
    </xdr:from>
    <xdr:ext cx="534377" cy="259045"/>
    <xdr:sp macro="" textlink="">
      <xdr:nvSpPr>
        <xdr:cNvPr id="425" name="テキスト ボックス 424"/>
        <xdr:cNvSpPr txBox="1"/>
      </xdr:nvSpPr>
      <xdr:spPr>
        <a:xfrm>
          <a:off x="7594111" y="132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13393</xdr:rowOff>
    </xdr:from>
    <xdr:to>
      <xdr:col>36</xdr:col>
      <xdr:colOff>165100</xdr:colOff>
      <xdr:row>77</xdr:row>
      <xdr:rowOff>114993</xdr:rowOff>
    </xdr:to>
    <xdr:sp macro="" textlink="">
      <xdr:nvSpPr>
        <xdr:cNvPr id="426" name="楕円 425"/>
        <xdr:cNvSpPr/>
      </xdr:nvSpPr>
      <xdr:spPr>
        <a:xfrm>
          <a:off x="6921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106120</xdr:rowOff>
    </xdr:from>
    <xdr:ext cx="534377" cy="259045"/>
    <xdr:sp macro="" textlink="">
      <xdr:nvSpPr>
        <xdr:cNvPr id="427" name="テキスト ボックス 426"/>
        <xdr:cNvSpPr txBox="1"/>
      </xdr:nvSpPr>
      <xdr:spPr>
        <a:xfrm>
          <a:off x="6705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61268</xdr:rowOff>
    </xdr:from>
    <xdr:to>
      <xdr:col>55</xdr:col>
      <xdr:colOff>0</xdr:colOff>
      <xdr:row>98</xdr:row>
      <xdr:rowOff>76713</xdr:rowOff>
    </xdr:to>
    <xdr:cxnSp macro="">
      <xdr:nvCxnSpPr>
        <xdr:cNvPr id="456" name="直線コネクタ 455"/>
        <xdr:cNvCxnSpPr/>
      </xdr:nvCxnSpPr>
      <xdr:spPr>
        <a:xfrm>
          <a:off x="9639300" y="16863368"/>
          <a:ext cx="8382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61268</xdr:rowOff>
    </xdr:from>
    <xdr:to>
      <xdr:col>50</xdr:col>
      <xdr:colOff>114300</xdr:colOff>
      <xdr:row>98</xdr:row>
      <xdr:rowOff>78381</xdr:rowOff>
    </xdr:to>
    <xdr:cxnSp macro="">
      <xdr:nvCxnSpPr>
        <xdr:cNvPr id="459" name="直線コネクタ 458"/>
        <xdr:cNvCxnSpPr/>
      </xdr:nvCxnSpPr>
      <xdr:spPr>
        <a:xfrm flipV="1">
          <a:off x="8750300" y="16863368"/>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78381</xdr:rowOff>
    </xdr:from>
    <xdr:to>
      <xdr:col>45</xdr:col>
      <xdr:colOff>177800</xdr:colOff>
      <xdr:row>98</xdr:row>
      <xdr:rowOff>79422</xdr:rowOff>
    </xdr:to>
    <xdr:cxnSp macro="">
      <xdr:nvCxnSpPr>
        <xdr:cNvPr id="462" name="直線コネクタ 461"/>
        <xdr:cNvCxnSpPr/>
      </xdr:nvCxnSpPr>
      <xdr:spPr>
        <a:xfrm flipV="1">
          <a:off x="7861300" y="168804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79422</xdr:rowOff>
    </xdr:from>
    <xdr:to>
      <xdr:col>41</xdr:col>
      <xdr:colOff>50800</xdr:colOff>
      <xdr:row>98</xdr:row>
      <xdr:rowOff>87126</xdr:rowOff>
    </xdr:to>
    <xdr:cxnSp macro="">
      <xdr:nvCxnSpPr>
        <xdr:cNvPr id="465" name="直線コネクタ 464"/>
        <xdr:cNvCxnSpPr/>
      </xdr:nvCxnSpPr>
      <xdr:spPr>
        <a:xfrm flipV="1">
          <a:off x="6972300" y="16881522"/>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25913</xdr:rowOff>
    </xdr:from>
    <xdr:to>
      <xdr:col>55</xdr:col>
      <xdr:colOff>50800</xdr:colOff>
      <xdr:row>98</xdr:row>
      <xdr:rowOff>127513</xdr:rowOff>
    </xdr:to>
    <xdr:sp macro="" textlink="">
      <xdr:nvSpPr>
        <xdr:cNvPr id="475" name="楕円 474"/>
        <xdr:cNvSpPr/>
      </xdr:nvSpPr>
      <xdr:spPr>
        <a:xfrm>
          <a:off x="10426700" y="16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10468</xdr:rowOff>
    </xdr:from>
    <xdr:to>
      <xdr:col>50</xdr:col>
      <xdr:colOff>165100</xdr:colOff>
      <xdr:row>98</xdr:row>
      <xdr:rowOff>112068</xdr:rowOff>
    </xdr:to>
    <xdr:sp macro="" textlink="">
      <xdr:nvSpPr>
        <xdr:cNvPr id="477" name="楕円 476"/>
        <xdr:cNvSpPr/>
      </xdr:nvSpPr>
      <xdr:spPr>
        <a:xfrm>
          <a:off x="9588500" y="16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103195</xdr:rowOff>
    </xdr:from>
    <xdr:ext cx="534377" cy="259045"/>
    <xdr:sp macro="" textlink="">
      <xdr:nvSpPr>
        <xdr:cNvPr id="478" name="テキスト ボックス 477"/>
        <xdr:cNvSpPr txBox="1"/>
      </xdr:nvSpPr>
      <xdr:spPr>
        <a:xfrm>
          <a:off x="9372111" y="169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27581</xdr:rowOff>
    </xdr:from>
    <xdr:to>
      <xdr:col>46</xdr:col>
      <xdr:colOff>38100</xdr:colOff>
      <xdr:row>98</xdr:row>
      <xdr:rowOff>129181</xdr:rowOff>
    </xdr:to>
    <xdr:sp macro="" textlink="">
      <xdr:nvSpPr>
        <xdr:cNvPr id="479" name="楕円 478"/>
        <xdr:cNvSpPr/>
      </xdr:nvSpPr>
      <xdr:spPr>
        <a:xfrm>
          <a:off x="8699500" y="168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120308</xdr:rowOff>
    </xdr:from>
    <xdr:ext cx="534377" cy="259045"/>
    <xdr:sp macro="" textlink="">
      <xdr:nvSpPr>
        <xdr:cNvPr id="480" name="テキスト ボックス 479"/>
        <xdr:cNvSpPr txBox="1"/>
      </xdr:nvSpPr>
      <xdr:spPr>
        <a:xfrm>
          <a:off x="8483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28622</xdr:rowOff>
    </xdr:from>
    <xdr:to>
      <xdr:col>41</xdr:col>
      <xdr:colOff>101600</xdr:colOff>
      <xdr:row>98</xdr:row>
      <xdr:rowOff>130222</xdr:rowOff>
    </xdr:to>
    <xdr:sp macro="" textlink="">
      <xdr:nvSpPr>
        <xdr:cNvPr id="481" name="楕円 480"/>
        <xdr:cNvSpPr/>
      </xdr:nvSpPr>
      <xdr:spPr>
        <a:xfrm>
          <a:off x="7810500" y="168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121349</xdr:rowOff>
    </xdr:from>
    <xdr:ext cx="534377" cy="259045"/>
    <xdr:sp macro="" textlink="">
      <xdr:nvSpPr>
        <xdr:cNvPr id="482" name="テキスト ボックス 481"/>
        <xdr:cNvSpPr txBox="1"/>
      </xdr:nvSpPr>
      <xdr:spPr>
        <a:xfrm>
          <a:off x="7594111" y="169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36326</xdr:rowOff>
    </xdr:from>
    <xdr:to>
      <xdr:col>36</xdr:col>
      <xdr:colOff>165100</xdr:colOff>
      <xdr:row>98</xdr:row>
      <xdr:rowOff>137926</xdr:rowOff>
    </xdr:to>
    <xdr:sp macro="" textlink="">
      <xdr:nvSpPr>
        <xdr:cNvPr id="483" name="楕円 482"/>
        <xdr:cNvSpPr/>
      </xdr:nvSpPr>
      <xdr:spPr>
        <a:xfrm>
          <a:off x="6921500" y="168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129053</xdr:rowOff>
    </xdr:from>
    <xdr:ext cx="534377" cy="259045"/>
    <xdr:sp macro="" textlink="">
      <xdr:nvSpPr>
        <xdr:cNvPr id="484" name="テキスト ボックス 483"/>
        <xdr:cNvSpPr txBox="1"/>
      </xdr:nvSpPr>
      <xdr:spPr>
        <a:xfrm>
          <a:off x="6705111" y="169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110028</xdr:rowOff>
    </xdr:from>
    <xdr:to>
      <xdr:col>85</xdr:col>
      <xdr:colOff>127000</xdr:colOff>
      <xdr:row>38</xdr:row>
      <xdr:rowOff>126807</xdr:rowOff>
    </xdr:to>
    <xdr:cxnSp macro="">
      <xdr:nvCxnSpPr>
        <xdr:cNvPr id="512" name="直線コネクタ 511"/>
        <xdr:cNvCxnSpPr/>
      </xdr:nvCxnSpPr>
      <xdr:spPr>
        <a:xfrm flipV="1">
          <a:off x="15481300" y="6453678"/>
          <a:ext cx="838200" cy="1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65770</xdr:rowOff>
    </xdr:from>
    <xdr:to>
      <xdr:col>81</xdr:col>
      <xdr:colOff>50800</xdr:colOff>
      <xdr:row>38</xdr:row>
      <xdr:rowOff>126807</xdr:rowOff>
    </xdr:to>
    <xdr:cxnSp macro="">
      <xdr:nvCxnSpPr>
        <xdr:cNvPr id="515" name="直線コネクタ 514"/>
        <xdr:cNvCxnSpPr/>
      </xdr:nvCxnSpPr>
      <xdr:spPr>
        <a:xfrm>
          <a:off x="14592300" y="658087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65770</xdr:rowOff>
    </xdr:from>
    <xdr:to>
      <xdr:col>76</xdr:col>
      <xdr:colOff>114300</xdr:colOff>
      <xdr:row>38</xdr:row>
      <xdr:rowOff>89865</xdr:rowOff>
    </xdr:to>
    <xdr:cxnSp macro="">
      <xdr:nvCxnSpPr>
        <xdr:cNvPr id="518" name="直線コネクタ 517"/>
        <xdr:cNvCxnSpPr/>
      </xdr:nvCxnSpPr>
      <xdr:spPr>
        <a:xfrm flipV="1">
          <a:off x="13703300" y="658087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1991</xdr:rowOff>
    </xdr:from>
    <xdr:to>
      <xdr:col>71</xdr:col>
      <xdr:colOff>177800</xdr:colOff>
      <xdr:row>38</xdr:row>
      <xdr:rowOff>89865</xdr:rowOff>
    </xdr:to>
    <xdr:cxnSp macro="">
      <xdr:nvCxnSpPr>
        <xdr:cNvPr id="521" name="直線コネクタ 520"/>
        <xdr:cNvCxnSpPr/>
      </xdr:nvCxnSpPr>
      <xdr:spPr>
        <a:xfrm>
          <a:off x="12814300" y="5488391"/>
          <a:ext cx="889000" cy="11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59228</xdr:rowOff>
    </xdr:from>
    <xdr:to>
      <xdr:col>85</xdr:col>
      <xdr:colOff>177800</xdr:colOff>
      <xdr:row>37</xdr:row>
      <xdr:rowOff>160827</xdr:rowOff>
    </xdr:to>
    <xdr:sp macro="" textlink="">
      <xdr:nvSpPr>
        <xdr:cNvPr id="531" name="楕円 530"/>
        <xdr:cNvSpPr/>
      </xdr:nvSpPr>
      <xdr:spPr>
        <a:xfrm>
          <a:off x="16268700" y="640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37655</xdr:rowOff>
    </xdr:from>
    <xdr:ext cx="534377" cy="259045"/>
    <xdr:sp macro="" textlink="">
      <xdr:nvSpPr>
        <xdr:cNvPr id="532" name="消防費該当値テキスト"/>
        <xdr:cNvSpPr txBox="1"/>
      </xdr:nvSpPr>
      <xdr:spPr>
        <a:xfrm>
          <a:off x="16370300" y="63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76007</xdr:rowOff>
    </xdr:from>
    <xdr:to>
      <xdr:col>81</xdr:col>
      <xdr:colOff>101600</xdr:colOff>
      <xdr:row>39</xdr:row>
      <xdr:rowOff>6157</xdr:rowOff>
    </xdr:to>
    <xdr:sp macro="" textlink="">
      <xdr:nvSpPr>
        <xdr:cNvPr id="533" name="楕円 532"/>
        <xdr:cNvSpPr/>
      </xdr:nvSpPr>
      <xdr:spPr>
        <a:xfrm>
          <a:off x="15430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168734</xdr:rowOff>
    </xdr:from>
    <xdr:ext cx="534377" cy="259045"/>
    <xdr:sp macro="" textlink="">
      <xdr:nvSpPr>
        <xdr:cNvPr id="534" name="テキスト ボックス 533"/>
        <xdr:cNvSpPr txBox="1"/>
      </xdr:nvSpPr>
      <xdr:spPr>
        <a:xfrm>
          <a:off x="15214111" y="66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14970</xdr:rowOff>
    </xdr:from>
    <xdr:to>
      <xdr:col>76</xdr:col>
      <xdr:colOff>165100</xdr:colOff>
      <xdr:row>38</xdr:row>
      <xdr:rowOff>116570</xdr:rowOff>
    </xdr:to>
    <xdr:sp macro="" textlink="">
      <xdr:nvSpPr>
        <xdr:cNvPr id="535" name="楕円 534"/>
        <xdr:cNvSpPr/>
      </xdr:nvSpPr>
      <xdr:spPr>
        <a:xfrm>
          <a:off x="14541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107697</xdr:rowOff>
    </xdr:from>
    <xdr:ext cx="534377" cy="259045"/>
    <xdr:sp macro="" textlink="">
      <xdr:nvSpPr>
        <xdr:cNvPr id="536" name="テキスト ボックス 535"/>
        <xdr:cNvSpPr txBox="1"/>
      </xdr:nvSpPr>
      <xdr:spPr>
        <a:xfrm>
          <a:off x="14325111" y="66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39065</xdr:rowOff>
    </xdr:from>
    <xdr:to>
      <xdr:col>72</xdr:col>
      <xdr:colOff>38100</xdr:colOff>
      <xdr:row>38</xdr:row>
      <xdr:rowOff>140665</xdr:rowOff>
    </xdr:to>
    <xdr:sp macro="" textlink="">
      <xdr:nvSpPr>
        <xdr:cNvPr id="537" name="楕円 536"/>
        <xdr:cNvSpPr/>
      </xdr:nvSpPr>
      <xdr:spPr>
        <a:xfrm>
          <a:off x="13652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131792</xdr:rowOff>
    </xdr:from>
    <xdr:ext cx="534377" cy="259045"/>
    <xdr:sp macro="" textlink="">
      <xdr:nvSpPr>
        <xdr:cNvPr id="538" name="テキスト ボックス 537"/>
        <xdr:cNvSpPr txBox="1"/>
      </xdr:nvSpPr>
      <xdr:spPr>
        <a:xfrm>
          <a:off x="13436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122641</xdr:rowOff>
    </xdr:from>
    <xdr:to>
      <xdr:col>67</xdr:col>
      <xdr:colOff>101600</xdr:colOff>
      <xdr:row>32</xdr:row>
      <xdr:rowOff>52791</xdr:rowOff>
    </xdr:to>
    <xdr:sp macro="" textlink="">
      <xdr:nvSpPr>
        <xdr:cNvPr id="539" name="楕円 538"/>
        <xdr:cNvSpPr/>
      </xdr:nvSpPr>
      <xdr:spPr>
        <a:xfrm>
          <a:off x="12763500" y="5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69318</xdr:rowOff>
    </xdr:from>
    <xdr:ext cx="534377" cy="259045"/>
    <xdr:sp macro="" textlink="">
      <xdr:nvSpPr>
        <xdr:cNvPr id="540" name="テキスト ボックス 539"/>
        <xdr:cNvSpPr txBox="1"/>
      </xdr:nvSpPr>
      <xdr:spPr>
        <a:xfrm>
          <a:off x="12547111" y="5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59870</xdr:rowOff>
    </xdr:from>
    <xdr:to>
      <xdr:col>85</xdr:col>
      <xdr:colOff>127000</xdr:colOff>
      <xdr:row>55</xdr:row>
      <xdr:rowOff>64311</xdr:rowOff>
    </xdr:to>
    <xdr:cxnSp macro="">
      <xdr:nvCxnSpPr>
        <xdr:cNvPr id="572" name="直線コネクタ 571"/>
        <xdr:cNvCxnSpPr/>
      </xdr:nvCxnSpPr>
      <xdr:spPr>
        <a:xfrm flipV="1">
          <a:off x="15481300" y="9318170"/>
          <a:ext cx="838200" cy="17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64311</xdr:rowOff>
    </xdr:from>
    <xdr:to>
      <xdr:col>81</xdr:col>
      <xdr:colOff>50800</xdr:colOff>
      <xdr:row>56</xdr:row>
      <xdr:rowOff>77701</xdr:rowOff>
    </xdr:to>
    <xdr:cxnSp macro="">
      <xdr:nvCxnSpPr>
        <xdr:cNvPr id="575" name="直線コネクタ 574"/>
        <xdr:cNvCxnSpPr/>
      </xdr:nvCxnSpPr>
      <xdr:spPr>
        <a:xfrm flipV="1">
          <a:off x="14592300" y="9494061"/>
          <a:ext cx="889000" cy="1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77227</xdr:rowOff>
    </xdr:from>
    <xdr:to>
      <xdr:col>76</xdr:col>
      <xdr:colOff>114300</xdr:colOff>
      <xdr:row>56</xdr:row>
      <xdr:rowOff>77701</xdr:rowOff>
    </xdr:to>
    <xdr:cxnSp macro="">
      <xdr:nvCxnSpPr>
        <xdr:cNvPr id="578" name="直線コネクタ 577"/>
        <xdr:cNvCxnSpPr/>
      </xdr:nvCxnSpPr>
      <xdr:spPr>
        <a:xfrm>
          <a:off x="13703300" y="9335527"/>
          <a:ext cx="889000" cy="3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77227</xdr:rowOff>
    </xdr:from>
    <xdr:to>
      <xdr:col>71</xdr:col>
      <xdr:colOff>177800</xdr:colOff>
      <xdr:row>55</xdr:row>
      <xdr:rowOff>39720</xdr:rowOff>
    </xdr:to>
    <xdr:cxnSp macro="">
      <xdr:nvCxnSpPr>
        <xdr:cNvPr id="581" name="直線コネクタ 580"/>
        <xdr:cNvCxnSpPr/>
      </xdr:nvCxnSpPr>
      <xdr:spPr>
        <a:xfrm flipV="1">
          <a:off x="12814300" y="9335527"/>
          <a:ext cx="889000" cy="13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9070</xdr:rowOff>
    </xdr:from>
    <xdr:to>
      <xdr:col>85</xdr:col>
      <xdr:colOff>177800</xdr:colOff>
      <xdr:row>54</xdr:row>
      <xdr:rowOff>110670</xdr:rowOff>
    </xdr:to>
    <xdr:sp macro="" textlink="">
      <xdr:nvSpPr>
        <xdr:cNvPr id="591" name="楕円 590"/>
        <xdr:cNvSpPr/>
      </xdr:nvSpPr>
      <xdr:spPr>
        <a:xfrm>
          <a:off x="16268700" y="92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31947</xdr:rowOff>
    </xdr:from>
    <xdr:ext cx="534377" cy="259045"/>
    <xdr:sp macro="" textlink="">
      <xdr:nvSpPr>
        <xdr:cNvPr id="592" name="教育費該当値テキスト"/>
        <xdr:cNvSpPr txBox="1"/>
      </xdr:nvSpPr>
      <xdr:spPr>
        <a:xfrm>
          <a:off x="16370300" y="91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13511</xdr:rowOff>
    </xdr:from>
    <xdr:to>
      <xdr:col>81</xdr:col>
      <xdr:colOff>101600</xdr:colOff>
      <xdr:row>55</xdr:row>
      <xdr:rowOff>115111</xdr:rowOff>
    </xdr:to>
    <xdr:sp macro="" textlink="">
      <xdr:nvSpPr>
        <xdr:cNvPr id="593" name="楕円 592"/>
        <xdr:cNvSpPr/>
      </xdr:nvSpPr>
      <xdr:spPr>
        <a:xfrm>
          <a:off x="15430500" y="94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131638</xdr:rowOff>
    </xdr:from>
    <xdr:ext cx="534377" cy="259045"/>
    <xdr:sp macro="" textlink="">
      <xdr:nvSpPr>
        <xdr:cNvPr id="594" name="テキスト ボックス 593"/>
        <xdr:cNvSpPr txBox="1"/>
      </xdr:nvSpPr>
      <xdr:spPr>
        <a:xfrm>
          <a:off x="15214111" y="92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26901</xdr:rowOff>
    </xdr:from>
    <xdr:to>
      <xdr:col>76</xdr:col>
      <xdr:colOff>165100</xdr:colOff>
      <xdr:row>56</xdr:row>
      <xdr:rowOff>128501</xdr:rowOff>
    </xdr:to>
    <xdr:sp macro="" textlink="">
      <xdr:nvSpPr>
        <xdr:cNvPr id="595" name="楕円 594"/>
        <xdr:cNvSpPr/>
      </xdr:nvSpPr>
      <xdr:spPr>
        <a:xfrm>
          <a:off x="14541500" y="96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145028</xdr:rowOff>
    </xdr:from>
    <xdr:ext cx="534377" cy="259045"/>
    <xdr:sp macro="" textlink="">
      <xdr:nvSpPr>
        <xdr:cNvPr id="596" name="テキスト ボックス 595"/>
        <xdr:cNvSpPr txBox="1"/>
      </xdr:nvSpPr>
      <xdr:spPr>
        <a:xfrm>
          <a:off x="14325111" y="94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26427</xdr:rowOff>
    </xdr:from>
    <xdr:to>
      <xdr:col>72</xdr:col>
      <xdr:colOff>38100</xdr:colOff>
      <xdr:row>54</xdr:row>
      <xdr:rowOff>128027</xdr:rowOff>
    </xdr:to>
    <xdr:sp macro="" textlink="">
      <xdr:nvSpPr>
        <xdr:cNvPr id="597" name="楕円 596"/>
        <xdr:cNvSpPr/>
      </xdr:nvSpPr>
      <xdr:spPr>
        <a:xfrm>
          <a:off x="13652500" y="92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144554</xdr:rowOff>
    </xdr:from>
    <xdr:ext cx="534377" cy="259045"/>
    <xdr:sp macro="" textlink="">
      <xdr:nvSpPr>
        <xdr:cNvPr id="598" name="テキスト ボックス 597"/>
        <xdr:cNvSpPr txBox="1"/>
      </xdr:nvSpPr>
      <xdr:spPr>
        <a:xfrm>
          <a:off x="13436111" y="90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160370</xdr:rowOff>
    </xdr:from>
    <xdr:to>
      <xdr:col>67</xdr:col>
      <xdr:colOff>101600</xdr:colOff>
      <xdr:row>55</xdr:row>
      <xdr:rowOff>90520</xdr:rowOff>
    </xdr:to>
    <xdr:sp macro="" textlink="">
      <xdr:nvSpPr>
        <xdr:cNvPr id="599" name="楕円 598"/>
        <xdr:cNvSpPr/>
      </xdr:nvSpPr>
      <xdr:spPr>
        <a:xfrm>
          <a:off x="12763500" y="94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107047</xdr:rowOff>
    </xdr:from>
    <xdr:ext cx="534377" cy="259045"/>
    <xdr:sp macro="" textlink="">
      <xdr:nvSpPr>
        <xdr:cNvPr id="600" name="テキスト ボックス 599"/>
        <xdr:cNvSpPr txBox="1"/>
      </xdr:nvSpPr>
      <xdr:spPr>
        <a:xfrm>
          <a:off x="12547111" y="919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128536</xdr:rowOff>
    </xdr:from>
    <xdr:to>
      <xdr:col>85</xdr:col>
      <xdr:colOff>127000</xdr:colOff>
      <xdr:row>78</xdr:row>
      <xdr:rowOff>158648</xdr:rowOff>
    </xdr:to>
    <xdr:cxnSp macro="">
      <xdr:nvCxnSpPr>
        <xdr:cNvPr id="629" name="直線コネクタ 628"/>
        <xdr:cNvCxnSpPr/>
      </xdr:nvCxnSpPr>
      <xdr:spPr>
        <a:xfrm>
          <a:off x="15481300" y="13501636"/>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128536</xdr:rowOff>
    </xdr:from>
    <xdr:to>
      <xdr:col>81</xdr:col>
      <xdr:colOff>50800</xdr:colOff>
      <xdr:row>79</xdr:row>
      <xdr:rowOff>42190</xdr:rowOff>
    </xdr:to>
    <xdr:cxnSp macro="">
      <xdr:nvCxnSpPr>
        <xdr:cNvPr id="632" name="直線コネクタ 631"/>
        <xdr:cNvCxnSpPr/>
      </xdr:nvCxnSpPr>
      <xdr:spPr>
        <a:xfrm flipV="1">
          <a:off x="14592300" y="13501636"/>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36931</xdr:rowOff>
    </xdr:from>
    <xdr:to>
      <xdr:col>76</xdr:col>
      <xdr:colOff>114300</xdr:colOff>
      <xdr:row>79</xdr:row>
      <xdr:rowOff>42190</xdr:rowOff>
    </xdr:to>
    <xdr:cxnSp macro="">
      <xdr:nvCxnSpPr>
        <xdr:cNvPr id="635" name="直線コネクタ 634"/>
        <xdr:cNvCxnSpPr/>
      </xdr:nvCxnSpPr>
      <xdr:spPr>
        <a:xfrm>
          <a:off x="13703300" y="13581481"/>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36931</xdr:rowOff>
    </xdr:from>
    <xdr:to>
      <xdr:col>71</xdr:col>
      <xdr:colOff>177800</xdr:colOff>
      <xdr:row>79</xdr:row>
      <xdr:rowOff>41542</xdr:rowOff>
    </xdr:to>
    <xdr:cxnSp macro="">
      <xdr:nvCxnSpPr>
        <xdr:cNvPr id="638" name="直線コネクタ 637"/>
        <xdr:cNvCxnSpPr/>
      </xdr:nvCxnSpPr>
      <xdr:spPr>
        <a:xfrm flipV="1">
          <a:off x="12814300" y="1358148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107848</xdr:rowOff>
    </xdr:from>
    <xdr:to>
      <xdr:col>85</xdr:col>
      <xdr:colOff>177800</xdr:colOff>
      <xdr:row>79</xdr:row>
      <xdr:rowOff>37998</xdr:rowOff>
    </xdr:to>
    <xdr:sp macro="" textlink="">
      <xdr:nvSpPr>
        <xdr:cNvPr id="648" name="楕円 647"/>
        <xdr:cNvSpPr/>
      </xdr:nvSpPr>
      <xdr:spPr>
        <a:xfrm>
          <a:off x="16268700" y="134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67225</xdr:rowOff>
    </xdr:from>
    <xdr:ext cx="469744" cy="259045"/>
    <xdr:sp macro="" textlink="">
      <xdr:nvSpPr>
        <xdr:cNvPr id="649" name="災害復旧費該当値テキスト"/>
        <xdr:cNvSpPr txBox="1"/>
      </xdr:nvSpPr>
      <xdr:spPr>
        <a:xfrm>
          <a:off x="16370300" y="132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77736</xdr:rowOff>
    </xdr:from>
    <xdr:to>
      <xdr:col>81</xdr:col>
      <xdr:colOff>101600</xdr:colOff>
      <xdr:row>79</xdr:row>
      <xdr:rowOff>7886</xdr:rowOff>
    </xdr:to>
    <xdr:sp macro="" textlink="">
      <xdr:nvSpPr>
        <xdr:cNvPr id="650" name="楕円 649"/>
        <xdr:cNvSpPr/>
      </xdr:nvSpPr>
      <xdr:spPr>
        <a:xfrm>
          <a:off x="154305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24413</xdr:rowOff>
    </xdr:from>
    <xdr:ext cx="469744" cy="259045"/>
    <xdr:sp macro="" textlink="">
      <xdr:nvSpPr>
        <xdr:cNvPr id="651" name="テキスト ボックス 650"/>
        <xdr:cNvSpPr txBox="1"/>
      </xdr:nvSpPr>
      <xdr:spPr>
        <a:xfrm>
          <a:off x="15246428" y="1322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162840</xdr:rowOff>
    </xdr:from>
    <xdr:to>
      <xdr:col>76</xdr:col>
      <xdr:colOff>165100</xdr:colOff>
      <xdr:row>79</xdr:row>
      <xdr:rowOff>92990</xdr:rowOff>
    </xdr:to>
    <xdr:sp macro="" textlink="">
      <xdr:nvSpPr>
        <xdr:cNvPr id="652" name="楕円 651"/>
        <xdr:cNvSpPr/>
      </xdr:nvSpPr>
      <xdr:spPr>
        <a:xfrm>
          <a:off x="145415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84117</xdr:rowOff>
    </xdr:from>
    <xdr:ext cx="378565" cy="259045"/>
    <xdr:sp macro="" textlink="">
      <xdr:nvSpPr>
        <xdr:cNvPr id="653" name="テキスト ボックス 652"/>
        <xdr:cNvSpPr txBox="1"/>
      </xdr:nvSpPr>
      <xdr:spPr>
        <a:xfrm>
          <a:off x="14403017" y="1362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157581</xdr:rowOff>
    </xdr:from>
    <xdr:to>
      <xdr:col>72</xdr:col>
      <xdr:colOff>38100</xdr:colOff>
      <xdr:row>79</xdr:row>
      <xdr:rowOff>87731</xdr:rowOff>
    </xdr:to>
    <xdr:sp macro="" textlink="">
      <xdr:nvSpPr>
        <xdr:cNvPr id="654" name="楕円 653"/>
        <xdr:cNvSpPr/>
      </xdr:nvSpPr>
      <xdr:spPr>
        <a:xfrm>
          <a:off x="13652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78858</xdr:rowOff>
    </xdr:from>
    <xdr:ext cx="378565" cy="259045"/>
    <xdr:sp macro="" textlink="">
      <xdr:nvSpPr>
        <xdr:cNvPr id="655" name="テキスト ボックス 654"/>
        <xdr:cNvSpPr txBox="1"/>
      </xdr:nvSpPr>
      <xdr:spPr>
        <a:xfrm>
          <a:off x="13514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162192</xdr:rowOff>
    </xdr:from>
    <xdr:to>
      <xdr:col>67</xdr:col>
      <xdr:colOff>101600</xdr:colOff>
      <xdr:row>79</xdr:row>
      <xdr:rowOff>92342</xdr:rowOff>
    </xdr:to>
    <xdr:sp macro="" textlink="">
      <xdr:nvSpPr>
        <xdr:cNvPr id="656" name="楕円 655"/>
        <xdr:cNvSpPr/>
      </xdr:nvSpPr>
      <xdr:spPr>
        <a:xfrm>
          <a:off x="12763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83469</xdr:rowOff>
    </xdr:from>
    <xdr:ext cx="378565" cy="259045"/>
    <xdr:sp macro="" textlink="">
      <xdr:nvSpPr>
        <xdr:cNvPr id="657" name="テキスト ボックス 656"/>
        <xdr:cNvSpPr txBox="1"/>
      </xdr:nvSpPr>
      <xdr:spPr>
        <a:xfrm>
          <a:off x="12625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101540</xdr:rowOff>
    </xdr:from>
    <xdr:to>
      <xdr:col>85</xdr:col>
      <xdr:colOff>127000</xdr:colOff>
      <xdr:row>96</xdr:row>
      <xdr:rowOff>104888</xdr:rowOff>
    </xdr:to>
    <xdr:cxnSp macro="">
      <xdr:nvCxnSpPr>
        <xdr:cNvPr id="688" name="直線コネクタ 687"/>
        <xdr:cNvCxnSpPr/>
      </xdr:nvCxnSpPr>
      <xdr:spPr>
        <a:xfrm flipV="1">
          <a:off x="15481300" y="16560740"/>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104888</xdr:rowOff>
    </xdr:from>
    <xdr:to>
      <xdr:col>81</xdr:col>
      <xdr:colOff>50800</xdr:colOff>
      <xdr:row>96</xdr:row>
      <xdr:rowOff>133414</xdr:rowOff>
    </xdr:to>
    <xdr:cxnSp macro="">
      <xdr:nvCxnSpPr>
        <xdr:cNvPr id="691" name="直線コネクタ 690"/>
        <xdr:cNvCxnSpPr/>
      </xdr:nvCxnSpPr>
      <xdr:spPr>
        <a:xfrm flipV="1">
          <a:off x="14592300" y="16564088"/>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133414</xdr:rowOff>
    </xdr:from>
    <xdr:to>
      <xdr:col>76</xdr:col>
      <xdr:colOff>114300</xdr:colOff>
      <xdr:row>97</xdr:row>
      <xdr:rowOff>1234</xdr:rowOff>
    </xdr:to>
    <xdr:cxnSp macro="">
      <xdr:nvCxnSpPr>
        <xdr:cNvPr id="694" name="直線コネクタ 693"/>
        <xdr:cNvCxnSpPr/>
      </xdr:nvCxnSpPr>
      <xdr:spPr>
        <a:xfrm flipV="1">
          <a:off x="13703300" y="16592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xdr:rowOff>
    </xdr:from>
    <xdr:to>
      <xdr:col>71</xdr:col>
      <xdr:colOff>177800</xdr:colOff>
      <xdr:row>97</xdr:row>
      <xdr:rowOff>17284</xdr:rowOff>
    </xdr:to>
    <xdr:cxnSp macro="">
      <xdr:nvCxnSpPr>
        <xdr:cNvPr id="697" name="直線コネクタ 696"/>
        <xdr:cNvCxnSpPr/>
      </xdr:nvCxnSpPr>
      <xdr:spPr>
        <a:xfrm flipV="1">
          <a:off x="12814300" y="16631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50740</xdr:rowOff>
    </xdr:from>
    <xdr:to>
      <xdr:col>85</xdr:col>
      <xdr:colOff>177800</xdr:colOff>
      <xdr:row>96</xdr:row>
      <xdr:rowOff>152340</xdr:rowOff>
    </xdr:to>
    <xdr:sp macro="" textlink="">
      <xdr:nvSpPr>
        <xdr:cNvPr id="707" name="楕円 706"/>
        <xdr:cNvSpPr/>
      </xdr:nvSpPr>
      <xdr:spPr>
        <a:xfrm>
          <a:off x="16268700" y="165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29167</xdr:rowOff>
    </xdr:from>
    <xdr:ext cx="534377" cy="259045"/>
    <xdr:sp macro="" textlink="">
      <xdr:nvSpPr>
        <xdr:cNvPr id="708" name="公債費該当値テキスト"/>
        <xdr:cNvSpPr txBox="1"/>
      </xdr:nvSpPr>
      <xdr:spPr>
        <a:xfrm>
          <a:off x="16370300" y="164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54088</xdr:rowOff>
    </xdr:from>
    <xdr:to>
      <xdr:col>81</xdr:col>
      <xdr:colOff>101600</xdr:colOff>
      <xdr:row>96</xdr:row>
      <xdr:rowOff>155688</xdr:rowOff>
    </xdr:to>
    <xdr:sp macro="" textlink="">
      <xdr:nvSpPr>
        <xdr:cNvPr id="709" name="楕円 708"/>
        <xdr:cNvSpPr/>
      </xdr:nvSpPr>
      <xdr:spPr>
        <a:xfrm>
          <a:off x="15430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146815</xdr:rowOff>
    </xdr:from>
    <xdr:ext cx="534377" cy="259045"/>
    <xdr:sp macro="" textlink="">
      <xdr:nvSpPr>
        <xdr:cNvPr id="710" name="テキスト ボックス 709"/>
        <xdr:cNvSpPr txBox="1"/>
      </xdr:nvSpPr>
      <xdr:spPr>
        <a:xfrm>
          <a:off x="15214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82614</xdr:rowOff>
    </xdr:from>
    <xdr:to>
      <xdr:col>76</xdr:col>
      <xdr:colOff>165100</xdr:colOff>
      <xdr:row>97</xdr:row>
      <xdr:rowOff>12764</xdr:rowOff>
    </xdr:to>
    <xdr:sp macro="" textlink="">
      <xdr:nvSpPr>
        <xdr:cNvPr id="711" name="楕円 710"/>
        <xdr:cNvSpPr/>
      </xdr:nvSpPr>
      <xdr:spPr>
        <a:xfrm>
          <a:off x="14541500" y="16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3891</xdr:rowOff>
    </xdr:from>
    <xdr:ext cx="534377" cy="259045"/>
    <xdr:sp macro="" textlink="">
      <xdr:nvSpPr>
        <xdr:cNvPr id="712" name="テキスト ボックス 711"/>
        <xdr:cNvSpPr txBox="1"/>
      </xdr:nvSpPr>
      <xdr:spPr>
        <a:xfrm>
          <a:off x="14325111"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121884</xdr:rowOff>
    </xdr:from>
    <xdr:to>
      <xdr:col>72</xdr:col>
      <xdr:colOff>38100</xdr:colOff>
      <xdr:row>97</xdr:row>
      <xdr:rowOff>52034</xdr:rowOff>
    </xdr:to>
    <xdr:sp macro="" textlink="">
      <xdr:nvSpPr>
        <xdr:cNvPr id="713" name="楕円 712"/>
        <xdr:cNvSpPr/>
      </xdr:nvSpPr>
      <xdr:spPr>
        <a:xfrm>
          <a:off x="136525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43161</xdr:rowOff>
    </xdr:from>
    <xdr:ext cx="534377" cy="259045"/>
    <xdr:sp macro="" textlink="">
      <xdr:nvSpPr>
        <xdr:cNvPr id="714" name="テキスト ボックス 713"/>
        <xdr:cNvSpPr txBox="1"/>
      </xdr:nvSpPr>
      <xdr:spPr>
        <a:xfrm>
          <a:off x="13436111" y="166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137934</xdr:rowOff>
    </xdr:from>
    <xdr:to>
      <xdr:col>67</xdr:col>
      <xdr:colOff>101600</xdr:colOff>
      <xdr:row>97</xdr:row>
      <xdr:rowOff>68084</xdr:rowOff>
    </xdr:to>
    <xdr:sp macro="" textlink="">
      <xdr:nvSpPr>
        <xdr:cNvPr id="715" name="楕円 714"/>
        <xdr:cNvSpPr/>
      </xdr:nvSpPr>
      <xdr:spPr>
        <a:xfrm>
          <a:off x="12763500" y="16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59211</xdr:rowOff>
    </xdr:from>
    <xdr:ext cx="534377" cy="259045"/>
    <xdr:sp macro="" textlink="">
      <xdr:nvSpPr>
        <xdr:cNvPr id="716" name="テキスト ボックス 715"/>
        <xdr:cNvSpPr txBox="1"/>
      </xdr:nvSpPr>
      <xdr:spPr>
        <a:xfrm>
          <a:off x="12547111" y="16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おおむね類似団体平均を下回っているが、議会費・</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教育費・災害復旧費が平均を上回っている。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・議会費：議員及び事務局職員の人件費が大半を占めているため、類似団体とほぼ同様に推移している。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・農林水産業費：栽培漁業センター建設事業（</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継続費、総事業費</a:t>
          </a:r>
          <a:r>
            <a:rPr kumimoji="1" lang="en-US" altLang="ja-JP" sz="1100" b="0" i="0" baseline="0">
              <a:solidFill>
                <a:schemeClr val="dk1"/>
              </a:solidFill>
              <a:effectLst/>
              <a:latin typeface="+mn-lt"/>
              <a:ea typeface="+mn-ea"/>
              <a:cs typeface="+mn-cs"/>
            </a:rPr>
            <a:t>12</a:t>
          </a:r>
          <a:r>
            <a:rPr kumimoji="1" lang="ja-JP" altLang="en-US" sz="1100" b="0" i="0" baseline="0">
              <a:solidFill>
                <a:schemeClr val="dk1"/>
              </a:solidFill>
              <a:effectLst/>
              <a:latin typeface="+mn-lt"/>
              <a:ea typeface="+mn-ea"/>
              <a:cs typeface="+mn-cs"/>
            </a:rPr>
            <a:t>億円）の最終年度となり、逓次繰越分も含め前年度と比べ事業費が増大した。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・教育費：平成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年度は一旦減少したものの、下松小学校建設等の建設事業により増加に転じている。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・災害復旧費：平成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月西日本豪雨災害による繰越分復旧事業の実施に伴うもの。</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億円の取崩（前年度比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億円）を行った。積立額は約</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億円であり、残高は</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億円増の</a:t>
          </a:r>
          <a:r>
            <a:rPr kumimoji="1" lang="en-US" altLang="ja-JP" sz="1100">
              <a:solidFill>
                <a:schemeClr val="dk1"/>
              </a:solidFill>
              <a:effectLst/>
              <a:latin typeface="+mn-lt"/>
              <a:ea typeface="+mn-ea"/>
              <a:cs typeface="+mn-cs"/>
            </a:rPr>
            <a:t>20.1</a:t>
          </a:r>
          <a:r>
            <a:rPr kumimoji="1" lang="ja-JP" altLang="en-US"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　実質収支は、形式収支</a:t>
          </a:r>
          <a:r>
            <a:rPr kumimoji="1" lang="ja-JP" altLang="en-US" sz="1100">
              <a:solidFill>
                <a:schemeClr val="dk1"/>
              </a:solidFill>
              <a:effectLst/>
              <a:latin typeface="+mn-lt"/>
              <a:ea typeface="+mn-ea"/>
              <a:cs typeface="+mn-cs"/>
            </a:rPr>
            <a:t>は減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繰越財源</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、実質収支は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いずれの</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においても積立額が取崩額を上回り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全会計において実質収支は黒字を維持しており、健全性が保たれているといえる。</a:t>
          </a:r>
          <a:endParaRPr lang="ja-JP" altLang="ja-JP" sz="1400">
            <a:effectLst/>
          </a:endParaRPr>
        </a:p>
        <a:p>
          <a:r>
            <a:rPr kumimoji="1" lang="ja-JP" altLang="ja-JP" sz="1100">
              <a:solidFill>
                <a:schemeClr val="dk1"/>
              </a:solidFill>
              <a:effectLst/>
              <a:latin typeface="+mn-lt"/>
              <a:ea typeface="+mn-ea"/>
              <a:cs typeface="+mn-cs"/>
            </a:rPr>
            <a:t>　しかしながら、実質収支が悪化傾向にある会計や、収入全額を一般会計からの繰出に依存している会計では、より効率的な財政運営となるよう努めていく必要がある。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24958367</v>
      </c>
      <c r="BO4" s="429"/>
      <c r="BP4" s="429"/>
      <c r="BQ4" s="429"/>
      <c r="BR4" s="429"/>
      <c r="BS4" s="429"/>
      <c r="BT4" s="429"/>
      <c r="BU4" s="430"/>
      <c r="BV4" s="428">
        <v>23177572</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5.7</v>
      </c>
      <c r="CU4" s="604"/>
      <c r="CV4" s="604"/>
      <c r="CW4" s="604"/>
      <c r="CX4" s="604"/>
      <c r="CY4" s="604"/>
      <c r="CZ4" s="604"/>
      <c r="DA4" s="605"/>
      <c r="DB4" s="603">
        <v>4.7</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24075856</v>
      </c>
      <c r="BO5" s="434"/>
      <c r="BP5" s="434"/>
      <c r="BQ5" s="434"/>
      <c r="BR5" s="434"/>
      <c r="BS5" s="434"/>
      <c r="BT5" s="434"/>
      <c r="BU5" s="435"/>
      <c r="BV5" s="433">
        <v>21950399</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94.4</v>
      </c>
      <c r="CU5" s="404"/>
      <c r="CV5" s="404"/>
      <c r="CW5" s="404"/>
      <c r="CX5" s="404"/>
      <c r="CY5" s="404"/>
      <c r="CZ5" s="404"/>
      <c r="DA5" s="405"/>
      <c r="DB5" s="403">
        <v>96.8</v>
      </c>
      <c r="DC5" s="404"/>
      <c r="DD5" s="404"/>
      <c r="DE5" s="404"/>
      <c r="DF5" s="404"/>
      <c r="DG5" s="404"/>
      <c r="DH5" s="404"/>
      <c r="DI5" s="405"/>
      <c r="DJ5" s="41"/>
      <c r="DK5" s="41"/>
      <c r="DL5" s="41"/>
      <c r="DM5" s="41"/>
      <c r="DN5" s="41"/>
      <c r="DO5" s="41"/>
    </row>
    <row r="6" spans="1:119" ht="18.75" customHeight="1" x14ac:dyDescent="0.15">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882511</v>
      </c>
      <c r="BO6" s="434"/>
      <c r="BP6" s="434"/>
      <c r="BQ6" s="434"/>
      <c r="BR6" s="434"/>
      <c r="BS6" s="434"/>
      <c r="BT6" s="434"/>
      <c r="BU6" s="435"/>
      <c r="BV6" s="433">
        <v>1227173</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100.5</v>
      </c>
      <c r="CU6" s="578"/>
      <c r="CV6" s="578"/>
      <c r="CW6" s="578"/>
      <c r="CX6" s="578"/>
      <c r="CY6" s="578"/>
      <c r="CZ6" s="578"/>
      <c r="DA6" s="579"/>
      <c r="DB6" s="577">
        <v>102.8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46</v>
      </c>
      <c r="AZ7" s="414"/>
      <c r="BA7" s="414"/>
      <c r="BB7" s="414"/>
      <c r="BC7" s="414"/>
      <c r="BD7" s="414"/>
      <c r="BE7" s="414"/>
      <c r="BF7" s="414"/>
      <c r="BG7" s="414"/>
      <c r="BH7" s="414"/>
      <c r="BI7" s="414"/>
      <c r="BJ7" s="414"/>
      <c r="BK7" s="414"/>
      <c r="BL7" s="414"/>
      <c r="BM7" s="415"/>
      <c r="BN7" s="433">
        <v>218136</v>
      </c>
      <c r="BO7" s="434"/>
      <c r="BP7" s="434"/>
      <c r="BQ7" s="434"/>
      <c r="BR7" s="434"/>
      <c r="BS7" s="434"/>
      <c r="BT7" s="434"/>
      <c r="BU7" s="435"/>
      <c r="BV7" s="433">
        <v>679767</v>
      </c>
      <c r="BW7" s="434"/>
      <c r="BX7" s="434"/>
      <c r="BY7" s="434"/>
      <c r="BZ7" s="434"/>
      <c r="CA7" s="434"/>
      <c r="CB7" s="434"/>
      <c r="CC7" s="435"/>
      <c r="CD7" s="442" t="s">
        <v>47</v>
      </c>
      <c r="CE7" s="443"/>
      <c r="CF7" s="443"/>
      <c r="CG7" s="443"/>
      <c r="CH7" s="443"/>
      <c r="CI7" s="443"/>
      <c r="CJ7" s="443"/>
      <c r="CK7" s="443"/>
      <c r="CL7" s="443"/>
      <c r="CM7" s="443"/>
      <c r="CN7" s="443"/>
      <c r="CO7" s="443"/>
      <c r="CP7" s="443"/>
      <c r="CQ7" s="443"/>
      <c r="CR7" s="443"/>
      <c r="CS7" s="444"/>
      <c r="CT7" s="433">
        <v>11623681</v>
      </c>
      <c r="CU7" s="434"/>
      <c r="CV7" s="434"/>
      <c r="CW7" s="434"/>
      <c r="CX7" s="434"/>
      <c r="CY7" s="434"/>
      <c r="CZ7" s="434"/>
      <c r="DA7" s="435"/>
      <c r="DB7" s="433">
        <v>11583179</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48</v>
      </c>
      <c r="AN8" s="407"/>
      <c r="AO8" s="407"/>
      <c r="AP8" s="407"/>
      <c r="AQ8" s="407"/>
      <c r="AR8" s="407"/>
      <c r="AS8" s="407"/>
      <c r="AT8" s="408"/>
      <c r="AU8" s="484" t="s">
        <v>34</v>
      </c>
      <c r="AV8" s="485"/>
      <c r="AW8" s="485"/>
      <c r="AX8" s="485"/>
      <c r="AY8" s="413" t="s">
        <v>49</v>
      </c>
      <c r="AZ8" s="414"/>
      <c r="BA8" s="414"/>
      <c r="BB8" s="414"/>
      <c r="BC8" s="414"/>
      <c r="BD8" s="414"/>
      <c r="BE8" s="414"/>
      <c r="BF8" s="414"/>
      <c r="BG8" s="414"/>
      <c r="BH8" s="414"/>
      <c r="BI8" s="414"/>
      <c r="BJ8" s="414"/>
      <c r="BK8" s="414"/>
      <c r="BL8" s="414"/>
      <c r="BM8" s="415"/>
      <c r="BN8" s="433">
        <v>664375</v>
      </c>
      <c r="BO8" s="434"/>
      <c r="BP8" s="434"/>
      <c r="BQ8" s="434"/>
      <c r="BR8" s="434"/>
      <c r="BS8" s="434"/>
      <c r="BT8" s="434"/>
      <c r="BU8" s="435"/>
      <c r="BV8" s="433">
        <v>547406</v>
      </c>
      <c r="BW8" s="434"/>
      <c r="BX8" s="434"/>
      <c r="BY8" s="434"/>
      <c r="BZ8" s="434"/>
      <c r="CA8" s="434"/>
      <c r="CB8" s="434"/>
      <c r="CC8" s="435"/>
      <c r="CD8" s="442" t="s">
        <v>50</v>
      </c>
      <c r="CE8" s="443"/>
      <c r="CF8" s="443"/>
      <c r="CG8" s="443"/>
      <c r="CH8" s="443"/>
      <c r="CI8" s="443"/>
      <c r="CJ8" s="443"/>
      <c r="CK8" s="443"/>
      <c r="CL8" s="443"/>
      <c r="CM8" s="443"/>
      <c r="CN8" s="443"/>
      <c r="CO8" s="443"/>
      <c r="CP8" s="443"/>
      <c r="CQ8" s="443"/>
      <c r="CR8" s="443"/>
      <c r="CS8" s="444"/>
      <c r="CT8" s="539">
        <v>0.89</v>
      </c>
      <c r="CU8" s="540"/>
      <c r="CV8" s="540"/>
      <c r="CW8" s="540"/>
      <c r="CX8" s="540"/>
      <c r="CY8" s="540"/>
      <c r="CZ8" s="540"/>
      <c r="DA8" s="541"/>
      <c r="DB8" s="539">
        <v>0.89</v>
      </c>
      <c r="DC8" s="540"/>
      <c r="DD8" s="540"/>
      <c r="DE8" s="540"/>
      <c r="DF8" s="540"/>
      <c r="DG8" s="540"/>
      <c r="DH8" s="540"/>
      <c r="DI8" s="541"/>
      <c r="DJ8" s="41"/>
      <c r="DK8" s="41"/>
      <c r="DL8" s="41"/>
      <c r="DM8" s="41"/>
      <c r="DN8" s="41"/>
      <c r="DO8" s="41"/>
    </row>
    <row r="9" spans="1:119" ht="18.75" customHeight="1" thickBot="1" x14ac:dyDescent="0.2">
      <c r="A9" s="42"/>
      <c r="B9" s="566" t="s">
        <v>51</v>
      </c>
      <c r="C9" s="567"/>
      <c r="D9" s="567"/>
      <c r="E9" s="567"/>
      <c r="F9" s="567"/>
      <c r="G9" s="567"/>
      <c r="H9" s="567"/>
      <c r="I9" s="567"/>
      <c r="J9" s="567"/>
      <c r="K9" s="487"/>
      <c r="L9" s="568" t="s">
        <v>52</v>
      </c>
      <c r="M9" s="569"/>
      <c r="N9" s="569"/>
      <c r="O9" s="569"/>
      <c r="P9" s="569"/>
      <c r="Q9" s="570"/>
      <c r="R9" s="571">
        <v>55812</v>
      </c>
      <c r="S9" s="572"/>
      <c r="T9" s="572"/>
      <c r="U9" s="572"/>
      <c r="V9" s="573"/>
      <c r="W9" s="498" t="s">
        <v>53</v>
      </c>
      <c r="X9" s="499"/>
      <c r="Y9" s="499"/>
      <c r="Z9" s="499"/>
      <c r="AA9" s="499"/>
      <c r="AB9" s="499"/>
      <c r="AC9" s="499"/>
      <c r="AD9" s="499"/>
      <c r="AE9" s="499"/>
      <c r="AF9" s="499"/>
      <c r="AG9" s="499"/>
      <c r="AH9" s="499"/>
      <c r="AI9" s="499"/>
      <c r="AJ9" s="499"/>
      <c r="AK9" s="499"/>
      <c r="AL9" s="574"/>
      <c r="AM9" s="504" t="s">
        <v>54</v>
      </c>
      <c r="AN9" s="407"/>
      <c r="AO9" s="407"/>
      <c r="AP9" s="407"/>
      <c r="AQ9" s="407"/>
      <c r="AR9" s="407"/>
      <c r="AS9" s="407"/>
      <c r="AT9" s="408"/>
      <c r="AU9" s="484" t="s">
        <v>55</v>
      </c>
      <c r="AV9" s="485"/>
      <c r="AW9" s="485"/>
      <c r="AX9" s="485"/>
      <c r="AY9" s="413" t="s">
        <v>56</v>
      </c>
      <c r="AZ9" s="414"/>
      <c r="BA9" s="414"/>
      <c r="BB9" s="414"/>
      <c r="BC9" s="414"/>
      <c r="BD9" s="414"/>
      <c r="BE9" s="414"/>
      <c r="BF9" s="414"/>
      <c r="BG9" s="414"/>
      <c r="BH9" s="414"/>
      <c r="BI9" s="414"/>
      <c r="BJ9" s="414"/>
      <c r="BK9" s="414"/>
      <c r="BL9" s="414"/>
      <c r="BM9" s="415"/>
      <c r="BN9" s="433">
        <v>116969</v>
      </c>
      <c r="BO9" s="434"/>
      <c r="BP9" s="434"/>
      <c r="BQ9" s="434"/>
      <c r="BR9" s="434"/>
      <c r="BS9" s="434"/>
      <c r="BT9" s="434"/>
      <c r="BU9" s="435"/>
      <c r="BV9" s="433">
        <v>-76220</v>
      </c>
      <c r="BW9" s="434"/>
      <c r="BX9" s="434"/>
      <c r="BY9" s="434"/>
      <c r="BZ9" s="434"/>
      <c r="CA9" s="434"/>
      <c r="CB9" s="434"/>
      <c r="CC9" s="435"/>
      <c r="CD9" s="442" t="s">
        <v>57</v>
      </c>
      <c r="CE9" s="443"/>
      <c r="CF9" s="443"/>
      <c r="CG9" s="443"/>
      <c r="CH9" s="443"/>
      <c r="CI9" s="443"/>
      <c r="CJ9" s="443"/>
      <c r="CK9" s="443"/>
      <c r="CL9" s="443"/>
      <c r="CM9" s="443"/>
      <c r="CN9" s="443"/>
      <c r="CO9" s="443"/>
      <c r="CP9" s="443"/>
      <c r="CQ9" s="443"/>
      <c r="CR9" s="443"/>
      <c r="CS9" s="444"/>
      <c r="CT9" s="403">
        <v>12.1</v>
      </c>
      <c r="CU9" s="404"/>
      <c r="CV9" s="404"/>
      <c r="CW9" s="404"/>
      <c r="CX9" s="404"/>
      <c r="CY9" s="404"/>
      <c r="CZ9" s="404"/>
      <c r="DA9" s="405"/>
      <c r="DB9" s="403">
        <v>11.6</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58</v>
      </c>
      <c r="M10" s="407"/>
      <c r="N10" s="407"/>
      <c r="O10" s="407"/>
      <c r="P10" s="407"/>
      <c r="Q10" s="408"/>
      <c r="R10" s="409">
        <v>55012</v>
      </c>
      <c r="S10" s="410"/>
      <c r="T10" s="410"/>
      <c r="U10" s="410"/>
      <c r="V10" s="412"/>
      <c r="W10" s="575"/>
      <c r="X10" s="386"/>
      <c r="Y10" s="386"/>
      <c r="Z10" s="386"/>
      <c r="AA10" s="386"/>
      <c r="AB10" s="386"/>
      <c r="AC10" s="386"/>
      <c r="AD10" s="386"/>
      <c r="AE10" s="386"/>
      <c r="AF10" s="386"/>
      <c r="AG10" s="386"/>
      <c r="AH10" s="386"/>
      <c r="AI10" s="386"/>
      <c r="AJ10" s="386"/>
      <c r="AK10" s="386"/>
      <c r="AL10" s="576"/>
      <c r="AM10" s="504" t="s">
        <v>59</v>
      </c>
      <c r="AN10" s="407"/>
      <c r="AO10" s="407"/>
      <c r="AP10" s="407"/>
      <c r="AQ10" s="407"/>
      <c r="AR10" s="407"/>
      <c r="AS10" s="407"/>
      <c r="AT10" s="408"/>
      <c r="AU10" s="484" t="s">
        <v>45</v>
      </c>
      <c r="AV10" s="485"/>
      <c r="AW10" s="485"/>
      <c r="AX10" s="485"/>
      <c r="AY10" s="413" t="s">
        <v>60</v>
      </c>
      <c r="AZ10" s="414"/>
      <c r="BA10" s="414"/>
      <c r="BB10" s="414"/>
      <c r="BC10" s="414"/>
      <c r="BD10" s="414"/>
      <c r="BE10" s="414"/>
      <c r="BF10" s="414"/>
      <c r="BG10" s="414"/>
      <c r="BH10" s="414"/>
      <c r="BI10" s="414"/>
      <c r="BJ10" s="414"/>
      <c r="BK10" s="414"/>
      <c r="BL10" s="414"/>
      <c r="BM10" s="415"/>
      <c r="BN10" s="433">
        <v>290369</v>
      </c>
      <c r="BO10" s="434"/>
      <c r="BP10" s="434"/>
      <c r="BQ10" s="434"/>
      <c r="BR10" s="434"/>
      <c r="BS10" s="434"/>
      <c r="BT10" s="434"/>
      <c r="BU10" s="435"/>
      <c r="BV10" s="433">
        <v>610805</v>
      </c>
      <c r="BW10" s="434"/>
      <c r="BX10" s="434"/>
      <c r="BY10" s="434"/>
      <c r="BZ10" s="434"/>
      <c r="CA10" s="434"/>
      <c r="CB10" s="434"/>
      <c r="CC10" s="435"/>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62</v>
      </c>
      <c r="M11" s="389"/>
      <c r="N11" s="389"/>
      <c r="O11" s="389"/>
      <c r="P11" s="389"/>
      <c r="Q11" s="390"/>
      <c r="R11" s="563" t="s">
        <v>63</v>
      </c>
      <c r="S11" s="564"/>
      <c r="T11" s="564"/>
      <c r="U11" s="564"/>
      <c r="V11" s="565"/>
      <c r="W11" s="575"/>
      <c r="X11" s="386"/>
      <c r="Y11" s="386"/>
      <c r="Z11" s="386"/>
      <c r="AA11" s="386"/>
      <c r="AB11" s="386"/>
      <c r="AC11" s="386"/>
      <c r="AD11" s="386"/>
      <c r="AE11" s="386"/>
      <c r="AF11" s="386"/>
      <c r="AG11" s="386"/>
      <c r="AH11" s="386"/>
      <c r="AI11" s="386"/>
      <c r="AJ11" s="386"/>
      <c r="AK11" s="386"/>
      <c r="AL11" s="576"/>
      <c r="AM11" s="504" t="s">
        <v>64</v>
      </c>
      <c r="AN11" s="407"/>
      <c r="AO11" s="407"/>
      <c r="AP11" s="407"/>
      <c r="AQ11" s="407"/>
      <c r="AR11" s="407"/>
      <c r="AS11" s="407"/>
      <c r="AT11" s="408"/>
      <c r="AU11" s="484" t="s">
        <v>65</v>
      </c>
      <c r="AV11" s="485"/>
      <c r="AW11" s="485"/>
      <c r="AX11" s="485"/>
      <c r="AY11" s="413" t="s">
        <v>66</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67</v>
      </c>
      <c r="CE11" s="443"/>
      <c r="CF11" s="443"/>
      <c r="CG11" s="443"/>
      <c r="CH11" s="443"/>
      <c r="CI11" s="443"/>
      <c r="CJ11" s="443"/>
      <c r="CK11" s="443"/>
      <c r="CL11" s="443"/>
      <c r="CM11" s="443"/>
      <c r="CN11" s="443"/>
      <c r="CO11" s="443"/>
      <c r="CP11" s="443"/>
      <c r="CQ11" s="443"/>
      <c r="CR11" s="443"/>
      <c r="CS11" s="444"/>
      <c r="CT11" s="539" t="s">
        <v>69</v>
      </c>
      <c r="CU11" s="540"/>
      <c r="CV11" s="540"/>
      <c r="CW11" s="540"/>
      <c r="CX11" s="540"/>
      <c r="CY11" s="540"/>
      <c r="CZ11" s="540"/>
      <c r="DA11" s="541"/>
      <c r="DB11" s="539" t="s">
        <v>70</v>
      </c>
      <c r="DC11" s="540"/>
      <c r="DD11" s="540"/>
      <c r="DE11" s="540"/>
      <c r="DF11" s="540"/>
      <c r="DG11" s="540"/>
      <c r="DH11" s="540"/>
      <c r="DI11" s="541"/>
      <c r="DJ11" s="41"/>
      <c r="DK11" s="41"/>
      <c r="DL11" s="41"/>
      <c r="DM11" s="41"/>
      <c r="DN11" s="41"/>
      <c r="DO11" s="41"/>
    </row>
    <row r="12" spans="1:119" ht="18.75" customHeight="1" x14ac:dyDescent="0.15">
      <c r="A12" s="42"/>
      <c r="B12" s="542" t="s">
        <v>71</v>
      </c>
      <c r="C12" s="543"/>
      <c r="D12" s="543"/>
      <c r="E12" s="543"/>
      <c r="F12" s="543"/>
      <c r="G12" s="543"/>
      <c r="H12" s="543"/>
      <c r="I12" s="543"/>
      <c r="J12" s="543"/>
      <c r="K12" s="544"/>
      <c r="L12" s="551" t="s">
        <v>72</v>
      </c>
      <c r="M12" s="552"/>
      <c r="N12" s="552"/>
      <c r="O12" s="552"/>
      <c r="P12" s="552"/>
      <c r="Q12" s="553"/>
      <c r="R12" s="554">
        <v>57328</v>
      </c>
      <c r="S12" s="555"/>
      <c r="T12" s="555"/>
      <c r="U12" s="555"/>
      <c r="V12" s="556"/>
      <c r="W12" s="557" t="s">
        <v>26</v>
      </c>
      <c r="X12" s="485"/>
      <c r="Y12" s="485"/>
      <c r="Z12" s="485"/>
      <c r="AA12" s="485"/>
      <c r="AB12" s="558"/>
      <c r="AC12" s="559" t="s">
        <v>73</v>
      </c>
      <c r="AD12" s="560"/>
      <c r="AE12" s="560"/>
      <c r="AF12" s="560"/>
      <c r="AG12" s="561"/>
      <c r="AH12" s="559" t="s">
        <v>74</v>
      </c>
      <c r="AI12" s="560"/>
      <c r="AJ12" s="560"/>
      <c r="AK12" s="560"/>
      <c r="AL12" s="562"/>
      <c r="AM12" s="504" t="s">
        <v>75</v>
      </c>
      <c r="AN12" s="407"/>
      <c r="AO12" s="407"/>
      <c r="AP12" s="407"/>
      <c r="AQ12" s="407"/>
      <c r="AR12" s="407"/>
      <c r="AS12" s="407"/>
      <c r="AT12" s="408"/>
      <c r="AU12" s="484" t="s">
        <v>45</v>
      </c>
      <c r="AV12" s="485"/>
      <c r="AW12" s="485"/>
      <c r="AX12" s="485"/>
      <c r="AY12" s="413" t="s">
        <v>76</v>
      </c>
      <c r="AZ12" s="414"/>
      <c r="BA12" s="414"/>
      <c r="BB12" s="414"/>
      <c r="BC12" s="414"/>
      <c r="BD12" s="414"/>
      <c r="BE12" s="414"/>
      <c r="BF12" s="414"/>
      <c r="BG12" s="414"/>
      <c r="BH12" s="414"/>
      <c r="BI12" s="414"/>
      <c r="BJ12" s="414"/>
      <c r="BK12" s="414"/>
      <c r="BL12" s="414"/>
      <c r="BM12" s="415"/>
      <c r="BN12" s="433">
        <v>200000</v>
      </c>
      <c r="BO12" s="434"/>
      <c r="BP12" s="434"/>
      <c r="BQ12" s="434"/>
      <c r="BR12" s="434"/>
      <c r="BS12" s="434"/>
      <c r="BT12" s="434"/>
      <c r="BU12" s="435"/>
      <c r="BV12" s="433">
        <v>600000</v>
      </c>
      <c r="BW12" s="434"/>
      <c r="BX12" s="434"/>
      <c r="BY12" s="434"/>
      <c r="BZ12" s="434"/>
      <c r="CA12" s="434"/>
      <c r="CB12" s="434"/>
      <c r="CC12" s="435"/>
      <c r="CD12" s="442" t="s">
        <v>77</v>
      </c>
      <c r="CE12" s="443"/>
      <c r="CF12" s="443"/>
      <c r="CG12" s="443"/>
      <c r="CH12" s="443"/>
      <c r="CI12" s="443"/>
      <c r="CJ12" s="443"/>
      <c r="CK12" s="443"/>
      <c r="CL12" s="443"/>
      <c r="CM12" s="443"/>
      <c r="CN12" s="443"/>
      <c r="CO12" s="443"/>
      <c r="CP12" s="443"/>
      <c r="CQ12" s="443"/>
      <c r="CR12" s="443"/>
      <c r="CS12" s="444"/>
      <c r="CT12" s="539" t="s">
        <v>78</v>
      </c>
      <c r="CU12" s="540"/>
      <c r="CV12" s="540"/>
      <c r="CW12" s="540"/>
      <c r="CX12" s="540"/>
      <c r="CY12" s="540"/>
      <c r="CZ12" s="540"/>
      <c r="DA12" s="541"/>
      <c r="DB12" s="539" t="s">
        <v>78</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79</v>
      </c>
      <c r="N13" s="528"/>
      <c r="O13" s="528"/>
      <c r="P13" s="528"/>
      <c r="Q13" s="529"/>
      <c r="R13" s="530">
        <v>56604</v>
      </c>
      <c r="S13" s="531"/>
      <c r="T13" s="531"/>
      <c r="U13" s="531"/>
      <c r="V13" s="532"/>
      <c r="W13" s="515" t="s">
        <v>80</v>
      </c>
      <c r="X13" s="448"/>
      <c r="Y13" s="448"/>
      <c r="Z13" s="448"/>
      <c r="AA13" s="448"/>
      <c r="AB13" s="449"/>
      <c r="AC13" s="409">
        <v>437</v>
      </c>
      <c r="AD13" s="410"/>
      <c r="AE13" s="410"/>
      <c r="AF13" s="410"/>
      <c r="AG13" s="411"/>
      <c r="AH13" s="409">
        <v>522</v>
      </c>
      <c r="AI13" s="410"/>
      <c r="AJ13" s="410"/>
      <c r="AK13" s="410"/>
      <c r="AL13" s="412"/>
      <c r="AM13" s="504" t="s">
        <v>81</v>
      </c>
      <c r="AN13" s="407"/>
      <c r="AO13" s="407"/>
      <c r="AP13" s="407"/>
      <c r="AQ13" s="407"/>
      <c r="AR13" s="407"/>
      <c r="AS13" s="407"/>
      <c r="AT13" s="408"/>
      <c r="AU13" s="484" t="s">
        <v>82</v>
      </c>
      <c r="AV13" s="485"/>
      <c r="AW13" s="485"/>
      <c r="AX13" s="485"/>
      <c r="AY13" s="413" t="s">
        <v>83</v>
      </c>
      <c r="AZ13" s="414"/>
      <c r="BA13" s="414"/>
      <c r="BB13" s="414"/>
      <c r="BC13" s="414"/>
      <c r="BD13" s="414"/>
      <c r="BE13" s="414"/>
      <c r="BF13" s="414"/>
      <c r="BG13" s="414"/>
      <c r="BH13" s="414"/>
      <c r="BI13" s="414"/>
      <c r="BJ13" s="414"/>
      <c r="BK13" s="414"/>
      <c r="BL13" s="414"/>
      <c r="BM13" s="415"/>
      <c r="BN13" s="433">
        <v>207338</v>
      </c>
      <c r="BO13" s="434"/>
      <c r="BP13" s="434"/>
      <c r="BQ13" s="434"/>
      <c r="BR13" s="434"/>
      <c r="BS13" s="434"/>
      <c r="BT13" s="434"/>
      <c r="BU13" s="435"/>
      <c r="BV13" s="433">
        <v>-65415</v>
      </c>
      <c r="BW13" s="434"/>
      <c r="BX13" s="434"/>
      <c r="BY13" s="434"/>
      <c r="BZ13" s="434"/>
      <c r="CA13" s="434"/>
      <c r="CB13" s="434"/>
      <c r="CC13" s="435"/>
      <c r="CD13" s="442" t="s">
        <v>84</v>
      </c>
      <c r="CE13" s="443"/>
      <c r="CF13" s="443"/>
      <c r="CG13" s="443"/>
      <c r="CH13" s="443"/>
      <c r="CI13" s="443"/>
      <c r="CJ13" s="443"/>
      <c r="CK13" s="443"/>
      <c r="CL13" s="443"/>
      <c r="CM13" s="443"/>
      <c r="CN13" s="443"/>
      <c r="CO13" s="443"/>
      <c r="CP13" s="443"/>
      <c r="CQ13" s="443"/>
      <c r="CR13" s="443"/>
      <c r="CS13" s="444"/>
      <c r="CT13" s="403">
        <v>3</v>
      </c>
      <c r="CU13" s="404"/>
      <c r="CV13" s="404"/>
      <c r="CW13" s="404"/>
      <c r="CX13" s="404"/>
      <c r="CY13" s="404"/>
      <c r="CZ13" s="404"/>
      <c r="DA13" s="405"/>
      <c r="DB13" s="403">
        <v>2.1</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85</v>
      </c>
      <c r="M14" s="537"/>
      <c r="N14" s="537"/>
      <c r="O14" s="537"/>
      <c r="P14" s="537"/>
      <c r="Q14" s="538"/>
      <c r="R14" s="530">
        <v>57103</v>
      </c>
      <c r="S14" s="531"/>
      <c r="T14" s="531"/>
      <c r="U14" s="531"/>
      <c r="V14" s="532"/>
      <c r="W14" s="533"/>
      <c r="X14" s="451"/>
      <c r="Y14" s="451"/>
      <c r="Z14" s="451"/>
      <c r="AA14" s="451"/>
      <c r="AB14" s="452"/>
      <c r="AC14" s="523">
        <v>1.7</v>
      </c>
      <c r="AD14" s="524"/>
      <c r="AE14" s="524"/>
      <c r="AF14" s="524"/>
      <c r="AG14" s="525"/>
      <c r="AH14" s="523">
        <v>2.1</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86</v>
      </c>
      <c r="CE14" s="440"/>
      <c r="CF14" s="440"/>
      <c r="CG14" s="440"/>
      <c r="CH14" s="440"/>
      <c r="CI14" s="440"/>
      <c r="CJ14" s="440"/>
      <c r="CK14" s="440"/>
      <c r="CL14" s="440"/>
      <c r="CM14" s="440"/>
      <c r="CN14" s="440"/>
      <c r="CO14" s="440"/>
      <c r="CP14" s="440"/>
      <c r="CQ14" s="440"/>
      <c r="CR14" s="440"/>
      <c r="CS14" s="441"/>
      <c r="CT14" s="534">
        <v>28.8</v>
      </c>
      <c r="CU14" s="535"/>
      <c r="CV14" s="535"/>
      <c r="CW14" s="535"/>
      <c r="CX14" s="535"/>
      <c r="CY14" s="535"/>
      <c r="CZ14" s="535"/>
      <c r="DA14" s="536"/>
      <c r="DB14" s="534">
        <v>24.6</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79</v>
      </c>
      <c r="N15" s="528"/>
      <c r="O15" s="528"/>
      <c r="P15" s="528"/>
      <c r="Q15" s="529"/>
      <c r="R15" s="530">
        <v>56392</v>
      </c>
      <c r="S15" s="531"/>
      <c r="T15" s="531"/>
      <c r="U15" s="531"/>
      <c r="V15" s="532"/>
      <c r="W15" s="515" t="s">
        <v>87</v>
      </c>
      <c r="X15" s="448"/>
      <c r="Y15" s="448"/>
      <c r="Z15" s="448"/>
      <c r="AA15" s="448"/>
      <c r="AB15" s="449"/>
      <c r="AC15" s="409">
        <v>8403</v>
      </c>
      <c r="AD15" s="410"/>
      <c r="AE15" s="410"/>
      <c r="AF15" s="410"/>
      <c r="AG15" s="411"/>
      <c r="AH15" s="409">
        <v>8359</v>
      </c>
      <c r="AI15" s="410"/>
      <c r="AJ15" s="410"/>
      <c r="AK15" s="410"/>
      <c r="AL15" s="412"/>
      <c r="AM15" s="504"/>
      <c r="AN15" s="407"/>
      <c r="AO15" s="407"/>
      <c r="AP15" s="407"/>
      <c r="AQ15" s="407"/>
      <c r="AR15" s="407"/>
      <c r="AS15" s="407"/>
      <c r="AT15" s="408"/>
      <c r="AU15" s="484"/>
      <c r="AV15" s="485"/>
      <c r="AW15" s="485"/>
      <c r="AX15" s="485"/>
      <c r="AY15" s="425" t="s">
        <v>88</v>
      </c>
      <c r="AZ15" s="426"/>
      <c r="BA15" s="426"/>
      <c r="BB15" s="426"/>
      <c r="BC15" s="426"/>
      <c r="BD15" s="426"/>
      <c r="BE15" s="426"/>
      <c r="BF15" s="426"/>
      <c r="BG15" s="426"/>
      <c r="BH15" s="426"/>
      <c r="BI15" s="426"/>
      <c r="BJ15" s="426"/>
      <c r="BK15" s="426"/>
      <c r="BL15" s="426"/>
      <c r="BM15" s="427"/>
      <c r="BN15" s="428">
        <v>7695961</v>
      </c>
      <c r="BO15" s="429"/>
      <c r="BP15" s="429"/>
      <c r="BQ15" s="429"/>
      <c r="BR15" s="429"/>
      <c r="BS15" s="429"/>
      <c r="BT15" s="429"/>
      <c r="BU15" s="430"/>
      <c r="BV15" s="428">
        <v>7846791</v>
      </c>
      <c r="BW15" s="429"/>
      <c r="BX15" s="429"/>
      <c r="BY15" s="429"/>
      <c r="BZ15" s="429"/>
      <c r="CA15" s="429"/>
      <c r="CB15" s="429"/>
      <c r="CC15" s="430"/>
      <c r="CD15" s="517" t="s">
        <v>89</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90</v>
      </c>
      <c r="M16" s="521"/>
      <c r="N16" s="521"/>
      <c r="O16" s="521"/>
      <c r="P16" s="521"/>
      <c r="Q16" s="522"/>
      <c r="R16" s="512" t="s">
        <v>91</v>
      </c>
      <c r="S16" s="513"/>
      <c r="T16" s="513"/>
      <c r="U16" s="513"/>
      <c r="V16" s="514"/>
      <c r="W16" s="533"/>
      <c r="X16" s="451"/>
      <c r="Y16" s="451"/>
      <c r="Z16" s="451"/>
      <c r="AA16" s="451"/>
      <c r="AB16" s="452"/>
      <c r="AC16" s="523">
        <v>33.4</v>
      </c>
      <c r="AD16" s="524"/>
      <c r="AE16" s="524"/>
      <c r="AF16" s="524"/>
      <c r="AG16" s="525"/>
      <c r="AH16" s="523">
        <v>34</v>
      </c>
      <c r="AI16" s="524"/>
      <c r="AJ16" s="524"/>
      <c r="AK16" s="524"/>
      <c r="AL16" s="526"/>
      <c r="AM16" s="504"/>
      <c r="AN16" s="407"/>
      <c r="AO16" s="407"/>
      <c r="AP16" s="407"/>
      <c r="AQ16" s="407"/>
      <c r="AR16" s="407"/>
      <c r="AS16" s="407"/>
      <c r="AT16" s="408"/>
      <c r="AU16" s="484"/>
      <c r="AV16" s="485"/>
      <c r="AW16" s="485"/>
      <c r="AX16" s="485"/>
      <c r="AY16" s="413" t="s">
        <v>92</v>
      </c>
      <c r="AZ16" s="414"/>
      <c r="BA16" s="414"/>
      <c r="BB16" s="414"/>
      <c r="BC16" s="414"/>
      <c r="BD16" s="414"/>
      <c r="BE16" s="414"/>
      <c r="BF16" s="414"/>
      <c r="BG16" s="414"/>
      <c r="BH16" s="414"/>
      <c r="BI16" s="414"/>
      <c r="BJ16" s="414"/>
      <c r="BK16" s="414"/>
      <c r="BL16" s="414"/>
      <c r="BM16" s="415"/>
      <c r="BN16" s="433">
        <v>8710533</v>
      </c>
      <c r="BO16" s="434"/>
      <c r="BP16" s="434"/>
      <c r="BQ16" s="434"/>
      <c r="BR16" s="434"/>
      <c r="BS16" s="434"/>
      <c r="BT16" s="434"/>
      <c r="BU16" s="435"/>
      <c r="BV16" s="433">
        <v>8659084</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93</v>
      </c>
      <c r="N17" s="510"/>
      <c r="O17" s="510"/>
      <c r="P17" s="510"/>
      <c r="Q17" s="511"/>
      <c r="R17" s="512" t="s">
        <v>94</v>
      </c>
      <c r="S17" s="513"/>
      <c r="T17" s="513"/>
      <c r="U17" s="513"/>
      <c r="V17" s="514"/>
      <c r="W17" s="515" t="s">
        <v>95</v>
      </c>
      <c r="X17" s="448"/>
      <c r="Y17" s="448"/>
      <c r="Z17" s="448"/>
      <c r="AA17" s="448"/>
      <c r="AB17" s="449"/>
      <c r="AC17" s="409">
        <v>16348</v>
      </c>
      <c r="AD17" s="410"/>
      <c r="AE17" s="410"/>
      <c r="AF17" s="410"/>
      <c r="AG17" s="411"/>
      <c r="AH17" s="409">
        <v>15710</v>
      </c>
      <c r="AI17" s="410"/>
      <c r="AJ17" s="410"/>
      <c r="AK17" s="410"/>
      <c r="AL17" s="412"/>
      <c r="AM17" s="504"/>
      <c r="AN17" s="407"/>
      <c r="AO17" s="407"/>
      <c r="AP17" s="407"/>
      <c r="AQ17" s="407"/>
      <c r="AR17" s="407"/>
      <c r="AS17" s="407"/>
      <c r="AT17" s="408"/>
      <c r="AU17" s="484"/>
      <c r="AV17" s="485"/>
      <c r="AW17" s="485"/>
      <c r="AX17" s="485"/>
      <c r="AY17" s="413" t="s">
        <v>96</v>
      </c>
      <c r="AZ17" s="414"/>
      <c r="BA17" s="414"/>
      <c r="BB17" s="414"/>
      <c r="BC17" s="414"/>
      <c r="BD17" s="414"/>
      <c r="BE17" s="414"/>
      <c r="BF17" s="414"/>
      <c r="BG17" s="414"/>
      <c r="BH17" s="414"/>
      <c r="BI17" s="414"/>
      <c r="BJ17" s="414"/>
      <c r="BK17" s="414"/>
      <c r="BL17" s="414"/>
      <c r="BM17" s="415"/>
      <c r="BN17" s="433">
        <v>9881437</v>
      </c>
      <c r="BO17" s="434"/>
      <c r="BP17" s="434"/>
      <c r="BQ17" s="434"/>
      <c r="BR17" s="434"/>
      <c r="BS17" s="434"/>
      <c r="BT17" s="434"/>
      <c r="BU17" s="435"/>
      <c r="BV17" s="433">
        <v>10086525</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97</v>
      </c>
      <c r="C18" s="487"/>
      <c r="D18" s="487"/>
      <c r="E18" s="488"/>
      <c r="F18" s="488"/>
      <c r="G18" s="488"/>
      <c r="H18" s="488"/>
      <c r="I18" s="488"/>
      <c r="J18" s="488"/>
      <c r="K18" s="488"/>
      <c r="L18" s="505">
        <v>89.35</v>
      </c>
      <c r="M18" s="505"/>
      <c r="N18" s="505"/>
      <c r="O18" s="505"/>
      <c r="P18" s="505"/>
      <c r="Q18" s="505"/>
      <c r="R18" s="506"/>
      <c r="S18" s="506"/>
      <c r="T18" s="506"/>
      <c r="U18" s="506"/>
      <c r="V18" s="507"/>
      <c r="W18" s="500"/>
      <c r="X18" s="501"/>
      <c r="Y18" s="501"/>
      <c r="Z18" s="501"/>
      <c r="AA18" s="501"/>
      <c r="AB18" s="516"/>
      <c r="AC18" s="397">
        <v>64.900000000000006</v>
      </c>
      <c r="AD18" s="398"/>
      <c r="AE18" s="398"/>
      <c r="AF18" s="398"/>
      <c r="AG18" s="508"/>
      <c r="AH18" s="397">
        <v>63.9</v>
      </c>
      <c r="AI18" s="398"/>
      <c r="AJ18" s="398"/>
      <c r="AK18" s="398"/>
      <c r="AL18" s="399"/>
      <c r="AM18" s="504"/>
      <c r="AN18" s="407"/>
      <c r="AO18" s="407"/>
      <c r="AP18" s="407"/>
      <c r="AQ18" s="407"/>
      <c r="AR18" s="407"/>
      <c r="AS18" s="407"/>
      <c r="AT18" s="408"/>
      <c r="AU18" s="484"/>
      <c r="AV18" s="485"/>
      <c r="AW18" s="485"/>
      <c r="AX18" s="485"/>
      <c r="AY18" s="413" t="s">
        <v>98</v>
      </c>
      <c r="AZ18" s="414"/>
      <c r="BA18" s="414"/>
      <c r="BB18" s="414"/>
      <c r="BC18" s="414"/>
      <c r="BD18" s="414"/>
      <c r="BE18" s="414"/>
      <c r="BF18" s="414"/>
      <c r="BG18" s="414"/>
      <c r="BH18" s="414"/>
      <c r="BI18" s="414"/>
      <c r="BJ18" s="414"/>
      <c r="BK18" s="414"/>
      <c r="BL18" s="414"/>
      <c r="BM18" s="415"/>
      <c r="BN18" s="433">
        <v>11439915</v>
      </c>
      <c r="BO18" s="434"/>
      <c r="BP18" s="434"/>
      <c r="BQ18" s="434"/>
      <c r="BR18" s="434"/>
      <c r="BS18" s="434"/>
      <c r="BT18" s="434"/>
      <c r="BU18" s="435"/>
      <c r="BV18" s="433">
        <v>11294735</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99</v>
      </c>
      <c r="C19" s="487"/>
      <c r="D19" s="487"/>
      <c r="E19" s="488"/>
      <c r="F19" s="488"/>
      <c r="G19" s="488"/>
      <c r="H19" s="488"/>
      <c r="I19" s="488"/>
      <c r="J19" s="488"/>
      <c r="K19" s="488"/>
      <c r="L19" s="489">
        <v>625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100</v>
      </c>
      <c r="AZ19" s="414"/>
      <c r="BA19" s="414"/>
      <c r="BB19" s="414"/>
      <c r="BC19" s="414"/>
      <c r="BD19" s="414"/>
      <c r="BE19" s="414"/>
      <c r="BF19" s="414"/>
      <c r="BG19" s="414"/>
      <c r="BH19" s="414"/>
      <c r="BI19" s="414"/>
      <c r="BJ19" s="414"/>
      <c r="BK19" s="414"/>
      <c r="BL19" s="414"/>
      <c r="BM19" s="415"/>
      <c r="BN19" s="433">
        <v>14545333</v>
      </c>
      <c r="BO19" s="434"/>
      <c r="BP19" s="434"/>
      <c r="BQ19" s="434"/>
      <c r="BR19" s="434"/>
      <c r="BS19" s="434"/>
      <c r="BT19" s="434"/>
      <c r="BU19" s="435"/>
      <c r="BV19" s="433">
        <v>15006451</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101</v>
      </c>
      <c r="C20" s="487"/>
      <c r="D20" s="487"/>
      <c r="E20" s="488"/>
      <c r="F20" s="488"/>
      <c r="G20" s="488"/>
      <c r="H20" s="488"/>
      <c r="I20" s="488"/>
      <c r="J20" s="488"/>
      <c r="K20" s="488"/>
      <c r="L20" s="489">
        <v>23757</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102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103</v>
      </c>
      <c r="C22" s="468"/>
      <c r="D22" s="469"/>
      <c r="E22" s="476" t="s">
        <v>26</v>
      </c>
      <c r="F22" s="448"/>
      <c r="G22" s="448"/>
      <c r="H22" s="448"/>
      <c r="I22" s="448"/>
      <c r="J22" s="448"/>
      <c r="K22" s="449"/>
      <c r="L22" s="476" t="s">
        <v>104</v>
      </c>
      <c r="M22" s="448"/>
      <c r="N22" s="448"/>
      <c r="O22" s="448"/>
      <c r="P22" s="449"/>
      <c r="Q22" s="458" t="s">
        <v>105</v>
      </c>
      <c r="R22" s="459"/>
      <c r="S22" s="459"/>
      <c r="T22" s="459"/>
      <c r="U22" s="459"/>
      <c r="V22" s="477"/>
      <c r="W22" s="479" t="s">
        <v>106</v>
      </c>
      <c r="X22" s="468"/>
      <c r="Y22" s="469"/>
      <c r="Z22" s="476" t="s">
        <v>26</v>
      </c>
      <c r="AA22" s="448"/>
      <c r="AB22" s="448"/>
      <c r="AC22" s="448"/>
      <c r="AD22" s="448"/>
      <c r="AE22" s="448"/>
      <c r="AF22" s="448"/>
      <c r="AG22" s="449"/>
      <c r="AH22" s="447" t="s">
        <v>107</v>
      </c>
      <c r="AI22" s="448"/>
      <c r="AJ22" s="448"/>
      <c r="AK22" s="448"/>
      <c r="AL22" s="449"/>
      <c r="AM22" s="447" t="s">
        <v>108</v>
      </c>
      <c r="AN22" s="453"/>
      <c r="AO22" s="453"/>
      <c r="AP22" s="453"/>
      <c r="AQ22" s="453"/>
      <c r="AR22" s="454"/>
      <c r="AS22" s="458" t="s">
        <v>105</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109</v>
      </c>
      <c r="AZ23" s="426"/>
      <c r="BA23" s="426"/>
      <c r="BB23" s="426"/>
      <c r="BC23" s="426"/>
      <c r="BD23" s="426"/>
      <c r="BE23" s="426"/>
      <c r="BF23" s="426"/>
      <c r="BG23" s="426"/>
      <c r="BH23" s="426"/>
      <c r="BI23" s="426"/>
      <c r="BJ23" s="426"/>
      <c r="BK23" s="426"/>
      <c r="BL23" s="426"/>
      <c r="BM23" s="427"/>
      <c r="BN23" s="433">
        <v>22569473</v>
      </c>
      <c r="BO23" s="434"/>
      <c r="BP23" s="434"/>
      <c r="BQ23" s="434"/>
      <c r="BR23" s="434"/>
      <c r="BS23" s="434"/>
      <c r="BT23" s="434"/>
      <c r="BU23" s="435"/>
      <c r="BV23" s="433">
        <v>21049165</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110</v>
      </c>
      <c r="F24" s="407"/>
      <c r="G24" s="407"/>
      <c r="H24" s="407"/>
      <c r="I24" s="407"/>
      <c r="J24" s="407"/>
      <c r="K24" s="408"/>
      <c r="L24" s="409">
        <v>1</v>
      </c>
      <c r="M24" s="410"/>
      <c r="N24" s="410"/>
      <c r="O24" s="410"/>
      <c r="P24" s="411"/>
      <c r="Q24" s="409">
        <v>9350</v>
      </c>
      <c r="R24" s="410"/>
      <c r="S24" s="410"/>
      <c r="T24" s="410"/>
      <c r="U24" s="410"/>
      <c r="V24" s="411"/>
      <c r="W24" s="480"/>
      <c r="X24" s="471"/>
      <c r="Y24" s="472"/>
      <c r="Z24" s="406" t="s">
        <v>111</v>
      </c>
      <c r="AA24" s="407"/>
      <c r="AB24" s="407"/>
      <c r="AC24" s="407"/>
      <c r="AD24" s="407"/>
      <c r="AE24" s="407"/>
      <c r="AF24" s="407"/>
      <c r="AG24" s="408"/>
      <c r="AH24" s="409">
        <v>392</v>
      </c>
      <c r="AI24" s="410"/>
      <c r="AJ24" s="410"/>
      <c r="AK24" s="410"/>
      <c r="AL24" s="411"/>
      <c r="AM24" s="409">
        <v>1231664</v>
      </c>
      <c r="AN24" s="410"/>
      <c r="AO24" s="410"/>
      <c r="AP24" s="410"/>
      <c r="AQ24" s="410"/>
      <c r="AR24" s="411"/>
      <c r="AS24" s="409">
        <v>3142</v>
      </c>
      <c r="AT24" s="410"/>
      <c r="AU24" s="410"/>
      <c r="AV24" s="410"/>
      <c r="AW24" s="410"/>
      <c r="AX24" s="412"/>
      <c r="AY24" s="400" t="s">
        <v>112</v>
      </c>
      <c r="AZ24" s="401"/>
      <c r="BA24" s="401"/>
      <c r="BB24" s="401"/>
      <c r="BC24" s="401"/>
      <c r="BD24" s="401"/>
      <c r="BE24" s="401"/>
      <c r="BF24" s="401"/>
      <c r="BG24" s="401"/>
      <c r="BH24" s="401"/>
      <c r="BI24" s="401"/>
      <c r="BJ24" s="401"/>
      <c r="BK24" s="401"/>
      <c r="BL24" s="401"/>
      <c r="BM24" s="402"/>
      <c r="BN24" s="433">
        <v>15043576</v>
      </c>
      <c r="BO24" s="434"/>
      <c r="BP24" s="434"/>
      <c r="BQ24" s="434"/>
      <c r="BR24" s="434"/>
      <c r="BS24" s="434"/>
      <c r="BT24" s="434"/>
      <c r="BU24" s="435"/>
      <c r="BV24" s="433">
        <v>14744547</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113</v>
      </c>
      <c r="F25" s="407"/>
      <c r="G25" s="407"/>
      <c r="H25" s="407"/>
      <c r="I25" s="407"/>
      <c r="J25" s="407"/>
      <c r="K25" s="408"/>
      <c r="L25" s="409">
        <v>1</v>
      </c>
      <c r="M25" s="410"/>
      <c r="N25" s="410"/>
      <c r="O25" s="410"/>
      <c r="P25" s="411"/>
      <c r="Q25" s="409">
        <v>7600</v>
      </c>
      <c r="R25" s="410"/>
      <c r="S25" s="410"/>
      <c r="T25" s="410"/>
      <c r="U25" s="410"/>
      <c r="V25" s="411"/>
      <c r="W25" s="480"/>
      <c r="X25" s="471"/>
      <c r="Y25" s="472"/>
      <c r="Z25" s="406" t="s">
        <v>114</v>
      </c>
      <c r="AA25" s="407"/>
      <c r="AB25" s="407"/>
      <c r="AC25" s="407"/>
      <c r="AD25" s="407"/>
      <c r="AE25" s="407"/>
      <c r="AF25" s="407"/>
      <c r="AG25" s="408"/>
      <c r="AH25" s="409">
        <v>66</v>
      </c>
      <c r="AI25" s="410"/>
      <c r="AJ25" s="410"/>
      <c r="AK25" s="410"/>
      <c r="AL25" s="411"/>
      <c r="AM25" s="409">
        <v>189552</v>
      </c>
      <c r="AN25" s="410"/>
      <c r="AO25" s="410"/>
      <c r="AP25" s="410"/>
      <c r="AQ25" s="410"/>
      <c r="AR25" s="411"/>
      <c r="AS25" s="409">
        <v>2872</v>
      </c>
      <c r="AT25" s="410"/>
      <c r="AU25" s="410"/>
      <c r="AV25" s="410"/>
      <c r="AW25" s="410"/>
      <c r="AX25" s="412"/>
      <c r="AY25" s="425" t="s">
        <v>115</v>
      </c>
      <c r="AZ25" s="426"/>
      <c r="BA25" s="426"/>
      <c r="BB25" s="426"/>
      <c r="BC25" s="426"/>
      <c r="BD25" s="426"/>
      <c r="BE25" s="426"/>
      <c r="BF25" s="426"/>
      <c r="BG25" s="426"/>
      <c r="BH25" s="426"/>
      <c r="BI25" s="426"/>
      <c r="BJ25" s="426"/>
      <c r="BK25" s="426"/>
      <c r="BL25" s="426"/>
      <c r="BM25" s="427"/>
      <c r="BN25" s="428">
        <v>3690523</v>
      </c>
      <c r="BO25" s="429"/>
      <c r="BP25" s="429"/>
      <c r="BQ25" s="429"/>
      <c r="BR25" s="429"/>
      <c r="BS25" s="429"/>
      <c r="BT25" s="429"/>
      <c r="BU25" s="430"/>
      <c r="BV25" s="428">
        <v>4055799</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116</v>
      </c>
      <c r="F26" s="407"/>
      <c r="G26" s="407"/>
      <c r="H26" s="407"/>
      <c r="I26" s="407"/>
      <c r="J26" s="407"/>
      <c r="K26" s="408"/>
      <c r="L26" s="409">
        <v>1</v>
      </c>
      <c r="M26" s="410"/>
      <c r="N26" s="410"/>
      <c r="O26" s="410"/>
      <c r="P26" s="411"/>
      <c r="Q26" s="409">
        <v>6700</v>
      </c>
      <c r="R26" s="410"/>
      <c r="S26" s="410"/>
      <c r="T26" s="410"/>
      <c r="U26" s="410"/>
      <c r="V26" s="411"/>
      <c r="W26" s="480"/>
      <c r="X26" s="471"/>
      <c r="Y26" s="472"/>
      <c r="Z26" s="406" t="s">
        <v>117</v>
      </c>
      <c r="AA26" s="445"/>
      <c r="AB26" s="445"/>
      <c r="AC26" s="445"/>
      <c r="AD26" s="445"/>
      <c r="AE26" s="445"/>
      <c r="AF26" s="445"/>
      <c r="AG26" s="446"/>
      <c r="AH26" s="409">
        <v>9</v>
      </c>
      <c r="AI26" s="410"/>
      <c r="AJ26" s="410"/>
      <c r="AK26" s="410"/>
      <c r="AL26" s="411"/>
      <c r="AM26" s="409">
        <v>31806</v>
      </c>
      <c r="AN26" s="410"/>
      <c r="AO26" s="410"/>
      <c r="AP26" s="410"/>
      <c r="AQ26" s="410"/>
      <c r="AR26" s="411"/>
      <c r="AS26" s="409">
        <v>3534</v>
      </c>
      <c r="AT26" s="410"/>
      <c r="AU26" s="410"/>
      <c r="AV26" s="410"/>
      <c r="AW26" s="410"/>
      <c r="AX26" s="412"/>
      <c r="AY26" s="442" t="s">
        <v>118</v>
      </c>
      <c r="AZ26" s="443"/>
      <c r="BA26" s="443"/>
      <c r="BB26" s="443"/>
      <c r="BC26" s="443"/>
      <c r="BD26" s="443"/>
      <c r="BE26" s="443"/>
      <c r="BF26" s="443"/>
      <c r="BG26" s="443"/>
      <c r="BH26" s="443"/>
      <c r="BI26" s="443"/>
      <c r="BJ26" s="443"/>
      <c r="BK26" s="443"/>
      <c r="BL26" s="443"/>
      <c r="BM26" s="444"/>
      <c r="BN26" s="433" t="s">
        <v>68</v>
      </c>
      <c r="BO26" s="434"/>
      <c r="BP26" s="434"/>
      <c r="BQ26" s="434"/>
      <c r="BR26" s="434"/>
      <c r="BS26" s="434"/>
      <c r="BT26" s="434"/>
      <c r="BU26" s="435"/>
      <c r="BV26" s="433" t="s">
        <v>78</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119</v>
      </c>
      <c r="F27" s="407"/>
      <c r="G27" s="407"/>
      <c r="H27" s="407"/>
      <c r="I27" s="407"/>
      <c r="J27" s="407"/>
      <c r="K27" s="408"/>
      <c r="L27" s="409">
        <v>1</v>
      </c>
      <c r="M27" s="410"/>
      <c r="N27" s="410"/>
      <c r="O27" s="410"/>
      <c r="P27" s="411"/>
      <c r="Q27" s="409">
        <v>4750</v>
      </c>
      <c r="R27" s="410"/>
      <c r="S27" s="410"/>
      <c r="T27" s="410"/>
      <c r="U27" s="410"/>
      <c r="V27" s="411"/>
      <c r="W27" s="480"/>
      <c r="X27" s="471"/>
      <c r="Y27" s="472"/>
      <c r="Z27" s="406" t="s">
        <v>120</v>
      </c>
      <c r="AA27" s="407"/>
      <c r="AB27" s="407"/>
      <c r="AC27" s="407"/>
      <c r="AD27" s="407"/>
      <c r="AE27" s="407"/>
      <c r="AF27" s="407"/>
      <c r="AG27" s="408"/>
      <c r="AH27" s="409" t="s">
        <v>121</v>
      </c>
      <c r="AI27" s="410"/>
      <c r="AJ27" s="410"/>
      <c r="AK27" s="410"/>
      <c r="AL27" s="411"/>
      <c r="AM27" s="409" t="s">
        <v>122</v>
      </c>
      <c r="AN27" s="410"/>
      <c r="AO27" s="410"/>
      <c r="AP27" s="410"/>
      <c r="AQ27" s="410"/>
      <c r="AR27" s="411"/>
      <c r="AS27" s="409" t="s">
        <v>123</v>
      </c>
      <c r="AT27" s="410"/>
      <c r="AU27" s="410"/>
      <c r="AV27" s="410"/>
      <c r="AW27" s="410"/>
      <c r="AX27" s="412"/>
      <c r="AY27" s="439" t="s">
        <v>124</v>
      </c>
      <c r="AZ27" s="440"/>
      <c r="BA27" s="440"/>
      <c r="BB27" s="440"/>
      <c r="BC27" s="440"/>
      <c r="BD27" s="440"/>
      <c r="BE27" s="440"/>
      <c r="BF27" s="440"/>
      <c r="BG27" s="440"/>
      <c r="BH27" s="440"/>
      <c r="BI27" s="440"/>
      <c r="BJ27" s="440"/>
      <c r="BK27" s="440"/>
      <c r="BL27" s="440"/>
      <c r="BM27" s="441"/>
      <c r="BN27" s="436" t="s">
        <v>125</v>
      </c>
      <c r="BO27" s="437"/>
      <c r="BP27" s="437"/>
      <c r="BQ27" s="437"/>
      <c r="BR27" s="437"/>
      <c r="BS27" s="437"/>
      <c r="BT27" s="437"/>
      <c r="BU27" s="438"/>
      <c r="BV27" s="436" t="s">
        <v>69</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126</v>
      </c>
      <c r="F28" s="407"/>
      <c r="G28" s="407"/>
      <c r="H28" s="407"/>
      <c r="I28" s="407"/>
      <c r="J28" s="407"/>
      <c r="K28" s="408"/>
      <c r="L28" s="409">
        <v>1</v>
      </c>
      <c r="M28" s="410"/>
      <c r="N28" s="410"/>
      <c r="O28" s="410"/>
      <c r="P28" s="411"/>
      <c r="Q28" s="409">
        <v>4150</v>
      </c>
      <c r="R28" s="410"/>
      <c r="S28" s="410"/>
      <c r="T28" s="410"/>
      <c r="U28" s="410"/>
      <c r="V28" s="411"/>
      <c r="W28" s="480"/>
      <c r="X28" s="471"/>
      <c r="Y28" s="472"/>
      <c r="Z28" s="406" t="s">
        <v>127</v>
      </c>
      <c r="AA28" s="407"/>
      <c r="AB28" s="407"/>
      <c r="AC28" s="407"/>
      <c r="AD28" s="407"/>
      <c r="AE28" s="407"/>
      <c r="AF28" s="407"/>
      <c r="AG28" s="408"/>
      <c r="AH28" s="409" t="s">
        <v>125</v>
      </c>
      <c r="AI28" s="410"/>
      <c r="AJ28" s="410"/>
      <c r="AK28" s="410"/>
      <c r="AL28" s="411"/>
      <c r="AM28" s="409" t="s">
        <v>125</v>
      </c>
      <c r="AN28" s="410"/>
      <c r="AO28" s="410"/>
      <c r="AP28" s="410"/>
      <c r="AQ28" s="410"/>
      <c r="AR28" s="411"/>
      <c r="AS28" s="409" t="s">
        <v>121</v>
      </c>
      <c r="AT28" s="410"/>
      <c r="AU28" s="410"/>
      <c r="AV28" s="410"/>
      <c r="AW28" s="410"/>
      <c r="AX28" s="412"/>
      <c r="AY28" s="416" t="s">
        <v>128</v>
      </c>
      <c r="AZ28" s="417"/>
      <c r="BA28" s="417"/>
      <c r="BB28" s="418"/>
      <c r="BC28" s="425" t="s">
        <v>129</v>
      </c>
      <c r="BD28" s="426"/>
      <c r="BE28" s="426"/>
      <c r="BF28" s="426"/>
      <c r="BG28" s="426"/>
      <c r="BH28" s="426"/>
      <c r="BI28" s="426"/>
      <c r="BJ28" s="426"/>
      <c r="BK28" s="426"/>
      <c r="BL28" s="426"/>
      <c r="BM28" s="427"/>
      <c r="BN28" s="428">
        <v>2014153</v>
      </c>
      <c r="BO28" s="429"/>
      <c r="BP28" s="429"/>
      <c r="BQ28" s="429"/>
      <c r="BR28" s="429"/>
      <c r="BS28" s="429"/>
      <c r="BT28" s="429"/>
      <c r="BU28" s="430"/>
      <c r="BV28" s="428">
        <v>1923784</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130</v>
      </c>
      <c r="F29" s="407"/>
      <c r="G29" s="407"/>
      <c r="H29" s="407"/>
      <c r="I29" s="407"/>
      <c r="J29" s="407"/>
      <c r="K29" s="408"/>
      <c r="L29" s="409">
        <v>18</v>
      </c>
      <c r="M29" s="410"/>
      <c r="N29" s="410"/>
      <c r="O29" s="410"/>
      <c r="P29" s="411"/>
      <c r="Q29" s="409">
        <v>3770</v>
      </c>
      <c r="R29" s="410"/>
      <c r="S29" s="410"/>
      <c r="T29" s="410"/>
      <c r="U29" s="410"/>
      <c r="V29" s="411"/>
      <c r="W29" s="481"/>
      <c r="X29" s="482"/>
      <c r="Y29" s="483"/>
      <c r="Z29" s="406" t="s">
        <v>131</v>
      </c>
      <c r="AA29" s="407"/>
      <c r="AB29" s="407"/>
      <c r="AC29" s="407"/>
      <c r="AD29" s="407"/>
      <c r="AE29" s="407"/>
      <c r="AF29" s="407"/>
      <c r="AG29" s="408"/>
      <c r="AH29" s="409">
        <v>392</v>
      </c>
      <c r="AI29" s="410"/>
      <c r="AJ29" s="410"/>
      <c r="AK29" s="410"/>
      <c r="AL29" s="411"/>
      <c r="AM29" s="409">
        <v>1231664</v>
      </c>
      <c r="AN29" s="410"/>
      <c r="AO29" s="410"/>
      <c r="AP29" s="410"/>
      <c r="AQ29" s="410"/>
      <c r="AR29" s="411"/>
      <c r="AS29" s="409">
        <v>3142</v>
      </c>
      <c r="AT29" s="410"/>
      <c r="AU29" s="410"/>
      <c r="AV29" s="410"/>
      <c r="AW29" s="410"/>
      <c r="AX29" s="412"/>
      <c r="AY29" s="419"/>
      <c r="AZ29" s="420"/>
      <c r="BA29" s="420"/>
      <c r="BB29" s="421"/>
      <c r="BC29" s="413" t="s">
        <v>132</v>
      </c>
      <c r="BD29" s="414"/>
      <c r="BE29" s="414"/>
      <c r="BF29" s="414"/>
      <c r="BG29" s="414"/>
      <c r="BH29" s="414"/>
      <c r="BI29" s="414"/>
      <c r="BJ29" s="414"/>
      <c r="BK29" s="414"/>
      <c r="BL29" s="414"/>
      <c r="BM29" s="415"/>
      <c r="BN29" s="433">
        <v>1065033</v>
      </c>
      <c r="BO29" s="434"/>
      <c r="BP29" s="434"/>
      <c r="BQ29" s="434"/>
      <c r="BR29" s="434"/>
      <c r="BS29" s="434"/>
      <c r="BT29" s="434"/>
      <c r="BU29" s="435"/>
      <c r="BV29" s="433">
        <v>799098</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133</v>
      </c>
      <c r="X30" s="395"/>
      <c r="Y30" s="395"/>
      <c r="Z30" s="395"/>
      <c r="AA30" s="395"/>
      <c r="AB30" s="395"/>
      <c r="AC30" s="395"/>
      <c r="AD30" s="395"/>
      <c r="AE30" s="395"/>
      <c r="AF30" s="395"/>
      <c r="AG30" s="396"/>
      <c r="AH30" s="397">
        <v>99.4</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134</v>
      </c>
      <c r="BD30" s="401"/>
      <c r="BE30" s="401"/>
      <c r="BF30" s="401"/>
      <c r="BG30" s="401"/>
      <c r="BH30" s="401"/>
      <c r="BI30" s="401"/>
      <c r="BJ30" s="401"/>
      <c r="BK30" s="401"/>
      <c r="BL30" s="401"/>
      <c r="BM30" s="402"/>
      <c r="BN30" s="436">
        <v>1520093</v>
      </c>
      <c r="BO30" s="437"/>
      <c r="BP30" s="437"/>
      <c r="BQ30" s="437"/>
      <c r="BR30" s="437"/>
      <c r="BS30" s="437"/>
      <c r="BT30" s="437"/>
      <c r="BU30" s="438"/>
      <c r="BV30" s="436">
        <v>1277556</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135</v>
      </c>
      <c r="D32" s="69"/>
      <c r="E32" s="69"/>
      <c r="F32" s="66"/>
      <c r="G32" s="66"/>
      <c r="H32" s="66"/>
      <c r="I32" s="66"/>
      <c r="J32" s="66"/>
      <c r="K32" s="66"/>
      <c r="L32" s="66"/>
      <c r="M32" s="66"/>
      <c r="N32" s="66"/>
      <c r="O32" s="66"/>
      <c r="P32" s="66"/>
      <c r="Q32" s="66"/>
      <c r="R32" s="66"/>
      <c r="S32" s="66"/>
      <c r="T32" s="66"/>
      <c r="U32" s="66" t="s">
        <v>136</v>
      </c>
      <c r="V32" s="66"/>
      <c r="W32" s="66"/>
      <c r="X32" s="66"/>
      <c r="Y32" s="66"/>
      <c r="Z32" s="66"/>
      <c r="AA32" s="66"/>
      <c r="AB32" s="66"/>
      <c r="AC32" s="66"/>
      <c r="AD32" s="66"/>
      <c r="AE32" s="66"/>
      <c r="AF32" s="66"/>
      <c r="AG32" s="66"/>
      <c r="AH32" s="66"/>
      <c r="AI32" s="66"/>
      <c r="AJ32" s="66"/>
      <c r="AK32" s="66"/>
      <c r="AL32" s="66"/>
      <c r="AM32" s="70" t="s">
        <v>137</v>
      </c>
      <c r="AN32" s="66"/>
      <c r="AO32" s="66"/>
      <c r="AP32" s="66"/>
      <c r="AQ32" s="66"/>
      <c r="AR32" s="66"/>
      <c r="AS32" s="70"/>
      <c r="AT32" s="70"/>
      <c r="AU32" s="70"/>
      <c r="AV32" s="70"/>
      <c r="AW32" s="70"/>
      <c r="AX32" s="70"/>
      <c r="AY32" s="70"/>
      <c r="AZ32" s="70"/>
      <c r="BA32" s="70"/>
      <c r="BB32" s="66"/>
      <c r="BC32" s="70"/>
      <c r="BD32" s="66"/>
      <c r="BE32" s="70" t="s">
        <v>138</v>
      </c>
      <c r="BF32" s="66"/>
      <c r="BG32" s="66"/>
      <c r="BH32" s="66"/>
      <c r="BI32" s="66"/>
      <c r="BJ32" s="70"/>
      <c r="BK32" s="70"/>
      <c r="BL32" s="70"/>
      <c r="BM32" s="70"/>
      <c r="BN32" s="70"/>
      <c r="BO32" s="70"/>
      <c r="BP32" s="70"/>
      <c r="BQ32" s="70"/>
      <c r="BR32" s="66"/>
      <c r="BS32" s="66"/>
      <c r="BT32" s="66"/>
      <c r="BU32" s="66"/>
      <c r="BV32" s="66"/>
      <c r="BW32" s="66" t="s">
        <v>139</v>
      </c>
      <c r="BX32" s="66"/>
      <c r="BY32" s="66"/>
      <c r="BZ32" s="66"/>
      <c r="CA32" s="66"/>
      <c r="CB32" s="70"/>
      <c r="CC32" s="70"/>
      <c r="CD32" s="70"/>
      <c r="CE32" s="70"/>
      <c r="CF32" s="70"/>
      <c r="CG32" s="70"/>
      <c r="CH32" s="70"/>
      <c r="CI32" s="70"/>
      <c r="CJ32" s="70"/>
      <c r="CK32" s="70"/>
      <c r="CL32" s="70"/>
      <c r="CM32" s="70"/>
      <c r="CN32" s="70"/>
      <c r="CO32" s="70" t="s">
        <v>140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141</v>
      </c>
      <c r="D33" s="387"/>
      <c r="E33" s="386" t="s">
        <v>142</v>
      </c>
      <c r="F33" s="386"/>
      <c r="G33" s="386"/>
      <c r="H33" s="386"/>
      <c r="I33" s="386"/>
      <c r="J33" s="386"/>
      <c r="K33" s="386"/>
      <c r="L33" s="386"/>
      <c r="M33" s="386"/>
      <c r="N33" s="386"/>
      <c r="O33" s="386"/>
      <c r="P33" s="386"/>
      <c r="Q33" s="386"/>
      <c r="R33" s="386"/>
      <c r="S33" s="386"/>
      <c r="T33" s="71"/>
      <c r="U33" s="387" t="s">
        <v>143</v>
      </c>
      <c r="V33" s="387"/>
      <c r="W33" s="386" t="s">
        <v>142</v>
      </c>
      <c r="X33" s="386"/>
      <c r="Y33" s="386"/>
      <c r="Z33" s="386"/>
      <c r="AA33" s="386"/>
      <c r="AB33" s="386"/>
      <c r="AC33" s="386"/>
      <c r="AD33" s="386"/>
      <c r="AE33" s="386"/>
      <c r="AF33" s="386"/>
      <c r="AG33" s="386"/>
      <c r="AH33" s="386"/>
      <c r="AI33" s="386"/>
      <c r="AJ33" s="386"/>
      <c r="AK33" s="386"/>
      <c r="AL33" s="71"/>
      <c r="AM33" s="387" t="s">
        <v>144</v>
      </c>
      <c r="AN33" s="387"/>
      <c r="AO33" s="386" t="s">
        <v>145</v>
      </c>
      <c r="AP33" s="386"/>
      <c r="AQ33" s="386"/>
      <c r="AR33" s="386"/>
      <c r="AS33" s="386"/>
      <c r="AT33" s="386"/>
      <c r="AU33" s="386"/>
      <c r="AV33" s="386"/>
      <c r="AW33" s="386"/>
      <c r="AX33" s="386"/>
      <c r="AY33" s="386"/>
      <c r="AZ33" s="386"/>
      <c r="BA33" s="386"/>
      <c r="BB33" s="386"/>
      <c r="BC33" s="386"/>
      <c r="BD33" s="72"/>
      <c r="BE33" s="386" t="s">
        <v>146</v>
      </c>
      <c r="BF33" s="386"/>
      <c r="BG33" s="386" t="s">
        <v>147</v>
      </c>
      <c r="BH33" s="386"/>
      <c r="BI33" s="386"/>
      <c r="BJ33" s="386"/>
      <c r="BK33" s="386"/>
      <c r="BL33" s="386"/>
      <c r="BM33" s="386"/>
      <c r="BN33" s="386"/>
      <c r="BO33" s="386"/>
      <c r="BP33" s="386"/>
      <c r="BQ33" s="386"/>
      <c r="BR33" s="386"/>
      <c r="BS33" s="386"/>
      <c r="BT33" s="386"/>
      <c r="BU33" s="386"/>
      <c r="BV33" s="72"/>
      <c r="BW33" s="387" t="s">
        <v>146</v>
      </c>
      <c r="BX33" s="387"/>
      <c r="BY33" s="386" t="s">
        <v>148</v>
      </c>
      <c r="BZ33" s="386"/>
      <c r="CA33" s="386"/>
      <c r="CB33" s="386"/>
      <c r="CC33" s="386"/>
      <c r="CD33" s="386"/>
      <c r="CE33" s="386"/>
      <c r="CF33" s="386"/>
      <c r="CG33" s="386"/>
      <c r="CH33" s="386"/>
      <c r="CI33" s="386"/>
      <c r="CJ33" s="386"/>
      <c r="CK33" s="386"/>
      <c r="CL33" s="386"/>
      <c r="CM33" s="386"/>
      <c r="CN33" s="71"/>
      <c r="CO33" s="387" t="s">
        <v>149</v>
      </c>
      <c r="CP33" s="387"/>
      <c r="CQ33" s="386" t="s">
        <v>150</v>
      </c>
      <c r="CR33" s="386"/>
      <c r="CS33" s="386"/>
      <c r="CT33" s="386"/>
      <c r="CU33" s="386"/>
      <c r="CV33" s="386"/>
      <c r="CW33" s="386"/>
      <c r="CX33" s="386"/>
      <c r="CY33" s="386"/>
      <c r="CZ33" s="386"/>
      <c r="DA33" s="386"/>
      <c r="DB33" s="386"/>
      <c r="DC33" s="386"/>
      <c r="DD33" s="386"/>
      <c r="DE33" s="386"/>
      <c r="DF33" s="71"/>
      <c r="DG33" s="385" t="s">
        <v>151</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5</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69"/>
      <c r="BE34" s="383">
        <f>IF(BG34="","",MAX(C34:D43,U34:V43,AM34:AN43)+1)</f>
        <v>9</v>
      </c>
      <c r="BF34" s="383"/>
      <c r="BG34" s="384" t="str">
        <f>IF('各会計、関係団体の財政状況及び健全化判断比率'!B35="","",'各会計、関係団体の財政状況及び健全化判断比率'!B35)</f>
        <v>国民宿舎特別会計</v>
      </c>
      <c r="BH34" s="384"/>
      <c r="BI34" s="384"/>
      <c r="BJ34" s="384"/>
      <c r="BK34" s="384"/>
      <c r="BL34" s="384"/>
      <c r="BM34" s="384"/>
      <c r="BN34" s="384"/>
      <c r="BO34" s="384"/>
      <c r="BP34" s="384"/>
      <c r="BQ34" s="384"/>
      <c r="BR34" s="384"/>
      <c r="BS34" s="384"/>
      <c r="BT34" s="384"/>
      <c r="BU34" s="384"/>
      <c r="BV34" s="69"/>
      <c r="BW34" s="383">
        <f>IF(BY34="","",MAX(C34:D43,U34:V43,AM34:AN43,BE34:BF43)+1)</f>
        <v>10</v>
      </c>
      <c r="BX34" s="383"/>
      <c r="BY34" s="384" t="str">
        <f>IF('各会計、関係団体の財政状況及び健全化判断比率'!B68="","",'各会計、関係団体の財政状況及び健全化判断比率'!B68)</f>
        <v>周南地区衛生施設組合（一般会計）</v>
      </c>
      <c r="BZ34" s="384"/>
      <c r="CA34" s="384"/>
      <c r="CB34" s="384"/>
      <c r="CC34" s="384"/>
      <c r="CD34" s="384"/>
      <c r="CE34" s="384"/>
      <c r="CF34" s="384"/>
      <c r="CG34" s="384"/>
      <c r="CH34" s="384"/>
      <c r="CI34" s="384"/>
      <c r="CJ34" s="384"/>
      <c r="CK34" s="384"/>
      <c r="CL34" s="384"/>
      <c r="CM34" s="384"/>
      <c r="CN34" s="69"/>
      <c r="CO34" s="383">
        <f>IF(CQ34="","",MAX(C34:D43,U34:V43,AM34:AN43,BE34:BF43,BW34:BX43)+1)</f>
        <v>20</v>
      </c>
      <c r="CP34" s="383"/>
      <c r="CQ34" s="384" t="str">
        <f>IF('各会計、関係団体の財政状況及び健全化判断比率'!BS7="","",'各会計、関係団体の財政状況及び健全化判断比率'!BS7)</f>
        <v>下松市水産振興基金協会</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f t="shared" ref="AM35:AM43" si="0">IF(AO35="","",AM34+1)</f>
        <v>6</v>
      </c>
      <c r="AN35" s="383"/>
      <c r="AO35" s="384" t="str">
        <f>IF('各会計、関係団体の財政状況及び健全化判断比率'!B32="","",'各会計、関係団体の財政状況及び健全化判断比率'!B32)</f>
        <v>簡易水道事業会計</v>
      </c>
      <c r="AP35" s="384"/>
      <c r="AQ35" s="384"/>
      <c r="AR35" s="384"/>
      <c r="AS35" s="384"/>
      <c r="AT35" s="384"/>
      <c r="AU35" s="384"/>
      <c r="AV35" s="384"/>
      <c r="AW35" s="384"/>
      <c r="AX35" s="384"/>
      <c r="AY35" s="384"/>
      <c r="AZ35" s="384"/>
      <c r="BA35" s="384"/>
      <c r="BB35" s="384"/>
      <c r="BC35" s="384"/>
      <c r="BD35" s="69"/>
      <c r="BE35" s="383" t="str">
        <f t="shared" ref="BE35:BE43" si="1">IF(BG35="","",BE34+1)</f>
        <v/>
      </c>
      <c r="BF35" s="383"/>
      <c r="BG35" s="384"/>
      <c r="BH35" s="384"/>
      <c r="BI35" s="384"/>
      <c r="BJ35" s="384"/>
      <c r="BK35" s="384"/>
      <c r="BL35" s="384"/>
      <c r="BM35" s="384"/>
      <c r="BN35" s="384"/>
      <c r="BO35" s="384"/>
      <c r="BP35" s="384"/>
      <c r="BQ35" s="384"/>
      <c r="BR35" s="384"/>
      <c r="BS35" s="384"/>
      <c r="BT35" s="384"/>
      <c r="BU35" s="384"/>
      <c r="BV35" s="69"/>
      <c r="BW35" s="383">
        <f t="shared" ref="BW35:BW43" si="2">IF(BY35="","",BW34+1)</f>
        <v>11</v>
      </c>
      <c r="BX35" s="383"/>
      <c r="BY35" s="384" t="str">
        <f>IF('各会計、関係団体の財政状況及び健全化判断比率'!B69="","",'各会計、関係団体の財政状況及び健全化判断比率'!B69)</f>
        <v>周南東部環境施設組合（一般会計）</v>
      </c>
      <c r="BZ35" s="384"/>
      <c r="CA35" s="384"/>
      <c r="CB35" s="384"/>
      <c r="CC35" s="384"/>
      <c r="CD35" s="384"/>
      <c r="CE35" s="384"/>
      <c r="CF35" s="384"/>
      <c r="CG35" s="384"/>
      <c r="CH35" s="384"/>
      <c r="CI35" s="384"/>
      <c r="CJ35" s="384"/>
      <c r="CK35" s="384"/>
      <c r="CL35" s="384"/>
      <c r="CM35" s="384"/>
      <c r="CN35" s="69"/>
      <c r="CO35" s="383">
        <f t="shared" ref="CO35:CO43" si="3">IF(CQ35="","",CO34+1)</f>
        <v>21</v>
      </c>
      <c r="CP35" s="383"/>
      <c r="CQ35" s="384" t="str">
        <f>IF('各会計、関係団体の財政状況及び健全化判断比率'!BS8="","",'各会計、関係団体の財政状況及び健全化判断比率'!BS8)</f>
        <v>下松市笠戸島開発センター</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f t="shared" si="0"/>
        <v>7</v>
      </c>
      <c r="AN36" s="383"/>
      <c r="AO36" s="384" t="str">
        <f>IF('各会計、関係団体の財政状況及び健全化判断比率'!B33="","",'各会計、関係団体の財政状況及び健全化判断比率'!B33)</f>
        <v>工業用水道事業会計</v>
      </c>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12</v>
      </c>
      <c r="BX36" s="383"/>
      <c r="BY36" s="384" t="str">
        <f>IF('各会計、関係団体の財政状況及び健全化判断比率'!B70="","",'各会計、関係団体の財政状況及び健全化判断比率'!B70)</f>
        <v>周南地区福祉施設組合（一般会計）</v>
      </c>
      <c r="BZ36" s="384"/>
      <c r="CA36" s="384"/>
      <c r="CB36" s="384"/>
      <c r="CC36" s="384"/>
      <c r="CD36" s="384"/>
      <c r="CE36" s="384"/>
      <c r="CF36" s="384"/>
      <c r="CG36" s="384"/>
      <c r="CH36" s="384"/>
      <c r="CI36" s="384"/>
      <c r="CJ36" s="384"/>
      <c r="CK36" s="384"/>
      <c r="CL36" s="384"/>
      <c r="CM36" s="384"/>
      <c r="CN36" s="69"/>
      <c r="CO36" s="383">
        <f t="shared" si="3"/>
        <v>22</v>
      </c>
      <c r="CP36" s="383"/>
      <c r="CQ36" s="384" t="str">
        <f>IF('各会計、関係団体の財政状況及び健全化判断比率'!BS9="","",'各会計、関係団体の財政状況及び健全化判断比率'!BS9)</f>
        <v>下松市施設管理公社</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f t="shared" si="0"/>
        <v>8</v>
      </c>
      <c r="AN37" s="383"/>
      <c r="AO37" s="384" t="str">
        <f>IF('各会計、関係団体の財政状況及び健全化判断比率'!B34="","",'各会計、関係団体の財政状況及び健全化判断比率'!B34)</f>
        <v>公共下水道事業会計</v>
      </c>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13</v>
      </c>
      <c r="BX37" s="383"/>
      <c r="BY37" s="384" t="str">
        <f>IF('各会計、関係団体の財政状況及び健全化判断比率'!B71="","",'各会計、関係団体の財政状況及び健全化判断比率'!B71)</f>
        <v>山口県市町総合事務組合（非常勤職員公務災害補償特別会計）</v>
      </c>
      <c r="BZ37" s="384"/>
      <c r="CA37" s="384"/>
      <c r="CB37" s="384"/>
      <c r="CC37" s="384"/>
      <c r="CD37" s="384"/>
      <c r="CE37" s="384"/>
      <c r="CF37" s="384"/>
      <c r="CG37" s="384"/>
      <c r="CH37" s="384"/>
      <c r="CI37" s="384"/>
      <c r="CJ37" s="384"/>
      <c r="CK37" s="384"/>
      <c r="CL37" s="384"/>
      <c r="CM37" s="384"/>
      <c r="CN37" s="69"/>
      <c r="CO37" s="383">
        <f t="shared" si="3"/>
        <v>23</v>
      </c>
      <c r="CP37" s="383"/>
      <c r="CQ37" s="384" t="str">
        <f>IF('各会計、関係団体の財政状況及び健全化判断比率'!BS10="","",'各会計、関係団体の財政状況及び健全化判断比率'!BS10)</f>
        <v>下松市文化振興財団</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14</v>
      </c>
      <c r="BX38" s="383"/>
      <c r="BY38" s="384" t="str">
        <f>IF('各会計、関係団体の財政状況及び健全化判断比率'!B72="","",'各会計、関係団体の財政状況及び健全化判断比率'!B72)</f>
        <v>山口県市町総合事務組合（山口県市町公平委員会特別会計）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15</v>
      </c>
      <c r="BX39" s="383"/>
      <c r="BY39" s="384" t="str">
        <f>IF('各会計、関係団体の財政状況及び健全化判断比率'!B73="","",'各会計、関係団体の財政状況及び健全化判断比率'!B73)</f>
        <v>山口県市町総合事務組合（山口県自治会館管理特別会計）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16</v>
      </c>
      <c r="BX40" s="383"/>
      <c r="BY40" s="384" t="str">
        <f>IF('各会計、関係団体の財政状況及び健全化判断比率'!B74="","",'各会計、関係団体の財政状況及び健全化判断比率'!B74)</f>
        <v>山口県市町総合事務組合（一般会計）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17</v>
      </c>
      <c r="BX41" s="383"/>
      <c r="BY41" s="384" t="str">
        <f>IF('各会計、関係団体の財政状況及び健全化判断比率'!B75="","",'各会計、関係団体の財政状況及び健全化判断比率'!B75)</f>
        <v>山口県市町総合事務組合（交通災害共済特別会計）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18</v>
      </c>
      <c r="BX42" s="383"/>
      <c r="BY42" s="384" t="str">
        <f>IF('各会計、関係団体の財政状況及び健全化判断比率'!B76="","",'各会計、関係団体の財政状況及び健全化判断比率'!B76)</f>
        <v>山口県後期高齢者医療広域連合（一般会計）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19</v>
      </c>
      <c r="BX43" s="383"/>
      <c r="BY43" s="384" t="str">
        <f>IF('各会計、関係団体の財政状況及び健全化判断比率'!B77="","",'各会計、関係団体の財政状況及び健全化判断比率'!B77)</f>
        <v>山口県後期高齢者医療広域連合（後期高齢者医療事務会計）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152</v>
      </c>
      <c r="C46" s="41"/>
      <c r="D46" s="41"/>
      <c r="E46" s="41" t="s">
        <v>153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156</v>
      </c>
    </row>
    <row r="50" spans="5:5" x14ac:dyDescent="0.15">
      <c r="E50" s="43" t="s">
        <v>157</v>
      </c>
    </row>
    <row r="51" spans="5:5" x14ac:dyDescent="0.15">
      <c r="E51" s="43" t="s">
        <v>158</v>
      </c>
    </row>
    <row r="52" spans="5:5" x14ac:dyDescent="0.15">
      <c r="E52" s="43" t="s">
        <v>159</v>
      </c>
    </row>
    <row r="53" spans="5:5" x14ac:dyDescent="0.15"/>
    <row r="54" spans="5:5" x14ac:dyDescent="0.15"/>
    <row r="55" spans="5:5" x14ac:dyDescent="0.15"/>
    <row r="56" spans="5:5" x14ac:dyDescent="0.15"/>
  </sheetData>
  <sheetProtection algorithmName="SHA-512" hashValue="pE+y3tNjkMgzBRkGANh4rzsazx11m0OOkqwQQmQKH3hSzxghqwydNVoPBWOwaTXMBGjHIpeOP3iC3/n8rRxXnw==" saltValue="SnqmCbpKlpbDqzoGgnom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537</v>
      </c>
      <c r="K32" s="260"/>
      <c r="L32" s="260"/>
      <c r="M32" s="260"/>
      <c r="N32" s="260"/>
      <c r="O32" s="260"/>
      <c r="P32" s="260"/>
    </row>
    <row r="33" spans="1:16" ht="39" customHeight="1" thickBot="1" x14ac:dyDescent="0.25">
      <c r="A33" s="260"/>
      <c r="B33" s="263" t="s">
        <v>538</v>
      </c>
      <c r="C33" s="264"/>
      <c r="D33" s="264"/>
      <c r="E33" s="265" t="s">
        <v>531</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539</v>
      </c>
      <c r="D34" s="1206"/>
      <c r="E34" s="1207"/>
      <c r="F34" s="270">
        <v>10.73</v>
      </c>
      <c r="G34" s="271">
        <v>11.7</v>
      </c>
      <c r="H34" s="271">
        <v>12</v>
      </c>
      <c r="I34" s="271">
        <v>11.75</v>
      </c>
      <c r="J34" s="272">
        <v>13.02</v>
      </c>
      <c r="K34" s="260"/>
      <c r="L34" s="260"/>
      <c r="M34" s="260"/>
      <c r="N34" s="260"/>
      <c r="O34" s="260"/>
      <c r="P34" s="260"/>
    </row>
    <row r="35" spans="1:16" ht="39" customHeight="1" x14ac:dyDescent="0.15">
      <c r="A35" s="260"/>
      <c r="B35" s="273"/>
      <c r="C35" s="1200" t="s">
        <v>540</v>
      </c>
      <c r="D35" s="1201"/>
      <c r="E35" s="1202"/>
      <c r="F35" s="274">
        <v>5.14</v>
      </c>
      <c r="G35" s="275">
        <v>3.8</v>
      </c>
      <c r="H35" s="275">
        <v>5.42</v>
      </c>
      <c r="I35" s="275">
        <v>4.72</v>
      </c>
      <c r="J35" s="276">
        <v>5.71</v>
      </c>
      <c r="K35" s="260"/>
      <c r="L35" s="260"/>
      <c r="M35" s="260"/>
      <c r="N35" s="260"/>
      <c r="O35" s="260"/>
      <c r="P35" s="260"/>
    </row>
    <row r="36" spans="1:16" ht="39" customHeight="1" x14ac:dyDescent="0.15">
      <c r="A36" s="260"/>
      <c r="B36" s="273"/>
      <c r="C36" s="1200" t="s">
        <v>541</v>
      </c>
      <c r="D36" s="1201"/>
      <c r="E36" s="1202"/>
      <c r="F36" s="274">
        <v>4.97</v>
      </c>
      <c r="G36" s="275">
        <v>5.2</v>
      </c>
      <c r="H36" s="275">
        <v>5.42</v>
      </c>
      <c r="I36" s="275">
        <v>5.47</v>
      </c>
      <c r="J36" s="276">
        <v>5.31</v>
      </c>
      <c r="K36" s="260"/>
      <c r="L36" s="260"/>
      <c r="M36" s="260"/>
      <c r="N36" s="260"/>
      <c r="O36" s="260"/>
      <c r="P36" s="260"/>
    </row>
    <row r="37" spans="1:16" ht="39" customHeight="1" x14ac:dyDescent="0.15">
      <c r="A37" s="260"/>
      <c r="B37" s="273"/>
      <c r="C37" s="1200" t="s">
        <v>542</v>
      </c>
      <c r="D37" s="1201"/>
      <c r="E37" s="1202"/>
      <c r="F37" s="274">
        <v>2.12</v>
      </c>
      <c r="G37" s="275">
        <v>2.79</v>
      </c>
      <c r="H37" s="275">
        <v>3.64</v>
      </c>
      <c r="I37" s="275">
        <v>3.71</v>
      </c>
      <c r="J37" s="276">
        <v>4.17</v>
      </c>
      <c r="K37" s="260"/>
      <c r="L37" s="260"/>
      <c r="M37" s="260"/>
      <c r="N37" s="260"/>
      <c r="O37" s="260"/>
      <c r="P37" s="260"/>
    </row>
    <row r="38" spans="1:16" ht="39" customHeight="1" x14ac:dyDescent="0.15">
      <c r="A38" s="260"/>
      <c r="B38" s="273"/>
      <c r="C38" s="1200" t="s">
        <v>543</v>
      </c>
      <c r="D38" s="1201"/>
      <c r="E38" s="1202"/>
      <c r="F38" s="274">
        <v>2.68</v>
      </c>
      <c r="G38" s="275">
        <v>4.43</v>
      </c>
      <c r="H38" s="275">
        <v>2.36</v>
      </c>
      <c r="I38" s="275">
        <v>1.36</v>
      </c>
      <c r="J38" s="276">
        <v>2.04</v>
      </c>
      <c r="K38" s="260"/>
      <c r="L38" s="260"/>
      <c r="M38" s="260"/>
      <c r="N38" s="260"/>
      <c r="O38" s="260"/>
      <c r="P38" s="260"/>
    </row>
    <row r="39" spans="1:16" ht="39" customHeight="1" x14ac:dyDescent="0.15">
      <c r="A39" s="260"/>
      <c r="B39" s="273"/>
      <c r="C39" s="1200" t="s">
        <v>544</v>
      </c>
      <c r="D39" s="1201"/>
      <c r="E39" s="1202"/>
      <c r="F39" s="274" t="s">
        <v>490</v>
      </c>
      <c r="G39" s="275" t="s">
        <v>490</v>
      </c>
      <c r="H39" s="275" t="s">
        <v>490</v>
      </c>
      <c r="I39" s="275" t="s">
        <v>490</v>
      </c>
      <c r="J39" s="276">
        <v>1.21</v>
      </c>
      <c r="K39" s="260"/>
      <c r="L39" s="260"/>
      <c r="M39" s="260"/>
      <c r="N39" s="260"/>
      <c r="O39" s="260"/>
      <c r="P39" s="260"/>
    </row>
    <row r="40" spans="1:16" ht="39" customHeight="1" x14ac:dyDescent="0.15">
      <c r="A40" s="260"/>
      <c r="B40" s="273"/>
      <c r="C40" s="1200" t="s">
        <v>545</v>
      </c>
      <c r="D40" s="1201"/>
      <c r="E40" s="1202"/>
      <c r="F40" s="274">
        <v>0.39</v>
      </c>
      <c r="G40" s="275">
        <v>0.4</v>
      </c>
      <c r="H40" s="275">
        <v>0.4</v>
      </c>
      <c r="I40" s="275">
        <v>0.4</v>
      </c>
      <c r="J40" s="276">
        <v>0.41</v>
      </c>
      <c r="K40" s="260"/>
      <c r="L40" s="260"/>
      <c r="M40" s="260"/>
      <c r="N40" s="260"/>
      <c r="O40" s="260"/>
      <c r="P40" s="260"/>
    </row>
    <row r="41" spans="1:16" ht="39" customHeight="1" x14ac:dyDescent="0.15">
      <c r="A41" s="260"/>
      <c r="B41" s="273"/>
      <c r="C41" s="1200" t="s">
        <v>546</v>
      </c>
      <c r="D41" s="1201"/>
      <c r="E41" s="1202"/>
      <c r="F41" s="274">
        <v>0.01</v>
      </c>
      <c r="G41" s="275">
        <v>0.01</v>
      </c>
      <c r="H41" s="275">
        <v>0.23</v>
      </c>
      <c r="I41" s="275">
        <v>0.23</v>
      </c>
      <c r="J41" s="276">
        <v>0.24</v>
      </c>
      <c r="K41" s="260"/>
      <c r="L41" s="260"/>
      <c r="M41" s="260"/>
      <c r="N41" s="260"/>
      <c r="O41" s="260"/>
      <c r="P41" s="260"/>
    </row>
    <row r="42" spans="1:16" ht="39" customHeight="1" x14ac:dyDescent="0.15">
      <c r="A42" s="260"/>
      <c r="B42" s="277"/>
      <c r="C42" s="1200" t="s">
        <v>547</v>
      </c>
      <c r="D42" s="1201"/>
      <c r="E42" s="1202"/>
      <c r="F42" s="274" t="s">
        <v>490</v>
      </c>
      <c r="G42" s="275" t="s">
        <v>490</v>
      </c>
      <c r="H42" s="275" t="s">
        <v>490</v>
      </c>
      <c r="I42" s="275" t="s">
        <v>490</v>
      </c>
      <c r="J42" s="276" t="s">
        <v>490</v>
      </c>
      <c r="K42" s="260"/>
      <c r="L42" s="260"/>
      <c r="M42" s="260"/>
      <c r="N42" s="260"/>
      <c r="O42" s="260"/>
      <c r="P42" s="260"/>
    </row>
    <row r="43" spans="1:16" ht="39" customHeight="1" thickBot="1" x14ac:dyDescent="0.2">
      <c r="A43" s="260"/>
      <c r="B43" s="278"/>
      <c r="C43" s="1203" t="s">
        <v>548</v>
      </c>
      <c r="D43" s="1204"/>
      <c r="E43" s="1205"/>
      <c r="F43" s="279">
        <v>0.91</v>
      </c>
      <c r="G43" s="280">
        <v>1.32</v>
      </c>
      <c r="H43" s="280">
        <v>1.1399999999999999</v>
      </c>
      <c r="I43" s="280">
        <v>1.54</v>
      </c>
      <c r="J43" s="281">
        <v>0</v>
      </c>
      <c r="K43" s="260"/>
      <c r="L43" s="260"/>
      <c r="M43" s="260"/>
      <c r="N43" s="260"/>
      <c r="O43" s="260"/>
      <c r="P43" s="260"/>
    </row>
    <row r="44" spans="1:16" ht="39" customHeight="1" x14ac:dyDescent="0.15">
      <c r="A44" s="260"/>
      <c r="B44" s="282" t="s">
        <v>549</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AAiSY1bOArGbT5g4nm0G4sL5hIt+HWFpe2st/67K7giHIuTVz8UXV/ttKUuP6OIVTGO4WmDtRcnXKJnu8tq40w==" saltValue="fvm7XGjDW24jKEynjaVj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550</v>
      </c>
      <c r="P43" s="286"/>
      <c r="Q43" s="286"/>
      <c r="R43" s="286"/>
      <c r="S43" s="286"/>
      <c r="T43" s="286"/>
      <c r="U43" s="286"/>
    </row>
    <row r="44" spans="1:21" ht="30.75" customHeight="1" thickBot="1" x14ac:dyDescent="0.2">
      <c r="A44" s="286"/>
      <c r="B44" s="289" t="s">
        <v>551</v>
      </c>
      <c r="C44" s="290"/>
      <c r="D44" s="290"/>
      <c r="E44" s="291"/>
      <c r="F44" s="291"/>
      <c r="G44" s="291"/>
      <c r="H44" s="291"/>
      <c r="I44" s="291"/>
      <c r="J44" s="292" t="s">
        <v>531</v>
      </c>
      <c r="K44" s="293" t="s">
        <v>4</v>
      </c>
      <c r="L44" s="294" t="s">
        <v>5</v>
      </c>
      <c r="M44" s="294" t="s">
        <v>6</v>
      </c>
      <c r="N44" s="294" t="s">
        <v>7</v>
      </c>
      <c r="O44" s="295" t="s">
        <v>8</v>
      </c>
      <c r="P44" s="286"/>
      <c r="Q44" s="286"/>
      <c r="R44" s="286"/>
      <c r="S44" s="286"/>
      <c r="T44" s="286"/>
      <c r="U44" s="286"/>
    </row>
    <row r="45" spans="1:21" ht="30.75" customHeight="1" x14ac:dyDescent="0.15">
      <c r="A45" s="286"/>
      <c r="B45" s="1226" t="s">
        <v>552</v>
      </c>
      <c r="C45" s="1227"/>
      <c r="D45" s="296"/>
      <c r="E45" s="1232" t="s">
        <v>553</v>
      </c>
      <c r="F45" s="1232"/>
      <c r="G45" s="1232"/>
      <c r="H45" s="1232"/>
      <c r="I45" s="1232"/>
      <c r="J45" s="1233"/>
      <c r="K45" s="297">
        <v>1470</v>
      </c>
      <c r="L45" s="298">
        <v>1530</v>
      </c>
      <c r="M45" s="298">
        <v>1683</v>
      </c>
      <c r="N45" s="298">
        <v>1778</v>
      </c>
      <c r="O45" s="299">
        <v>1796</v>
      </c>
      <c r="P45" s="286"/>
      <c r="Q45" s="286"/>
      <c r="R45" s="286"/>
      <c r="S45" s="286"/>
      <c r="T45" s="286"/>
      <c r="U45" s="286"/>
    </row>
    <row r="46" spans="1:21" ht="30.75" customHeight="1" x14ac:dyDescent="0.15">
      <c r="A46" s="286"/>
      <c r="B46" s="1228"/>
      <c r="C46" s="1229"/>
      <c r="D46" s="300"/>
      <c r="E46" s="1210" t="s">
        <v>554</v>
      </c>
      <c r="F46" s="1210"/>
      <c r="G46" s="1210"/>
      <c r="H46" s="1210"/>
      <c r="I46" s="1210"/>
      <c r="J46" s="1211"/>
      <c r="K46" s="301" t="s">
        <v>490</v>
      </c>
      <c r="L46" s="302" t="s">
        <v>490</v>
      </c>
      <c r="M46" s="302" t="s">
        <v>490</v>
      </c>
      <c r="N46" s="302" t="s">
        <v>490</v>
      </c>
      <c r="O46" s="303" t="s">
        <v>490</v>
      </c>
      <c r="P46" s="286"/>
      <c r="Q46" s="286"/>
      <c r="R46" s="286"/>
      <c r="S46" s="286"/>
      <c r="T46" s="286"/>
      <c r="U46" s="286"/>
    </row>
    <row r="47" spans="1:21" ht="30.75" customHeight="1" x14ac:dyDescent="0.15">
      <c r="A47" s="286"/>
      <c r="B47" s="1228"/>
      <c r="C47" s="1229"/>
      <c r="D47" s="300"/>
      <c r="E47" s="1210" t="s">
        <v>555</v>
      </c>
      <c r="F47" s="1210"/>
      <c r="G47" s="1210"/>
      <c r="H47" s="1210"/>
      <c r="I47" s="1210"/>
      <c r="J47" s="1211"/>
      <c r="K47" s="301" t="s">
        <v>490</v>
      </c>
      <c r="L47" s="302" t="s">
        <v>490</v>
      </c>
      <c r="M47" s="302" t="s">
        <v>490</v>
      </c>
      <c r="N47" s="302" t="s">
        <v>490</v>
      </c>
      <c r="O47" s="303" t="s">
        <v>490</v>
      </c>
      <c r="P47" s="286"/>
      <c r="Q47" s="286"/>
      <c r="R47" s="286"/>
      <c r="S47" s="286"/>
      <c r="T47" s="286"/>
      <c r="U47" s="286"/>
    </row>
    <row r="48" spans="1:21" ht="30.75" customHeight="1" x14ac:dyDescent="0.15">
      <c r="A48" s="286"/>
      <c r="B48" s="1228"/>
      <c r="C48" s="1229"/>
      <c r="D48" s="300"/>
      <c r="E48" s="1210" t="s">
        <v>556</v>
      </c>
      <c r="F48" s="1210"/>
      <c r="G48" s="1210"/>
      <c r="H48" s="1210"/>
      <c r="I48" s="1210"/>
      <c r="J48" s="1211"/>
      <c r="K48" s="301">
        <v>298</v>
      </c>
      <c r="L48" s="302">
        <v>291</v>
      </c>
      <c r="M48" s="302">
        <v>293</v>
      </c>
      <c r="N48" s="302">
        <v>298</v>
      </c>
      <c r="O48" s="303">
        <v>285</v>
      </c>
      <c r="P48" s="286"/>
      <c r="Q48" s="286"/>
      <c r="R48" s="286"/>
      <c r="S48" s="286"/>
      <c r="T48" s="286"/>
      <c r="U48" s="286"/>
    </row>
    <row r="49" spans="1:21" ht="30.75" customHeight="1" x14ac:dyDescent="0.15">
      <c r="A49" s="286"/>
      <c r="B49" s="1228"/>
      <c r="C49" s="1229"/>
      <c r="D49" s="300"/>
      <c r="E49" s="1210" t="s">
        <v>557</v>
      </c>
      <c r="F49" s="1210"/>
      <c r="G49" s="1210"/>
      <c r="H49" s="1210"/>
      <c r="I49" s="1210"/>
      <c r="J49" s="1211"/>
      <c r="K49" s="301">
        <v>76</v>
      </c>
      <c r="L49" s="302">
        <v>77</v>
      </c>
      <c r="M49" s="302">
        <v>84</v>
      </c>
      <c r="N49" s="302">
        <v>99</v>
      </c>
      <c r="O49" s="303">
        <v>125</v>
      </c>
      <c r="P49" s="286"/>
      <c r="Q49" s="286"/>
      <c r="R49" s="286"/>
      <c r="S49" s="286"/>
      <c r="T49" s="286"/>
      <c r="U49" s="286"/>
    </row>
    <row r="50" spans="1:21" ht="30.75" customHeight="1" x14ac:dyDescent="0.15">
      <c r="A50" s="286"/>
      <c r="B50" s="1228"/>
      <c r="C50" s="1229"/>
      <c r="D50" s="300"/>
      <c r="E50" s="1210" t="s">
        <v>558</v>
      </c>
      <c r="F50" s="1210"/>
      <c r="G50" s="1210"/>
      <c r="H50" s="1210"/>
      <c r="I50" s="1210"/>
      <c r="J50" s="1211"/>
      <c r="K50" s="301">
        <v>10</v>
      </c>
      <c r="L50" s="302">
        <v>6</v>
      </c>
      <c r="M50" s="302">
        <v>2</v>
      </c>
      <c r="N50" s="302">
        <v>2</v>
      </c>
      <c r="O50" s="303">
        <v>2</v>
      </c>
      <c r="P50" s="286"/>
      <c r="Q50" s="286"/>
      <c r="R50" s="286"/>
      <c r="S50" s="286"/>
      <c r="T50" s="286"/>
      <c r="U50" s="286"/>
    </row>
    <row r="51" spans="1:21" ht="30.75" customHeight="1" x14ac:dyDescent="0.15">
      <c r="A51" s="286"/>
      <c r="B51" s="1230"/>
      <c r="C51" s="1231"/>
      <c r="D51" s="304"/>
      <c r="E51" s="1210" t="s">
        <v>559</v>
      </c>
      <c r="F51" s="1210"/>
      <c r="G51" s="1210"/>
      <c r="H51" s="1210"/>
      <c r="I51" s="1210"/>
      <c r="J51" s="1211"/>
      <c r="K51" s="301" t="s">
        <v>490</v>
      </c>
      <c r="L51" s="302">
        <v>0</v>
      </c>
      <c r="M51" s="302">
        <v>0</v>
      </c>
      <c r="N51" s="302">
        <v>0</v>
      </c>
      <c r="O51" s="303" t="s">
        <v>490</v>
      </c>
      <c r="P51" s="286"/>
      <c r="Q51" s="286"/>
      <c r="R51" s="286"/>
      <c r="S51" s="286"/>
      <c r="T51" s="286"/>
      <c r="U51" s="286"/>
    </row>
    <row r="52" spans="1:21" ht="30.75" customHeight="1" x14ac:dyDescent="0.15">
      <c r="A52" s="286"/>
      <c r="B52" s="1208" t="s">
        <v>560</v>
      </c>
      <c r="C52" s="1209"/>
      <c r="D52" s="304"/>
      <c r="E52" s="1210" t="s">
        <v>561</v>
      </c>
      <c r="F52" s="1210"/>
      <c r="G52" s="1210"/>
      <c r="H52" s="1210"/>
      <c r="I52" s="1210"/>
      <c r="J52" s="1211"/>
      <c r="K52" s="301">
        <v>1795</v>
      </c>
      <c r="L52" s="302">
        <v>1802</v>
      </c>
      <c r="M52" s="302">
        <v>1852</v>
      </c>
      <c r="N52" s="302">
        <v>1825</v>
      </c>
      <c r="O52" s="303">
        <v>1832</v>
      </c>
      <c r="P52" s="286"/>
      <c r="Q52" s="286"/>
      <c r="R52" s="286"/>
      <c r="S52" s="286"/>
      <c r="T52" s="286"/>
      <c r="U52" s="286"/>
    </row>
    <row r="53" spans="1:21" ht="30.75" customHeight="1" thickBot="1" x14ac:dyDescent="0.2">
      <c r="A53" s="286"/>
      <c r="B53" s="1212" t="s">
        <v>562</v>
      </c>
      <c r="C53" s="1213"/>
      <c r="D53" s="305"/>
      <c r="E53" s="1214" t="s">
        <v>563</v>
      </c>
      <c r="F53" s="1214"/>
      <c r="G53" s="1214"/>
      <c r="H53" s="1214"/>
      <c r="I53" s="1214"/>
      <c r="J53" s="1215"/>
      <c r="K53" s="306">
        <v>59</v>
      </c>
      <c r="L53" s="307">
        <v>102</v>
      </c>
      <c r="M53" s="307">
        <v>210</v>
      </c>
      <c r="N53" s="307">
        <v>352</v>
      </c>
      <c r="O53" s="308">
        <v>376</v>
      </c>
      <c r="P53" s="286"/>
      <c r="Q53" s="286"/>
      <c r="R53" s="286"/>
      <c r="S53" s="286"/>
      <c r="T53" s="286"/>
      <c r="U53" s="286"/>
    </row>
    <row r="54" spans="1:21" ht="24" customHeight="1" x14ac:dyDescent="0.15">
      <c r="A54" s="286"/>
      <c r="B54" s="309" t="s">
        <v>564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565</v>
      </c>
      <c r="C55" s="311"/>
      <c r="D55" s="311"/>
      <c r="E55" s="311"/>
      <c r="F55" s="311"/>
      <c r="G55" s="311"/>
      <c r="H55" s="311"/>
      <c r="I55" s="311"/>
      <c r="J55" s="311"/>
      <c r="K55" s="312"/>
      <c r="L55" s="312"/>
      <c r="M55" s="312"/>
      <c r="N55" s="312"/>
      <c r="O55" s="313" t="s">
        <v>566</v>
      </c>
      <c r="P55" s="286"/>
      <c r="Q55" s="286"/>
      <c r="R55" s="286"/>
      <c r="S55" s="286"/>
      <c r="T55" s="286"/>
      <c r="U55" s="286"/>
    </row>
    <row r="56" spans="1:21" ht="31.5" customHeight="1" thickBot="1" x14ac:dyDescent="0.2">
      <c r="A56" s="286"/>
      <c r="B56" s="314"/>
      <c r="C56" s="315"/>
      <c r="D56" s="315"/>
      <c r="E56" s="316"/>
      <c r="F56" s="316"/>
      <c r="G56" s="316"/>
      <c r="H56" s="316"/>
      <c r="I56" s="316"/>
      <c r="J56" s="317" t="s">
        <v>531</v>
      </c>
      <c r="K56" s="318" t="s">
        <v>567</v>
      </c>
      <c r="L56" s="319" t="s">
        <v>568</v>
      </c>
      <c r="M56" s="319" t="s">
        <v>569</v>
      </c>
      <c r="N56" s="319" t="s">
        <v>570</v>
      </c>
      <c r="O56" s="320" t="s">
        <v>571</v>
      </c>
      <c r="P56" s="286"/>
      <c r="Q56" s="286"/>
      <c r="R56" s="286"/>
      <c r="S56" s="286"/>
      <c r="T56" s="286"/>
      <c r="U56" s="286"/>
    </row>
    <row r="57" spans="1:21" ht="31.5" customHeight="1" x14ac:dyDescent="0.15">
      <c r="B57" s="1216" t="s">
        <v>572</v>
      </c>
      <c r="C57" s="1217"/>
      <c r="D57" s="1220" t="s">
        <v>573</v>
      </c>
      <c r="E57" s="1221"/>
      <c r="F57" s="1221"/>
      <c r="G57" s="1221"/>
      <c r="H57" s="1221"/>
      <c r="I57" s="1221"/>
      <c r="J57" s="1222"/>
      <c r="K57" s="321"/>
      <c r="L57" s="322"/>
      <c r="M57" s="322"/>
      <c r="N57" s="322"/>
      <c r="O57" s="323"/>
    </row>
    <row r="58" spans="1:21" ht="31.5" customHeight="1" thickBot="1" x14ac:dyDescent="0.2">
      <c r="B58" s="1218"/>
      <c r="C58" s="1219"/>
      <c r="D58" s="1223" t="s">
        <v>574</v>
      </c>
      <c r="E58" s="1224"/>
      <c r="F58" s="1224"/>
      <c r="G58" s="1224"/>
      <c r="H58" s="1224"/>
      <c r="I58" s="1224"/>
      <c r="J58" s="1225"/>
      <c r="K58" s="324"/>
      <c r="L58" s="325"/>
      <c r="M58" s="325"/>
      <c r="N58" s="325"/>
      <c r="O58" s="326"/>
    </row>
    <row r="59" spans="1:21" ht="24" customHeight="1" x14ac:dyDescent="0.15">
      <c r="B59" s="327"/>
      <c r="C59" s="327"/>
      <c r="D59" s="328" t="s">
        <v>575</v>
      </c>
      <c r="E59" s="329"/>
      <c r="F59" s="329"/>
      <c r="G59" s="329"/>
      <c r="H59" s="329"/>
      <c r="I59" s="329"/>
      <c r="J59" s="329"/>
      <c r="K59" s="329"/>
      <c r="L59" s="329"/>
      <c r="M59" s="329"/>
      <c r="N59" s="329"/>
      <c r="O59" s="329"/>
    </row>
    <row r="60" spans="1:21" ht="24" customHeight="1" x14ac:dyDescent="0.15">
      <c r="B60" s="330"/>
      <c r="C60" s="330"/>
      <c r="D60" s="328" t="s">
        <v>576</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XdadTnqLRbIkf19pbbpPBDtm0GIdckScpmeSly1GKfJ+uXLEHdr7QfF2B/mpQ6HRAnE7pEnnFna0Tb9Z48ZmzQ==" saltValue="RLQb/aLYKf0SyJ2ZvFBV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550</v>
      </c>
    </row>
    <row r="40" spans="2:13" ht="27.75" customHeight="1" thickBot="1" x14ac:dyDescent="0.2">
      <c r="B40" s="333" t="s">
        <v>551</v>
      </c>
      <c r="C40" s="334"/>
      <c r="D40" s="334"/>
      <c r="E40" s="335"/>
      <c r="F40" s="335"/>
      <c r="G40" s="335"/>
      <c r="H40" s="336" t="s">
        <v>531</v>
      </c>
      <c r="I40" s="337" t="s">
        <v>4</v>
      </c>
      <c r="J40" s="338" t="s">
        <v>5</v>
      </c>
      <c r="K40" s="338" t="s">
        <v>6</v>
      </c>
      <c r="L40" s="338" t="s">
        <v>7</v>
      </c>
      <c r="M40" s="339" t="s">
        <v>8</v>
      </c>
    </row>
    <row r="41" spans="2:13" ht="27.75" customHeight="1" x14ac:dyDescent="0.15">
      <c r="B41" s="1246" t="s">
        <v>577</v>
      </c>
      <c r="C41" s="1247"/>
      <c r="D41" s="340"/>
      <c r="E41" s="1248" t="s">
        <v>578</v>
      </c>
      <c r="F41" s="1248"/>
      <c r="G41" s="1248"/>
      <c r="H41" s="1249"/>
      <c r="I41" s="341">
        <v>19655</v>
      </c>
      <c r="J41" s="342">
        <v>20158</v>
      </c>
      <c r="K41" s="342">
        <v>20279</v>
      </c>
      <c r="L41" s="342">
        <v>21049</v>
      </c>
      <c r="M41" s="343">
        <v>22569</v>
      </c>
    </row>
    <row r="42" spans="2:13" ht="27.75" customHeight="1" x14ac:dyDescent="0.15">
      <c r="B42" s="1236"/>
      <c r="C42" s="1237"/>
      <c r="D42" s="344"/>
      <c r="E42" s="1240" t="s">
        <v>579</v>
      </c>
      <c r="F42" s="1240"/>
      <c r="G42" s="1240"/>
      <c r="H42" s="1241"/>
      <c r="I42" s="345">
        <v>409</v>
      </c>
      <c r="J42" s="346">
        <v>370</v>
      </c>
      <c r="K42" s="346">
        <v>356</v>
      </c>
      <c r="L42" s="346">
        <v>207</v>
      </c>
      <c r="M42" s="347">
        <v>173</v>
      </c>
    </row>
    <row r="43" spans="2:13" ht="27.75" customHeight="1" x14ac:dyDescent="0.15">
      <c r="B43" s="1236"/>
      <c r="C43" s="1237"/>
      <c r="D43" s="344"/>
      <c r="E43" s="1240" t="s">
        <v>580</v>
      </c>
      <c r="F43" s="1240"/>
      <c r="G43" s="1240"/>
      <c r="H43" s="1241"/>
      <c r="I43" s="345">
        <v>3719</v>
      </c>
      <c r="J43" s="346">
        <v>4027</v>
      </c>
      <c r="K43" s="346">
        <v>4938</v>
      </c>
      <c r="L43" s="346">
        <v>4958</v>
      </c>
      <c r="M43" s="347">
        <v>4844</v>
      </c>
    </row>
    <row r="44" spans="2:13" ht="27.75" customHeight="1" x14ac:dyDescent="0.15">
      <c r="B44" s="1236"/>
      <c r="C44" s="1237"/>
      <c r="D44" s="344"/>
      <c r="E44" s="1240" t="s">
        <v>581</v>
      </c>
      <c r="F44" s="1240"/>
      <c r="G44" s="1240"/>
      <c r="H44" s="1241"/>
      <c r="I44" s="345">
        <v>1045</v>
      </c>
      <c r="J44" s="346">
        <v>1277</v>
      </c>
      <c r="K44" s="346">
        <v>1203</v>
      </c>
      <c r="L44" s="346">
        <v>1116</v>
      </c>
      <c r="M44" s="347">
        <v>1153</v>
      </c>
    </row>
    <row r="45" spans="2:13" ht="27.75" customHeight="1" x14ac:dyDescent="0.15">
      <c r="B45" s="1236"/>
      <c r="C45" s="1237"/>
      <c r="D45" s="344"/>
      <c r="E45" s="1240" t="s">
        <v>582</v>
      </c>
      <c r="F45" s="1240"/>
      <c r="G45" s="1240"/>
      <c r="H45" s="1241"/>
      <c r="I45" s="345">
        <v>2357</v>
      </c>
      <c r="J45" s="346">
        <v>2404</v>
      </c>
      <c r="K45" s="346">
        <v>2459</v>
      </c>
      <c r="L45" s="346">
        <v>2557</v>
      </c>
      <c r="M45" s="347">
        <v>2692</v>
      </c>
    </row>
    <row r="46" spans="2:13" ht="27.75" customHeight="1" x14ac:dyDescent="0.15">
      <c r="B46" s="1236"/>
      <c r="C46" s="1237"/>
      <c r="D46" s="348"/>
      <c r="E46" s="1240" t="s">
        <v>583</v>
      </c>
      <c r="F46" s="1240"/>
      <c r="G46" s="1240"/>
      <c r="H46" s="1241"/>
      <c r="I46" s="345" t="s">
        <v>490</v>
      </c>
      <c r="J46" s="346" t="s">
        <v>490</v>
      </c>
      <c r="K46" s="346" t="s">
        <v>490</v>
      </c>
      <c r="L46" s="346" t="s">
        <v>490</v>
      </c>
      <c r="M46" s="347" t="s">
        <v>490</v>
      </c>
    </row>
    <row r="47" spans="2:13" ht="27.75" customHeight="1" x14ac:dyDescent="0.15">
      <c r="B47" s="1236"/>
      <c r="C47" s="1237"/>
      <c r="D47" s="349"/>
      <c r="E47" s="1250" t="s">
        <v>584</v>
      </c>
      <c r="F47" s="1251"/>
      <c r="G47" s="1251"/>
      <c r="H47" s="1252"/>
      <c r="I47" s="345" t="s">
        <v>490</v>
      </c>
      <c r="J47" s="346" t="s">
        <v>490</v>
      </c>
      <c r="K47" s="346" t="s">
        <v>490</v>
      </c>
      <c r="L47" s="346" t="s">
        <v>490</v>
      </c>
      <c r="M47" s="347" t="s">
        <v>490</v>
      </c>
    </row>
    <row r="48" spans="2:13" ht="27.75" customHeight="1" x14ac:dyDescent="0.15">
      <c r="B48" s="1236"/>
      <c r="C48" s="1237"/>
      <c r="D48" s="344"/>
      <c r="E48" s="1240" t="s">
        <v>585</v>
      </c>
      <c r="F48" s="1240"/>
      <c r="G48" s="1240"/>
      <c r="H48" s="1241"/>
      <c r="I48" s="345" t="s">
        <v>490</v>
      </c>
      <c r="J48" s="346" t="s">
        <v>490</v>
      </c>
      <c r="K48" s="346" t="s">
        <v>490</v>
      </c>
      <c r="L48" s="346" t="s">
        <v>490</v>
      </c>
      <c r="M48" s="347" t="s">
        <v>490</v>
      </c>
    </row>
    <row r="49" spans="2:13" ht="27.75" customHeight="1" x14ac:dyDescent="0.15">
      <c r="B49" s="1238"/>
      <c r="C49" s="1239"/>
      <c r="D49" s="344"/>
      <c r="E49" s="1240" t="s">
        <v>586</v>
      </c>
      <c r="F49" s="1240"/>
      <c r="G49" s="1240"/>
      <c r="H49" s="1241"/>
      <c r="I49" s="345" t="s">
        <v>490</v>
      </c>
      <c r="J49" s="346" t="s">
        <v>490</v>
      </c>
      <c r="K49" s="346" t="s">
        <v>490</v>
      </c>
      <c r="L49" s="346" t="s">
        <v>490</v>
      </c>
      <c r="M49" s="347" t="s">
        <v>490</v>
      </c>
    </row>
    <row r="50" spans="2:13" ht="27.75" customHeight="1" x14ac:dyDescent="0.15">
      <c r="B50" s="1234" t="s">
        <v>587</v>
      </c>
      <c r="C50" s="1235"/>
      <c r="D50" s="350"/>
      <c r="E50" s="1240" t="s">
        <v>588</v>
      </c>
      <c r="F50" s="1240"/>
      <c r="G50" s="1240"/>
      <c r="H50" s="1241"/>
      <c r="I50" s="345">
        <v>7025</v>
      </c>
      <c r="J50" s="346">
        <v>5362</v>
      </c>
      <c r="K50" s="346">
        <v>5673</v>
      </c>
      <c r="L50" s="346">
        <v>5099</v>
      </c>
      <c r="M50" s="347">
        <v>5776</v>
      </c>
    </row>
    <row r="51" spans="2:13" ht="27.75" customHeight="1" x14ac:dyDescent="0.15">
      <c r="B51" s="1236"/>
      <c r="C51" s="1237"/>
      <c r="D51" s="344"/>
      <c r="E51" s="1240" t="s">
        <v>589</v>
      </c>
      <c r="F51" s="1240"/>
      <c r="G51" s="1240"/>
      <c r="H51" s="1241"/>
      <c r="I51" s="345">
        <v>5916</v>
      </c>
      <c r="J51" s="346">
        <v>5590</v>
      </c>
      <c r="K51" s="346">
        <v>5488</v>
      </c>
      <c r="L51" s="346">
        <v>5534</v>
      </c>
      <c r="M51" s="347">
        <v>5603</v>
      </c>
    </row>
    <row r="52" spans="2:13" ht="27.75" customHeight="1" x14ac:dyDescent="0.15">
      <c r="B52" s="1238"/>
      <c r="C52" s="1239"/>
      <c r="D52" s="344"/>
      <c r="E52" s="1240" t="s">
        <v>590</v>
      </c>
      <c r="F52" s="1240"/>
      <c r="G52" s="1240"/>
      <c r="H52" s="1241"/>
      <c r="I52" s="345">
        <v>16256</v>
      </c>
      <c r="J52" s="346">
        <v>16568</v>
      </c>
      <c r="K52" s="346">
        <v>16673</v>
      </c>
      <c r="L52" s="346">
        <v>16723</v>
      </c>
      <c r="M52" s="347">
        <v>17079</v>
      </c>
    </row>
    <row r="53" spans="2:13" ht="27.75" customHeight="1" thickBot="1" x14ac:dyDescent="0.2">
      <c r="B53" s="1242" t="s">
        <v>591</v>
      </c>
      <c r="C53" s="1243"/>
      <c r="D53" s="351"/>
      <c r="E53" s="1244" t="s">
        <v>592</v>
      </c>
      <c r="F53" s="1244"/>
      <c r="G53" s="1244"/>
      <c r="H53" s="1245"/>
      <c r="I53" s="352">
        <v>-2011</v>
      </c>
      <c r="J53" s="353">
        <v>717</v>
      </c>
      <c r="K53" s="353">
        <v>1401</v>
      </c>
      <c r="L53" s="353">
        <v>2531</v>
      </c>
      <c r="M53" s="354">
        <v>2973</v>
      </c>
    </row>
    <row r="54" spans="2:13" ht="27.75" customHeight="1" x14ac:dyDescent="0.15">
      <c r="B54" s="355" t="s">
        <v>593</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23udX8+ymma8b7XHA9HbTlaKVZq+scx6otK5cx8OgDf+x2VdjqEXHLIqkUmCvgi2B6NAChxz6sxZmvsISjILw==" saltValue="QUmgelOxOqmrtueiSRKY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594</v>
      </c>
    </row>
    <row r="54" spans="2:8" ht="29.25" customHeight="1" thickBot="1" x14ac:dyDescent="0.25">
      <c r="B54" s="360" t="s">
        <v>26</v>
      </c>
      <c r="C54" s="361"/>
      <c r="D54" s="361"/>
      <c r="E54" s="362" t="s">
        <v>531</v>
      </c>
      <c r="F54" s="363" t="s">
        <v>6</v>
      </c>
      <c r="G54" s="363" t="s">
        <v>7</v>
      </c>
      <c r="H54" s="364" t="s">
        <v>8</v>
      </c>
    </row>
    <row r="55" spans="2:8" ht="52.5" customHeight="1" x14ac:dyDescent="0.15">
      <c r="B55" s="365"/>
      <c r="C55" s="1261" t="s">
        <v>129</v>
      </c>
      <c r="D55" s="1261"/>
      <c r="E55" s="1262"/>
      <c r="F55" s="366">
        <v>1913</v>
      </c>
      <c r="G55" s="366">
        <v>1924</v>
      </c>
      <c r="H55" s="367">
        <v>2014</v>
      </c>
    </row>
    <row r="56" spans="2:8" ht="52.5" customHeight="1" x14ac:dyDescent="0.15">
      <c r="B56" s="368"/>
      <c r="C56" s="1263" t="s">
        <v>595</v>
      </c>
      <c r="D56" s="1263"/>
      <c r="E56" s="1264"/>
      <c r="F56" s="369">
        <v>763</v>
      </c>
      <c r="G56" s="369">
        <v>799</v>
      </c>
      <c r="H56" s="370">
        <v>1065</v>
      </c>
    </row>
    <row r="57" spans="2:8" ht="53.25" customHeight="1" x14ac:dyDescent="0.15">
      <c r="B57" s="368"/>
      <c r="C57" s="1265" t="s">
        <v>134</v>
      </c>
      <c r="D57" s="1265"/>
      <c r="E57" s="1266"/>
      <c r="F57" s="371">
        <v>1948</v>
      </c>
      <c r="G57" s="371">
        <v>1278</v>
      </c>
      <c r="H57" s="372">
        <v>1520</v>
      </c>
    </row>
    <row r="58" spans="2:8" ht="45.75" customHeight="1" x14ac:dyDescent="0.15">
      <c r="B58" s="373"/>
      <c r="C58" s="1253" t="s">
        <v>596</v>
      </c>
      <c r="D58" s="1254"/>
      <c r="E58" s="1255"/>
      <c r="F58" s="374">
        <v>1620</v>
      </c>
      <c r="G58" s="374">
        <v>986</v>
      </c>
      <c r="H58" s="375">
        <v>1219</v>
      </c>
    </row>
    <row r="59" spans="2:8" ht="45.75" customHeight="1" x14ac:dyDescent="0.15">
      <c r="B59" s="373"/>
      <c r="C59" s="1253" t="s">
        <v>597</v>
      </c>
      <c r="D59" s="1254"/>
      <c r="E59" s="1255"/>
      <c r="F59" s="374">
        <v>281</v>
      </c>
      <c r="G59" s="374">
        <v>281</v>
      </c>
      <c r="H59" s="375">
        <v>282</v>
      </c>
    </row>
    <row r="60" spans="2:8" ht="45.75" customHeight="1" x14ac:dyDescent="0.15">
      <c r="B60" s="373"/>
      <c r="C60" s="1253" t="s">
        <v>598</v>
      </c>
      <c r="D60" s="1254"/>
      <c r="E60" s="1255"/>
      <c r="F60" s="374">
        <v>6</v>
      </c>
      <c r="G60" s="374">
        <v>11</v>
      </c>
      <c r="H60" s="375">
        <v>16</v>
      </c>
    </row>
    <row r="61" spans="2:8" ht="45.75" customHeight="1" x14ac:dyDescent="0.15">
      <c r="B61" s="373"/>
      <c r="C61" s="1253" t="s">
        <v>599</v>
      </c>
      <c r="D61" s="1254"/>
      <c r="E61" s="1255"/>
      <c r="F61" s="374">
        <v>0</v>
      </c>
      <c r="G61" s="374">
        <v>0</v>
      </c>
      <c r="H61" s="375">
        <v>3</v>
      </c>
    </row>
    <row r="62" spans="2:8" ht="45.75" customHeight="1" thickBot="1" x14ac:dyDescent="0.2">
      <c r="B62" s="376"/>
      <c r="C62" s="1256" t="s">
        <v>600</v>
      </c>
      <c r="D62" s="1257"/>
      <c r="E62" s="1258"/>
      <c r="F62" s="377">
        <v>40</v>
      </c>
      <c r="G62" s="377">
        <v>0</v>
      </c>
      <c r="H62" s="378">
        <v>0</v>
      </c>
    </row>
    <row r="63" spans="2:8" ht="52.5" customHeight="1" thickBot="1" x14ac:dyDescent="0.2">
      <c r="B63" s="379"/>
      <c r="C63" s="1259" t="s">
        <v>601</v>
      </c>
      <c r="D63" s="1259"/>
      <c r="E63" s="1260"/>
      <c r="F63" s="380">
        <v>4624</v>
      </c>
      <c r="G63" s="380">
        <v>4000</v>
      </c>
      <c r="H63" s="381">
        <v>4599</v>
      </c>
    </row>
    <row r="64" spans="2:8" ht="15" customHeight="1" x14ac:dyDescent="0.15"/>
  </sheetData>
  <sheetProtection algorithmName="SHA-512" hashValue="pH8v/7VLhD3qbvJPA4Mt4Ap6A78trp+k9pqn3TDuJ2SBQMLyYo07HrBGsjIewWcqa0XnxVLAYsdUUhfycA+sxQ==" saltValue="xuIX0XFT5+AZyE5nmGBs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c r="BQ51" s="1269"/>
      <c r="BR51" s="1269"/>
      <c r="BS51" s="1269"/>
      <c r="BT51" s="1269"/>
      <c r="BU51" s="1269"/>
      <c r="BV51" s="1269"/>
      <c r="BW51" s="1269"/>
      <c r="BX51" s="1269">
        <v>7</v>
      </c>
      <c r="BY51" s="1269"/>
      <c r="BZ51" s="1269"/>
      <c r="CA51" s="1269"/>
      <c r="CB51" s="1269"/>
      <c r="CC51" s="1269"/>
      <c r="CD51" s="1269"/>
      <c r="CE51" s="1269"/>
      <c r="CF51" s="1269">
        <v>13.7</v>
      </c>
      <c r="CG51" s="1269"/>
      <c r="CH51" s="1269"/>
      <c r="CI51" s="1269"/>
      <c r="CJ51" s="1269"/>
      <c r="CK51" s="1269"/>
      <c r="CL51" s="1269"/>
      <c r="CM51" s="1269"/>
      <c r="CN51" s="1269">
        <v>24.6</v>
      </c>
      <c r="CO51" s="1269"/>
      <c r="CP51" s="1269"/>
      <c r="CQ51" s="1269"/>
      <c r="CR51" s="1269"/>
      <c r="CS51" s="1269"/>
      <c r="CT51" s="1269"/>
      <c r="CU51" s="1269"/>
      <c r="CV51" s="1269">
        <v>28.8</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59.6</v>
      </c>
      <c r="BQ53" s="1269"/>
      <c r="BR53" s="1269"/>
      <c r="BS53" s="1269"/>
      <c r="BT53" s="1269"/>
      <c r="BU53" s="1269"/>
      <c r="BV53" s="1269"/>
      <c r="BW53" s="1269"/>
      <c r="BX53" s="1269">
        <v>59.6</v>
      </c>
      <c r="BY53" s="1269"/>
      <c r="BZ53" s="1269"/>
      <c r="CA53" s="1269"/>
      <c r="CB53" s="1269"/>
      <c r="CC53" s="1269"/>
      <c r="CD53" s="1269"/>
      <c r="CE53" s="1269"/>
      <c r="CF53" s="1269">
        <v>60.9</v>
      </c>
      <c r="CG53" s="1269"/>
      <c r="CH53" s="1269"/>
      <c r="CI53" s="1269"/>
      <c r="CJ53" s="1269"/>
      <c r="CK53" s="1269"/>
      <c r="CL53" s="1269"/>
      <c r="CM53" s="1269"/>
      <c r="CN53" s="1269">
        <v>61</v>
      </c>
      <c r="CO53" s="1269"/>
      <c r="CP53" s="1269"/>
      <c r="CQ53" s="1269"/>
      <c r="CR53" s="1269"/>
      <c r="CS53" s="1269"/>
      <c r="CT53" s="1269"/>
      <c r="CU53" s="1269"/>
      <c r="CV53" s="1269">
        <v>60.8</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37.299999999999997</v>
      </c>
      <c r="BQ55" s="1269"/>
      <c r="BR55" s="1269"/>
      <c r="BS55" s="1269"/>
      <c r="BT55" s="1269"/>
      <c r="BU55" s="1269"/>
      <c r="BV55" s="1269"/>
      <c r="BW55" s="1269"/>
      <c r="BX55" s="1269">
        <v>33.1</v>
      </c>
      <c r="BY55" s="1269"/>
      <c r="BZ55" s="1269"/>
      <c r="CA55" s="1269"/>
      <c r="CB55" s="1269"/>
      <c r="CC55" s="1269"/>
      <c r="CD55" s="1269"/>
      <c r="CE55" s="1269"/>
      <c r="CF55" s="1269">
        <v>31.3</v>
      </c>
      <c r="CG55" s="1269"/>
      <c r="CH55" s="1269"/>
      <c r="CI55" s="1269"/>
      <c r="CJ55" s="1269"/>
      <c r="CK55" s="1269"/>
      <c r="CL55" s="1269"/>
      <c r="CM55" s="1269"/>
      <c r="CN55" s="1269">
        <v>25.3</v>
      </c>
      <c r="CO55" s="1269"/>
      <c r="CP55" s="1269"/>
      <c r="CQ55" s="1269"/>
      <c r="CR55" s="1269"/>
      <c r="CS55" s="1269"/>
      <c r="CT55" s="1269"/>
      <c r="CU55" s="1269"/>
      <c r="CV55" s="1269">
        <v>25.5</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55.2</v>
      </c>
      <c r="BQ57" s="1269"/>
      <c r="BR57" s="1269"/>
      <c r="BS57" s="1269"/>
      <c r="BT57" s="1269"/>
      <c r="BU57" s="1269"/>
      <c r="BV57" s="1269"/>
      <c r="BW57" s="1269"/>
      <c r="BX57" s="1269">
        <v>57.2</v>
      </c>
      <c r="BY57" s="1269"/>
      <c r="BZ57" s="1269"/>
      <c r="CA57" s="1269"/>
      <c r="CB57" s="1269"/>
      <c r="CC57" s="1269"/>
      <c r="CD57" s="1269"/>
      <c r="CE57" s="1269"/>
      <c r="CF57" s="1269">
        <v>58.5</v>
      </c>
      <c r="CG57" s="1269"/>
      <c r="CH57" s="1269"/>
      <c r="CI57" s="1269"/>
      <c r="CJ57" s="1269"/>
      <c r="CK57" s="1269"/>
      <c r="CL57" s="1269"/>
      <c r="CM57" s="1269"/>
      <c r="CN57" s="1269">
        <v>59.8</v>
      </c>
      <c r="CO57" s="1269"/>
      <c r="CP57" s="1269"/>
      <c r="CQ57" s="1269"/>
      <c r="CR57" s="1269"/>
      <c r="CS57" s="1269"/>
      <c r="CT57" s="1269"/>
      <c r="CU57" s="1269"/>
      <c r="CV57" s="1269">
        <v>60.6</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c r="BQ73" s="1269"/>
      <c r="BR73" s="1269"/>
      <c r="BS73" s="1269"/>
      <c r="BT73" s="1269"/>
      <c r="BU73" s="1269"/>
      <c r="BV73" s="1269"/>
      <c r="BW73" s="1269"/>
      <c r="BX73" s="1269">
        <v>7</v>
      </c>
      <c r="BY73" s="1269"/>
      <c r="BZ73" s="1269"/>
      <c r="CA73" s="1269"/>
      <c r="CB73" s="1269"/>
      <c r="CC73" s="1269"/>
      <c r="CD73" s="1269"/>
      <c r="CE73" s="1269"/>
      <c r="CF73" s="1269">
        <v>13.7</v>
      </c>
      <c r="CG73" s="1269"/>
      <c r="CH73" s="1269"/>
      <c r="CI73" s="1269"/>
      <c r="CJ73" s="1269"/>
      <c r="CK73" s="1269"/>
      <c r="CL73" s="1269"/>
      <c r="CM73" s="1269"/>
      <c r="CN73" s="1269">
        <v>24.6</v>
      </c>
      <c r="CO73" s="1269"/>
      <c r="CP73" s="1269"/>
      <c r="CQ73" s="1269"/>
      <c r="CR73" s="1269"/>
      <c r="CS73" s="1269"/>
      <c r="CT73" s="1269"/>
      <c r="CU73" s="1269"/>
      <c r="CV73" s="1269">
        <v>28.8</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0.2</v>
      </c>
      <c r="BQ75" s="1269"/>
      <c r="BR75" s="1269"/>
      <c r="BS75" s="1269"/>
      <c r="BT75" s="1269"/>
      <c r="BU75" s="1269"/>
      <c r="BV75" s="1269"/>
      <c r="BW75" s="1269"/>
      <c r="BX75" s="1269">
        <v>0.5</v>
      </c>
      <c r="BY75" s="1269"/>
      <c r="BZ75" s="1269"/>
      <c r="CA75" s="1269"/>
      <c r="CB75" s="1269"/>
      <c r="CC75" s="1269"/>
      <c r="CD75" s="1269"/>
      <c r="CE75" s="1269"/>
      <c r="CF75" s="1269">
        <v>1.2</v>
      </c>
      <c r="CG75" s="1269"/>
      <c r="CH75" s="1269"/>
      <c r="CI75" s="1269"/>
      <c r="CJ75" s="1269"/>
      <c r="CK75" s="1269"/>
      <c r="CL75" s="1269"/>
      <c r="CM75" s="1269"/>
      <c r="CN75" s="1269">
        <v>2.1</v>
      </c>
      <c r="CO75" s="1269"/>
      <c r="CP75" s="1269"/>
      <c r="CQ75" s="1269"/>
      <c r="CR75" s="1269"/>
      <c r="CS75" s="1269"/>
      <c r="CT75" s="1269"/>
      <c r="CU75" s="1269"/>
      <c r="CV75" s="1269">
        <v>3</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37.299999999999997</v>
      </c>
      <c r="BQ77" s="1269"/>
      <c r="BR77" s="1269"/>
      <c r="BS77" s="1269"/>
      <c r="BT77" s="1269"/>
      <c r="BU77" s="1269"/>
      <c r="BV77" s="1269"/>
      <c r="BW77" s="1269"/>
      <c r="BX77" s="1269">
        <v>33.1</v>
      </c>
      <c r="BY77" s="1269"/>
      <c r="BZ77" s="1269"/>
      <c r="CA77" s="1269"/>
      <c r="CB77" s="1269"/>
      <c r="CC77" s="1269"/>
      <c r="CD77" s="1269"/>
      <c r="CE77" s="1269"/>
      <c r="CF77" s="1269">
        <v>31.3</v>
      </c>
      <c r="CG77" s="1269"/>
      <c r="CH77" s="1269"/>
      <c r="CI77" s="1269"/>
      <c r="CJ77" s="1269"/>
      <c r="CK77" s="1269"/>
      <c r="CL77" s="1269"/>
      <c r="CM77" s="1269"/>
      <c r="CN77" s="1269">
        <v>25.3</v>
      </c>
      <c r="CO77" s="1269"/>
      <c r="CP77" s="1269"/>
      <c r="CQ77" s="1269"/>
      <c r="CR77" s="1269"/>
      <c r="CS77" s="1269"/>
      <c r="CT77" s="1269"/>
      <c r="CU77" s="1269"/>
      <c r="CV77" s="1269">
        <v>25.5</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7.8</v>
      </c>
      <c r="BQ79" s="1269"/>
      <c r="BR79" s="1269"/>
      <c r="BS79" s="1269"/>
      <c r="BT79" s="1269"/>
      <c r="BU79" s="1269"/>
      <c r="BV79" s="1269"/>
      <c r="BW79" s="1269"/>
      <c r="BX79" s="1269">
        <v>7.5</v>
      </c>
      <c r="BY79" s="1269"/>
      <c r="BZ79" s="1269"/>
      <c r="CA79" s="1269"/>
      <c r="CB79" s="1269"/>
      <c r="CC79" s="1269"/>
      <c r="CD79" s="1269"/>
      <c r="CE79" s="1269"/>
      <c r="CF79" s="1269">
        <v>7.2</v>
      </c>
      <c r="CG79" s="1269"/>
      <c r="CH79" s="1269"/>
      <c r="CI79" s="1269"/>
      <c r="CJ79" s="1269"/>
      <c r="CK79" s="1269"/>
      <c r="CL79" s="1269"/>
      <c r="CM79" s="1269"/>
      <c r="CN79" s="1269">
        <v>6.9</v>
      </c>
      <c r="CO79" s="1269"/>
      <c r="CP79" s="1269"/>
      <c r="CQ79" s="1269"/>
      <c r="CR79" s="1269"/>
      <c r="CS79" s="1269"/>
      <c r="CT79" s="1269"/>
      <c r="CU79" s="1269"/>
      <c r="CV79" s="1269">
        <v>6.6</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XqkeHlRYLnBtpa3Jj1h0Wr3ZUX8ec7f6a8vfhUDNK2lDXKntfxCStzJm5PhHt2TFFPjgd7C9IQU9t8tK7TUDjw==" saltValue="lrqUaIeMvBCCJmnrw5ZG7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dlV5iqPfF+Gg4iO/CCHmIVzRHLZxCJQVRqkdS2s6wOSf+tqql5zSY6BOzW+/IFotB4dvVoIr2z1NJs0vnr5mJg==" saltValue="KtmkWumFn+vNBwhyErHkL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Jhnc0TDV8uoGS7S1vRllJD7ozl0221q/aJAP3TZyLzZkI5T89Wl5r4qy9UbuKnb1Y7X4L7I/erU4DKnyK8iByg==" saltValue="x1O1wVDPTnqNKq3dwAtnP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160</v>
      </c>
      <c r="DI1" s="757"/>
      <c r="DJ1" s="757"/>
      <c r="DK1" s="757"/>
      <c r="DL1" s="757"/>
      <c r="DM1" s="757"/>
      <c r="DN1" s="758"/>
      <c r="DO1" s="81"/>
      <c r="DP1" s="756" t="s">
        <v>161</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162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163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164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165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166</v>
      </c>
      <c r="S4" s="698"/>
      <c r="T4" s="698"/>
      <c r="U4" s="698"/>
      <c r="V4" s="698"/>
      <c r="W4" s="698"/>
      <c r="X4" s="698"/>
      <c r="Y4" s="699"/>
      <c r="Z4" s="697" t="s">
        <v>167</v>
      </c>
      <c r="AA4" s="698"/>
      <c r="AB4" s="698"/>
      <c r="AC4" s="699"/>
      <c r="AD4" s="697" t="s">
        <v>168</v>
      </c>
      <c r="AE4" s="698"/>
      <c r="AF4" s="698"/>
      <c r="AG4" s="698"/>
      <c r="AH4" s="698"/>
      <c r="AI4" s="698"/>
      <c r="AJ4" s="698"/>
      <c r="AK4" s="699"/>
      <c r="AL4" s="697" t="s">
        <v>167</v>
      </c>
      <c r="AM4" s="698"/>
      <c r="AN4" s="698"/>
      <c r="AO4" s="699"/>
      <c r="AP4" s="753" t="s">
        <v>169</v>
      </c>
      <c r="AQ4" s="753"/>
      <c r="AR4" s="753"/>
      <c r="AS4" s="753"/>
      <c r="AT4" s="753"/>
      <c r="AU4" s="753"/>
      <c r="AV4" s="753"/>
      <c r="AW4" s="753"/>
      <c r="AX4" s="753"/>
      <c r="AY4" s="753"/>
      <c r="AZ4" s="753"/>
      <c r="BA4" s="753"/>
      <c r="BB4" s="753"/>
      <c r="BC4" s="753"/>
      <c r="BD4" s="753"/>
      <c r="BE4" s="753"/>
      <c r="BF4" s="753"/>
      <c r="BG4" s="753" t="s">
        <v>170</v>
      </c>
      <c r="BH4" s="753"/>
      <c r="BI4" s="753"/>
      <c r="BJ4" s="753"/>
      <c r="BK4" s="753"/>
      <c r="BL4" s="753"/>
      <c r="BM4" s="753"/>
      <c r="BN4" s="753"/>
      <c r="BO4" s="753" t="s">
        <v>167</v>
      </c>
      <c r="BP4" s="753"/>
      <c r="BQ4" s="753"/>
      <c r="BR4" s="753"/>
      <c r="BS4" s="753" t="s">
        <v>171</v>
      </c>
      <c r="BT4" s="753"/>
      <c r="BU4" s="753"/>
      <c r="BV4" s="753"/>
      <c r="BW4" s="753"/>
      <c r="BX4" s="753"/>
      <c r="BY4" s="753"/>
      <c r="BZ4" s="753"/>
      <c r="CA4" s="753"/>
      <c r="CB4" s="753"/>
      <c r="CD4" s="740" t="s">
        <v>172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173</v>
      </c>
      <c r="C5" s="707"/>
      <c r="D5" s="707"/>
      <c r="E5" s="707"/>
      <c r="F5" s="707"/>
      <c r="G5" s="707"/>
      <c r="H5" s="707"/>
      <c r="I5" s="707"/>
      <c r="J5" s="707"/>
      <c r="K5" s="707"/>
      <c r="L5" s="707"/>
      <c r="M5" s="707"/>
      <c r="N5" s="707"/>
      <c r="O5" s="707"/>
      <c r="P5" s="707"/>
      <c r="Q5" s="708"/>
      <c r="R5" s="691">
        <v>9714622</v>
      </c>
      <c r="S5" s="692"/>
      <c r="T5" s="692"/>
      <c r="U5" s="692"/>
      <c r="V5" s="692"/>
      <c r="W5" s="692"/>
      <c r="X5" s="692"/>
      <c r="Y5" s="735"/>
      <c r="Z5" s="754">
        <v>38.9</v>
      </c>
      <c r="AA5" s="754"/>
      <c r="AB5" s="754"/>
      <c r="AC5" s="754"/>
      <c r="AD5" s="755">
        <v>8962250</v>
      </c>
      <c r="AE5" s="755"/>
      <c r="AF5" s="755"/>
      <c r="AG5" s="755"/>
      <c r="AH5" s="755"/>
      <c r="AI5" s="755"/>
      <c r="AJ5" s="755"/>
      <c r="AK5" s="755"/>
      <c r="AL5" s="736">
        <v>78.7</v>
      </c>
      <c r="AM5" s="711"/>
      <c r="AN5" s="711"/>
      <c r="AO5" s="737"/>
      <c r="AP5" s="706" t="s">
        <v>174</v>
      </c>
      <c r="AQ5" s="707"/>
      <c r="AR5" s="707"/>
      <c r="AS5" s="707"/>
      <c r="AT5" s="707"/>
      <c r="AU5" s="707"/>
      <c r="AV5" s="707"/>
      <c r="AW5" s="707"/>
      <c r="AX5" s="707"/>
      <c r="AY5" s="707"/>
      <c r="AZ5" s="707"/>
      <c r="BA5" s="707"/>
      <c r="BB5" s="707"/>
      <c r="BC5" s="707"/>
      <c r="BD5" s="707"/>
      <c r="BE5" s="707"/>
      <c r="BF5" s="708"/>
      <c r="BG5" s="636">
        <v>8958699</v>
      </c>
      <c r="BH5" s="637"/>
      <c r="BI5" s="637"/>
      <c r="BJ5" s="637"/>
      <c r="BK5" s="637"/>
      <c r="BL5" s="637"/>
      <c r="BM5" s="637"/>
      <c r="BN5" s="638"/>
      <c r="BO5" s="676">
        <v>92.2</v>
      </c>
      <c r="BP5" s="676"/>
      <c r="BQ5" s="676"/>
      <c r="BR5" s="676"/>
      <c r="BS5" s="677">
        <v>146397</v>
      </c>
      <c r="BT5" s="677"/>
      <c r="BU5" s="677"/>
      <c r="BV5" s="677"/>
      <c r="BW5" s="677"/>
      <c r="BX5" s="677"/>
      <c r="BY5" s="677"/>
      <c r="BZ5" s="677"/>
      <c r="CA5" s="677"/>
      <c r="CB5" s="724"/>
      <c r="CD5" s="740" t="s">
        <v>169</v>
      </c>
      <c r="CE5" s="741"/>
      <c r="CF5" s="741"/>
      <c r="CG5" s="741"/>
      <c r="CH5" s="741"/>
      <c r="CI5" s="741"/>
      <c r="CJ5" s="741"/>
      <c r="CK5" s="741"/>
      <c r="CL5" s="741"/>
      <c r="CM5" s="741"/>
      <c r="CN5" s="741"/>
      <c r="CO5" s="741"/>
      <c r="CP5" s="741"/>
      <c r="CQ5" s="742"/>
      <c r="CR5" s="740" t="s">
        <v>175</v>
      </c>
      <c r="CS5" s="741"/>
      <c r="CT5" s="741"/>
      <c r="CU5" s="741"/>
      <c r="CV5" s="741"/>
      <c r="CW5" s="741"/>
      <c r="CX5" s="741"/>
      <c r="CY5" s="742"/>
      <c r="CZ5" s="740" t="s">
        <v>167</v>
      </c>
      <c r="DA5" s="741"/>
      <c r="DB5" s="741"/>
      <c r="DC5" s="742"/>
      <c r="DD5" s="740" t="s">
        <v>176</v>
      </c>
      <c r="DE5" s="741"/>
      <c r="DF5" s="741"/>
      <c r="DG5" s="741"/>
      <c r="DH5" s="741"/>
      <c r="DI5" s="741"/>
      <c r="DJ5" s="741"/>
      <c r="DK5" s="741"/>
      <c r="DL5" s="741"/>
      <c r="DM5" s="741"/>
      <c r="DN5" s="741"/>
      <c r="DO5" s="741"/>
      <c r="DP5" s="742"/>
      <c r="DQ5" s="740" t="s">
        <v>177</v>
      </c>
      <c r="DR5" s="741"/>
      <c r="DS5" s="741"/>
      <c r="DT5" s="741"/>
      <c r="DU5" s="741"/>
      <c r="DV5" s="741"/>
      <c r="DW5" s="741"/>
      <c r="DX5" s="741"/>
      <c r="DY5" s="741"/>
      <c r="DZ5" s="741"/>
      <c r="EA5" s="741"/>
      <c r="EB5" s="741"/>
      <c r="EC5" s="742"/>
    </row>
    <row r="6" spans="2:143" ht="11.25" customHeight="1" x14ac:dyDescent="0.15">
      <c r="B6" s="633" t="s">
        <v>178</v>
      </c>
      <c r="C6" s="634"/>
      <c r="D6" s="634"/>
      <c r="E6" s="634"/>
      <c r="F6" s="634"/>
      <c r="G6" s="634"/>
      <c r="H6" s="634"/>
      <c r="I6" s="634"/>
      <c r="J6" s="634"/>
      <c r="K6" s="634"/>
      <c r="L6" s="634"/>
      <c r="M6" s="634"/>
      <c r="N6" s="634"/>
      <c r="O6" s="634"/>
      <c r="P6" s="634"/>
      <c r="Q6" s="635"/>
      <c r="R6" s="636">
        <v>157109</v>
      </c>
      <c r="S6" s="637"/>
      <c r="T6" s="637"/>
      <c r="U6" s="637"/>
      <c r="V6" s="637"/>
      <c r="W6" s="637"/>
      <c r="X6" s="637"/>
      <c r="Y6" s="638"/>
      <c r="Z6" s="676">
        <v>0.6</v>
      </c>
      <c r="AA6" s="676"/>
      <c r="AB6" s="676"/>
      <c r="AC6" s="676"/>
      <c r="AD6" s="677">
        <v>157109</v>
      </c>
      <c r="AE6" s="677"/>
      <c r="AF6" s="677"/>
      <c r="AG6" s="677"/>
      <c r="AH6" s="677"/>
      <c r="AI6" s="677"/>
      <c r="AJ6" s="677"/>
      <c r="AK6" s="677"/>
      <c r="AL6" s="639">
        <v>1.4</v>
      </c>
      <c r="AM6" s="640"/>
      <c r="AN6" s="640"/>
      <c r="AO6" s="678"/>
      <c r="AP6" s="633" t="s">
        <v>179</v>
      </c>
      <c r="AQ6" s="634"/>
      <c r="AR6" s="634"/>
      <c r="AS6" s="634"/>
      <c r="AT6" s="634"/>
      <c r="AU6" s="634"/>
      <c r="AV6" s="634"/>
      <c r="AW6" s="634"/>
      <c r="AX6" s="634"/>
      <c r="AY6" s="634"/>
      <c r="AZ6" s="634"/>
      <c r="BA6" s="634"/>
      <c r="BB6" s="634"/>
      <c r="BC6" s="634"/>
      <c r="BD6" s="634"/>
      <c r="BE6" s="634"/>
      <c r="BF6" s="635"/>
      <c r="BG6" s="636">
        <v>8958699</v>
      </c>
      <c r="BH6" s="637"/>
      <c r="BI6" s="637"/>
      <c r="BJ6" s="637"/>
      <c r="BK6" s="637"/>
      <c r="BL6" s="637"/>
      <c r="BM6" s="637"/>
      <c r="BN6" s="638"/>
      <c r="BO6" s="676">
        <v>92.2</v>
      </c>
      <c r="BP6" s="676"/>
      <c r="BQ6" s="676"/>
      <c r="BR6" s="676"/>
      <c r="BS6" s="677">
        <v>146397</v>
      </c>
      <c r="BT6" s="677"/>
      <c r="BU6" s="677"/>
      <c r="BV6" s="677"/>
      <c r="BW6" s="677"/>
      <c r="BX6" s="677"/>
      <c r="BY6" s="677"/>
      <c r="BZ6" s="677"/>
      <c r="CA6" s="677"/>
      <c r="CB6" s="724"/>
      <c r="CD6" s="694" t="s">
        <v>180</v>
      </c>
      <c r="CE6" s="695"/>
      <c r="CF6" s="695"/>
      <c r="CG6" s="695"/>
      <c r="CH6" s="695"/>
      <c r="CI6" s="695"/>
      <c r="CJ6" s="695"/>
      <c r="CK6" s="695"/>
      <c r="CL6" s="695"/>
      <c r="CM6" s="695"/>
      <c r="CN6" s="695"/>
      <c r="CO6" s="695"/>
      <c r="CP6" s="695"/>
      <c r="CQ6" s="696"/>
      <c r="CR6" s="636">
        <v>213917</v>
      </c>
      <c r="CS6" s="637"/>
      <c r="CT6" s="637"/>
      <c r="CU6" s="637"/>
      <c r="CV6" s="637"/>
      <c r="CW6" s="637"/>
      <c r="CX6" s="637"/>
      <c r="CY6" s="638"/>
      <c r="CZ6" s="736">
        <v>0.9</v>
      </c>
      <c r="DA6" s="711"/>
      <c r="DB6" s="711"/>
      <c r="DC6" s="739"/>
      <c r="DD6" s="642" t="s">
        <v>78</v>
      </c>
      <c r="DE6" s="637"/>
      <c r="DF6" s="637"/>
      <c r="DG6" s="637"/>
      <c r="DH6" s="637"/>
      <c r="DI6" s="637"/>
      <c r="DJ6" s="637"/>
      <c r="DK6" s="637"/>
      <c r="DL6" s="637"/>
      <c r="DM6" s="637"/>
      <c r="DN6" s="637"/>
      <c r="DO6" s="637"/>
      <c r="DP6" s="638"/>
      <c r="DQ6" s="642">
        <v>213917</v>
      </c>
      <c r="DR6" s="637"/>
      <c r="DS6" s="637"/>
      <c r="DT6" s="637"/>
      <c r="DU6" s="637"/>
      <c r="DV6" s="637"/>
      <c r="DW6" s="637"/>
      <c r="DX6" s="637"/>
      <c r="DY6" s="637"/>
      <c r="DZ6" s="637"/>
      <c r="EA6" s="637"/>
      <c r="EB6" s="637"/>
      <c r="EC6" s="683"/>
    </row>
    <row r="7" spans="2:143" ht="11.25" customHeight="1" x14ac:dyDescent="0.15">
      <c r="B7" s="633" t="s">
        <v>181</v>
      </c>
      <c r="C7" s="634"/>
      <c r="D7" s="634"/>
      <c r="E7" s="634"/>
      <c r="F7" s="634"/>
      <c r="G7" s="634"/>
      <c r="H7" s="634"/>
      <c r="I7" s="634"/>
      <c r="J7" s="634"/>
      <c r="K7" s="634"/>
      <c r="L7" s="634"/>
      <c r="M7" s="634"/>
      <c r="N7" s="634"/>
      <c r="O7" s="634"/>
      <c r="P7" s="634"/>
      <c r="Q7" s="635"/>
      <c r="R7" s="636">
        <v>11838</v>
      </c>
      <c r="S7" s="637"/>
      <c r="T7" s="637"/>
      <c r="U7" s="637"/>
      <c r="V7" s="637"/>
      <c r="W7" s="637"/>
      <c r="X7" s="637"/>
      <c r="Y7" s="638"/>
      <c r="Z7" s="676">
        <v>0</v>
      </c>
      <c r="AA7" s="676"/>
      <c r="AB7" s="676"/>
      <c r="AC7" s="676"/>
      <c r="AD7" s="677">
        <v>11838</v>
      </c>
      <c r="AE7" s="677"/>
      <c r="AF7" s="677"/>
      <c r="AG7" s="677"/>
      <c r="AH7" s="677"/>
      <c r="AI7" s="677"/>
      <c r="AJ7" s="677"/>
      <c r="AK7" s="677"/>
      <c r="AL7" s="639">
        <v>0.1</v>
      </c>
      <c r="AM7" s="640"/>
      <c r="AN7" s="640"/>
      <c r="AO7" s="678"/>
      <c r="AP7" s="633" t="s">
        <v>182</v>
      </c>
      <c r="AQ7" s="634"/>
      <c r="AR7" s="634"/>
      <c r="AS7" s="634"/>
      <c r="AT7" s="634"/>
      <c r="AU7" s="634"/>
      <c r="AV7" s="634"/>
      <c r="AW7" s="634"/>
      <c r="AX7" s="634"/>
      <c r="AY7" s="634"/>
      <c r="AZ7" s="634"/>
      <c r="BA7" s="634"/>
      <c r="BB7" s="634"/>
      <c r="BC7" s="634"/>
      <c r="BD7" s="634"/>
      <c r="BE7" s="634"/>
      <c r="BF7" s="635"/>
      <c r="BG7" s="636">
        <v>4024589</v>
      </c>
      <c r="BH7" s="637"/>
      <c r="BI7" s="637"/>
      <c r="BJ7" s="637"/>
      <c r="BK7" s="637"/>
      <c r="BL7" s="637"/>
      <c r="BM7" s="637"/>
      <c r="BN7" s="638"/>
      <c r="BO7" s="676">
        <v>41.4</v>
      </c>
      <c r="BP7" s="676"/>
      <c r="BQ7" s="676"/>
      <c r="BR7" s="676"/>
      <c r="BS7" s="677">
        <v>146397</v>
      </c>
      <c r="BT7" s="677"/>
      <c r="BU7" s="677"/>
      <c r="BV7" s="677"/>
      <c r="BW7" s="677"/>
      <c r="BX7" s="677"/>
      <c r="BY7" s="677"/>
      <c r="BZ7" s="677"/>
      <c r="CA7" s="677"/>
      <c r="CB7" s="724"/>
      <c r="CD7" s="672" t="s">
        <v>183</v>
      </c>
      <c r="CE7" s="673"/>
      <c r="CF7" s="673"/>
      <c r="CG7" s="673"/>
      <c r="CH7" s="673"/>
      <c r="CI7" s="673"/>
      <c r="CJ7" s="673"/>
      <c r="CK7" s="673"/>
      <c r="CL7" s="673"/>
      <c r="CM7" s="673"/>
      <c r="CN7" s="673"/>
      <c r="CO7" s="673"/>
      <c r="CP7" s="673"/>
      <c r="CQ7" s="674"/>
      <c r="CR7" s="636">
        <v>2945158</v>
      </c>
      <c r="CS7" s="637"/>
      <c r="CT7" s="637"/>
      <c r="CU7" s="637"/>
      <c r="CV7" s="637"/>
      <c r="CW7" s="637"/>
      <c r="CX7" s="637"/>
      <c r="CY7" s="638"/>
      <c r="CZ7" s="676">
        <v>12.2</v>
      </c>
      <c r="DA7" s="676"/>
      <c r="DB7" s="676"/>
      <c r="DC7" s="676"/>
      <c r="DD7" s="642">
        <v>90621</v>
      </c>
      <c r="DE7" s="637"/>
      <c r="DF7" s="637"/>
      <c r="DG7" s="637"/>
      <c r="DH7" s="637"/>
      <c r="DI7" s="637"/>
      <c r="DJ7" s="637"/>
      <c r="DK7" s="637"/>
      <c r="DL7" s="637"/>
      <c r="DM7" s="637"/>
      <c r="DN7" s="637"/>
      <c r="DO7" s="637"/>
      <c r="DP7" s="638"/>
      <c r="DQ7" s="642">
        <v>2006389</v>
      </c>
      <c r="DR7" s="637"/>
      <c r="DS7" s="637"/>
      <c r="DT7" s="637"/>
      <c r="DU7" s="637"/>
      <c r="DV7" s="637"/>
      <c r="DW7" s="637"/>
      <c r="DX7" s="637"/>
      <c r="DY7" s="637"/>
      <c r="DZ7" s="637"/>
      <c r="EA7" s="637"/>
      <c r="EB7" s="637"/>
      <c r="EC7" s="683"/>
    </row>
    <row r="8" spans="2:143" ht="11.25" customHeight="1" x14ac:dyDescent="0.15">
      <c r="B8" s="633" t="s">
        <v>184</v>
      </c>
      <c r="C8" s="634"/>
      <c r="D8" s="634"/>
      <c r="E8" s="634"/>
      <c r="F8" s="634"/>
      <c r="G8" s="634"/>
      <c r="H8" s="634"/>
      <c r="I8" s="634"/>
      <c r="J8" s="634"/>
      <c r="K8" s="634"/>
      <c r="L8" s="634"/>
      <c r="M8" s="634"/>
      <c r="N8" s="634"/>
      <c r="O8" s="634"/>
      <c r="P8" s="634"/>
      <c r="Q8" s="635"/>
      <c r="R8" s="636">
        <v>34343</v>
      </c>
      <c r="S8" s="637"/>
      <c r="T8" s="637"/>
      <c r="U8" s="637"/>
      <c r="V8" s="637"/>
      <c r="W8" s="637"/>
      <c r="X8" s="637"/>
      <c r="Y8" s="638"/>
      <c r="Z8" s="676">
        <v>0.1</v>
      </c>
      <c r="AA8" s="676"/>
      <c r="AB8" s="676"/>
      <c r="AC8" s="676"/>
      <c r="AD8" s="677">
        <v>34343</v>
      </c>
      <c r="AE8" s="677"/>
      <c r="AF8" s="677"/>
      <c r="AG8" s="677"/>
      <c r="AH8" s="677"/>
      <c r="AI8" s="677"/>
      <c r="AJ8" s="677"/>
      <c r="AK8" s="677"/>
      <c r="AL8" s="639">
        <v>0.3</v>
      </c>
      <c r="AM8" s="640"/>
      <c r="AN8" s="640"/>
      <c r="AO8" s="678"/>
      <c r="AP8" s="633" t="s">
        <v>185</v>
      </c>
      <c r="AQ8" s="634"/>
      <c r="AR8" s="634"/>
      <c r="AS8" s="634"/>
      <c r="AT8" s="634"/>
      <c r="AU8" s="634"/>
      <c r="AV8" s="634"/>
      <c r="AW8" s="634"/>
      <c r="AX8" s="634"/>
      <c r="AY8" s="634"/>
      <c r="AZ8" s="634"/>
      <c r="BA8" s="634"/>
      <c r="BB8" s="634"/>
      <c r="BC8" s="634"/>
      <c r="BD8" s="634"/>
      <c r="BE8" s="634"/>
      <c r="BF8" s="635"/>
      <c r="BG8" s="636">
        <v>102121</v>
      </c>
      <c r="BH8" s="637"/>
      <c r="BI8" s="637"/>
      <c r="BJ8" s="637"/>
      <c r="BK8" s="637"/>
      <c r="BL8" s="637"/>
      <c r="BM8" s="637"/>
      <c r="BN8" s="638"/>
      <c r="BO8" s="676">
        <v>1.1000000000000001</v>
      </c>
      <c r="BP8" s="676"/>
      <c r="BQ8" s="676"/>
      <c r="BR8" s="676"/>
      <c r="BS8" s="642" t="s">
        <v>68</v>
      </c>
      <c r="BT8" s="637"/>
      <c r="BU8" s="637"/>
      <c r="BV8" s="637"/>
      <c r="BW8" s="637"/>
      <c r="BX8" s="637"/>
      <c r="BY8" s="637"/>
      <c r="BZ8" s="637"/>
      <c r="CA8" s="637"/>
      <c r="CB8" s="683"/>
      <c r="CD8" s="672" t="s">
        <v>186</v>
      </c>
      <c r="CE8" s="673"/>
      <c r="CF8" s="673"/>
      <c r="CG8" s="673"/>
      <c r="CH8" s="673"/>
      <c r="CI8" s="673"/>
      <c r="CJ8" s="673"/>
      <c r="CK8" s="673"/>
      <c r="CL8" s="673"/>
      <c r="CM8" s="673"/>
      <c r="CN8" s="673"/>
      <c r="CO8" s="673"/>
      <c r="CP8" s="673"/>
      <c r="CQ8" s="674"/>
      <c r="CR8" s="636">
        <v>8062044</v>
      </c>
      <c r="CS8" s="637"/>
      <c r="CT8" s="637"/>
      <c r="CU8" s="637"/>
      <c r="CV8" s="637"/>
      <c r="CW8" s="637"/>
      <c r="CX8" s="637"/>
      <c r="CY8" s="638"/>
      <c r="CZ8" s="676">
        <v>33.5</v>
      </c>
      <c r="DA8" s="676"/>
      <c r="DB8" s="676"/>
      <c r="DC8" s="676"/>
      <c r="DD8" s="642">
        <v>473916</v>
      </c>
      <c r="DE8" s="637"/>
      <c r="DF8" s="637"/>
      <c r="DG8" s="637"/>
      <c r="DH8" s="637"/>
      <c r="DI8" s="637"/>
      <c r="DJ8" s="637"/>
      <c r="DK8" s="637"/>
      <c r="DL8" s="637"/>
      <c r="DM8" s="637"/>
      <c r="DN8" s="637"/>
      <c r="DO8" s="637"/>
      <c r="DP8" s="638"/>
      <c r="DQ8" s="642">
        <v>4060670</v>
      </c>
      <c r="DR8" s="637"/>
      <c r="DS8" s="637"/>
      <c r="DT8" s="637"/>
      <c r="DU8" s="637"/>
      <c r="DV8" s="637"/>
      <c r="DW8" s="637"/>
      <c r="DX8" s="637"/>
      <c r="DY8" s="637"/>
      <c r="DZ8" s="637"/>
      <c r="EA8" s="637"/>
      <c r="EB8" s="637"/>
      <c r="EC8" s="683"/>
    </row>
    <row r="9" spans="2:143" ht="11.25" customHeight="1" x14ac:dyDescent="0.15">
      <c r="B9" s="633" t="s">
        <v>187</v>
      </c>
      <c r="C9" s="634"/>
      <c r="D9" s="634"/>
      <c r="E9" s="634"/>
      <c r="F9" s="634"/>
      <c r="G9" s="634"/>
      <c r="H9" s="634"/>
      <c r="I9" s="634"/>
      <c r="J9" s="634"/>
      <c r="K9" s="634"/>
      <c r="L9" s="634"/>
      <c r="M9" s="634"/>
      <c r="N9" s="634"/>
      <c r="O9" s="634"/>
      <c r="P9" s="634"/>
      <c r="Q9" s="635"/>
      <c r="R9" s="636">
        <v>17662</v>
      </c>
      <c r="S9" s="637"/>
      <c r="T9" s="637"/>
      <c r="U9" s="637"/>
      <c r="V9" s="637"/>
      <c r="W9" s="637"/>
      <c r="X9" s="637"/>
      <c r="Y9" s="638"/>
      <c r="Z9" s="676">
        <v>0.1</v>
      </c>
      <c r="AA9" s="676"/>
      <c r="AB9" s="676"/>
      <c r="AC9" s="676"/>
      <c r="AD9" s="677">
        <v>17662</v>
      </c>
      <c r="AE9" s="677"/>
      <c r="AF9" s="677"/>
      <c r="AG9" s="677"/>
      <c r="AH9" s="677"/>
      <c r="AI9" s="677"/>
      <c r="AJ9" s="677"/>
      <c r="AK9" s="677"/>
      <c r="AL9" s="639">
        <v>0.2</v>
      </c>
      <c r="AM9" s="640"/>
      <c r="AN9" s="640"/>
      <c r="AO9" s="678"/>
      <c r="AP9" s="633" t="s">
        <v>188</v>
      </c>
      <c r="AQ9" s="634"/>
      <c r="AR9" s="634"/>
      <c r="AS9" s="634"/>
      <c r="AT9" s="634"/>
      <c r="AU9" s="634"/>
      <c r="AV9" s="634"/>
      <c r="AW9" s="634"/>
      <c r="AX9" s="634"/>
      <c r="AY9" s="634"/>
      <c r="AZ9" s="634"/>
      <c r="BA9" s="634"/>
      <c r="BB9" s="634"/>
      <c r="BC9" s="634"/>
      <c r="BD9" s="634"/>
      <c r="BE9" s="634"/>
      <c r="BF9" s="635"/>
      <c r="BG9" s="636">
        <v>3001803</v>
      </c>
      <c r="BH9" s="637"/>
      <c r="BI9" s="637"/>
      <c r="BJ9" s="637"/>
      <c r="BK9" s="637"/>
      <c r="BL9" s="637"/>
      <c r="BM9" s="637"/>
      <c r="BN9" s="638"/>
      <c r="BO9" s="676">
        <v>30.9</v>
      </c>
      <c r="BP9" s="676"/>
      <c r="BQ9" s="676"/>
      <c r="BR9" s="676"/>
      <c r="BS9" s="642" t="s">
        <v>125</v>
      </c>
      <c r="BT9" s="637"/>
      <c r="BU9" s="637"/>
      <c r="BV9" s="637"/>
      <c r="BW9" s="637"/>
      <c r="BX9" s="637"/>
      <c r="BY9" s="637"/>
      <c r="BZ9" s="637"/>
      <c r="CA9" s="637"/>
      <c r="CB9" s="683"/>
      <c r="CD9" s="672" t="s">
        <v>189</v>
      </c>
      <c r="CE9" s="673"/>
      <c r="CF9" s="673"/>
      <c r="CG9" s="673"/>
      <c r="CH9" s="673"/>
      <c r="CI9" s="673"/>
      <c r="CJ9" s="673"/>
      <c r="CK9" s="673"/>
      <c r="CL9" s="673"/>
      <c r="CM9" s="673"/>
      <c r="CN9" s="673"/>
      <c r="CO9" s="673"/>
      <c r="CP9" s="673"/>
      <c r="CQ9" s="674"/>
      <c r="CR9" s="636">
        <v>1773405</v>
      </c>
      <c r="CS9" s="637"/>
      <c r="CT9" s="637"/>
      <c r="CU9" s="637"/>
      <c r="CV9" s="637"/>
      <c r="CW9" s="637"/>
      <c r="CX9" s="637"/>
      <c r="CY9" s="638"/>
      <c r="CZ9" s="676">
        <v>7.4</v>
      </c>
      <c r="DA9" s="676"/>
      <c r="DB9" s="676"/>
      <c r="DC9" s="676"/>
      <c r="DD9" s="642">
        <v>13202</v>
      </c>
      <c r="DE9" s="637"/>
      <c r="DF9" s="637"/>
      <c r="DG9" s="637"/>
      <c r="DH9" s="637"/>
      <c r="DI9" s="637"/>
      <c r="DJ9" s="637"/>
      <c r="DK9" s="637"/>
      <c r="DL9" s="637"/>
      <c r="DM9" s="637"/>
      <c r="DN9" s="637"/>
      <c r="DO9" s="637"/>
      <c r="DP9" s="638"/>
      <c r="DQ9" s="642">
        <v>1626073</v>
      </c>
      <c r="DR9" s="637"/>
      <c r="DS9" s="637"/>
      <c r="DT9" s="637"/>
      <c r="DU9" s="637"/>
      <c r="DV9" s="637"/>
      <c r="DW9" s="637"/>
      <c r="DX9" s="637"/>
      <c r="DY9" s="637"/>
      <c r="DZ9" s="637"/>
      <c r="EA9" s="637"/>
      <c r="EB9" s="637"/>
      <c r="EC9" s="683"/>
    </row>
    <row r="10" spans="2:143" ht="11.25" customHeight="1" x14ac:dyDescent="0.15">
      <c r="B10" s="633" t="s">
        <v>190</v>
      </c>
      <c r="C10" s="634"/>
      <c r="D10" s="634"/>
      <c r="E10" s="634"/>
      <c r="F10" s="634"/>
      <c r="G10" s="634"/>
      <c r="H10" s="634"/>
      <c r="I10" s="634"/>
      <c r="J10" s="634"/>
      <c r="K10" s="634"/>
      <c r="L10" s="634"/>
      <c r="M10" s="634"/>
      <c r="N10" s="634"/>
      <c r="O10" s="634"/>
      <c r="P10" s="634"/>
      <c r="Q10" s="635"/>
      <c r="R10" s="636" t="s">
        <v>68</v>
      </c>
      <c r="S10" s="637"/>
      <c r="T10" s="637"/>
      <c r="U10" s="637"/>
      <c r="V10" s="637"/>
      <c r="W10" s="637"/>
      <c r="X10" s="637"/>
      <c r="Y10" s="638"/>
      <c r="Z10" s="676" t="s">
        <v>68</v>
      </c>
      <c r="AA10" s="676"/>
      <c r="AB10" s="676"/>
      <c r="AC10" s="676"/>
      <c r="AD10" s="677" t="s">
        <v>68</v>
      </c>
      <c r="AE10" s="677"/>
      <c r="AF10" s="677"/>
      <c r="AG10" s="677"/>
      <c r="AH10" s="677"/>
      <c r="AI10" s="677"/>
      <c r="AJ10" s="677"/>
      <c r="AK10" s="677"/>
      <c r="AL10" s="639" t="s">
        <v>125</v>
      </c>
      <c r="AM10" s="640"/>
      <c r="AN10" s="640"/>
      <c r="AO10" s="678"/>
      <c r="AP10" s="633" t="s">
        <v>191</v>
      </c>
      <c r="AQ10" s="634"/>
      <c r="AR10" s="634"/>
      <c r="AS10" s="634"/>
      <c r="AT10" s="634"/>
      <c r="AU10" s="634"/>
      <c r="AV10" s="634"/>
      <c r="AW10" s="634"/>
      <c r="AX10" s="634"/>
      <c r="AY10" s="634"/>
      <c r="AZ10" s="634"/>
      <c r="BA10" s="634"/>
      <c r="BB10" s="634"/>
      <c r="BC10" s="634"/>
      <c r="BD10" s="634"/>
      <c r="BE10" s="634"/>
      <c r="BF10" s="635"/>
      <c r="BG10" s="636">
        <v>182229</v>
      </c>
      <c r="BH10" s="637"/>
      <c r="BI10" s="637"/>
      <c r="BJ10" s="637"/>
      <c r="BK10" s="637"/>
      <c r="BL10" s="637"/>
      <c r="BM10" s="637"/>
      <c r="BN10" s="638"/>
      <c r="BO10" s="676">
        <v>1.9</v>
      </c>
      <c r="BP10" s="676"/>
      <c r="BQ10" s="676"/>
      <c r="BR10" s="676"/>
      <c r="BS10" s="642" t="s">
        <v>123</v>
      </c>
      <c r="BT10" s="637"/>
      <c r="BU10" s="637"/>
      <c r="BV10" s="637"/>
      <c r="BW10" s="637"/>
      <c r="BX10" s="637"/>
      <c r="BY10" s="637"/>
      <c r="BZ10" s="637"/>
      <c r="CA10" s="637"/>
      <c r="CB10" s="683"/>
      <c r="CD10" s="672" t="s">
        <v>192</v>
      </c>
      <c r="CE10" s="673"/>
      <c r="CF10" s="673"/>
      <c r="CG10" s="673"/>
      <c r="CH10" s="673"/>
      <c r="CI10" s="673"/>
      <c r="CJ10" s="673"/>
      <c r="CK10" s="673"/>
      <c r="CL10" s="673"/>
      <c r="CM10" s="673"/>
      <c r="CN10" s="673"/>
      <c r="CO10" s="673"/>
      <c r="CP10" s="673"/>
      <c r="CQ10" s="674"/>
      <c r="CR10" s="636">
        <v>37579</v>
      </c>
      <c r="CS10" s="637"/>
      <c r="CT10" s="637"/>
      <c r="CU10" s="637"/>
      <c r="CV10" s="637"/>
      <c r="CW10" s="637"/>
      <c r="CX10" s="637"/>
      <c r="CY10" s="638"/>
      <c r="CZ10" s="676">
        <v>0.2</v>
      </c>
      <c r="DA10" s="676"/>
      <c r="DB10" s="676"/>
      <c r="DC10" s="676"/>
      <c r="DD10" s="642" t="s">
        <v>125</v>
      </c>
      <c r="DE10" s="637"/>
      <c r="DF10" s="637"/>
      <c r="DG10" s="637"/>
      <c r="DH10" s="637"/>
      <c r="DI10" s="637"/>
      <c r="DJ10" s="637"/>
      <c r="DK10" s="637"/>
      <c r="DL10" s="637"/>
      <c r="DM10" s="637"/>
      <c r="DN10" s="637"/>
      <c r="DO10" s="637"/>
      <c r="DP10" s="638"/>
      <c r="DQ10" s="642">
        <v>36931</v>
      </c>
      <c r="DR10" s="637"/>
      <c r="DS10" s="637"/>
      <c r="DT10" s="637"/>
      <c r="DU10" s="637"/>
      <c r="DV10" s="637"/>
      <c r="DW10" s="637"/>
      <c r="DX10" s="637"/>
      <c r="DY10" s="637"/>
      <c r="DZ10" s="637"/>
      <c r="EA10" s="637"/>
      <c r="EB10" s="637"/>
      <c r="EC10" s="683"/>
    </row>
    <row r="11" spans="2:143" ht="11.25" customHeight="1" x14ac:dyDescent="0.15">
      <c r="B11" s="633" t="s">
        <v>193</v>
      </c>
      <c r="C11" s="634"/>
      <c r="D11" s="634"/>
      <c r="E11" s="634"/>
      <c r="F11" s="634"/>
      <c r="G11" s="634"/>
      <c r="H11" s="634"/>
      <c r="I11" s="634"/>
      <c r="J11" s="634"/>
      <c r="K11" s="634"/>
      <c r="L11" s="634"/>
      <c r="M11" s="634"/>
      <c r="N11" s="634"/>
      <c r="O11" s="634"/>
      <c r="P11" s="634"/>
      <c r="Q11" s="635"/>
      <c r="R11" s="636">
        <v>972497</v>
      </c>
      <c r="S11" s="637"/>
      <c r="T11" s="637"/>
      <c r="U11" s="637"/>
      <c r="V11" s="637"/>
      <c r="W11" s="637"/>
      <c r="X11" s="637"/>
      <c r="Y11" s="638"/>
      <c r="Z11" s="639">
        <v>3.9</v>
      </c>
      <c r="AA11" s="640"/>
      <c r="AB11" s="640"/>
      <c r="AC11" s="641"/>
      <c r="AD11" s="642">
        <v>972497</v>
      </c>
      <c r="AE11" s="637"/>
      <c r="AF11" s="637"/>
      <c r="AG11" s="637"/>
      <c r="AH11" s="637"/>
      <c r="AI11" s="637"/>
      <c r="AJ11" s="637"/>
      <c r="AK11" s="638"/>
      <c r="AL11" s="639">
        <v>8.5</v>
      </c>
      <c r="AM11" s="640"/>
      <c r="AN11" s="640"/>
      <c r="AO11" s="678"/>
      <c r="AP11" s="633" t="s">
        <v>194</v>
      </c>
      <c r="AQ11" s="634"/>
      <c r="AR11" s="634"/>
      <c r="AS11" s="634"/>
      <c r="AT11" s="634"/>
      <c r="AU11" s="634"/>
      <c r="AV11" s="634"/>
      <c r="AW11" s="634"/>
      <c r="AX11" s="634"/>
      <c r="AY11" s="634"/>
      <c r="AZ11" s="634"/>
      <c r="BA11" s="634"/>
      <c r="BB11" s="634"/>
      <c r="BC11" s="634"/>
      <c r="BD11" s="634"/>
      <c r="BE11" s="634"/>
      <c r="BF11" s="635"/>
      <c r="BG11" s="636">
        <v>738436</v>
      </c>
      <c r="BH11" s="637"/>
      <c r="BI11" s="637"/>
      <c r="BJ11" s="637"/>
      <c r="BK11" s="637"/>
      <c r="BL11" s="637"/>
      <c r="BM11" s="637"/>
      <c r="BN11" s="638"/>
      <c r="BO11" s="676">
        <v>7.6</v>
      </c>
      <c r="BP11" s="676"/>
      <c r="BQ11" s="676"/>
      <c r="BR11" s="676"/>
      <c r="BS11" s="642">
        <v>146397</v>
      </c>
      <c r="BT11" s="637"/>
      <c r="BU11" s="637"/>
      <c r="BV11" s="637"/>
      <c r="BW11" s="637"/>
      <c r="BX11" s="637"/>
      <c r="BY11" s="637"/>
      <c r="BZ11" s="637"/>
      <c r="CA11" s="637"/>
      <c r="CB11" s="683"/>
      <c r="CD11" s="672" t="s">
        <v>195</v>
      </c>
      <c r="CE11" s="673"/>
      <c r="CF11" s="673"/>
      <c r="CG11" s="673"/>
      <c r="CH11" s="673"/>
      <c r="CI11" s="673"/>
      <c r="CJ11" s="673"/>
      <c r="CK11" s="673"/>
      <c r="CL11" s="673"/>
      <c r="CM11" s="673"/>
      <c r="CN11" s="673"/>
      <c r="CO11" s="673"/>
      <c r="CP11" s="673"/>
      <c r="CQ11" s="674"/>
      <c r="CR11" s="636">
        <v>1213119</v>
      </c>
      <c r="CS11" s="637"/>
      <c r="CT11" s="637"/>
      <c r="CU11" s="637"/>
      <c r="CV11" s="637"/>
      <c r="CW11" s="637"/>
      <c r="CX11" s="637"/>
      <c r="CY11" s="638"/>
      <c r="CZ11" s="676">
        <v>5</v>
      </c>
      <c r="DA11" s="676"/>
      <c r="DB11" s="676"/>
      <c r="DC11" s="676"/>
      <c r="DD11" s="642">
        <v>971118</v>
      </c>
      <c r="DE11" s="637"/>
      <c r="DF11" s="637"/>
      <c r="DG11" s="637"/>
      <c r="DH11" s="637"/>
      <c r="DI11" s="637"/>
      <c r="DJ11" s="637"/>
      <c r="DK11" s="637"/>
      <c r="DL11" s="637"/>
      <c r="DM11" s="637"/>
      <c r="DN11" s="637"/>
      <c r="DO11" s="637"/>
      <c r="DP11" s="638"/>
      <c r="DQ11" s="642">
        <v>247676</v>
      </c>
      <c r="DR11" s="637"/>
      <c r="DS11" s="637"/>
      <c r="DT11" s="637"/>
      <c r="DU11" s="637"/>
      <c r="DV11" s="637"/>
      <c r="DW11" s="637"/>
      <c r="DX11" s="637"/>
      <c r="DY11" s="637"/>
      <c r="DZ11" s="637"/>
      <c r="EA11" s="637"/>
      <c r="EB11" s="637"/>
      <c r="EC11" s="683"/>
    </row>
    <row r="12" spans="2:143" ht="11.25" customHeight="1" x14ac:dyDescent="0.15">
      <c r="B12" s="633" t="s">
        <v>196</v>
      </c>
      <c r="C12" s="634"/>
      <c r="D12" s="634"/>
      <c r="E12" s="634"/>
      <c r="F12" s="634"/>
      <c r="G12" s="634"/>
      <c r="H12" s="634"/>
      <c r="I12" s="634"/>
      <c r="J12" s="634"/>
      <c r="K12" s="634"/>
      <c r="L12" s="634"/>
      <c r="M12" s="634"/>
      <c r="N12" s="634"/>
      <c r="O12" s="634"/>
      <c r="P12" s="634"/>
      <c r="Q12" s="635"/>
      <c r="R12" s="636">
        <v>4190</v>
      </c>
      <c r="S12" s="637"/>
      <c r="T12" s="637"/>
      <c r="U12" s="637"/>
      <c r="V12" s="637"/>
      <c r="W12" s="637"/>
      <c r="X12" s="637"/>
      <c r="Y12" s="638"/>
      <c r="Z12" s="676">
        <v>0</v>
      </c>
      <c r="AA12" s="676"/>
      <c r="AB12" s="676"/>
      <c r="AC12" s="676"/>
      <c r="AD12" s="677">
        <v>4190</v>
      </c>
      <c r="AE12" s="677"/>
      <c r="AF12" s="677"/>
      <c r="AG12" s="677"/>
      <c r="AH12" s="677"/>
      <c r="AI12" s="677"/>
      <c r="AJ12" s="677"/>
      <c r="AK12" s="677"/>
      <c r="AL12" s="639">
        <v>0</v>
      </c>
      <c r="AM12" s="640"/>
      <c r="AN12" s="640"/>
      <c r="AO12" s="678"/>
      <c r="AP12" s="633" t="s">
        <v>197</v>
      </c>
      <c r="AQ12" s="634"/>
      <c r="AR12" s="634"/>
      <c r="AS12" s="634"/>
      <c r="AT12" s="634"/>
      <c r="AU12" s="634"/>
      <c r="AV12" s="634"/>
      <c r="AW12" s="634"/>
      <c r="AX12" s="634"/>
      <c r="AY12" s="634"/>
      <c r="AZ12" s="634"/>
      <c r="BA12" s="634"/>
      <c r="BB12" s="634"/>
      <c r="BC12" s="634"/>
      <c r="BD12" s="634"/>
      <c r="BE12" s="634"/>
      <c r="BF12" s="635"/>
      <c r="BG12" s="636">
        <v>4392860</v>
      </c>
      <c r="BH12" s="637"/>
      <c r="BI12" s="637"/>
      <c r="BJ12" s="637"/>
      <c r="BK12" s="637"/>
      <c r="BL12" s="637"/>
      <c r="BM12" s="637"/>
      <c r="BN12" s="638"/>
      <c r="BO12" s="676">
        <v>45.2</v>
      </c>
      <c r="BP12" s="676"/>
      <c r="BQ12" s="676"/>
      <c r="BR12" s="676"/>
      <c r="BS12" s="642" t="s">
        <v>125</v>
      </c>
      <c r="BT12" s="637"/>
      <c r="BU12" s="637"/>
      <c r="BV12" s="637"/>
      <c r="BW12" s="637"/>
      <c r="BX12" s="637"/>
      <c r="BY12" s="637"/>
      <c r="BZ12" s="637"/>
      <c r="CA12" s="637"/>
      <c r="CB12" s="683"/>
      <c r="CD12" s="672" t="s">
        <v>198</v>
      </c>
      <c r="CE12" s="673"/>
      <c r="CF12" s="673"/>
      <c r="CG12" s="673"/>
      <c r="CH12" s="673"/>
      <c r="CI12" s="673"/>
      <c r="CJ12" s="673"/>
      <c r="CK12" s="673"/>
      <c r="CL12" s="673"/>
      <c r="CM12" s="673"/>
      <c r="CN12" s="673"/>
      <c r="CO12" s="673"/>
      <c r="CP12" s="673"/>
      <c r="CQ12" s="674"/>
      <c r="CR12" s="636">
        <v>562690</v>
      </c>
      <c r="CS12" s="637"/>
      <c r="CT12" s="637"/>
      <c r="CU12" s="637"/>
      <c r="CV12" s="637"/>
      <c r="CW12" s="637"/>
      <c r="CX12" s="637"/>
      <c r="CY12" s="638"/>
      <c r="CZ12" s="676">
        <v>2.2999999999999998</v>
      </c>
      <c r="DA12" s="676"/>
      <c r="DB12" s="676"/>
      <c r="DC12" s="676"/>
      <c r="DD12" s="642">
        <v>5192</v>
      </c>
      <c r="DE12" s="637"/>
      <c r="DF12" s="637"/>
      <c r="DG12" s="637"/>
      <c r="DH12" s="637"/>
      <c r="DI12" s="637"/>
      <c r="DJ12" s="637"/>
      <c r="DK12" s="637"/>
      <c r="DL12" s="637"/>
      <c r="DM12" s="637"/>
      <c r="DN12" s="637"/>
      <c r="DO12" s="637"/>
      <c r="DP12" s="638"/>
      <c r="DQ12" s="642">
        <v>259291</v>
      </c>
      <c r="DR12" s="637"/>
      <c r="DS12" s="637"/>
      <c r="DT12" s="637"/>
      <c r="DU12" s="637"/>
      <c r="DV12" s="637"/>
      <c r="DW12" s="637"/>
      <c r="DX12" s="637"/>
      <c r="DY12" s="637"/>
      <c r="DZ12" s="637"/>
      <c r="EA12" s="637"/>
      <c r="EB12" s="637"/>
      <c r="EC12" s="683"/>
    </row>
    <row r="13" spans="2:143" ht="11.25" customHeight="1" x14ac:dyDescent="0.15">
      <c r="B13" s="633" t="s">
        <v>199</v>
      </c>
      <c r="C13" s="634"/>
      <c r="D13" s="634"/>
      <c r="E13" s="634"/>
      <c r="F13" s="634"/>
      <c r="G13" s="634"/>
      <c r="H13" s="634"/>
      <c r="I13" s="634"/>
      <c r="J13" s="634"/>
      <c r="K13" s="634"/>
      <c r="L13" s="634"/>
      <c r="M13" s="634"/>
      <c r="N13" s="634"/>
      <c r="O13" s="634"/>
      <c r="P13" s="634"/>
      <c r="Q13" s="635"/>
      <c r="R13" s="636" t="s">
        <v>125</v>
      </c>
      <c r="S13" s="637"/>
      <c r="T13" s="637"/>
      <c r="U13" s="637"/>
      <c r="V13" s="637"/>
      <c r="W13" s="637"/>
      <c r="X13" s="637"/>
      <c r="Y13" s="638"/>
      <c r="Z13" s="676" t="s">
        <v>125</v>
      </c>
      <c r="AA13" s="676"/>
      <c r="AB13" s="676"/>
      <c r="AC13" s="676"/>
      <c r="AD13" s="677" t="s">
        <v>125</v>
      </c>
      <c r="AE13" s="677"/>
      <c r="AF13" s="677"/>
      <c r="AG13" s="677"/>
      <c r="AH13" s="677"/>
      <c r="AI13" s="677"/>
      <c r="AJ13" s="677"/>
      <c r="AK13" s="677"/>
      <c r="AL13" s="639" t="s">
        <v>125</v>
      </c>
      <c r="AM13" s="640"/>
      <c r="AN13" s="640"/>
      <c r="AO13" s="678"/>
      <c r="AP13" s="633" t="s">
        <v>200</v>
      </c>
      <c r="AQ13" s="634"/>
      <c r="AR13" s="634"/>
      <c r="AS13" s="634"/>
      <c r="AT13" s="634"/>
      <c r="AU13" s="634"/>
      <c r="AV13" s="634"/>
      <c r="AW13" s="634"/>
      <c r="AX13" s="634"/>
      <c r="AY13" s="634"/>
      <c r="AZ13" s="634"/>
      <c r="BA13" s="634"/>
      <c r="BB13" s="634"/>
      <c r="BC13" s="634"/>
      <c r="BD13" s="634"/>
      <c r="BE13" s="634"/>
      <c r="BF13" s="635"/>
      <c r="BG13" s="636">
        <v>4310800</v>
      </c>
      <c r="BH13" s="637"/>
      <c r="BI13" s="637"/>
      <c r="BJ13" s="637"/>
      <c r="BK13" s="637"/>
      <c r="BL13" s="637"/>
      <c r="BM13" s="637"/>
      <c r="BN13" s="638"/>
      <c r="BO13" s="676">
        <v>44.4</v>
      </c>
      <c r="BP13" s="676"/>
      <c r="BQ13" s="676"/>
      <c r="BR13" s="676"/>
      <c r="BS13" s="642" t="s">
        <v>125</v>
      </c>
      <c r="BT13" s="637"/>
      <c r="BU13" s="637"/>
      <c r="BV13" s="637"/>
      <c r="BW13" s="637"/>
      <c r="BX13" s="637"/>
      <c r="BY13" s="637"/>
      <c r="BZ13" s="637"/>
      <c r="CA13" s="637"/>
      <c r="CB13" s="683"/>
      <c r="CD13" s="672" t="s">
        <v>201</v>
      </c>
      <c r="CE13" s="673"/>
      <c r="CF13" s="673"/>
      <c r="CG13" s="673"/>
      <c r="CH13" s="673"/>
      <c r="CI13" s="673"/>
      <c r="CJ13" s="673"/>
      <c r="CK13" s="673"/>
      <c r="CL13" s="673"/>
      <c r="CM13" s="673"/>
      <c r="CN13" s="673"/>
      <c r="CO13" s="673"/>
      <c r="CP13" s="673"/>
      <c r="CQ13" s="674"/>
      <c r="CR13" s="636">
        <v>2094291</v>
      </c>
      <c r="CS13" s="637"/>
      <c r="CT13" s="637"/>
      <c r="CU13" s="637"/>
      <c r="CV13" s="637"/>
      <c r="CW13" s="637"/>
      <c r="CX13" s="637"/>
      <c r="CY13" s="638"/>
      <c r="CZ13" s="676">
        <v>8.6999999999999993</v>
      </c>
      <c r="DA13" s="676"/>
      <c r="DB13" s="676"/>
      <c r="DC13" s="676"/>
      <c r="DD13" s="642">
        <v>1354137</v>
      </c>
      <c r="DE13" s="637"/>
      <c r="DF13" s="637"/>
      <c r="DG13" s="637"/>
      <c r="DH13" s="637"/>
      <c r="DI13" s="637"/>
      <c r="DJ13" s="637"/>
      <c r="DK13" s="637"/>
      <c r="DL13" s="637"/>
      <c r="DM13" s="637"/>
      <c r="DN13" s="637"/>
      <c r="DO13" s="637"/>
      <c r="DP13" s="638"/>
      <c r="DQ13" s="642">
        <v>1034762</v>
      </c>
      <c r="DR13" s="637"/>
      <c r="DS13" s="637"/>
      <c r="DT13" s="637"/>
      <c r="DU13" s="637"/>
      <c r="DV13" s="637"/>
      <c r="DW13" s="637"/>
      <c r="DX13" s="637"/>
      <c r="DY13" s="637"/>
      <c r="DZ13" s="637"/>
      <c r="EA13" s="637"/>
      <c r="EB13" s="637"/>
      <c r="EC13" s="683"/>
    </row>
    <row r="14" spans="2:143" ht="11.25" customHeight="1" x14ac:dyDescent="0.15">
      <c r="B14" s="633" t="s">
        <v>202</v>
      </c>
      <c r="C14" s="634"/>
      <c r="D14" s="634"/>
      <c r="E14" s="634"/>
      <c r="F14" s="634"/>
      <c r="G14" s="634"/>
      <c r="H14" s="634"/>
      <c r="I14" s="634"/>
      <c r="J14" s="634"/>
      <c r="K14" s="634"/>
      <c r="L14" s="634"/>
      <c r="M14" s="634"/>
      <c r="N14" s="634"/>
      <c r="O14" s="634"/>
      <c r="P14" s="634"/>
      <c r="Q14" s="635"/>
      <c r="R14" s="636">
        <v>25554</v>
      </c>
      <c r="S14" s="637"/>
      <c r="T14" s="637"/>
      <c r="U14" s="637"/>
      <c r="V14" s="637"/>
      <c r="W14" s="637"/>
      <c r="X14" s="637"/>
      <c r="Y14" s="638"/>
      <c r="Z14" s="676">
        <v>0.1</v>
      </c>
      <c r="AA14" s="676"/>
      <c r="AB14" s="676"/>
      <c r="AC14" s="676"/>
      <c r="AD14" s="677">
        <v>25554</v>
      </c>
      <c r="AE14" s="677"/>
      <c r="AF14" s="677"/>
      <c r="AG14" s="677"/>
      <c r="AH14" s="677"/>
      <c r="AI14" s="677"/>
      <c r="AJ14" s="677"/>
      <c r="AK14" s="677"/>
      <c r="AL14" s="639">
        <v>0.2</v>
      </c>
      <c r="AM14" s="640"/>
      <c r="AN14" s="640"/>
      <c r="AO14" s="678"/>
      <c r="AP14" s="633" t="s">
        <v>203</v>
      </c>
      <c r="AQ14" s="634"/>
      <c r="AR14" s="634"/>
      <c r="AS14" s="634"/>
      <c r="AT14" s="634"/>
      <c r="AU14" s="634"/>
      <c r="AV14" s="634"/>
      <c r="AW14" s="634"/>
      <c r="AX14" s="634"/>
      <c r="AY14" s="634"/>
      <c r="AZ14" s="634"/>
      <c r="BA14" s="634"/>
      <c r="BB14" s="634"/>
      <c r="BC14" s="634"/>
      <c r="BD14" s="634"/>
      <c r="BE14" s="634"/>
      <c r="BF14" s="635"/>
      <c r="BG14" s="636">
        <v>166726</v>
      </c>
      <c r="BH14" s="637"/>
      <c r="BI14" s="637"/>
      <c r="BJ14" s="637"/>
      <c r="BK14" s="637"/>
      <c r="BL14" s="637"/>
      <c r="BM14" s="637"/>
      <c r="BN14" s="638"/>
      <c r="BO14" s="676">
        <v>1.7</v>
      </c>
      <c r="BP14" s="676"/>
      <c r="BQ14" s="676"/>
      <c r="BR14" s="676"/>
      <c r="BS14" s="642" t="s">
        <v>125</v>
      </c>
      <c r="BT14" s="637"/>
      <c r="BU14" s="637"/>
      <c r="BV14" s="637"/>
      <c r="BW14" s="637"/>
      <c r="BX14" s="637"/>
      <c r="BY14" s="637"/>
      <c r="BZ14" s="637"/>
      <c r="CA14" s="637"/>
      <c r="CB14" s="683"/>
      <c r="CD14" s="672" t="s">
        <v>204</v>
      </c>
      <c r="CE14" s="673"/>
      <c r="CF14" s="673"/>
      <c r="CG14" s="673"/>
      <c r="CH14" s="673"/>
      <c r="CI14" s="673"/>
      <c r="CJ14" s="673"/>
      <c r="CK14" s="673"/>
      <c r="CL14" s="673"/>
      <c r="CM14" s="673"/>
      <c r="CN14" s="673"/>
      <c r="CO14" s="673"/>
      <c r="CP14" s="673"/>
      <c r="CQ14" s="674"/>
      <c r="CR14" s="636">
        <v>825493</v>
      </c>
      <c r="CS14" s="637"/>
      <c r="CT14" s="637"/>
      <c r="CU14" s="637"/>
      <c r="CV14" s="637"/>
      <c r="CW14" s="637"/>
      <c r="CX14" s="637"/>
      <c r="CY14" s="638"/>
      <c r="CZ14" s="676">
        <v>3.4</v>
      </c>
      <c r="DA14" s="676"/>
      <c r="DB14" s="676"/>
      <c r="DC14" s="676"/>
      <c r="DD14" s="642">
        <v>225004</v>
      </c>
      <c r="DE14" s="637"/>
      <c r="DF14" s="637"/>
      <c r="DG14" s="637"/>
      <c r="DH14" s="637"/>
      <c r="DI14" s="637"/>
      <c r="DJ14" s="637"/>
      <c r="DK14" s="637"/>
      <c r="DL14" s="637"/>
      <c r="DM14" s="637"/>
      <c r="DN14" s="637"/>
      <c r="DO14" s="637"/>
      <c r="DP14" s="638"/>
      <c r="DQ14" s="642">
        <v>588314</v>
      </c>
      <c r="DR14" s="637"/>
      <c r="DS14" s="637"/>
      <c r="DT14" s="637"/>
      <c r="DU14" s="637"/>
      <c r="DV14" s="637"/>
      <c r="DW14" s="637"/>
      <c r="DX14" s="637"/>
      <c r="DY14" s="637"/>
      <c r="DZ14" s="637"/>
      <c r="EA14" s="637"/>
      <c r="EB14" s="637"/>
      <c r="EC14" s="683"/>
    </row>
    <row r="15" spans="2:143" ht="11.25" customHeight="1" x14ac:dyDescent="0.15">
      <c r="B15" s="633" t="s">
        <v>205</v>
      </c>
      <c r="C15" s="634"/>
      <c r="D15" s="634"/>
      <c r="E15" s="634"/>
      <c r="F15" s="634"/>
      <c r="G15" s="634"/>
      <c r="H15" s="634"/>
      <c r="I15" s="634"/>
      <c r="J15" s="634"/>
      <c r="K15" s="634"/>
      <c r="L15" s="634"/>
      <c r="M15" s="634"/>
      <c r="N15" s="634"/>
      <c r="O15" s="634"/>
      <c r="P15" s="634"/>
      <c r="Q15" s="635"/>
      <c r="R15" s="636" t="s">
        <v>125</v>
      </c>
      <c r="S15" s="637"/>
      <c r="T15" s="637"/>
      <c r="U15" s="637"/>
      <c r="V15" s="637"/>
      <c r="W15" s="637"/>
      <c r="X15" s="637"/>
      <c r="Y15" s="638"/>
      <c r="Z15" s="676" t="s">
        <v>125</v>
      </c>
      <c r="AA15" s="676"/>
      <c r="AB15" s="676"/>
      <c r="AC15" s="676"/>
      <c r="AD15" s="677" t="s">
        <v>125</v>
      </c>
      <c r="AE15" s="677"/>
      <c r="AF15" s="677"/>
      <c r="AG15" s="677"/>
      <c r="AH15" s="677"/>
      <c r="AI15" s="677"/>
      <c r="AJ15" s="677"/>
      <c r="AK15" s="677"/>
      <c r="AL15" s="639" t="s">
        <v>125</v>
      </c>
      <c r="AM15" s="640"/>
      <c r="AN15" s="640"/>
      <c r="AO15" s="678"/>
      <c r="AP15" s="633" t="s">
        <v>206</v>
      </c>
      <c r="AQ15" s="634"/>
      <c r="AR15" s="634"/>
      <c r="AS15" s="634"/>
      <c r="AT15" s="634"/>
      <c r="AU15" s="634"/>
      <c r="AV15" s="634"/>
      <c r="AW15" s="634"/>
      <c r="AX15" s="634"/>
      <c r="AY15" s="634"/>
      <c r="AZ15" s="634"/>
      <c r="BA15" s="634"/>
      <c r="BB15" s="634"/>
      <c r="BC15" s="634"/>
      <c r="BD15" s="634"/>
      <c r="BE15" s="634"/>
      <c r="BF15" s="635"/>
      <c r="BG15" s="636">
        <v>374524</v>
      </c>
      <c r="BH15" s="637"/>
      <c r="BI15" s="637"/>
      <c r="BJ15" s="637"/>
      <c r="BK15" s="637"/>
      <c r="BL15" s="637"/>
      <c r="BM15" s="637"/>
      <c r="BN15" s="638"/>
      <c r="BO15" s="676">
        <v>3.9</v>
      </c>
      <c r="BP15" s="676"/>
      <c r="BQ15" s="676"/>
      <c r="BR15" s="676"/>
      <c r="BS15" s="642" t="s">
        <v>125</v>
      </c>
      <c r="BT15" s="637"/>
      <c r="BU15" s="637"/>
      <c r="BV15" s="637"/>
      <c r="BW15" s="637"/>
      <c r="BX15" s="637"/>
      <c r="BY15" s="637"/>
      <c r="BZ15" s="637"/>
      <c r="CA15" s="637"/>
      <c r="CB15" s="683"/>
      <c r="CD15" s="672" t="s">
        <v>207</v>
      </c>
      <c r="CE15" s="673"/>
      <c r="CF15" s="673"/>
      <c r="CG15" s="673"/>
      <c r="CH15" s="673"/>
      <c r="CI15" s="673"/>
      <c r="CJ15" s="673"/>
      <c r="CK15" s="673"/>
      <c r="CL15" s="673"/>
      <c r="CM15" s="673"/>
      <c r="CN15" s="673"/>
      <c r="CO15" s="673"/>
      <c r="CP15" s="673"/>
      <c r="CQ15" s="674"/>
      <c r="CR15" s="636">
        <v>4293227</v>
      </c>
      <c r="CS15" s="637"/>
      <c r="CT15" s="637"/>
      <c r="CU15" s="637"/>
      <c r="CV15" s="637"/>
      <c r="CW15" s="637"/>
      <c r="CX15" s="637"/>
      <c r="CY15" s="638"/>
      <c r="CZ15" s="676">
        <v>17.8</v>
      </c>
      <c r="DA15" s="676"/>
      <c r="DB15" s="676"/>
      <c r="DC15" s="676"/>
      <c r="DD15" s="642">
        <v>1994009</v>
      </c>
      <c r="DE15" s="637"/>
      <c r="DF15" s="637"/>
      <c r="DG15" s="637"/>
      <c r="DH15" s="637"/>
      <c r="DI15" s="637"/>
      <c r="DJ15" s="637"/>
      <c r="DK15" s="637"/>
      <c r="DL15" s="637"/>
      <c r="DM15" s="637"/>
      <c r="DN15" s="637"/>
      <c r="DO15" s="637"/>
      <c r="DP15" s="638"/>
      <c r="DQ15" s="642">
        <v>1796459</v>
      </c>
      <c r="DR15" s="637"/>
      <c r="DS15" s="637"/>
      <c r="DT15" s="637"/>
      <c r="DU15" s="637"/>
      <c r="DV15" s="637"/>
      <c r="DW15" s="637"/>
      <c r="DX15" s="637"/>
      <c r="DY15" s="637"/>
      <c r="DZ15" s="637"/>
      <c r="EA15" s="637"/>
      <c r="EB15" s="637"/>
      <c r="EC15" s="683"/>
    </row>
    <row r="16" spans="2:143" ht="11.25" customHeight="1" x14ac:dyDescent="0.15">
      <c r="B16" s="633" t="s">
        <v>208</v>
      </c>
      <c r="C16" s="634"/>
      <c r="D16" s="634"/>
      <c r="E16" s="634"/>
      <c r="F16" s="634"/>
      <c r="G16" s="634"/>
      <c r="H16" s="634"/>
      <c r="I16" s="634"/>
      <c r="J16" s="634"/>
      <c r="K16" s="634"/>
      <c r="L16" s="634"/>
      <c r="M16" s="634"/>
      <c r="N16" s="634"/>
      <c r="O16" s="634"/>
      <c r="P16" s="634"/>
      <c r="Q16" s="635"/>
      <c r="R16" s="636">
        <v>7552</v>
      </c>
      <c r="S16" s="637"/>
      <c r="T16" s="637"/>
      <c r="U16" s="637"/>
      <c r="V16" s="637"/>
      <c r="W16" s="637"/>
      <c r="X16" s="637"/>
      <c r="Y16" s="638"/>
      <c r="Z16" s="676">
        <v>0</v>
      </c>
      <c r="AA16" s="676"/>
      <c r="AB16" s="676"/>
      <c r="AC16" s="676"/>
      <c r="AD16" s="677">
        <v>7552</v>
      </c>
      <c r="AE16" s="677"/>
      <c r="AF16" s="677"/>
      <c r="AG16" s="677"/>
      <c r="AH16" s="677"/>
      <c r="AI16" s="677"/>
      <c r="AJ16" s="677"/>
      <c r="AK16" s="677"/>
      <c r="AL16" s="639">
        <v>0.1</v>
      </c>
      <c r="AM16" s="640"/>
      <c r="AN16" s="640"/>
      <c r="AO16" s="678"/>
      <c r="AP16" s="633" t="s">
        <v>209</v>
      </c>
      <c r="AQ16" s="634"/>
      <c r="AR16" s="634"/>
      <c r="AS16" s="634"/>
      <c r="AT16" s="634"/>
      <c r="AU16" s="634"/>
      <c r="AV16" s="634"/>
      <c r="AW16" s="634"/>
      <c r="AX16" s="634"/>
      <c r="AY16" s="634"/>
      <c r="AZ16" s="634"/>
      <c r="BA16" s="634"/>
      <c r="BB16" s="634"/>
      <c r="BC16" s="634"/>
      <c r="BD16" s="634"/>
      <c r="BE16" s="634"/>
      <c r="BF16" s="635"/>
      <c r="BG16" s="636" t="s">
        <v>125</v>
      </c>
      <c r="BH16" s="637"/>
      <c r="BI16" s="637"/>
      <c r="BJ16" s="637"/>
      <c r="BK16" s="637"/>
      <c r="BL16" s="637"/>
      <c r="BM16" s="637"/>
      <c r="BN16" s="638"/>
      <c r="BO16" s="676" t="s">
        <v>125</v>
      </c>
      <c r="BP16" s="676"/>
      <c r="BQ16" s="676"/>
      <c r="BR16" s="676"/>
      <c r="BS16" s="642" t="s">
        <v>125</v>
      </c>
      <c r="BT16" s="637"/>
      <c r="BU16" s="637"/>
      <c r="BV16" s="637"/>
      <c r="BW16" s="637"/>
      <c r="BX16" s="637"/>
      <c r="BY16" s="637"/>
      <c r="BZ16" s="637"/>
      <c r="CA16" s="637"/>
      <c r="CB16" s="683"/>
      <c r="CD16" s="672" t="s">
        <v>210</v>
      </c>
      <c r="CE16" s="673"/>
      <c r="CF16" s="673"/>
      <c r="CG16" s="673"/>
      <c r="CH16" s="673"/>
      <c r="CI16" s="673"/>
      <c r="CJ16" s="673"/>
      <c r="CK16" s="673"/>
      <c r="CL16" s="673"/>
      <c r="CM16" s="673"/>
      <c r="CN16" s="673"/>
      <c r="CO16" s="673"/>
      <c r="CP16" s="673"/>
      <c r="CQ16" s="674"/>
      <c r="CR16" s="636">
        <v>258430</v>
      </c>
      <c r="CS16" s="637"/>
      <c r="CT16" s="637"/>
      <c r="CU16" s="637"/>
      <c r="CV16" s="637"/>
      <c r="CW16" s="637"/>
      <c r="CX16" s="637"/>
      <c r="CY16" s="638"/>
      <c r="CZ16" s="676">
        <v>1.1000000000000001</v>
      </c>
      <c r="DA16" s="676"/>
      <c r="DB16" s="676"/>
      <c r="DC16" s="676"/>
      <c r="DD16" s="642" t="s">
        <v>125</v>
      </c>
      <c r="DE16" s="637"/>
      <c r="DF16" s="637"/>
      <c r="DG16" s="637"/>
      <c r="DH16" s="637"/>
      <c r="DI16" s="637"/>
      <c r="DJ16" s="637"/>
      <c r="DK16" s="637"/>
      <c r="DL16" s="637"/>
      <c r="DM16" s="637"/>
      <c r="DN16" s="637"/>
      <c r="DO16" s="637"/>
      <c r="DP16" s="638"/>
      <c r="DQ16" s="642">
        <v>31445</v>
      </c>
      <c r="DR16" s="637"/>
      <c r="DS16" s="637"/>
      <c r="DT16" s="637"/>
      <c r="DU16" s="637"/>
      <c r="DV16" s="637"/>
      <c r="DW16" s="637"/>
      <c r="DX16" s="637"/>
      <c r="DY16" s="637"/>
      <c r="DZ16" s="637"/>
      <c r="EA16" s="637"/>
      <c r="EB16" s="637"/>
      <c r="EC16" s="683"/>
    </row>
    <row r="17" spans="2:133" ht="11.25" customHeight="1" x14ac:dyDescent="0.15">
      <c r="B17" s="633" t="s">
        <v>211</v>
      </c>
      <c r="C17" s="634"/>
      <c r="D17" s="634"/>
      <c r="E17" s="634"/>
      <c r="F17" s="634"/>
      <c r="G17" s="634"/>
      <c r="H17" s="634"/>
      <c r="I17" s="634"/>
      <c r="J17" s="634"/>
      <c r="K17" s="634"/>
      <c r="L17" s="634"/>
      <c r="M17" s="634"/>
      <c r="N17" s="634"/>
      <c r="O17" s="634"/>
      <c r="P17" s="634"/>
      <c r="Q17" s="635"/>
      <c r="R17" s="636">
        <v>141365</v>
      </c>
      <c r="S17" s="637"/>
      <c r="T17" s="637"/>
      <c r="U17" s="637"/>
      <c r="V17" s="637"/>
      <c r="W17" s="637"/>
      <c r="X17" s="637"/>
      <c r="Y17" s="638"/>
      <c r="Z17" s="676">
        <v>0.6</v>
      </c>
      <c r="AA17" s="676"/>
      <c r="AB17" s="676"/>
      <c r="AC17" s="676"/>
      <c r="AD17" s="677">
        <v>141365</v>
      </c>
      <c r="AE17" s="677"/>
      <c r="AF17" s="677"/>
      <c r="AG17" s="677"/>
      <c r="AH17" s="677"/>
      <c r="AI17" s="677"/>
      <c r="AJ17" s="677"/>
      <c r="AK17" s="677"/>
      <c r="AL17" s="639">
        <v>1.2</v>
      </c>
      <c r="AM17" s="640"/>
      <c r="AN17" s="640"/>
      <c r="AO17" s="678"/>
      <c r="AP17" s="633" t="s">
        <v>212</v>
      </c>
      <c r="AQ17" s="634"/>
      <c r="AR17" s="634"/>
      <c r="AS17" s="634"/>
      <c r="AT17" s="634"/>
      <c r="AU17" s="634"/>
      <c r="AV17" s="634"/>
      <c r="AW17" s="634"/>
      <c r="AX17" s="634"/>
      <c r="AY17" s="634"/>
      <c r="AZ17" s="634"/>
      <c r="BA17" s="634"/>
      <c r="BB17" s="634"/>
      <c r="BC17" s="634"/>
      <c r="BD17" s="634"/>
      <c r="BE17" s="634"/>
      <c r="BF17" s="635"/>
      <c r="BG17" s="636" t="s">
        <v>125</v>
      </c>
      <c r="BH17" s="637"/>
      <c r="BI17" s="637"/>
      <c r="BJ17" s="637"/>
      <c r="BK17" s="637"/>
      <c r="BL17" s="637"/>
      <c r="BM17" s="637"/>
      <c r="BN17" s="638"/>
      <c r="BO17" s="676" t="s">
        <v>125</v>
      </c>
      <c r="BP17" s="676"/>
      <c r="BQ17" s="676"/>
      <c r="BR17" s="676"/>
      <c r="BS17" s="642" t="s">
        <v>125</v>
      </c>
      <c r="BT17" s="637"/>
      <c r="BU17" s="637"/>
      <c r="BV17" s="637"/>
      <c r="BW17" s="637"/>
      <c r="BX17" s="637"/>
      <c r="BY17" s="637"/>
      <c r="BZ17" s="637"/>
      <c r="CA17" s="637"/>
      <c r="CB17" s="683"/>
      <c r="CD17" s="672" t="s">
        <v>213</v>
      </c>
      <c r="CE17" s="673"/>
      <c r="CF17" s="673"/>
      <c r="CG17" s="673"/>
      <c r="CH17" s="673"/>
      <c r="CI17" s="673"/>
      <c r="CJ17" s="673"/>
      <c r="CK17" s="673"/>
      <c r="CL17" s="673"/>
      <c r="CM17" s="673"/>
      <c r="CN17" s="673"/>
      <c r="CO17" s="673"/>
      <c r="CP17" s="673"/>
      <c r="CQ17" s="674"/>
      <c r="CR17" s="636">
        <v>1796503</v>
      </c>
      <c r="CS17" s="637"/>
      <c r="CT17" s="637"/>
      <c r="CU17" s="637"/>
      <c r="CV17" s="637"/>
      <c r="CW17" s="637"/>
      <c r="CX17" s="637"/>
      <c r="CY17" s="638"/>
      <c r="CZ17" s="676">
        <v>7.5</v>
      </c>
      <c r="DA17" s="676"/>
      <c r="DB17" s="676"/>
      <c r="DC17" s="676"/>
      <c r="DD17" s="642" t="s">
        <v>214</v>
      </c>
      <c r="DE17" s="637"/>
      <c r="DF17" s="637"/>
      <c r="DG17" s="637"/>
      <c r="DH17" s="637"/>
      <c r="DI17" s="637"/>
      <c r="DJ17" s="637"/>
      <c r="DK17" s="637"/>
      <c r="DL17" s="637"/>
      <c r="DM17" s="637"/>
      <c r="DN17" s="637"/>
      <c r="DO17" s="637"/>
      <c r="DP17" s="638"/>
      <c r="DQ17" s="642">
        <v>1760895</v>
      </c>
      <c r="DR17" s="637"/>
      <c r="DS17" s="637"/>
      <c r="DT17" s="637"/>
      <c r="DU17" s="637"/>
      <c r="DV17" s="637"/>
      <c r="DW17" s="637"/>
      <c r="DX17" s="637"/>
      <c r="DY17" s="637"/>
      <c r="DZ17" s="637"/>
      <c r="EA17" s="637"/>
      <c r="EB17" s="637"/>
      <c r="EC17" s="683"/>
    </row>
    <row r="18" spans="2:133" ht="11.25" customHeight="1" x14ac:dyDescent="0.15">
      <c r="B18" s="633" t="s">
        <v>215</v>
      </c>
      <c r="C18" s="634"/>
      <c r="D18" s="634"/>
      <c r="E18" s="634"/>
      <c r="F18" s="634"/>
      <c r="G18" s="634"/>
      <c r="H18" s="634"/>
      <c r="I18" s="634"/>
      <c r="J18" s="634"/>
      <c r="K18" s="634"/>
      <c r="L18" s="634"/>
      <c r="M18" s="634"/>
      <c r="N18" s="634"/>
      <c r="O18" s="634"/>
      <c r="P18" s="634"/>
      <c r="Q18" s="635"/>
      <c r="R18" s="636">
        <v>64264</v>
      </c>
      <c r="S18" s="637"/>
      <c r="T18" s="637"/>
      <c r="U18" s="637"/>
      <c r="V18" s="637"/>
      <c r="W18" s="637"/>
      <c r="X18" s="637"/>
      <c r="Y18" s="638"/>
      <c r="Z18" s="676">
        <v>0.3</v>
      </c>
      <c r="AA18" s="676"/>
      <c r="AB18" s="676"/>
      <c r="AC18" s="676"/>
      <c r="AD18" s="677">
        <v>64264</v>
      </c>
      <c r="AE18" s="677"/>
      <c r="AF18" s="677"/>
      <c r="AG18" s="677"/>
      <c r="AH18" s="677"/>
      <c r="AI18" s="677"/>
      <c r="AJ18" s="677"/>
      <c r="AK18" s="677"/>
      <c r="AL18" s="639">
        <v>0.6</v>
      </c>
      <c r="AM18" s="640"/>
      <c r="AN18" s="640"/>
      <c r="AO18" s="678"/>
      <c r="AP18" s="633" t="s">
        <v>216</v>
      </c>
      <c r="AQ18" s="634"/>
      <c r="AR18" s="634"/>
      <c r="AS18" s="634"/>
      <c r="AT18" s="634"/>
      <c r="AU18" s="634"/>
      <c r="AV18" s="634"/>
      <c r="AW18" s="634"/>
      <c r="AX18" s="634"/>
      <c r="AY18" s="634"/>
      <c r="AZ18" s="634"/>
      <c r="BA18" s="634"/>
      <c r="BB18" s="634"/>
      <c r="BC18" s="634"/>
      <c r="BD18" s="634"/>
      <c r="BE18" s="634"/>
      <c r="BF18" s="635"/>
      <c r="BG18" s="636" t="s">
        <v>125</v>
      </c>
      <c r="BH18" s="637"/>
      <c r="BI18" s="637"/>
      <c r="BJ18" s="637"/>
      <c r="BK18" s="637"/>
      <c r="BL18" s="637"/>
      <c r="BM18" s="637"/>
      <c r="BN18" s="638"/>
      <c r="BO18" s="676" t="s">
        <v>125</v>
      </c>
      <c r="BP18" s="676"/>
      <c r="BQ18" s="676"/>
      <c r="BR18" s="676"/>
      <c r="BS18" s="642" t="s">
        <v>125</v>
      </c>
      <c r="BT18" s="637"/>
      <c r="BU18" s="637"/>
      <c r="BV18" s="637"/>
      <c r="BW18" s="637"/>
      <c r="BX18" s="637"/>
      <c r="BY18" s="637"/>
      <c r="BZ18" s="637"/>
      <c r="CA18" s="637"/>
      <c r="CB18" s="683"/>
      <c r="CD18" s="672" t="s">
        <v>217</v>
      </c>
      <c r="CE18" s="673"/>
      <c r="CF18" s="673"/>
      <c r="CG18" s="673"/>
      <c r="CH18" s="673"/>
      <c r="CI18" s="673"/>
      <c r="CJ18" s="673"/>
      <c r="CK18" s="673"/>
      <c r="CL18" s="673"/>
      <c r="CM18" s="673"/>
      <c r="CN18" s="673"/>
      <c r="CO18" s="673"/>
      <c r="CP18" s="673"/>
      <c r="CQ18" s="674"/>
      <c r="CR18" s="636" t="s">
        <v>125</v>
      </c>
      <c r="CS18" s="637"/>
      <c r="CT18" s="637"/>
      <c r="CU18" s="637"/>
      <c r="CV18" s="637"/>
      <c r="CW18" s="637"/>
      <c r="CX18" s="637"/>
      <c r="CY18" s="638"/>
      <c r="CZ18" s="676" t="s">
        <v>218</v>
      </c>
      <c r="DA18" s="676"/>
      <c r="DB18" s="676"/>
      <c r="DC18" s="676"/>
      <c r="DD18" s="642" t="s">
        <v>218</v>
      </c>
      <c r="DE18" s="637"/>
      <c r="DF18" s="637"/>
      <c r="DG18" s="637"/>
      <c r="DH18" s="637"/>
      <c r="DI18" s="637"/>
      <c r="DJ18" s="637"/>
      <c r="DK18" s="637"/>
      <c r="DL18" s="637"/>
      <c r="DM18" s="637"/>
      <c r="DN18" s="637"/>
      <c r="DO18" s="637"/>
      <c r="DP18" s="638"/>
      <c r="DQ18" s="642" t="s">
        <v>125</v>
      </c>
      <c r="DR18" s="637"/>
      <c r="DS18" s="637"/>
      <c r="DT18" s="637"/>
      <c r="DU18" s="637"/>
      <c r="DV18" s="637"/>
      <c r="DW18" s="637"/>
      <c r="DX18" s="637"/>
      <c r="DY18" s="637"/>
      <c r="DZ18" s="637"/>
      <c r="EA18" s="637"/>
      <c r="EB18" s="637"/>
      <c r="EC18" s="683"/>
    </row>
    <row r="19" spans="2:133" ht="11.25" customHeight="1" x14ac:dyDescent="0.15">
      <c r="B19" s="633" t="s">
        <v>219</v>
      </c>
      <c r="C19" s="634"/>
      <c r="D19" s="634"/>
      <c r="E19" s="634"/>
      <c r="F19" s="634"/>
      <c r="G19" s="634"/>
      <c r="H19" s="634"/>
      <c r="I19" s="634"/>
      <c r="J19" s="634"/>
      <c r="K19" s="634"/>
      <c r="L19" s="634"/>
      <c r="M19" s="634"/>
      <c r="N19" s="634"/>
      <c r="O19" s="634"/>
      <c r="P19" s="634"/>
      <c r="Q19" s="635"/>
      <c r="R19" s="636">
        <v>3460</v>
      </c>
      <c r="S19" s="637"/>
      <c r="T19" s="637"/>
      <c r="U19" s="637"/>
      <c r="V19" s="637"/>
      <c r="W19" s="637"/>
      <c r="X19" s="637"/>
      <c r="Y19" s="638"/>
      <c r="Z19" s="676">
        <v>0</v>
      </c>
      <c r="AA19" s="676"/>
      <c r="AB19" s="676"/>
      <c r="AC19" s="676"/>
      <c r="AD19" s="677">
        <v>3460</v>
      </c>
      <c r="AE19" s="677"/>
      <c r="AF19" s="677"/>
      <c r="AG19" s="677"/>
      <c r="AH19" s="677"/>
      <c r="AI19" s="677"/>
      <c r="AJ19" s="677"/>
      <c r="AK19" s="677"/>
      <c r="AL19" s="639">
        <v>0</v>
      </c>
      <c r="AM19" s="640"/>
      <c r="AN19" s="640"/>
      <c r="AO19" s="678"/>
      <c r="AP19" s="633" t="s">
        <v>220</v>
      </c>
      <c r="AQ19" s="634"/>
      <c r="AR19" s="634"/>
      <c r="AS19" s="634"/>
      <c r="AT19" s="634"/>
      <c r="AU19" s="634"/>
      <c r="AV19" s="634"/>
      <c r="AW19" s="634"/>
      <c r="AX19" s="634"/>
      <c r="AY19" s="634"/>
      <c r="AZ19" s="634"/>
      <c r="BA19" s="634"/>
      <c r="BB19" s="634"/>
      <c r="BC19" s="634"/>
      <c r="BD19" s="634"/>
      <c r="BE19" s="634"/>
      <c r="BF19" s="635"/>
      <c r="BG19" s="636">
        <v>755923</v>
      </c>
      <c r="BH19" s="637"/>
      <c r="BI19" s="637"/>
      <c r="BJ19" s="637"/>
      <c r="BK19" s="637"/>
      <c r="BL19" s="637"/>
      <c r="BM19" s="637"/>
      <c r="BN19" s="638"/>
      <c r="BO19" s="676">
        <v>7.8</v>
      </c>
      <c r="BP19" s="676"/>
      <c r="BQ19" s="676"/>
      <c r="BR19" s="676"/>
      <c r="BS19" s="642" t="s">
        <v>218</v>
      </c>
      <c r="BT19" s="637"/>
      <c r="BU19" s="637"/>
      <c r="BV19" s="637"/>
      <c r="BW19" s="637"/>
      <c r="BX19" s="637"/>
      <c r="BY19" s="637"/>
      <c r="BZ19" s="637"/>
      <c r="CA19" s="637"/>
      <c r="CB19" s="683"/>
      <c r="CD19" s="672" t="s">
        <v>221</v>
      </c>
      <c r="CE19" s="673"/>
      <c r="CF19" s="673"/>
      <c r="CG19" s="673"/>
      <c r="CH19" s="673"/>
      <c r="CI19" s="673"/>
      <c r="CJ19" s="673"/>
      <c r="CK19" s="673"/>
      <c r="CL19" s="673"/>
      <c r="CM19" s="673"/>
      <c r="CN19" s="673"/>
      <c r="CO19" s="673"/>
      <c r="CP19" s="673"/>
      <c r="CQ19" s="674"/>
      <c r="CR19" s="636" t="s">
        <v>125</v>
      </c>
      <c r="CS19" s="637"/>
      <c r="CT19" s="637"/>
      <c r="CU19" s="637"/>
      <c r="CV19" s="637"/>
      <c r="CW19" s="637"/>
      <c r="CX19" s="637"/>
      <c r="CY19" s="638"/>
      <c r="CZ19" s="676" t="s">
        <v>125</v>
      </c>
      <c r="DA19" s="676"/>
      <c r="DB19" s="676"/>
      <c r="DC19" s="676"/>
      <c r="DD19" s="642" t="s">
        <v>125</v>
      </c>
      <c r="DE19" s="637"/>
      <c r="DF19" s="637"/>
      <c r="DG19" s="637"/>
      <c r="DH19" s="637"/>
      <c r="DI19" s="637"/>
      <c r="DJ19" s="637"/>
      <c r="DK19" s="637"/>
      <c r="DL19" s="637"/>
      <c r="DM19" s="637"/>
      <c r="DN19" s="637"/>
      <c r="DO19" s="637"/>
      <c r="DP19" s="638"/>
      <c r="DQ19" s="642" t="s">
        <v>125</v>
      </c>
      <c r="DR19" s="637"/>
      <c r="DS19" s="637"/>
      <c r="DT19" s="637"/>
      <c r="DU19" s="637"/>
      <c r="DV19" s="637"/>
      <c r="DW19" s="637"/>
      <c r="DX19" s="637"/>
      <c r="DY19" s="637"/>
      <c r="DZ19" s="637"/>
      <c r="EA19" s="637"/>
      <c r="EB19" s="637"/>
      <c r="EC19" s="683"/>
    </row>
    <row r="20" spans="2:133" ht="11.25" customHeight="1" x14ac:dyDescent="0.15">
      <c r="B20" s="633" t="s">
        <v>222</v>
      </c>
      <c r="C20" s="634"/>
      <c r="D20" s="634"/>
      <c r="E20" s="634"/>
      <c r="F20" s="634"/>
      <c r="G20" s="634"/>
      <c r="H20" s="634"/>
      <c r="I20" s="634"/>
      <c r="J20" s="634"/>
      <c r="K20" s="634"/>
      <c r="L20" s="634"/>
      <c r="M20" s="634"/>
      <c r="N20" s="634"/>
      <c r="O20" s="634"/>
      <c r="P20" s="634"/>
      <c r="Q20" s="635"/>
      <c r="R20" s="636">
        <v>1242</v>
      </c>
      <c r="S20" s="637"/>
      <c r="T20" s="637"/>
      <c r="U20" s="637"/>
      <c r="V20" s="637"/>
      <c r="W20" s="637"/>
      <c r="X20" s="637"/>
      <c r="Y20" s="638"/>
      <c r="Z20" s="676">
        <v>0</v>
      </c>
      <c r="AA20" s="676"/>
      <c r="AB20" s="676"/>
      <c r="AC20" s="676"/>
      <c r="AD20" s="677">
        <v>1242</v>
      </c>
      <c r="AE20" s="677"/>
      <c r="AF20" s="677"/>
      <c r="AG20" s="677"/>
      <c r="AH20" s="677"/>
      <c r="AI20" s="677"/>
      <c r="AJ20" s="677"/>
      <c r="AK20" s="677"/>
      <c r="AL20" s="639">
        <v>0</v>
      </c>
      <c r="AM20" s="640"/>
      <c r="AN20" s="640"/>
      <c r="AO20" s="678"/>
      <c r="AP20" s="633" t="s">
        <v>223</v>
      </c>
      <c r="AQ20" s="634"/>
      <c r="AR20" s="634"/>
      <c r="AS20" s="634"/>
      <c r="AT20" s="634"/>
      <c r="AU20" s="634"/>
      <c r="AV20" s="634"/>
      <c r="AW20" s="634"/>
      <c r="AX20" s="634"/>
      <c r="AY20" s="634"/>
      <c r="AZ20" s="634"/>
      <c r="BA20" s="634"/>
      <c r="BB20" s="634"/>
      <c r="BC20" s="634"/>
      <c r="BD20" s="634"/>
      <c r="BE20" s="634"/>
      <c r="BF20" s="635"/>
      <c r="BG20" s="636">
        <v>755923</v>
      </c>
      <c r="BH20" s="637"/>
      <c r="BI20" s="637"/>
      <c r="BJ20" s="637"/>
      <c r="BK20" s="637"/>
      <c r="BL20" s="637"/>
      <c r="BM20" s="637"/>
      <c r="BN20" s="638"/>
      <c r="BO20" s="676">
        <v>7.8</v>
      </c>
      <c r="BP20" s="676"/>
      <c r="BQ20" s="676"/>
      <c r="BR20" s="676"/>
      <c r="BS20" s="642" t="s">
        <v>125</v>
      </c>
      <c r="BT20" s="637"/>
      <c r="BU20" s="637"/>
      <c r="BV20" s="637"/>
      <c r="BW20" s="637"/>
      <c r="BX20" s="637"/>
      <c r="BY20" s="637"/>
      <c r="BZ20" s="637"/>
      <c r="CA20" s="637"/>
      <c r="CB20" s="683"/>
      <c r="CD20" s="672" t="s">
        <v>224</v>
      </c>
      <c r="CE20" s="673"/>
      <c r="CF20" s="673"/>
      <c r="CG20" s="673"/>
      <c r="CH20" s="673"/>
      <c r="CI20" s="673"/>
      <c r="CJ20" s="673"/>
      <c r="CK20" s="673"/>
      <c r="CL20" s="673"/>
      <c r="CM20" s="673"/>
      <c r="CN20" s="673"/>
      <c r="CO20" s="673"/>
      <c r="CP20" s="673"/>
      <c r="CQ20" s="674"/>
      <c r="CR20" s="636">
        <v>24075856</v>
      </c>
      <c r="CS20" s="637"/>
      <c r="CT20" s="637"/>
      <c r="CU20" s="637"/>
      <c r="CV20" s="637"/>
      <c r="CW20" s="637"/>
      <c r="CX20" s="637"/>
      <c r="CY20" s="638"/>
      <c r="CZ20" s="676">
        <v>100</v>
      </c>
      <c r="DA20" s="676"/>
      <c r="DB20" s="676"/>
      <c r="DC20" s="676"/>
      <c r="DD20" s="642">
        <v>5127199</v>
      </c>
      <c r="DE20" s="637"/>
      <c r="DF20" s="637"/>
      <c r="DG20" s="637"/>
      <c r="DH20" s="637"/>
      <c r="DI20" s="637"/>
      <c r="DJ20" s="637"/>
      <c r="DK20" s="637"/>
      <c r="DL20" s="637"/>
      <c r="DM20" s="637"/>
      <c r="DN20" s="637"/>
      <c r="DO20" s="637"/>
      <c r="DP20" s="638"/>
      <c r="DQ20" s="642">
        <v>13662822</v>
      </c>
      <c r="DR20" s="637"/>
      <c r="DS20" s="637"/>
      <c r="DT20" s="637"/>
      <c r="DU20" s="637"/>
      <c r="DV20" s="637"/>
      <c r="DW20" s="637"/>
      <c r="DX20" s="637"/>
      <c r="DY20" s="637"/>
      <c r="DZ20" s="637"/>
      <c r="EA20" s="637"/>
      <c r="EB20" s="637"/>
      <c r="EC20" s="683"/>
    </row>
    <row r="21" spans="2:133" ht="11.25" customHeight="1" x14ac:dyDescent="0.15">
      <c r="B21" s="633" t="s">
        <v>225</v>
      </c>
      <c r="C21" s="634"/>
      <c r="D21" s="634"/>
      <c r="E21" s="634"/>
      <c r="F21" s="634"/>
      <c r="G21" s="634"/>
      <c r="H21" s="634"/>
      <c r="I21" s="634"/>
      <c r="J21" s="634"/>
      <c r="K21" s="634"/>
      <c r="L21" s="634"/>
      <c r="M21" s="634"/>
      <c r="N21" s="634"/>
      <c r="O21" s="634"/>
      <c r="P21" s="634"/>
      <c r="Q21" s="635"/>
      <c r="R21" s="636">
        <v>72399</v>
      </c>
      <c r="S21" s="637"/>
      <c r="T21" s="637"/>
      <c r="U21" s="637"/>
      <c r="V21" s="637"/>
      <c r="W21" s="637"/>
      <c r="X21" s="637"/>
      <c r="Y21" s="638"/>
      <c r="Z21" s="676">
        <v>0.3</v>
      </c>
      <c r="AA21" s="676"/>
      <c r="AB21" s="676"/>
      <c r="AC21" s="676"/>
      <c r="AD21" s="677">
        <v>72399</v>
      </c>
      <c r="AE21" s="677"/>
      <c r="AF21" s="677"/>
      <c r="AG21" s="677"/>
      <c r="AH21" s="677"/>
      <c r="AI21" s="677"/>
      <c r="AJ21" s="677"/>
      <c r="AK21" s="677"/>
      <c r="AL21" s="639">
        <v>0.6</v>
      </c>
      <c r="AM21" s="640"/>
      <c r="AN21" s="640"/>
      <c r="AO21" s="678"/>
      <c r="AP21" s="731" t="s">
        <v>226</v>
      </c>
      <c r="AQ21" s="738"/>
      <c r="AR21" s="738"/>
      <c r="AS21" s="738"/>
      <c r="AT21" s="738"/>
      <c r="AU21" s="738"/>
      <c r="AV21" s="738"/>
      <c r="AW21" s="738"/>
      <c r="AX21" s="738"/>
      <c r="AY21" s="738"/>
      <c r="AZ21" s="738"/>
      <c r="BA21" s="738"/>
      <c r="BB21" s="738"/>
      <c r="BC21" s="738"/>
      <c r="BD21" s="738"/>
      <c r="BE21" s="738"/>
      <c r="BF21" s="733"/>
      <c r="BG21" s="636">
        <v>3551</v>
      </c>
      <c r="BH21" s="637"/>
      <c r="BI21" s="637"/>
      <c r="BJ21" s="637"/>
      <c r="BK21" s="637"/>
      <c r="BL21" s="637"/>
      <c r="BM21" s="637"/>
      <c r="BN21" s="638"/>
      <c r="BO21" s="676">
        <v>0</v>
      </c>
      <c r="BP21" s="676"/>
      <c r="BQ21" s="676"/>
      <c r="BR21" s="676"/>
      <c r="BS21" s="642" t="s">
        <v>125</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227</v>
      </c>
      <c r="C22" s="634"/>
      <c r="D22" s="634"/>
      <c r="E22" s="634"/>
      <c r="F22" s="634"/>
      <c r="G22" s="634"/>
      <c r="H22" s="634"/>
      <c r="I22" s="634"/>
      <c r="J22" s="634"/>
      <c r="K22" s="634"/>
      <c r="L22" s="634"/>
      <c r="M22" s="634"/>
      <c r="N22" s="634"/>
      <c r="O22" s="634"/>
      <c r="P22" s="634"/>
      <c r="Q22" s="635"/>
      <c r="R22" s="636">
        <v>1373726</v>
      </c>
      <c r="S22" s="637"/>
      <c r="T22" s="637"/>
      <c r="U22" s="637"/>
      <c r="V22" s="637"/>
      <c r="W22" s="637"/>
      <c r="X22" s="637"/>
      <c r="Y22" s="638"/>
      <c r="Z22" s="676">
        <v>5.5</v>
      </c>
      <c r="AA22" s="676"/>
      <c r="AB22" s="676"/>
      <c r="AC22" s="676"/>
      <c r="AD22" s="677">
        <v>1009938</v>
      </c>
      <c r="AE22" s="677"/>
      <c r="AF22" s="677"/>
      <c r="AG22" s="677"/>
      <c r="AH22" s="677"/>
      <c r="AI22" s="677"/>
      <c r="AJ22" s="677"/>
      <c r="AK22" s="677"/>
      <c r="AL22" s="639">
        <v>8.9</v>
      </c>
      <c r="AM22" s="640"/>
      <c r="AN22" s="640"/>
      <c r="AO22" s="678"/>
      <c r="AP22" s="731" t="s">
        <v>228</v>
      </c>
      <c r="AQ22" s="738"/>
      <c r="AR22" s="738"/>
      <c r="AS22" s="738"/>
      <c r="AT22" s="738"/>
      <c r="AU22" s="738"/>
      <c r="AV22" s="738"/>
      <c r="AW22" s="738"/>
      <c r="AX22" s="738"/>
      <c r="AY22" s="738"/>
      <c r="AZ22" s="738"/>
      <c r="BA22" s="738"/>
      <c r="BB22" s="738"/>
      <c r="BC22" s="738"/>
      <c r="BD22" s="738"/>
      <c r="BE22" s="738"/>
      <c r="BF22" s="733"/>
      <c r="BG22" s="636" t="s">
        <v>229</v>
      </c>
      <c r="BH22" s="637"/>
      <c r="BI22" s="637"/>
      <c r="BJ22" s="637"/>
      <c r="BK22" s="637"/>
      <c r="BL22" s="637"/>
      <c r="BM22" s="637"/>
      <c r="BN22" s="638"/>
      <c r="BO22" s="676" t="s">
        <v>125</v>
      </c>
      <c r="BP22" s="676"/>
      <c r="BQ22" s="676"/>
      <c r="BR22" s="676"/>
      <c r="BS22" s="642" t="s">
        <v>125</v>
      </c>
      <c r="BT22" s="637"/>
      <c r="BU22" s="637"/>
      <c r="BV22" s="637"/>
      <c r="BW22" s="637"/>
      <c r="BX22" s="637"/>
      <c r="BY22" s="637"/>
      <c r="BZ22" s="637"/>
      <c r="CA22" s="637"/>
      <c r="CB22" s="683"/>
      <c r="CD22" s="740" t="s">
        <v>230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231</v>
      </c>
      <c r="C23" s="634"/>
      <c r="D23" s="634"/>
      <c r="E23" s="634"/>
      <c r="F23" s="634"/>
      <c r="G23" s="634"/>
      <c r="H23" s="634"/>
      <c r="I23" s="634"/>
      <c r="J23" s="634"/>
      <c r="K23" s="634"/>
      <c r="L23" s="634"/>
      <c r="M23" s="634"/>
      <c r="N23" s="634"/>
      <c r="O23" s="634"/>
      <c r="P23" s="634"/>
      <c r="Q23" s="635"/>
      <c r="R23" s="636">
        <v>1009938</v>
      </c>
      <c r="S23" s="637"/>
      <c r="T23" s="637"/>
      <c r="U23" s="637"/>
      <c r="V23" s="637"/>
      <c r="W23" s="637"/>
      <c r="X23" s="637"/>
      <c r="Y23" s="638"/>
      <c r="Z23" s="676">
        <v>4</v>
      </c>
      <c r="AA23" s="676"/>
      <c r="AB23" s="676"/>
      <c r="AC23" s="676"/>
      <c r="AD23" s="677">
        <v>1009938</v>
      </c>
      <c r="AE23" s="677"/>
      <c r="AF23" s="677"/>
      <c r="AG23" s="677"/>
      <c r="AH23" s="677"/>
      <c r="AI23" s="677"/>
      <c r="AJ23" s="677"/>
      <c r="AK23" s="677"/>
      <c r="AL23" s="639">
        <v>8.9</v>
      </c>
      <c r="AM23" s="640"/>
      <c r="AN23" s="640"/>
      <c r="AO23" s="678"/>
      <c r="AP23" s="731" t="s">
        <v>232</v>
      </c>
      <c r="AQ23" s="738"/>
      <c r="AR23" s="738"/>
      <c r="AS23" s="738"/>
      <c r="AT23" s="738"/>
      <c r="AU23" s="738"/>
      <c r="AV23" s="738"/>
      <c r="AW23" s="738"/>
      <c r="AX23" s="738"/>
      <c r="AY23" s="738"/>
      <c r="AZ23" s="738"/>
      <c r="BA23" s="738"/>
      <c r="BB23" s="738"/>
      <c r="BC23" s="738"/>
      <c r="BD23" s="738"/>
      <c r="BE23" s="738"/>
      <c r="BF23" s="733"/>
      <c r="BG23" s="636">
        <v>752372</v>
      </c>
      <c r="BH23" s="637"/>
      <c r="BI23" s="637"/>
      <c r="BJ23" s="637"/>
      <c r="BK23" s="637"/>
      <c r="BL23" s="637"/>
      <c r="BM23" s="637"/>
      <c r="BN23" s="638"/>
      <c r="BO23" s="676">
        <v>7.7</v>
      </c>
      <c r="BP23" s="676"/>
      <c r="BQ23" s="676"/>
      <c r="BR23" s="676"/>
      <c r="BS23" s="642" t="s">
        <v>125</v>
      </c>
      <c r="BT23" s="637"/>
      <c r="BU23" s="637"/>
      <c r="BV23" s="637"/>
      <c r="BW23" s="637"/>
      <c r="BX23" s="637"/>
      <c r="BY23" s="637"/>
      <c r="BZ23" s="637"/>
      <c r="CA23" s="637"/>
      <c r="CB23" s="683"/>
      <c r="CD23" s="740" t="s">
        <v>169</v>
      </c>
      <c r="CE23" s="741"/>
      <c r="CF23" s="741"/>
      <c r="CG23" s="741"/>
      <c r="CH23" s="741"/>
      <c r="CI23" s="741"/>
      <c r="CJ23" s="741"/>
      <c r="CK23" s="741"/>
      <c r="CL23" s="741"/>
      <c r="CM23" s="741"/>
      <c r="CN23" s="741"/>
      <c r="CO23" s="741"/>
      <c r="CP23" s="741"/>
      <c r="CQ23" s="742"/>
      <c r="CR23" s="740" t="s">
        <v>233</v>
      </c>
      <c r="CS23" s="741"/>
      <c r="CT23" s="741"/>
      <c r="CU23" s="741"/>
      <c r="CV23" s="741"/>
      <c r="CW23" s="741"/>
      <c r="CX23" s="741"/>
      <c r="CY23" s="742"/>
      <c r="CZ23" s="740" t="s">
        <v>234</v>
      </c>
      <c r="DA23" s="741"/>
      <c r="DB23" s="741"/>
      <c r="DC23" s="742"/>
      <c r="DD23" s="740" t="s">
        <v>235</v>
      </c>
      <c r="DE23" s="741"/>
      <c r="DF23" s="741"/>
      <c r="DG23" s="741"/>
      <c r="DH23" s="741"/>
      <c r="DI23" s="741"/>
      <c r="DJ23" s="741"/>
      <c r="DK23" s="742"/>
      <c r="DL23" s="743" t="s">
        <v>236</v>
      </c>
      <c r="DM23" s="744"/>
      <c r="DN23" s="744"/>
      <c r="DO23" s="744"/>
      <c r="DP23" s="744"/>
      <c r="DQ23" s="744"/>
      <c r="DR23" s="744"/>
      <c r="DS23" s="744"/>
      <c r="DT23" s="744"/>
      <c r="DU23" s="744"/>
      <c r="DV23" s="745"/>
      <c r="DW23" s="740" t="s">
        <v>237</v>
      </c>
      <c r="DX23" s="741"/>
      <c r="DY23" s="741"/>
      <c r="DZ23" s="741"/>
      <c r="EA23" s="741"/>
      <c r="EB23" s="741"/>
      <c r="EC23" s="742"/>
    </row>
    <row r="24" spans="2:133" ht="11.25" customHeight="1" x14ac:dyDescent="0.15">
      <c r="B24" s="633" t="s">
        <v>238</v>
      </c>
      <c r="C24" s="634"/>
      <c r="D24" s="634"/>
      <c r="E24" s="634"/>
      <c r="F24" s="634"/>
      <c r="G24" s="634"/>
      <c r="H24" s="634"/>
      <c r="I24" s="634"/>
      <c r="J24" s="634"/>
      <c r="K24" s="634"/>
      <c r="L24" s="634"/>
      <c r="M24" s="634"/>
      <c r="N24" s="634"/>
      <c r="O24" s="634"/>
      <c r="P24" s="634"/>
      <c r="Q24" s="635"/>
      <c r="R24" s="636">
        <v>363788</v>
      </c>
      <c r="S24" s="637"/>
      <c r="T24" s="637"/>
      <c r="U24" s="637"/>
      <c r="V24" s="637"/>
      <c r="W24" s="637"/>
      <c r="X24" s="637"/>
      <c r="Y24" s="638"/>
      <c r="Z24" s="676">
        <v>1.5</v>
      </c>
      <c r="AA24" s="676"/>
      <c r="AB24" s="676"/>
      <c r="AC24" s="676"/>
      <c r="AD24" s="677" t="s">
        <v>125</v>
      </c>
      <c r="AE24" s="677"/>
      <c r="AF24" s="677"/>
      <c r="AG24" s="677"/>
      <c r="AH24" s="677"/>
      <c r="AI24" s="677"/>
      <c r="AJ24" s="677"/>
      <c r="AK24" s="677"/>
      <c r="AL24" s="639" t="s">
        <v>125</v>
      </c>
      <c r="AM24" s="640"/>
      <c r="AN24" s="640"/>
      <c r="AO24" s="678"/>
      <c r="AP24" s="731" t="s">
        <v>239</v>
      </c>
      <c r="AQ24" s="738"/>
      <c r="AR24" s="738"/>
      <c r="AS24" s="738"/>
      <c r="AT24" s="738"/>
      <c r="AU24" s="738"/>
      <c r="AV24" s="738"/>
      <c r="AW24" s="738"/>
      <c r="AX24" s="738"/>
      <c r="AY24" s="738"/>
      <c r="AZ24" s="738"/>
      <c r="BA24" s="738"/>
      <c r="BB24" s="738"/>
      <c r="BC24" s="738"/>
      <c r="BD24" s="738"/>
      <c r="BE24" s="738"/>
      <c r="BF24" s="733"/>
      <c r="BG24" s="636" t="s">
        <v>125</v>
      </c>
      <c r="BH24" s="637"/>
      <c r="BI24" s="637"/>
      <c r="BJ24" s="637"/>
      <c r="BK24" s="637"/>
      <c r="BL24" s="637"/>
      <c r="BM24" s="637"/>
      <c r="BN24" s="638"/>
      <c r="BO24" s="676" t="s">
        <v>125</v>
      </c>
      <c r="BP24" s="676"/>
      <c r="BQ24" s="676"/>
      <c r="BR24" s="676"/>
      <c r="BS24" s="642" t="s">
        <v>125</v>
      </c>
      <c r="BT24" s="637"/>
      <c r="BU24" s="637"/>
      <c r="BV24" s="637"/>
      <c r="BW24" s="637"/>
      <c r="BX24" s="637"/>
      <c r="BY24" s="637"/>
      <c r="BZ24" s="637"/>
      <c r="CA24" s="637"/>
      <c r="CB24" s="683"/>
      <c r="CD24" s="694" t="s">
        <v>240</v>
      </c>
      <c r="CE24" s="695"/>
      <c r="CF24" s="695"/>
      <c r="CG24" s="695"/>
      <c r="CH24" s="695"/>
      <c r="CI24" s="695"/>
      <c r="CJ24" s="695"/>
      <c r="CK24" s="695"/>
      <c r="CL24" s="695"/>
      <c r="CM24" s="695"/>
      <c r="CN24" s="695"/>
      <c r="CO24" s="695"/>
      <c r="CP24" s="695"/>
      <c r="CQ24" s="696"/>
      <c r="CR24" s="691">
        <v>9870687</v>
      </c>
      <c r="CS24" s="692"/>
      <c r="CT24" s="692"/>
      <c r="CU24" s="692"/>
      <c r="CV24" s="692"/>
      <c r="CW24" s="692"/>
      <c r="CX24" s="692"/>
      <c r="CY24" s="735"/>
      <c r="CZ24" s="736">
        <v>41</v>
      </c>
      <c r="DA24" s="711"/>
      <c r="DB24" s="711"/>
      <c r="DC24" s="739"/>
      <c r="DD24" s="734">
        <v>6290189</v>
      </c>
      <c r="DE24" s="692"/>
      <c r="DF24" s="692"/>
      <c r="DG24" s="692"/>
      <c r="DH24" s="692"/>
      <c r="DI24" s="692"/>
      <c r="DJ24" s="692"/>
      <c r="DK24" s="735"/>
      <c r="DL24" s="734">
        <v>6216904</v>
      </c>
      <c r="DM24" s="692"/>
      <c r="DN24" s="692"/>
      <c r="DO24" s="692"/>
      <c r="DP24" s="692"/>
      <c r="DQ24" s="692"/>
      <c r="DR24" s="692"/>
      <c r="DS24" s="692"/>
      <c r="DT24" s="692"/>
      <c r="DU24" s="692"/>
      <c r="DV24" s="735"/>
      <c r="DW24" s="736">
        <v>51.3</v>
      </c>
      <c r="DX24" s="711"/>
      <c r="DY24" s="711"/>
      <c r="DZ24" s="711"/>
      <c r="EA24" s="711"/>
      <c r="EB24" s="711"/>
      <c r="EC24" s="737"/>
    </row>
    <row r="25" spans="2:133" ht="11.25" customHeight="1" x14ac:dyDescent="0.15">
      <c r="B25" s="633" t="s">
        <v>241</v>
      </c>
      <c r="C25" s="634"/>
      <c r="D25" s="634"/>
      <c r="E25" s="634"/>
      <c r="F25" s="634"/>
      <c r="G25" s="634"/>
      <c r="H25" s="634"/>
      <c r="I25" s="634"/>
      <c r="J25" s="634"/>
      <c r="K25" s="634"/>
      <c r="L25" s="634"/>
      <c r="M25" s="634"/>
      <c r="N25" s="634"/>
      <c r="O25" s="634"/>
      <c r="P25" s="634"/>
      <c r="Q25" s="635"/>
      <c r="R25" s="636" t="s">
        <v>125</v>
      </c>
      <c r="S25" s="637"/>
      <c r="T25" s="637"/>
      <c r="U25" s="637"/>
      <c r="V25" s="637"/>
      <c r="W25" s="637"/>
      <c r="X25" s="637"/>
      <c r="Y25" s="638"/>
      <c r="Z25" s="676" t="s">
        <v>125</v>
      </c>
      <c r="AA25" s="676"/>
      <c r="AB25" s="676"/>
      <c r="AC25" s="676"/>
      <c r="AD25" s="677" t="s">
        <v>125</v>
      </c>
      <c r="AE25" s="677"/>
      <c r="AF25" s="677"/>
      <c r="AG25" s="677"/>
      <c r="AH25" s="677"/>
      <c r="AI25" s="677"/>
      <c r="AJ25" s="677"/>
      <c r="AK25" s="677"/>
      <c r="AL25" s="639" t="s">
        <v>125</v>
      </c>
      <c r="AM25" s="640"/>
      <c r="AN25" s="640"/>
      <c r="AO25" s="678"/>
      <c r="AP25" s="731" t="s">
        <v>242</v>
      </c>
      <c r="AQ25" s="738"/>
      <c r="AR25" s="738"/>
      <c r="AS25" s="738"/>
      <c r="AT25" s="738"/>
      <c r="AU25" s="738"/>
      <c r="AV25" s="738"/>
      <c r="AW25" s="738"/>
      <c r="AX25" s="738"/>
      <c r="AY25" s="738"/>
      <c r="AZ25" s="738"/>
      <c r="BA25" s="738"/>
      <c r="BB25" s="738"/>
      <c r="BC25" s="738"/>
      <c r="BD25" s="738"/>
      <c r="BE25" s="738"/>
      <c r="BF25" s="733"/>
      <c r="BG25" s="636" t="s">
        <v>125</v>
      </c>
      <c r="BH25" s="637"/>
      <c r="BI25" s="637"/>
      <c r="BJ25" s="637"/>
      <c r="BK25" s="637"/>
      <c r="BL25" s="637"/>
      <c r="BM25" s="637"/>
      <c r="BN25" s="638"/>
      <c r="BO25" s="676" t="s">
        <v>125</v>
      </c>
      <c r="BP25" s="676"/>
      <c r="BQ25" s="676"/>
      <c r="BR25" s="676"/>
      <c r="BS25" s="642" t="s">
        <v>125</v>
      </c>
      <c r="BT25" s="637"/>
      <c r="BU25" s="637"/>
      <c r="BV25" s="637"/>
      <c r="BW25" s="637"/>
      <c r="BX25" s="637"/>
      <c r="BY25" s="637"/>
      <c r="BZ25" s="637"/>
      <c r="CA25" s="637"/>
      <c r="CB25" s="683"/>
      <c r="CD25" s="672" t="s">
        <v>243</v>
      </c>
      <c r="CE25" s="673"/>
      <c r="CF25" s="673"/>
      <c r="CG25" s="673"/>
      <c r="CH25" s="673"/>
      <c r="CI25" s="673"/>
      <c r="CJ25" s="673"/>
      <c r="CK25" s="673"/>
      <c r="CL25" s="673"/>
      <c r="CM25" s="673"/>
      <c r="CN25" s="673"/>
      <c r="CO25" s="673"/>
      <c r="CP25" s="673"/>
      <c r="CQ25" s="674"/>
      <c r="CR25" s="636">
        <v>3091124</v>
      </c>
      <c r="CS25" s="649"/>
      <c r="CT25" s="649"/>
      <c r="CU25" s="649"/>
      <c r="CV25" s="649"/>
      <c r="CW25" s="649"/>
      <c r="CX25" s="649"/>
      <c r="CY25" s="650"/>
      <c r="CZ25" s="639">
        <v>12.8</v>
      </c>
      <c r="DA25" s="651"/>
      <c r="DB25" s="651"/>
      <c r="DC25" s="652"/>
      <c r="DD25" s="642">
        <v>2855729</v>
      </c>
      <c r="DE25" s="649"/>
      <c r="DF25" s="649"/>
      <c r="DG25" s="649"/>
      <c r="DH25" s="649"/>
      <c r="DI25" s="649"/>
      <c r="DJ25" s="649"/>
      <c r="DK25" s="650"/>
      <c r="DL25" s="642">
        <v>2782851</v>
      </c>
      <c r="DM25" s="649"/>
      <c r="DN25" s="649"/>
      <c r="DO25" s="649"/>
      <c r="DP25" s="649"/>
      <c r="DQ25" s="649"/>
      <c r="DR25" s="649"/>
      <c r="DS25" s="649"/>
      <c r="DT25" s="649"/>
      <c r="DU25" s="649"/>
      <c r="DV25" s="650"/>
      <c r="DW25" s="639">
        <v>23</v>
      </c>
      <c r="DX25" s="651"/>
      <c r="DY25" s="651"/>
      <c r="DZ25" s="651"/>
      <c r="EA25" s="651"/>
      <c r="EB25" s="651"/>
      <c r="EC25" s="675"/>
    </row>
    <row r="26" spans="2:133" ht="11.25" customHeight="1" x14ac:dyDescent="0.15">
      <c r="B26" s="633" t="s">
        <v>244</v>
      </c>
      <c r="C26" s="634"/>
      <c r="D26" s="634"/>
      <c r="E26" s="634"/>
      <c r="F26" s="634"/>
      <c r="G26" s="634"/>
      <c r="H26" s="634"/>
      <c r="I26" s="634"/>
      <c r="J26" s="634"/>
      <c r="K26" s="634"/>
      <c r="L26" s="634"/>
      <c r="M26" s="634"/>
      <c r="N26" s="634"/>
      <c r="O26" s="634"/>
      <c r="P26" s="634"/>
      <c r="Q26" s="635"/>
      <c r="R26" s="636">
        <v>12460458</v>
      </c>
      <c r="S26" s="637"/>
      <c r="T26" s="637"/>
      <c r="U26" s="637"/>
      <c r="V26" s="637"/>
      <c r="W26" s="637"/>
      <c r="X26" s="637"/>
      <c r="Y26" s="638"/>
      <c r="Z26" s="676">
        <v>49.9</v>
      </c>
      <c r="AA26" s="676"/>
      <c r="AB26" s="676"/>
      <c r="AC26" s="676"/>
      <c r="AD26" s="677">
        <v>11344298</v>
      </c>
      <c r="AE26" s="677"/>
      <c r="AF26" s="677"/>
      <c r="AG26" s="677"/>
      <c r="AH26" s="677"/>
      <c r="AI26" s="677"/>
      <c r="AJ26" s="677"/>
      <c r="AK26" s="677"/>
      <c r="AL26" s="639">
        <v>99.6</v>
      </c>
      <c r="AM26" s="640"/>
      <c r="AN26" s="640"/>
      <c r="AO26" s="678"/>
      <c r="AP26" s="731" t="s">
        <v>245</v>
      </c>
      <c r="AQ26" s="732"/>
      <c r="AR26" s="732"/>
      <c r="AS26" s="732"/>
      <c r="AT26" s="732"/>
      <c r="AU26" s="732"/>
      <c r="AV26" s="732"/>
      <c r="AW26" s="732"/>
      <c r="AX26" s="732"/>
      <c r="AY26" s="732"/>
      <c r="AZ26" s="732"/>
      <c r="BA26" s="732"/>
      <c r="BB26" s="732"/>
      <c r="BC26" s="732"/>
      <c r="BD26" s="732"/>
      <c r="BE26" s="732"/>
      <c r="BF26" s="733"/>
      <c r="BG26" s="636" t="s">
        <v>125</v>
      </c>
      <c r="BH26" s="637"/>
      <c r="BI26" s="637"/>
      <c r="BJ26" s="637"/>
      <c r="BK26" s="637"/>
      <c r="BL26" s="637"/>
      <c r="BM26" s="637"/>
      <c r="BN26" s="638"/>
      <c r="BO26" s="676" t="s">
        <v>125</v>
      </c>
      <c r="BP26" s="676"/>
      <c r="BQ26" s="676"/>
      <c r="BR26" s="676"/>
      <c r="BS26" s="642" t="s">
        <v>125</v>
      </c>
      <c r="BT26" s="637"/>
      <c r="BU26" s="637"/>
      <c r="BV26" s="637"/>
      <c r="BW26" s="637"/>
      <c r="BX26" s="637"/>
      <c r="BY26" s="637"/>
      <c r="BZ26" s="637"/>
      <c r="CA26" s="637"/>
      <c r="CB26" s="683"/>
      <c r="CD26" s="672" t="s">
        <v>246</v>
      </c>
      <c r="CE26" s="673"/>
      <c r="CF26" s="673"/>
      <c r="CG26" s="673"/>
      <c r="CH26" s="673"/>
      <c r="CI26" s="673"/>
      <c r="CJ26" s="673"/>
      <c r="CK26" s="673"/>
      <c r="CL26" s="673"/>
      <c r="CM26" s="673"/>
      <c r="CN26" s="673"/>
      <c r="CO26" s="673"/>
      <c r="CP26" s="673"/>
      <c r="CQ26" s="674"/>
      <c r="CR26" s="636">
        <v>2114921</v>
      </c>
      <c r="CS26" s="637"/>
      <c r="CT26" s="637"/>
      <c r="CU26" s="637"/>
      <c r="CV26" s="637"/>
      <c r="CW26" s="637"/>
      <c r="CX26" s="637"/>
      <c r="CY26" s="638"/>
      <c r="CZ26" s="639">
        <v>8.8000000000000007</v>
      </c>
      <c r="DA26" s="651"/>
      <c r="DB26" s="651"/>
      <c r="DC26" s="652"/>
      <c r="DD26" s="642">
        <v>1920443</v>
      </c>
      <c r="DE26" s="637"/>
      <c r="DF26" s="637"/>
      <c r="DG26" s="637"/>
      <c r="DH26" s="637"/>
      <c r="DI26" s="637"/>
      <c r="DJ26" s="637"/>
      <c r="DK26" s="638"/>
      <c r="DL26" s="642" t="s">
        <v>125</v>
      </c>
      <c r="DM26" s="637"/>
      <c r="DN26" s="637"/>
      <c r="DO26" s="637"/>
      <c r="DP26" s="637"/>
      <c r="DQ26" s="637"/>
      <c r="DR26" s="637"/>
      <c r="DS26" s="637"/>
      <c r="DT26" s="637"/>
      <c r="DU26" s="637"/>
      <c r="DV26" s="638"/>
      <c r="DW26" s="639" t="s">
        <v>125</v>
      </c>
      <c r="DX26" s="651"/>
      <c r="DY26" s="651"/>
      <c r="DZ26" s="651"/>
      <c r="EA26" s="651"/>
      <c r="EB26" s="651"/>
      <c r="EC26" s="675"/>
    </row>
    <row r="27" spans="2:133" ht="11.25" customHeight="1" x14ac:dyDescent="0.15">
      <c r="B27" s="633" t="s">
        <v>247</v>
      </c>
      <c r="C27" s="634"/>
      <c r="D27" s="634"/>
      <c r="E27" s="634"/>
      <c r="F27" s="634"/>
      <c r="G27" s="634"/>
      <c r="H27" s="634"/>
      <c r="I27" s="634"/>
      <c r="J27" s="634"/>
      <c r="K27" s="634"/>
      <c r="L27" s="634"/>
      <c r="M27" s="634"/>
      <c r="N27" s="634"/>
      <c r="O27" s="634"/>
      <c r="P27" s="634"/>
      <c r="Q27" s="635"/>
      <c r="R27" s="636">
        <v>5761</v>
      </c>
      <c r="S27" s="637"/>
      <c r="T27" s="637"/>
      <c r="U27" s="637"/>
      <c r="V27" s="637"/>
      <c r="W27" s="637"/>
      <c r="X27" s="637"/>
      <c r="Y27" s="638"/>
      <c r="Z27" s="676">
        <v>0</v>
      </c>
      <c r="AA27" s="676"/>
      <c r="AB27" s="676"/>
      <c r="AC27" s="676"/>
      <c r="AD27" s="677">
        <v>5761</v>
      </c>
      <c r="AE27" s="677"/>
      <c r="AF27" s="677"/>
      <c r="AG27" s="677"/>
      <c r="AH27" s="677"/>
      <c r="AI27" s="677"/>
      <c r="AJ27" s="677"/>
      <c r="AK27" s="677"/>
      <c r="AL27" s="639">
        <v>0.1</v>
      </c>
      <c r="AM27" s="640"/>
      <c r="AN27" s="640"/>
      <c r="AO27" s="678"/>
      <c r="AP27" s="633" t="s">
        <v>248</v>
      </c>
      <c r="AQ27" s="634"/>
      <c r="AR27" s="634"/>
      <c r="AS27" s="634"/>
      <c r="AT27" s="634"/>
      <c r="AU27" s="634"/>
      <c r="AV27" s="634"/>
      <c r="AW27" s="634"/>
      <c r="AX27" s="634"/>
      <c r="AY27" s="634"/>
      <c r="AZ27" s="634"/>
      <c r="BA27" s="634"/>
      <c r="BB27" s="634"/>
      <c r="BC27" s="634"/>
      <c r="BD27" s="634"/>
      <c r="BE27" s="634"/>
      <c r="BF27" s="635"/>
      <c r="BG27" s="636">
        <v>9714622</v>
      </c>
      <c r="BH27" s="637"/>
      <c r="BI27" s="637"/>
      <c r="BJ27" s="637"/>
      <c r="BK27" s="637"/>
      <c r="BL27" s="637"/>
      <c r="BM27" s="637"/>
      <c r="BN27" s="638"/>
      <c r="BO27" s="676">
        <v>100</v>
      </c>
      <c r="BP27" s="676"/>
      <c r="BQ27" s="676"/>
      <c r="BR27" s="676"/>
      <c r="BS27" s="642">
        <v>146397</v>
      </c>
      <c r="BT27" s="637"/>
      <c r="BU27" s="637"/>
      <c r="BV27" s="637"/>
      <c r="BW27" s="637"/>
      <c r="BX27" s="637"/>
      <c r="BY27" s="637"/>
      <c r="BZ27" s="637"/>
      <c r="CA27" s="637"/>
      <c r="CB27" s="683"/>
      <c r="CD27" s="672" t="s">
        <v>249</v>
      </c>
      <c r="CE27" s="673"/>
      <c r="CF27" s="673"/>
      <c r="CG27" s="673"/>
      <c r="CH27" s="673"/>
      <c r="CI27" s="673"/>
      <c r="CJ27" s="673"/>
      <c r="CK27" s="673"/>
      <c r="CL27" s="673"/>
      <c r="CM27" s="673"/>
      <c r="CN27" s="673"/>
      <c r="CO27" s="673"/>
      <c r="CP27" s="673"/>
      <c r="CQ27" s="674"/>
      <c r="CR27" s="636">
        <v>4983060</v>
      </c>
      <c r="CS27" s="649"/>
      <c r="CT27" s="649"/>
      <c r="CU27" s="649"/>
      <c r="CV27" s="649"/>
      <c r="CW27" s="649"/>
      <c r="CX27" s="649"/>
      <c r="CY27" s="650"/>
      <c r="CZ27" s="639">
        <v>20.7</v>
      </c>
      <c r="DA27" s="651"/>
      <c r="DB27" s="651"/>
      <c r="DC27" s="652"/>
      <c r="DD27" s="642">
        <v>1673565</v>
      </c>
      <c r="DE27" s="649"/>
      <c r="DF27" s="649"/>
      <c r="DG27" s="649"/>
      <c r="DH27" s="649"/>
      <c r="DI27" s="649"/>
      <c r="DJ27" s="649"/>
      <c r="DK27" s="650"/>
      <c r="DL27" s="642">
        <v>1673158</v>
      </c>
      <c r="DM27" s="649"/>
      <c r="DN27" s="649"/>
      <c r="DO27" s="649"/>
      <c r="DP27" s="649"/>
      <c r="DQ27" s="649"/>
      <c r="DR27" s="649"/>
      <c r="DS27" s="649"/>
      <c r="DT27" s="649"/>
      <c r="DU27" s="649"/>
      <c r="DV27" s="650"/>
      <c r="DW27" s="639">
        <v>13.8</v>
      </c>
      <c r="DX27" s="651"/>
      <c r="DY27" s="651"/>
      <c r="DZ27" s="651"/>
      <c r="EA27" s="651"/>
      <c r="EB27" s="651"/>
      <c r="EC27" s="675"/>
    </row>
    <row r="28" spans="2:133" ht="11.25" customHeight="1" x14ac:dyDescent="0.15">
      <c r="B28" s="633" t="s">
        <v>250</v>
      </c>
      <c r="C28" s="634"/>
      <c r="D28" s="634"/>
      <c r="E28" s="634"/>
      <c r="F28" s="634"/>
      <c r="G28" s="634"/>
      <c r="H28" s="634"/>
      <c r="I28" s="634"/>
      <c r="J28" s="634"/>
      <c r="K28" s="634"/>
      <c r="L28" s="634"/>
      <c r="M28" s="634"/>
      <c r="N28" s="634"/>
      <c r="O28" s="634"/>
      <c r="P28" s="634"/>
      <c r="Q28" s="635"/>
      <c r="R28" s="636">
        <v>148533</v>
      </c>
      <c r="S28" s="637"/>
      <c r="T28" s="637"/>
      <c r="U28" s="637"/>
      <c r="V28" s="637"/>
      <c r="W28" s="637"/>
      <c r="X28" s="637"/>
      <c r="Y28" s="638"/>
      <c r="Z28" s="676">
        <v>0.6</v>
      </c>
      <c r="AA28" s="676"/>
      <c r="AB28" s="676"/>
      <c r="AC28" s="676"/>
      <c r="AD28" s="677" t="s">
        <v>125</v>
      </c>
      <c r="AE28" s="677"/>
      <c r="AF28" s="677"/>
      <c r="AG28" s="677"/>
      <c r="AH28" s="677"/>
      <c r="AI28" s="677"/>
      <c r="AJ28" s="677"/>
      <c r="AK28" s="677"/>
      <c r="AL28" s="639" t="s">
        <v>125</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251</v>
      </c>
      <c r="CE28" s="673"/>
      <c r="CF28" s="673"/>
      <c r="CG28" s="673"/>
      <c r="CH28" s="673"/>
      <c r="CI28" s="673"/>
      <c r="CJ28" s="673"/>
      <c r="CK28" s="673"/>
      <c r="CL28" s="673"/>
      <c r="CM28" s="673"/>
      <c r="CN28" s="673"/>
      <c r="CO28" s="673"/>
      <c r="CP28" s="673"/>
      <c r="CQ28" s="674"/>
      <c r="CR28" s="636">
        <v>1796503</v>
      </c>
      <c r="CS28" s="637"/>
      <c r="CT28" s="637"/>
      <c r="CU28" s="637"/>
      <c r="CV28" s="637"/>
      <c r="CW28" s="637"/>
      <c r="CX28" s="637"/>
      <c r="CY28" s="638"/>
      <c r="CZ28" s="639">
        <v>7.5</v>
      </c>
      <c r="DA28" s="651"/>
      <c r="DB28" s="651"/>
      <c r="DC28" s="652"/>
      <c r="DD28" s="642">
        <v>1760895</v>
      </c>
      <c r="DE28" s="637"/>
      <c r="DF28" s="637"/>
      <c r="DG28" s="637"/>
      <c r="DH28" s="637"/>
      <c r="DI28" s="637"/>
      <c r="DJ28" s="637"/>
      <c r="DK28" s="638"/>
      <c r="DL28" s="642">
        <v>1760895</v>
      </c>
      <c r="DM28" s="637"/>
      <c r="DN28" s="637"/>
      <c r="DO28" s="637"/>
      <c r="DP28" s="637"/>
      <c r="DQ28" s="637"/>
      <c r="DR28" s="637"/>
      <c r="DS28" s="637"/>
      <c r="DT28" s="637"/>
      <c r="DU28" s="637"/>
      <c r="DV28" s="638"/>
      <c r="DW28" s="639">
        <v>14.5</v>
      </c>
      <c r="DX28" s="651"/>
      <c r="DY28" s="651"/>
      <c r="DZ28" s="651"/>
      <c r="EA28" s="651"/>
      <c r="EB28" s="651"/>
      <c r="EC28" s="675"/>
    </row>
    <row r="29" spans="2:133" ht="11.25" customHeight="1" x14ac:dyDescent="0.15">
      <c r="B29" s="633" t="s">
        <v>252</v>
      </c>
      <c r="C29" s="634"/>
      <c r="D29" s="634"/>
      <c r="E29" s="634"/>
      <c r="F29" s="634"/>
      <c r="G29" s="634"/>
      <c r="H29" s="634"/>
      <c r="I29" s="634"/>
      <c r="J29" s="634"/>
      <c r="K29" s="634"/>
      <c r="L29" s="634"/>
      <c r="M29" s="634"/>
      <c r="N29" s="634"/>
      <c r="O29" s="634"/>
      <c r="P29" s="634"/>
      <c r="Q29" s="635"/>
      <c r="R29" s="636">
        <v>166835</v>
      </c>
      <c r="S29" s="637"/>
      <c r="T29" s="637"/>
      <c r="U29" s="637"/>
      <c r="V29" s="637"/>
      <c r="W29" s="637"/>
      <c r="X29" s="637"/>
      <c r="Y29" s="638"/>
      <c r="Z29" s="676">
        <v>0.7</v>
      </c>
      <c r="AA29" s="676"/>
      <c r="AB29" s="676"/>
      <c r="AC29" s="676"/>
      <c r="AD29" s="677">
        <v>17385</v>
      </c>
      <c r="AE29" s="677"/>
      <c r="AF29" s="677"/>
      <c r="AG29" s="677"/>
      <c r="AH29" s="677"/>
      <c r="AI29" s="677"/>
      <c r="AJ29" s="677"/>
      <c r="AK29" s="677"/>
      <c r="AL29" s="639">
        <v>0.2</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253</v>
      </c>
      <c r="CE29" s="726"/>
      <c r="CF29" s="672" t="s">
        <v>254</v>
      </c>
      <c r="CG29" s="673"/>
      <c r="CH29" s="673"/>
      <c r="CI29" s="673"/>
      <c r="CJ29" s="673"/>
      <c r="CK29" s="673"/>
      <c r="CL29" s="673"/>
      <c r="CM29" s="673"/>
      <c r="CN29" s="673"/>
      <c r="CO29" s="673"/>
      <c r="CP29" s="673"/>
      <c r="CQ29" s="674"/>
      <c r="CR29" s="636">
        <v>1796452</v>
      </c>
      <c r="CS29" s="649"/>
      <c r="CT29" s="649"/>
      <c r="CU29" s="649"/>
      <c r="CV29" s="649"/>
      <c r="CW29" s="649"/>
      <c r="CX29" s="649"/>
      <c r="CY29" s="650"/>
      <c r="CZ29" s="639">
        <v>7.5</v>
      </c>
      <c r="DA29" s="651"/>
      <c r="DB29" s="651"/>
      <c r="DC29" s="652"/>
      <c r="DD29" s="642">
        <v>1760844</v>
      </c>
      <c r="DE29" s="649"/>
      <c r="DF29" s="649"/>
      <c r="DG29" s="649"/>
      <c r="DH29" s="649"/>
      <c r="DI29" s="649"/>
      <c r="DJ29" s="649"/>
      <c r="DK29" s="650"/>
      <c r="DL29" s="642">
        <v>1760844</v>
      </c>
      <c r="DM29" s="649"/>
      <c r="DN29" s="649"/>
      <c r="DO29" s="649"/>
      <c r="DP29" s="649"/>
      <c r="DQ29" s="649"/>
      <c r="DR29" s="649"/>
      <c r="DS29" s="649"/>
      <c r="DT29" s="649"/>
      <c r="DU29" s="649"/>
      <c r="DV29" s="650"/>
      <c r="DW29" s="639">
        <v>14.5</v>
      </c>
      <c r="DX29" s="651"/>
      <c r="DY29" s="651"/>
      <c r="DZ29" s="651"/>
      <c r="EA29" s="651"/>
      <c r="EB29" s="651"/>
      <c r="EC29" s="675"/>
    </row>
    <row r="30" spans="2:133" ht="11.25" customHeight="1" x14ac:dyDescent="0.15">
      <c r="B30" s="633" t="s">
        <v>255</v>
      </c>
      <c r="C30" s="634"/>
      <c r="D30" s="634"/>
      <c r="E30" s="634"/>
      <c r="F30" s="634"/>
      <c r="G30" s="634"/>
      <c r="H30" s="634"/>
      <c r="I30" s="634"/>
      <c r="J30" s="634"/>
      <c r="K30" s="634"/>
      <c r="L30" s="634"/>
      <c r="M30" s="634"/>
      <c r="N30" s="634"/>
      <c r="O30" s="634"/>
      <c r="P30" s="634"/>
      <c r="Q30" s="635"/>
      <c r="R30" s="636">
        <v>48527</v>
      </c>
      <c r="S30" s="637"/>
      <c r="T30" s="637"/>
      <c r="U30" s="637"/>
      <c r="V30" s="637"/>
      <c r="W30" s="637"/>
      <c r="X30" s="637"/>
      <c r="Y30" s="638"/>
      <c r="Z30" s="676">
        <v>0.2</v>
      </c>
      <c r="AA30" s="676"/>
      <c r="AB30" s="676"/>
      <c r="AC30" s="676"/>
      <c r="AD30" s="677" t="s">
        <v>256</v>
      </c>
      <c r="AE30" s="677"/>
      <c r="AF30" s="677"/>
      <c r="AG30" s="677"/>
      <c r="AH30" s="677"/>
      <c r="AI30" s="677"/>
      <c r="AJ30" s="677"/>
      <c r="AK30" s="677"/>
      <c r="AL30" s="639" t="s">
        <v>125</v>
      </c>
      <c r="AM30" s="640"/>
      <c r="AN30" s="640"/>
      <c r="AO30" s="678"/>
      <c r="AP30" s="697" t="s">
        <v>169</v>
      </c>
      <c r="AQ30" s="698"/>
      <c r="AR30" s="698"/>
      <c r="AS30" s="698"/>
      <c r="AT30" s="698"/>
      <c r="AU30" s="698"/>
      <c r="AV30" s="698"/>
      <c r="AW30" s="698"/>
      <c r="AX30" s="698"/>
      <c r="AY30" s="698"/>
      <c r="AZ30" s="698"/>
      <c r="BA30" s="698"/>
      <c r="BB30" s="698"/>
      <c r="BC30" s="698"/>
      <c r="BD30" s="698"/>
      <c r="BE30" s="698"/>
      <c r="BF30" s="699"/>
      <c r="BG30" s="697" t="s">
        <v>257</v>
      </c>
      <c r="BH30" s="722"/>
      <c r="BI30" s="722"/>
      <c r="BJ30" s="722"/>
      <c r="BK30" s="722"/>
      <c r="BL30" s="722"/>
      <c r="BM30" s="722"/>
      <c r="BN30" s="722"/>
      <c r="BO30" s="722"/>
      <c r="BP30" s="722"/>
      <c r="BQ30" s="723"/>
      <c r="BR30" s="697" t="s">
        <v>258</v>
      </c>
      <c r="BS30" s="722"/>
      <c r="BT30" s="722"/>
      <c r="BU30" s="722"/>
      <c r="BV30" s="722"/>
      <c r="BW30" s="722"/>
      <c r="BX30" s="722"/>
      <c r="BY30" s="722"/>
      <c r="BZ30" s="722"/>
      <c r="CA30" s="722"/>
      <c r="CB30" s="723"/>
      <c r="CD30" s="727"/>
      <c r="CE30" s="728"/>
      <c r="CF30" s="672" t="s">
        <v>259</v>
      </c>
      <c r="CG30" s="673"/>
      <c r="CH30" s="673"/>
      <c r="CI30" s="673"/>
      <c r="CJ30" s="673"/>
      <c r="CK30" s="673"/>
      <c r="CL30" s="673"/>
      <c r="CM30" s="673"/>
      <c r="CN30" s="673"/>
      <c r="CO30" s="673"/>
      <c r="CP30" s="673"/>
      <c r="CQ30" s="674"/>
      <c r="CR30" s="636">
        <v>1669192</v>
      </c>
      <c r="CS30" s="637"/>
      <c r="CT30" s="637"/>
      <c r="CU30" s="637"/>
      <c r="CV30" s="637"/>
      <c r="CW30" s="637"/>
      <c r="CX30" s="637"/>
      <c r="CY30" s="638"/>
      <c r="CZ30" s="639">
        <v>6.9</v>
      </c>
      <c r="DA30" s="651"/>
      <c r="DB30" s="651"/>
      <c r="DC30" s="652"/>
      <c r="DD30" s="642">
        <v>1638614</v>
      </c>
      <c r="DE30" s="637"/>
      <c r="DF30" s="637"/>
      <c r="DG30" s="637"/>
      <c r="DH30" s="637"/>
      <c r="DI30" s="637"/>
      <c r="DJ30" s="637"/>
      <c r="DK30" s="638"/>
      <c r="DL30" s="642">
        <v>1638614</v>
      </c>
      <c r="DM30" s="637"/>
      <c r="DN30" s="637"/>
      <c r="DO30" s="637"/>
      <c r="DP30" s="637"/>
      <c r="DQ30" s="637"/>
      <c r="DR30" s="637"/>
      <c r="DS30" s="637"/>
      <c r="DT30" s="637"/>
      <c r="DU30" s="637"/>
      <c r="DV30" s="638"/>
      <c r="DW30" s="639">
        <v>13.5</v>
      </c>
      <c r="DX30" s="651"/>
      <c r="DY30" s="651"/>
      <c r="DZ30" s="651"/>
      <c r="EA30" s="651"/>
      <c r="EB30" s="651"/>
      <c r="EC30" s="675"/>
    </row>
    <row r="31" spans="2:133" ht="11.25" customHeight="1" x14ac:dyDescent="0.15">
      <c r="B31" s="633" t="s">
        <v>260</v>
      </c>
      <c r="C31" s="634"/>
      <c r="D31" s="634"/>
      <c r="E31" s="634"/>
      <c r="F31" s="634"/>
      <c r="G31" s="634"/>
      <c r="H31" s="634"/>
      <c r="I31" s="634"/>
      <c r="J31" s="634"/>
      <c r="K31" s="634"/>
      <c r="L31" s="634"/>
      <c r="M31" s="634"/>
      <c r="N31" s="634"/>
      <c r="O31" s="634"/>
      <c r="P31" s="634"/>
      <c r="Q31" s="635"/>
      <c r="R31" s="636">
        <v>3965572</v>
      </c>
      <c r="S31" s="637"/>
      <c r="T31" s="637"/>
      <c r="U31" s="637"/>
      <c r="V31" s="637"/>
      <c r="W31" s="637"/>
      <c r="X31" s="637"/>
      <c r="Y31" s="638"/>
      <c r="Z31" s="676">
        <v>15.9</v>
      </c>
      <c r="AA31" s="676"/>
      <c r="AB31" s="676"/>
      <c r="AC31" s="676"/>
      <c r="AD31" s="677" t="s">
        <v>256</v>
      </c>
      <c r="AE31" s="677"/>
      <c r="AF31" s="677"/>
      <c r="AG31" s="677"/>
      <c r="AH31" s="677"/>
      <c r="AI31" s="677"/>
      <c r="AJ31" s="677"/>
      <c r="AK31" s="677"/>
      <c r="AL31" s="639" t="s">
        <v>256</v>
      </c>
      <c r="AM31" s="640"/>
      <c r="AN31" s="640"/>
      <c r="AO31" s="678"/>
      <c r="AP31" s="713" t="s">
        <v>261</v>
      </c>
      <c r="AQ31" s="714"/>
      <c r="AR31" s="714"/>
      <c r="AS31" s="714"/>
      <c r="AT31" s="719" t="s">
        <v>262</v>
      </c>
      <c r="AU31" s="86"/>
      <c r="AV31" s="86"/>
      <c r="AW31" s="86"/>
      <c r="AX31" s="706" t="s">
        <v>131</v>
      </c>
      <c r="AY31" s="707"/>
      <c r="AZ31" s="707"/>
      <c r="BA31" s="707"/>
      <c r="BB31" s="707"/>
      <c r="BC31" s="707"/>
      <c r="BD31" s="707"/>
      <c r="BE31" s="707"/>
      <c r="BF31" s="708"/>
      <c r="BG31" s="709">
        <v>99.6</v>
      </c>
      <c r="BH31" s="710"/>
      <c r="BI31" s="710"/>
      <c r="BJ31" s="710"/>
      <c r="BK31" s="710"/>
      <c r="BL31" s="710"/>
      <c r="BM31" s="711">
        <v>98.4</v>
      </c>
      <c r="BN31" s="710"/>
      <c r="BO31" s="710"/>
      <c r="BP31" s="710"/>
      <c r="BQ31" s="712"/>
      <c r="BR31" s="709">
        <v>99.5</v>
      </c>
      <c r="BS31" s="710"/>
      <c r="BT31" s="710"/>
      <c r="BU31" s="710"/>
      <c r="BV31" s="710"/>
      <c r="BW31" s="710"/>
      <c r="BX31" s="711">
        <v>97.9</v>
      </c>
      <c r="BY31" s="710"/>
      <c r="BZ31" s="710"/>
      <c r="CA31" s="710"/>
      <c r="CB31" s="712"/>
      <c r="CD31" s="727"/>
      <c r="CE31" s="728"/>
      <c r="CF31" s="672" t="s">
        <v>263</v>
      </c>
      <c r="CG31" s="673"/>
      <c r="CH31" s="673"/>
      <c r="CI31" s="673"/>
      <c r="CJ31" s="673"/>
      <c r="CK31" s="673"/>
      <c r="CL31" s="673"/>
      <c r="CM31" s="673"/>
      <c r="CN31" s="673"/>
      <c r="CO31" s="673"/>
      <c r="CP31" s="673"/>
      <c r="CQ31" s="674"/>
      <c r="CR31" s="636">
        <v>127260</v>
      </c>
      <c r="CS31" s="649"/>
      <c r="CT31" s="649"/>
      <c r="CU31" s="649"/>
      <c r="CV31" s="649"/>
      <c r="CW31" s="649"/>
      <c r="CX31" s="649"/>
      <c r="CY31" s="650"/>
      <c r="CZ31" s="639">
        <v>0.5</v>
      </c>
      <c r="DA31" s="651"/>
      <c r="DB31" s="651"/>
      <c r="DC31" s="652"/>
      <c r="DD31" s="642">
        <v>122230</v>
      </c>
      <c r="DE31" s="649"/>
      <c r="DF31" s="649"/>
      <c r="DG31" s="649"/>
      <c r="DH31" s="649"/>
      <c r="DI31" s="649"/>
      <c r="DJ31" s="649"/>
      <c r="DK31" s="650"/>
      <c r="DL31" s="642">
        <v>122230</v>
      </c>
      <c r="DM31" s="649"/>
      <c r="DN31" s="649"/>
      <c r="DO31" s="649"/>
      <c r="DP31" s="649"/>
      <c r="DQ31" s="649"/>
      <c r="DR31" s="649"/>
      <c r="DS31" s="649"/>
      <c r="DT31" s="649"/>
      <c r="DU31" s="649"/>
      <c r="DV31" s="650"/>
      <c r="DW31" s="639">
        <v>1</v>
      </c>
      <c r="DX31" s="651"/>
      <c r="DY31" s="651"/>
      <c r="DZ31" s="651"/>
      <c r="EA31" s="651"/>
      <c r="EB31" s="651"/>
      <c r="EC31" s="675"/>
    </row>
    <row r="32" spans="2:133" ht="11.25" customHeight="1" x14ac:dyDescent="0.15">
      <c r="B32" s="703" t="s">
        <v>264</v>
      </c>
      <c r="C32" s="704"/>
      <c r="D32" s="704"/>
      <c r="E32" s="704"/>
      <c r="F32" s="704"/>
      <c r="G32" s="704"/>
      <c r="H32" s="704"/>
      <c r="I32" s="704"/>
      <c r="J32" s="704"/>
      <c r="K32" s="704"/>
      <c r="L32" s="704"/>
      <c r="M32" s="704"/>
      <c r="N32" s="704"/>
      <c r="O32" s="704"/>
      <c r="P32" s="704"/>
      <c r="Q32" s="705"/>
      <c r="R32" s="636" t="s">
        <v>265</v>
      </c>
      <c r="S32" s="637"/>
      <c r="T32" s="637"/>
      <c r="U32" s="637"/>
      <c r="V32" s="637"/>
      <c r="W32" s="637"/>
      <c r="X32" s="637"/>
      <c r="Y32" s="638"/>
      <c r="Z32" s="676" t="s">
        <v>125</v>
      </c>
      <c r="AA32" s="676"/>
      <c r="AB32" s="676"/>
      <c r="AC32" s="676"/>
      <c r="AD32" s="677" t="s">
        <v>265</v>
      </c>
      <c r="AE32" s="677"/>
      <c r="AF32" s="677"/>
      <c r="AG32" s="677"/>
      <c r="AH32" s="677"/>
      <c r="AI32" s="677"/>
      <c r="AJ32" s="677"/>
      <c r="AK32" s="677"/>
      <c r="AL32" s="639" t="s">
        <v>265</v>
      </c>
      <c r="AM32" s="640"/>
      <c r="AN32" s="640"/>
      <c r="AO32" s="678"/>
      <c r="AP32" s="715"/>
      <c r="AQ32" s="716"/>
      <c r="AR32" s="716"/>
      <c r="AS32" s="716"/>
      <c r="AT32" s="720"/>
      <c r="AU32" s="85" t="s">
        <v>266</v>
      </c>
      <c r="AV32" s="85"/>
      <c r="AW32" s="85"/>
      <c r="AX32" s="633" t="s">
        <v>267</v>
      </c>
      <c r="AY32" s="634"/>
      <c r="AZ32" s="634"/>
      <c r="BA32" s="634"/>
      <c r="BB32" s="634"/>
      <c r="BC32" s="634"/>
      <c r="BD32" s="634"/>
      <c r="BE32" s="634"/>
      <c r="BF32" s="635"/>
      <c r="BG32" s="701">
        <v>99.5</v>
      </c>
      <c r="BH32" s="649"/>
      <c r="BI32" s="649"/>
      <c r="BJ32" s="649"/>
      <c r="BK32" s="649"/>
      <c r="BL32" s="649"/>
      <c r="BM32" s="640">
        <v>97.9</v>
      </c>
      <c r="BN32" s="702"/>
      <c r="BO32" s="702"/>
      <c r="BP32" s="702"/>
      <c r="BQ32" s="682"/>
      <c r="BR32" s="701">
        <v>99.3</v>
      </c>
      <c r="BS32" s="649"/>
      <c r="BT32" s="649"/>
      <c r="BU32" s="649"/>
      <c r="BV32" s="649"/>
      <c r="BW32" s="649"/>
      <c r="BX32" s="640">
        <v>97.1</v>
      </c>
      <c r="BY32" s="702"/>
      <c r="BZ32" s="702"/>
      <c r="CA32" s="702"/>
      <c r="CB32" s="682"/>
      <c r="CD32" s="729"/>
      <c r="CE32" s="730"/>
      <c r="CF32" s="672" t="s">
        <v>268</v>
      </c>
      <c r="CG32" s="673"/>
      <c r="CH32" s="673"/>
      <c r="CI32" s="673"/>
      <c r="CJ32" s="673"/>
      <c r="CK32" s="673"/>
      <c r="CL32" s="673"/>
      <c r="CM32" s="673"/>
      <c r="CN32" s="673"/>
      <c r="CO32" s="673"/>
      <c r="CP32" s="673"/>
      <c r="CQ32" s="674"/>
      <c r="CR32" s="636">
        <v>51</v>
      </c>
      <c r="CS32" s="637"/>
      <c r="CT32" s="637"/>
      <c r="CU32" s="637"/>
      <c r="CV32" s="637"/>
      <c r="CW32" s="637"/>
      <c r="CX32" s="637"/>
      <c r="CY32" s="638"/>
      <c r="CZ32" s="639">
        <v>0</v>
      </c>
      <c r="DA32" s="651"/>
      <c r="DB32" s="651"/>
      <c r="DC32" s="652"/>
      <c r="DD32" s="642">
        <v>51</v>
      </c>
      <c r="DE32" s="637"/>
      <c r="DF32" s="637"/>
      <c r="DG32" s="637"/>
      <c r="DH32" s="637"/>
      <c r="DI32" s="637"/>
      <c r="DJ32" s="637"/>
      <c r="DK32" s="638"/>
      <c r="DL32" s="642">
        <v>51</v>
      </c>
      <c r="DM32" s="637"/>
      <c r="DN32" s="637"/>
      <c r="DO32" s="637"/>
      <c r="DP32" s="637"/>
      <c r="DQ32" s="637"/>
      <c r="DR32" s="637"/>
      <c r="DS32" s="637"/>
      <c r="DT32" s="637"/>
      <c r="DU32" s="637"/>
      <c r="DV32" s="638"/>
      <c r="DW32" s="639">
        <v>0</v>
      </c>
      <c r="DX32" s="651"/>
      <c r="DY32" s="651"/>
      <c r="DZ32" s="651"/>
      <c r="EA32" s="651"/>
      <c r="EB32" s="651"/>
      <c r="EC32" s="675"/>
    </row>
    <row r="33" spans="2:133" ht="11.25" customHeight="1" x14ac:dyDescent="0.15">
      <c r="B33" s="633" t="s">
        <v>269</v>
      </c>
      <c r="C33" s="634"/>
      <c r="D33" s="634"/>
      <c r="E33" s="634"/>
      <c r="F33" s="634"/>
      <c r="G33" s="634"/>
      <c r="H33" s="634"/>
      <c r="I33" s="634"/>
      <c r="J33" s="634"/>
      <c r="K33" s="634"/>
      <c r="L33" s="634"/>
      <c r="M33" s="634"/>
      <c r="N33" s="634"/>
      <c r="O33" s="634"/>
      <c r="P33" s="634"/>
      <c r="Q33" s="635"/>
      <c r="R33" s="636">
        <v>1630750</v>
      </c>
      <c r="S33" s="637"/>
      <c r="T33" s="637"/>
      <c r="U33" s="637"/>
      <c r="V33" s="637"/>
      <c r="W33" s="637"/>
      <c r="X33" s="637"/>
      <c r="Y33" s="638"/>
      <c r="Z33" s="676">
        <v>6.5</v>
      </c>
      <c r="AA33" s="676"/>
      <c r="AB33" s="676"/>
      <c r="AC33" s="676"/>
      <c r="AD33" s="677" t="s">
        <v>125</v>
      </c>
      <c r="AE33" s="677"/>
      <c r="AF33" s="677"/>
      <c r="AG33" s="677"/>
      <c r="AH33" s="677"/>
      <c r="AI33" s="677"/>
      <c r="AJ33" s="677"/>
      <c r="AK33" s="677"/>
      <c r="AL33" s="639" t="s">
        <v>125</v>
      </c>
      <c r="AM33" s="640"/>
      <c r="AN33" s="640"/>
      <c r="AO33" s="678"/>
      <c r="AP33" s="717"/>
      <c r="AQ33" s="718"/>
      <c r="AR33" s="718"/>
      <c r="AS33" s="718"/>
      <c r="AT33" s="721"/>
      <c r="AU33" s="87"/>
      <c r="AV33" s="87"/>
      <c r="AW33" s="87"/>
      <c r="AX33" s="617" t="s">
        <v>270</v>
      </c>
      <c r="AY33" s="618"/>
      <c r="AZ33" s="618"/>
      <c r="BA33" s="618"/>
      <c r="BB33" s="618"/>
      <c r="BC33" s="618"/>
      <c r="BD33" s="618"/>
      <c r="BE33" s="618"/>
      <c r="BF33" s="619"/>
      <c r="BG33" s="700">
        <v>99.7</v>
      </c>
      <c r="BH33" s="621"/>
      <c r="BI33" s="621"/>
      <c r="BJ33" s="621"/>
      <c r="BK33" s="621"/>
      <c r="BL33" s="621"/>
      <c r="BM33" s="667">
        <v>98.6</v>
      </c>
      <c r="BN33" s="621"/>
      <c r="BO33" s="621"/>
      <c r="BP33" s="621"/>
      <c r="BQ33" s="660"/>
      <c r="BR33" s="700">
        <v>99.6</v>
      </c>
      <c r="BS33" s="621"/>
      <c r="BT33" s="621"/>
      <c r="BU33" s="621"/>
      <c r="BV33" s="621"/>
      <c r="BW33" s="621"/>
      <c r="BX33" s="667">
        <v>98.4</v>
      </c>
      <c r="BY33" s="621"/>
      <c r="BZ33" s="621"/>
      <c r="CA33" s="621"/>
      <c r="CB33" s="660"/>
      <c r="CD33" s="672" t="s">
        <v>271</v>
      </c>
      <c r="CE33" s="673"/>
      <c r="CF33" s="673"/>
      <c r="CG33" s="673"/>
      <c r="CH33" s="673"/>
      <c r="CI33" s="673"/>
      <c r="CJ33" s="673"/>
      <c r="CK33" s="673"/>
      <c r="CL33" s="673"/>
      <c r="CM33" s="673"/>
      <c r="CN33" s="673"/>
      <c r="CO33" s="673"/>
      <c r="CP33" s="673"/>
      <c r="CQ33" s="674"/>
      <c r="CR33" s="636">
        <v>8819540</v>
      </c>
      <c r="CS33" s="649"/>
      <c r="CT33" s="649"/>
      <c r="CU33" s="649"/>
      <c r="CV33" s="649"/>
      <c r="CW33" s="649"/>
      <c r="CX33" s="649"/>
      <c r="CY33" s="650"/>
      <c r="CZ33" s="639">
        <v>36.6</v>
      </c>
      <c r="DA33" s="651"/>
      <c r="DB33" s="651"/>
      <c r="DC33" s="652"/>
      <c r="DD33" s="642">
        <v>6688803</v>
      </c>
      <c r="DE33" s="649"/>
      <c r="DF33" s="649"/>
      <c r="DG33" s="649"/>
      <c r="DH33" s="649"/>
      <c r="DI33" s="649"/>
      <c r="DJ33" s="649"/>
      <c r="DK33" s="650"/>
      <c r="DL33" s="642">
        <v>5223011</v>
      </c>
      <c r="DM33" s="649"/>
      <c r="DN33" s="649"/>
      <c r="DO33" s="649"/>
      <c r="DP33" s="649"/>
      <c r="DQ33" s="649"/>
      <c r="DR33" s="649"/>
      <c r="DS33" s="649"/>
      <c r="DT33" s="649"/>
      <c r="DU33" s="649"/>
      <c r="DV33" s="650"/>
      <c r="DW33" s="639">
        <v>43.1</v>
      </c>
      <c r="DX33" s="651"/>
      <c r="DY33" s="651"/>
      <c r="DZ33" s="651"/>
      <c r="EA33" s="651"/>
      <c r="EB33" s="651"/>
      <c r="EC33" s="675"/>
    </row>
    <row r="34" spans="2:133" ht="11.25" customHeight="1" x14ac:dyDescent="0.15">
      <c r="B34" s="633" t="s">
        <v>272</v>
      </c>
      <c r="C34" s="634"/>
      <c r="D34" s="634"/>
      <c r="E34" s="634"/>
      <c r="F34" s="634"/>
      <c r="G34" s="634"/>
      <c r="H34" s="634"/>
      <c r="I34" s="634"/>
      <c r="J34" s="634"/>
      <c r="K34" s="634"/>
      <c r="L34" s="634"/>
      <c r="M34" s="634"/>
      <c r="N34" s="634"/>
      <c r="O34" s="634"/>
      <c r="P34" s="634"/>
      <c r="Q34" s="635"/>
      <c r="R34" s="636">
        <v>46587</v>
      </c>
      <c r="S34" s="637"/>
      <c r="T34" s="637"/>
      <c r="U34" s="637"/>
      <c r="V34" s="637"/>
      <c r="W34" s="637"/>
      <c r="X34" s="637"/>
      <c r="Y34" s="638"/>
      <c r="Z34" s="676">
        <v>0.2</v>
      </c>
      <c r="AA34" s="676"/>
      <c r="AB34" s="676"/>
      <c r="AC34" s="676"/>
      <c r="AD34" s="677">
        <v>19595</v>
      </c>
      <c r="AE34" s="677"/>
      <c r="AF34" s="677"/>
      <c r="AG34" s="677"/>
      <c r="AH34" s="677"/>
      <c r="AI34" s="677"/>
      <c r="AJ34" s="677"/>
      <c r="AK34" s="677"/>
      <c r="AL34" s="639">
        <v>0.2</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273</v>
      </c>
      <c r="CE34" s="673"/>
      <c r="CF34" s="673"/>
      <c r="CG34" s="673"/>
      <c r="CH34" s="673"/>
      <c r="CI34" s="673"/>
      <c r="CJ34" s="673"/>
      <c r="CK34" s="673"/>
      <c r="CL34" s="673"/>
      <c r="CM34" s="673"/>
      <c r="CN34" s="673"/>
      <c r="CO34" s="673"/>
      <c r="CP34" s="673"/>
      <c r="CQ34" s="674"/>
      <c r="CR34" s="636">
        <v>3304509</v>
      </c>
      <c r="CS34" s="637"/>
      <c r="CT34" s="637"/>
      <c r="CU34" s="637"/>
      <c r="CV34" s="637"/>
      <c r="CW34" s="637"/>
      <c r="CX34" s="637"/>
      <c r="CY34" s="638"/>
      <c r="CZ34" s="639">
        <v>13.7</v>
      </c>
      <c r="DA34" s="651"/>
      <c r="DB34" s="651"/>
      <c r="DC34" s="652"/>
      <c r="DD34" s="642">
        <v>2731290</v>
      </c>
      <c r="DE34" s="637"/>
      <c r="DF34" s="637"/>
      <c r="DG34" s="637"/>
      <c r="DH34" s="637"/>
      <c r="DI34" s="637"/>
      <c r="DJ34" s="637"/>
      <c r="DK34" s="638"/>
      <c r="DL34" s="642">
        <v>2341122</v>
      </c>
      <c r="DM34" s="637"/>
      <c r="DN34" s="637"/>
      <c r="DO34" s="637"/>
      <c r="DP34" s="637"/>
      <c r="DQ34" s="637"/>
      <c r="DR34" s="637"/>
      <c r="DS34" s="637"/>
      <c r="DT34" s="637"/>
      <c r="DU34" s="637"/>
      <c r="DV34" s="638"/>
      <c r="DW34" s="639">
        <v>19.3</v>
      </c>
      <c r="DX34" s="651"/>
      <c r="DY34" s="651"/>
      <c r="DZ34" s="651"/>
      <c r="EA34" s="651"/>
      <c r="EB34" s="651"/>
      <c r="EC34" s="675"/>
    </row>
    <row r="35" spans="2:133" ht="11.25" customHeight="1" x14ac:dyDescent="0.15">
      <c r="B35" s="633" t="s">
        <v>274</v>
      </c>
      <c r="C35" s="634"/>
      <c r="D35" s="634"/>
      <c r="E35" s="634"/>
      <c r="F35" s="634"/>
      <c r="G35" s="634"/>
      <c r="H35" s="634"/>
      <c r="I35" s="634"/>
      <c r="J35" s="634"/>
      <c r="K35" s="634"/>
      <c r="L35" s="634"/>
      <c r="M35" s="634"/>
      <c r="N35" s="634"/>
      <c r="O35" s="634"/>
      <c r="P35" s="634"/>
      <c r="Q35" s="635"/>
      <c r="R35" s="636">
        <v>671849</v>
      </c>
      <c r="S35" s="637"/>
      <c r="T35" s="637"/>
      <c r="U35" s="637"/>
      <c r="V35" s="637"/>
      <c r="W35" s="637"/>
      <c r="X35" s="637"/>
      <c r="Y35" s="638"/>
      <c r="Z35" s="676">
        <v>2.7</v>
      </c>
      <c r="AA35" s="676"/>
      <c r="AB35" s="676"/>
      <c r="AC35" s="676"/>
      <c r="AD35" s="677" t="s">
        <v>125</v>
      </c>
      <c r="AE35" s="677"/>
      <c r="AF35" s="677"/>
      <c r="AG35" s="677"/>
      <c r="AH35" s="677"/>
      <c r="AI35" s="677"/>
      <c r="AJ35" s="677"/>
      <c r="AK35" s="677"/>
      <c r="AL35" s="639" t="s">
        <v>125</v>
      </c>
      <c r="AM35" s="640"/>
      <c r="AN35" s="640"/>
      <c r="AO35" s="678"/>
      <c r="AP35" s="90"/>
      <c r="AQ35" s="697" t="s">
        <v>275</v>
      </c>
      <c r="AR35" s="698"/>
      <c r="AS35" s="698"/>
      <c r="AT35" s="698"/>
      <c r="AU35" s="698"/>
      <c r="AV35" s="698"/>
      <c r="AW35" s="698"/>
      <c r="AX35" s="698"/>
      <c r="AY35" s="698"/>
      <c r="AZ35" s="698"/>
      <c r="BA35" s="698"/>
      <c r="BB35" s="698"/>
      <c r="BC35" s="698"/>
      <c r="BD35" s="698"/>
      <c r="BE35" s="698"/>
      <c r="BF35" s="699"/>
      <c r="BG35" s="697" t="s">
        <v>276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277</v>
      </c>
      <c r="CE35" s="673"/>
      <c r="CF35" s="673"/>
      <c r="CG35" s="673"/>
      <c r="CH35" s="673"/>
      <c r="CI35" s="673"/>
      <c r="CJ35" s="673"/>
      <c r="CK35" s="673"/>
      <c r="CL35" s="673"/>
      <c r="CM35" s="673"/>
      <c r="CN35" s="673"/>
      <c r="CO35" s="673"/>
      <c r="CP35" s="673"/>
      <c r="CQ35" s="674"/>
      <c r="CR35" s="636">
        <v>128177</v>
      </c>
      <c r="CS35" s="649"/>
      <c r="CT35" s="649"/>
      <c r="CU35" s="649"/>
      <c r="CV35" s="649"/>
      <c r="CW35" s="649"/>
      <c r="CX35" s="649"/>
      <c r="CY35" s="650"/>
      <c r="CZ35" s="639">
        <v>0.5</v>
      </c>
      <c r="DA35" s="651"/>
      <c r="DB35" s="651"/>
      <c r="DC35" s="652"/>
      <c r="DD35" s="642">
        <v>106285</v>
      </c>
      <c r="DE35" s="649"/>
      <c r="DF35" s="649"/>
      <c r="DG35" s="649"/>
      <c r="DH35" s="649"/>
      <c r="DI35" s="649"/>
      <c r="DJ35" s="649"/>
      <c r="DK35" s="650"/>
      <c r="DL35" s="642">
        <v>106285</v>
      </c>
      <c r="DM35" s="649"/>
      <c r="DN35" s="649"/>
      <c r="DO35" s="649"/>
      <c r="DP35" s="649"/>
      <c r="DQ35" s="649"/>
      <c r="DR35" s="649"/>
      <c r="DS35" s="649"/>
      <c r="DT35" s="649"/>
      <c r="DU35" s="649"/>
      <c r="DV35" s="650"/>
      <c r="DW35" s="639">
        <v>0.9</v>
      </c>
      <c r="DX35" s="651"/>
      <c r="DY35" s="651"/>
      <c r="DZ35" s="651"/>
      <c r="EA35" s="651"/>
      <c r="EB35" s="651"/>
      <c r="EC35" s="675"/>
    </row>
    <row r="36" spans="2:133" ht="11.25" customHeight="1" x14ac:dyDescent="0.15">
      <c r="B36" s="633" t="s">
        <v>278</v>
      </c>
      <c r="C36" s="634"/>
      <c r="D36" s="634"/>
      <c r="E36" s="634"/>
      <c r="F36" s="634"/>
      <c r="G36" s="634"/>
      <c r="H36" s="634"/>
      <c r="I36" s="634"/>
      <c r="J36" s="634"/>
      <c r="K36" s="634"/>
      <c r="L36" s="634"/>
      <c r="M36" s="634"/>
      <c r="N36" s="634"/>
      <c r="O36" s="634"/>
      <c r="P36" s="634"/>
      <c r="Q36" s="635"/>
      <c r="R36" s="636">
        <v>623751</v>
      </c>
      <c r="S36" s="637"/>
      <c r="T36" s="637"/>
      <c r="U36" s="637"/>
      <c r="V36" s="637"/>
      <c r="W36" s="637"/>
      <c r="X36" s="637"/>
      <c r="Y36" s="638"/>
      <c r="Z36" s="676">
        <v>2.5</v>
      </c>
      <c r="AA36" s="676"/>
      <c r="AB36" s="676"/>
      <c r="AC36" s="676"/>
      <c r="AD36" s="677" t="s">
        <v>125</v>
      </c>
      <c r="AE36" s="677"/>
      <c r="AF36" s="677"/>
      <c r="AG36" s="677"/>
      <c r="AH36" s="677"/>
      <c r="AI36" s="677"/>
      <c r="AJ36" s="677"/>
      <c r="AK36" s="677"/>
      <c r="AL36" s="639" t="s">
        <v>125</v>
      </c>
      <c r="AM36" s="640"/>
      <c r="AN36" s="640"/>
      <c r="AO36" s="678"/>
      <c r="AP36" s="90"/>
      <c r="AQ36" s="688" t="s">
        <v>279</v>
      </c>
      <c r="AR36" s="689"/>
      <c r="AS36" s="689"/>
      <c r="AT36" s="689"/>
      <c r="AU36" s="689"/>
      <c r="AV36" s="689"/>
      <c r="AW36" s="689"/>
      <c r="AX36" s="689"/>
      <c r="AY36" s="690"/>
      <c r="AZ36" s="691">
        <v>2289826</v>
      </c>
      <c r="BA36" s="692"/>
      <c r="BB36" s="692"/>
      <c r="BC36" s="692"/>
      <c r="BD36" s="692"/>
      <c r="BE36" s="692"/>
      <c r="BF36" s="693"/>
      <c r="BG36" s="694" t="s">
        <v>280</v>
      </c>
      <c r="BH36" s="695"/>
      <c r="BI36" s="695"/>
      <c r="BJ36" s="695"/>
      <c r="BK36" s="695"/>
      <c r="BL36" s="695"/>
      <c r="BM36" s="695"/>
      <c r="BN36" s="695"/>
      <c r="BO36" s="695"/>
      <c r="BP36" s="695"/>
      <c r="BQ36" s="695"/>
      <c r="BR36" s="695"/>
      <c r="BS36" s="695"/>
      <c r="BT36" s="695"/>
      <c r="BU36" s="696"/>
      <c r="BV36" s="691">
        <v>237468</v>
      </c>
      <c r="BW36" s="692"/>
      <c r="BX36" s="692"/>
      <c r="BY36" s="692"/>
      <c r="BZ36" s="692"/>
      <c r="CA36" s="692"/>
      <c r="CB36" s="693"/>
      <c r="CD36" s="672" t="s">
        <v>281</v>
      </c>
      <c r="CE36" s="673"/>
      <c r="CF36" s="673"/>
      <c r="CG36" s="673"/>
      <c r="CH36" s="673"/>
      <c r="CI36" s="673"/>
      <c r="CJ36" s="673"/>
      <c r="CK36" s="673"/>
      <c r="CL36" s="673"/>
      <c r="CM36" s="673"/>
      <c r="CN36" s="673"/>
      <c r="CO36" s="673"/>
      <c r="CP36" s="673"/>
      <c r="CQ36" s="674"/>
      <c r="CR36" s="636">
        <v>1962328</v>
      </c>
      <c r="CS36" s="637"/>
      <c r="CT36" s="637"/>
      <c r="CU36" s="637"/>
      <c r="CV36" s="637"/>
      <c r="CW36" s="637"/>
      <c r="CX36" s="637"/>
      <c r="CY36" s="638"/>
      <c r="CZ36" s="639">
        <v>8.1999999999999993</v>
      </c>
      <c r="DA36" s="651"/>
      <c r="DB36" s="651"/>
      <c r="DC36" s="652"/>
      <c r="DD36" s="642">
        <v>1721929</v>
      </c>
      <c r="DE36" s="637"/>
      <c r="DF36" s="637"/>
      <c r="DG36" s="637"/>
      <c r="DH36" s="637"/>
      <c r="DI36" s="637"/>
      <c r="DJ36" s="637"/>
      <c r="DK36" s="638"/>
      <c r="DL36" s="642">
        <v>1356478</v>
      </c>
      <c r="DM36" s="637"/>
      <c r="DN36" s="637"/>
      <c r="DO36" s="637"/>
      <c r="DP36" s="637"/>
      <c r="DQ36" s="637"/>
      <c r="DR36" s="637"/>
      <c r="DS36" s="637"/>
      <c r="DT36" s="637"/>
      <c r="DU36" s="637"/>
      <c r="DV36" s="638"/>
      <c r="DW36" s="639">
        <v>11.2</v>
      </c>
      <c r="DX36" s="651"/>
      <c r="DY36" s="651"/>
      <c r="DZ36" s="651"/>
      <c r="EA36" s="651"/>
      <c r="EB36" s="651"/>
      <c r="EC36" s="675"/>
    </row>
    <row r="37" spans="2:133" ht="11.25" customHeight="1" x14ac:dyDescent="0.15">
      <c r="B37" s="633" t="s">
        <v>282</v>
      </c>
      <c r="C37" s="634"/>
      <c r="D37" s="634"/>
      <c r="E37" s="634"/>
      <c r="F37" s="634"/>
      <c r="G37" s="634"/>
      <c r="H37" s="634"/>
      <c r="I37" s="634"/>
      <c r="J37" s="634"/>
      <c r="K37" s="634"/>
      <c r="L37" s="634"/>
      <c r="M37" s="634"/>
      <c r="N37" s="634"/>
      <c r="O37" s="634"/>
      <c r="P37" s="634"/>
      <c r="Q37" s="635"/>
      <c r="R37" s="636">
        <v>1227173</v>
      </c>
      <c r="S37" s="637"/>
      <c r="T37" s="637"/>
      <c r="U37" s="637"/>
      <c r="V37" s="637"/>
      <c r="W37" s="637"/>
      <c r="X37" s="637"/>
      <c r="Y37" s="638"/>
      <c r="Z37" s="676">
        <v>4.9000000000000004</v>
      </c>
      <c r="AA37" s="676"/>
      <c r="AB37" s="676"/>
      <c r="AC37" s="676"/>
      <c r="AD37" s="677" t="s">
        <v>265</v>
      </c>
      <c r="AE37" s="677"/>
      <c r="AF37" s="677"/>
      <c r="AG37" s="677"/>
      <c r="AH37" s="677"/>
      <c r="AI37" s="677"/>
      <c r="AJ37" s="677"/>
      <c r="AK37" s="677"/>
      <c r="AL37" s="639" t="s">
        <v>265</v>
      </c>
      <c r="AM37" s="640"/>
      <c r="AN37" s="640"/>
      <c r="AO37" s="678"/>
      <c r="AQ37" s="679" t="s">
        <v>283</v>
      </c>
      <c r="AR37" s="680"/>
      <c r="AS37" s="680"/>
      <c r="AT37" s="680"/>
      <c r="AU37" s="680"/>
      <c r="AV37" s="680"/>
      <c r="AW37" s="680"/>
      <c r="AX37" s="680"/>
      <c r="AY37" s="681"/>
      <c r="AZ37" s="636">
        <v>285050</v>
      </c>
      <c r="BA37" s="637"/>
      <c r="BB37" s="637"/>
      <c r="BC37" s="637"/>
      <c r="BD37" s="649"/>
      <c r="BE37" s="649"/>
      <c r="BF37" s="682"/>
      <c r="BG37" s="672" t="s">
        <v>284</v>
      </c>
      <c r="BH37" s="673"/>
      <c r="BI37" s="673"/>
      <c r="BJ37" s="673"/>
      <c r="BK37" s="673"/>
      <c r="BL37" s="673"/>
      <c r="BM37" s="673"/>
      <c r="BN37" s="673"/>
      <c r="BO37" s="673"/>
      <c r="BP37" s="673"/>
      <c r="BQ37" s="673"/>
      <c r="BR37" s="673"/>
      <c r="BS37" s="673"/>
      <c r="BT37" s="673"/>
      <c r="BU37" s="674"/>
      <c r="BV37" s="636">
        <v>185289</v>
      </c>
      <c r="BW37" s="637"/>
      <c r="BX37" s="637"/>
      <c r="BY37" s="637"/>
      <c r="BZ37" s="637"/>
      <c r="CA37" s="637"/>
      <c r="CB37" s="683"/>
      <c r="CD37" s="672" t="s">
        <v>285</v>
      </c>
      <c r="CE37" s="673"/>
      <c r="CF37" s="673"/>
      <c r="CG37" s="673"/>
      <c r="CH37" s="673"/>
      <c r="CI37" s="673"/>
      <c r="CJ37" s="673"/>
      <c r="CK37" s="673"/>
      <c r="CL37" s="673"/>
      <c r="CM37" s="673"/>
      <c r="CN37" s="673"/>
      <c r="CO37" s="673"/>
      <c r="CP37" s="673"/>
      <c r="CQ37" s="674"/>
      <c r="CR37" s="636">
        <v>747108</v>
      </c>
      <c r="CS37" s="649"/>
      <c r="CT37" s="649"/>
      <c r="CU37" s="649"/>
      <c r="CV37" s="649"/>
      <c r="CW37" s="649"/>
      <c r="CX37" s="649"/>
      <c r="CY37" s="650"/>
      <c r="CZ37" s="639">
        <v>3.1</v>
      </c>
      <c r="DA37" s="651"/>
      <c r="DB37" s="651"/>
      <c r="DC37" s="652"/>
      <c r="DD37" s="642">
        <v>725738</v>
      </c>
      <c r="DE37" s="649"/>
      <c r="DF37" s="649"/>
      <c r="DG37" s="649"/>
      <c r="DH37" s="649"/>
      <c r="DI37" s="649"/>
      <c r="DJ37" s="649"/>
      <c r="DK37" s="650"/>
      <c r="DL37" s="642">
        <v>603615</v>
      </c>
      <c r="DM37" s="649"/>
      <c r="DN37" s="649"/>
      <c r="DO37" s="649"/>
      <c r="DP37" s="649"/>
      <c r="DQ37" s="649"/>
      <c r="DR37" s="649"/>
      <c r="DS37" s="649"/>
      <c r="DT37" s="649"/>
      <c r="DU37" s="649"/>
      <c r="DV37" s="650"/>
      <c r="DW37" s="639">
        <v>5</v>
      </c>
      <c r="DX37" s="651"/>
      <c r="DY37" s="651"/>
      <c r="DZ37" s="651"/>
      <c r="EA37" s="651"/>
      <c r="EB37" s="651"/>
      <c r="EC37" s="675"/>
    </row>
    <row r="38" spans="2:133" ht="11.25" customHeight="1" x14ac:dyDescent="0.15">
      <c r="B38" s="633" t="s">
        <v>286</v>
      </c>
      <c r="C38" s="634"/>
      <c r="D38" s="634"/>
      <c r="E38" s="634"/>
      <c r="F38" s="634"/>
      <c r="G38" s="634"/>
      <c r="H38" s="634"/>
      <c r="I38" s="634"/>
      <c r="J38" s="634"/>
      <c r="K38" s="634"/>
      <c r="L38" s="634"/>
      <c r="M38" s="634"/>
      <c r="N38" s="634"/>
      <c r="O38" s="634"/>
      <c r="P38" s="634"/>
      <c r="Q38" s="635"/>
      <c r="R38" s="636">
        <v>773071</v>
      </c>
      <c r="S38" s="637"/>
      <c r="T38" s="637"/>
      <c r="U38" s="637"/>
      <c r="V38" s="637"/>
      <c r="W38" s="637"/>
      <c r="X38" s="637"/>
      <c r="Y38" s="638"/>
      <c r="Z38" s="676">
        <v>3.1</v>
      </c>
      <c r="AA38" s="676"/>
      <c r="AB38" s="676"/>
      <c r="AC38" s="676"/>
      <c r="AD38" s="677">
        <v>1164</v>
      </c>
      <c r="AE38" s="677"/>
      <c r="AF38" s="677"/>
      <c r="AG38" s="677"/>
      <c r="AH38" s="677"/>
      <c r="AI38" s="677"/>
      <c r="AJ38" s="677"/>
      <c r="AK38" s="677"/>
      <c r="AL38" s="639">
        <v>0</v>
      </c>
      <c r="AM38" s="640"/>
      <c r="AN38" s="640"/>
      <c r="AO38" s="678"/>
      <c r="AQ38" s="679" t="s">
        <v>287</v>
      </c>
      <c r="AR38" s="680"/>
      <c r="AS38" s="680"/>
      <c r="AT38" s="680"/>
      <c r="AU38" s="680"/>
      <c r="AV38" s="680"/>
      <c r="AW38" s="680"/>
      <c r="AX38" s="680"/>
      <c r="AY38" s="681"/>
      <c r="AZ38" s="636">
        <v>77945</v>
      </c>
      <c r="BA38" s="637"/>
      <c r="BB38" s="637"/>
      <c r="BC38" s="637"/>
      <c r="BD38" s="649"/>
      <c r="BE38" s="649"/>
      <c r="BF38" s="682"/>
      <c r="BG38" s="672" t="s">
        <v>288</v>
      </c>
      <c r="BH38" s="673"/>
      <c r="BI38" s="673"/>
      <c r="BJ38" s="673"/>
      <c r="BK38" s="673"/>
      <c r="BL38" s="673"/>
      <c r="BM38" s="673"/>
      <c r="BN38" s="673"/>
      <c r="BO38" s="673"/>
      <c r="BP38" s="673"/>
      <c r="BQ38" s="673"/>
      <c r="BR38" s="673"/>
      <c r="BS38" s="673"/>
      <c r="BT38" s="673"/>
      <c r="BU38" s="674"/>
      <c r="BV38" s="636">
        <v>6780</v>
      </c>
      <c r="BW38" s="637"/>
      <c r="BX38" s="637"/>
      <c r="BY38" s="637"/>
      <c r="BZ38" s="637"/>
      <c r="CA38" s="637"/>
      <c r="CB38" s="683"/>
      <c r="CD38" s="672" t="s">
        <v>289</v>
      </c>
      <c r="CE38" s="673"/>
      <c r="CF38" s="673"/>
      <c r="CG38" s="673"/>
      <c r="CH38" s="673"/>
      <c r="CI38" s="673"/>
      <c r="CJ38" s="673"/>
      <c r="CK38" s="673"/>
      <c r="CL38" s="673"/>
      <c r="CM38" s="673"/>
      <c r="CN38" s="673"/>
      <c r="CO38" s="673"/>
      <c r="CP38" s="673"/>
      <c r="CQ38" s="674"/>
      <c r="CR38" s="636">
        <v>1927934</v>
      </c>
      <c r="CS38" s="637"/>
      <c r="CT38" s="637"/>
      <c r="CU38" s="637"/>
      <c r="CV38" s="637"/>
      <c r="CW38" s="637"/>
      <c r="CX38" s="637"/>
      <c r="CY38" s="638"/>
      <c r="CZ38" s="639">
        <v>8</v>
      </c>
      <c r="DA38" s="651"/>
      <c r="DB38" s="651"/>
      <c r="DC38" s="652"/>
      <c r="DD38" s="642">
        <v>1563934</v>
      </c>
      <c r="DE38" s="637"/>
      <c r="DF38" s="637"/>
      <c r="DG38" s="637"/>
      <c r="DH38" s="637"/>
      <c r="DI38" s="637"/>
      <c r="DJ38" s="637"/>
      <c r="DK38" s="638"/>
      <c r="DL38" s="642">
        <v>1419126</v>
      </c>
      <c r="DM38" s="637"/>
      <c r="DN38" s="637"/>
      <c r="DO38" s="637"/>
      <c r="DP38" s="637"/>
      <c r="DQ38" s="637"/>
      <c r="DR38" s="637"/>
      <c r="DS38" s="637"/>
      <c r="DT38" s="637"/>
      <c r="DU38" s="637"/>
      <c r="DV38" s="638"/>
      <c r="DW38" s="639">
        <v>11.7</v>
      </c>
      <c r="DX38" s="651"/>
      <c r="DY38" s="651"/>
      <c r="DZ38" s="651"/>
      <c r="EA38" s="651"/>
      <c r="EB38" s="651"/>
      <c r="EC38" s="675"/>
    </row>
    <row r="39" spans="2:133" ht="11.25" customHeight="1" x14ac:dyDescent="0.15">
      <c r="B39" s="633" t="s">
        <v>290</v>
      </c>
      <c r="C39" s="634"/>
      <c r="D39" s="634"/>
      <c r="E39" s="634"/>
      <c r="F39" s="634"/>
      <c r="G39" s="634"/>
      <c r="H39" s="634"/>
      <c r="I39" s="634"/>
      <c r="J39" s="634"/>
      <c r="K39" s="634"/>
      <c r="L39" s="634"/>
      <c r="M39" s="634"/>
      <c r="N39" s="634"/>
      <c r="O39" s="634"/>
      <c r="P39" s="634"/>
      <c r="Q39" s="635"/>
      <c r="R39" s="636">
        <v>3189500</v>
      </c>
      <c r="S39" s="637"/>
      <c r="T39" s="637"/>
      <c r="U39" s="637"/>
      <c r="V39" s="637"/>
      <c r="W39" s="637"/>
      <c r="X39" s="637"/>
      <c r="Y39" s="638"/>
      <c r="Z39" s="676">
        <v>12.8</v>
      </c>
      <c r="AA39" s="676"/>
      <c r="AB39" s="676"/>
      <c r="AC39" s="676"/>
      <c r="AD39" s="677" t="s">
        <v>125</v>
      </c>
      <c r="AE39" s="677"/>
      <c r="AF39" s="677"/>
      <c r="AG39" s="677"/>
      <c r="AH39" s="677"/>
      <c r="AI39" s="677"/>
      <c r="AJ39" s="677"/>
      <c r="AK39" s="677"/>
      <c r="AL39" s="639" t="s">
        <v>125</v>
      </c>
      <c r="AM39" s="640"/>
      <c r="AN39" s="640"/>
      <c r="AO39" s="678"/>
      <c r="AQ39" s="679" t="s">
        <v>291</v>
      </c>
      <c r="AR39" s="680"/>
      <c r="AS39" s="680"/>
      <c r="AT39" s="680"/>
      <c r="AU39" s="680"/>
      <c r="AV39" s="680"/>
      <c r="AW39" s="680"/>
      <c r="AX39" s="680"/>
      <c r="AY39" s="681"/>
      <c r="AZ39" s="636">
        <v>57950</v>
      </c>
      <c r="BA39" s="637"/>
      <c r="BB39" s="637"/>
      <c r="BC39" s="637"/>
      <c r="BD39" s="649"/>
      <c r="BE39" s="649"/>
      <c r="BF39" s="682"/>
      <c r="BG39" s="672" t="s">
        <v>292</v>
      </c>
      <c r="BH39" s="673"/>
      <c r="BI39" s="673"/>
      <c r="BJ39" s="673"/>
      <c r="BK39" s="673"/>
      <c r="BL39" s="673"/>
      <c r="BM39" s="673"/>
      <c r="BN39" s="673"/>
      <c r="BO39" s="673"/>
      <c r="BP39" s="673"/>
      <c r="BQ39" s="673"/>
      <c r="BR39" s="673"/>
      <c r="BS39" s="673"/>
      <c r="BT39" s="673"/>
      <c r="BU39" s="674"/>
      <c r="BV39" s="636">
        <v>10256</v>
      </c>
      <c r="BW39" s="637"/>
      <c r="BX39" s="637"/>
      <c r="BY39" s="637"/>
      <c r="BZ39" s="637"/>
      <c r="CA39" s="637"/>
      <c r="CB39" s="683"/>
      <c r="CD39" s="672" t="s">
        <v>293</v>
      </c>
      <c r="CE39" s="673"/>
      <c r="CF39" s="673"/>
      <c r="CG39" s="673"/>
      <c r="CH39" s="673"/>
      <c r="CI39" s="673"/>
      <c r="CJ39" s="673"/>
      <c r="CK39" s="673"/>
      <c r="CL39" s="673"/>
      <c r="CM39" s="673"/>
      <c r="CN39" s="673"/>
      <c r="CO39" s="673"/>
      <c r="CP39" s="673"/>
      <c r="CQ39" s="674"/>
      <c r="CR39" s="636">
        <v>1222592</v>
      </c>
      <c r="CS39" s="649"/>
      <c r="CT39" s="649"/>
      <c r="CU39" s="649"/>
      <c r="CV39" s="649"/>
      <c r="CW39" s="649"/>
      <c r="CX39" s="649"/>
      <c r="CY39" s="650"/>
      <c r="CZ39" s="639">
        <v>5.0999999999999996</v>
      </c>
      <c r="DA39" s="651"/>
      <c r="DB39" s="651"/>
      <c r="DC39" s="652"/>
      <c r="DD39" s="642">
        <v>565365</v>
      </c>
      <c r="DE39" s="649"/>
      <c r="DF39" s="649"/>
      <c r="DG39" s="649"/>
      <c r="DH39" s="649"/>
      <c r="DI39" s="649"/>
      <c r="DJ39" s="649"/>
      <c r="DK39" s="650"/>
      <c r="DL39" s="642" t="s">
        <v>125</v>
      </c>
      <c r="DM39" s="649"/>
      <c r="DN39" s="649"/>
      <c r="DO39" s="649"/>
      <c r="DP39" s="649"/>
      <c r="DQ39" s="649"/>
      <c r="DR39" s="649"/>
      <c r="DS39" s="649"/>
      <c r="DT39" s="649"/>
      <c r="DU39" s="649"/>
      <c r="DV39" s="650"/>
      <c r="DW39" s="639" t="s">
        <v>125</v>
      </c>
      <c r="DX39" s="651"/>
      <c r="DY39" s="651"/>
      <c r="DZ39" s="651"/>
      <c r="EA39" s="651"/>
      <c r="EB39" s="651"/>
      <c r="EC39" s="675"/>
    </row>
    <row r="40" spans="2:133" ht="11.25" customHeight="1" x14ac:dyDescent="0.15">
      <c r="B40" s="633" t="s">
        <v>294</v>
      </c>
      <c r="C40" s="634"/>
      <c r="D40" s="634"/>
      <c r="E40" s="634"/>
      <c r="F40" s="634"/>
      <c r="G40" s="634"/>
      <c r="H40" s="634"/>
      <c r="I40" s="634"/>
      <c r="J40" s="634"/>
      <c r="K40" s="634"/>
      <c r="L40" s="634"/>
      <c r="M40" s="634"/>
      <c r="N40" s="634"/>
      <c r="O40" s="634"/>
      <c r="P40" s="634"/>
      <c r="Q40" s="635"/>
      <c r="R40" s="636" t="s">
        <v>125</v>
      </c>
      <c r="S40" s="637"/>
      <c r="T40" s="637"/>
      <c r="U40" s="637"/>
      <c r="V40" s="637"/>
      <c r="W40" s="637"/>
      <c r="X40" s="637"/>
      <c r="Y40" s="638"/>
      <c r="Z40" s="676" t="s">
        <v>125</v>
      </c>
      <c r="AA40" s="676"/>
      <c r="AB40" s="676"/>
      <c r="AC40" s="676"/>
      <c r="AD40" s="677" t="s">
        <v>125</v>
      </c>
      <c r="AE40" s="677"/>
      <c r="AF40" s="677"/>
      <c r="AG40" s="677"/>
      <c r="AH40" s="677"/>
      <c r="AI40" s="677"/>
      <c r="AJ40" s="677"/>
      <c r="AK40" s="677"/>
      <c r="AL40" s="639" t="s">
        <v>125</v>
      </c>
      <c r="AM40" s="640"/>
      <c r="AN40" s="640"/>
      <c r="AO40" s="678"/>
      <c r="AQ40" s="679" t="s">
        <v>295</v>
      </c>
      <c r="AR40" s="680"/>
      <c r="AS40" s="680"/>
      <c r="AT40" s="680"/>
      <c r="AU40" s="680"/>
      <c r="AV40" s="680"/>
      <c r="AW40" s="680"/>
      <c r="AX40" s="680"/>
      <c r="AY40" s="681"/>
      <c r="AZ40" s="636">
        <v>18088</v>
      </c>
      <c r="BA40" s="637"/>
      <c r="BB40" s="637"/>
      <c r="BC40" s="637"/>
      <c r="BD40" s="649"/>
      <c r="BE40" s="649"/>
      <c r="BF40" s="682"/>
      <c r="BG40" s="684" t="s">
        <v>296</v>
      </c>
      <c r="BH40" s="685"/>
      <c r="BI40" s="685"/>
      <c r="BJ40" s="685"/>
      <c r="BK40" s="685"/>
      <c r="BL40" s="91"/>
      <c r="BM40" s="673" t="s">
        <v>297</v>
      </c>
      <c r="BN40" s="673"/>
      <c r="BO40" s="673"/>
      <c r="BP40" s="673"/>
      <c r="BQ40" s="673"/>
      <c r="BR40" s="673"/>
      <c r="BS40" s="673"/>
      <c r="BT40" s="673"/>
      <c r="BU40" s="674"/>
      <c r="BV40" s="636">
        <v>109</v>
      </c>
      <c r="BW40" s="637"/>
      <c r="BX40" s="637"/>
      <c r="BY40" s="637"/>
      <c r="BZ40" s="637"/>
      <c r="CA40" s="637"/>
      <c r="CB40" s="683"/>
      <c r="CD40" s="672" t="s">
        <v>298</v>
      </c>
      <c r="CE40" s="673"/>
      <c r="CF40" s="673"/>
      <c r="CG40" s="673"/>
      <c r="CH40" s="673"/>
      <c r="CI40" s="673"/>
      <c r="CJ40" s="673"/>
      <c r="CK40" s="673"/>
      <c r="CL40" s="673"/>
      <c r="CM40" s="673"/>
      <c r="CN40" s="673"/>
      <c r="CO40" s="673"/>
      <c r="CP40" s="673"/>
      <c r="CQ40" s="674"/>
      <c r="CR40" s="636">
        <v>274000</v>
      </c>
      <c r="CS40" s="637"/>
      <c r="CT40" s="637"/>
      <c r="CU40" s="637"/>
      <c r="CV40" s="637"/>
      <c r="CW40" s="637"/>
      <c r="CX40" s="637"/>
      <c r="CY40" s="638"/>
      <c r="CZ40" s="639">
        <v>1.1000000000000001</v>
      </c>
      <c r="DA40" s="651"/>
      <c r="DB40" s="651"/>
      <c r="DC40" s="652"/>
      <c r="DD40" s="642" t="s">
        <v>125</v>
      </c>
      <c r="DE40" s="637"/>
      <c r="DF40" s="637"/>
      <c r="DG40" s="637"/>
      <c r="DH40" s="637"/>
      <c r="DI40" s="637"/>
      <c r="DJ40" s="637"/>
      <c r="DK40" s="638"/>
      <c r="DL40" s="642" t="s">
        <v>125</v>
      </c>
      <c r="DM40" s="637"/>
      <c r="DN40" s="637"/>
      <c r="DO40" s="637"/>
      <c r="DP40" s="637"/>
      <c r="DQ40" s="637"/>
      <c r="DR40" s="637"/>
      <c r="DS40" s="637"/>
      <c r="DT40" s="637"/>
      <c r="DU40" s="637"/>
      <c r="DV40" s="638"/>
      <c r="DW40" s="639" t="s">
        <v>125</v>
      </c>
      <c r="DX40" s="651"/>
      <c r="DY40" s="651"/>
      <c r="DZ40" s="651"/>
      <c r="EA40" s="651"/>
      <c r="EB40" s="651"/>
      <c r="EC40" s="675"/>
    </row>
    <row r="41" spans="2:133" ht="11.25" customHeight="1" x14ac:dyDescent="0.15">
      <c r="B41" s="633" t="s">
        <v>299</v>
      </c>
      <c r="C41" s="634"/>
      <c r="D41" s="634"/>
      <c r="E41" s="634"/>
      <c r="F41" s="634"/>
      <c r="G41" s="634"/>
      <c r="H41" s="634"/>
      <c r="I41" s="634"/>
      <c r="J41" s="634"/>
      <c r="K41" s="634"/>
      <c r="L41" s="634"/>
      <c r="M41" s="634"/>
      <c r="N41" s="634"/>
      <c r="O41" s="634"/>
      <c r="P41" s="634"/>
      <c r="Q41" s="635"/>
      <c r="R41" s="636">
        <v>732300</v>
      </c>
      <c r="S41" s="637"/>
      <c r="T41" s="637"/>
      <c r="U41" s="637"/>
      <c r="V41" s="637"/>
      <c r="W41" s="637"/>
      <c r="X41" s="637"/>
      <c r="Y41" s="638"/>
      <c r="Z41" s="676">
        <v>2.9</v>
      </c>
      <c r="AA41" s="676"/>
      <c r="AB41" s="676"/>
      <c r="AC41" s="676"/>
      <c r="AD41" s="677" t="s">
        <v>125</v>
      </c>
      <c r="AE41" s="677"/>
      <c r="AF41" s="677"/>
      <c r="AG41" s="677"/>
      <c r="AH41" s="677"/>
      <c r="AI41" s="677"/>
      <c r="AJ41" s="677"/>
      <c r="AK41" s="677"/>
      <c r="AL41" s="639" t="s">
        <v>125</v>
      </c>
      <c r="AM41" s="640"/>
      <c r="AN41" s="640"/>
      <c r="AO41" s="678"/>
      <c r="AQ41" s="679" t="s">
        <v>300</v>
      </c>
      <c r="AR41" s="680"/>
      <c r="AS41" s="680"/>
      <c r="AT41" s="680"/>
      <c r="AU41" s="680"/>
      <c r="AV41" s="680"/>
      <c r="AW41" s="680"/>
      <c r="AX41" s="680"/>
      <c r="AY41" s="681"/>
      <c r="AZ41" s="636">
        <v>409702</v>
      </c>
      <c r="BA41" s="637"/>
      <c r="BB41" s="637"/>
      <c r="BC41" s="637"/>
      <c r="BD41" s="649"/>
      <c r="BE41" s="649"/>
      <c r="BF41" s="682"/>
      <c r="BG41" s="684"/>
      <c r="BH41" s="685"/>
      <c r="BI41" s="685"/>
      <c r="BJ41" s="685"/>
      <c r="BK41" s="685"/>
      <c r="BL41" s="91"/>
      <c r="BM41" s="673" t="s">
        <v>301</v>
      </c>
      <c r="BN41" s="673"/>
      <c r="BO41" s="673"/>
      <c r="BP41" s="673"/>
      <c r="BQ41" s="673"/>
      <c r="BR41" s="673"/>
      <c r="BS41" s="673"/>
      <c r="BT41" s="673"/>
      <c r="BU41" s="674"/>
      <c r="BV41" s="636" t="s">
        <v>125</v>
      </c>
      <c r="BW41" s="637"/>
      <c r="BX41" s="637"/>
      <c r="BY41" s="637"/>
      <c r="BZ41" s="637"/>
      <c r="CA41" s="637"/>
      <c r="CB41" s="683"/>
      <c r="CD41" s="672" t="s">
        <v>302</v>
      </c>
      <c r="CE41" s="673"/>
      <c r="CF41" s="673"/>
      <c r="CG41" s="673"/>
      <c r="CH41" s="673"/>
      <c r="CI41" s="673"/>
      <c r="CJ41" s="673"/>
      <c r="CK41" s="673"/>
      <c r="CL41" s="673"/>
      <c r="CM41" s="673"/>
      <c r="CN41" s="673"/>
      <c r="CO41" s="673"/>
      <c r="CP41" s="673"/>
      <c r="CQ41" s="674"/>
      <c r="CR41" s="636" t="s">
        <v>125</v>
      </c>
      <c r="CS41" s="649"/>
      <c r="CT41" s="649"/>
      <c r="CU41" s="649"/>
      <c r="CV41" s="649"/>
      <c r="CW41" s="649"/>
      <c r="CX41" s="649"/>
      <c r="CY41" s="650"/>
      <c r="CZ41" s="639" t="s">
        <v>125</v>
      </c>
      <c r="DA41" s="651"/>
      <c r="DB41" s="651"/>
      <c r="DC41" s="652"/>
      <c r="DD41" s="642" t="s">
        <v>125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303</v>
      </c>
      <c r="C42" s="618"/>
      <c r="D42" s="618"/>
      <c r="E42" s="618"/>
      <c r="F42" s="618"/>
      <c r="G42" s="618"/>
      <c r="H42" s="618"/>
      <c r="I42" s="618"/>
      <c r="J42" s="618"/>
      <c r="K42" s="618"/>
      <c r="L42" s="618"/>
      <c r="M42" s="618"/>
      <c r="N42" s="618"/>
      <c r="O42" s="618"/>
      <c r="P42" s="618"/>
      <c r="Q42" s="619"/>
      <c r="R42" s="620">
        <v>24958367</v>
      </c>
      <c r="S42" s="659"/>
      <c r="T42" s="659"/>
      <c r="U42" s="659"/>
      <c r="V42" s="659"/>
      <c r="W42" s="659"/>
      <c r="X42" s="659"/>
      <c r="Y42" s="664"/>
      <c r="Z42" s="665">
        <v>100</v>
      </c>
      <c r="AA42" s="665"/>
      <c r="AB42" s="665"/>
      <c r="AC42" s="665"/>
      <c r="AD42" s="666">
        <v>11388203</v>
      </c>
      <c r="AE42" s="666"/>
      <c r="AF42" s="666"/>
      <c r="AG42" s="666"/>
      <c r="AH42" s="666"/>
      <c r="AI42" s="666"/>
      <c r="AJ42" s="666"/>
      <c r="AK42" s="666"/>
      <c r="AL42" s="623">
        <v>100</v>
      </c>
      <c r="AM42" s="667"/>
      <c r="AN42" s="667"/>
      <c r="AO42" s="668"/>
      <c r="AQ42" s="669" t="s">
        <v>304</v>
      </c>
      <c r="AR42" s="670"/>
      <c r="AS42" s="670"/>
      <c r="AT42" s="670"/>
      <c r="AU42" s="670"/>
      <c r="AV42" s="670"/>
      <c r="AW42" s="670"/>
      <c r="AX42" s="670"/>
      <c r="AY42" s="671"/>
      <c r="AZ42" s="620">
        <v>1441091</v>
      </c>
      <c r="BA42" s="659"/>
      <c r="BB42" s="659"/>
      <c r="BC42" s="659"/>
      <c r="BD42" s="621"/>
      <c r="BE42" s="621"/>
      <c r="BF42" s="660"/>
      <c r="BG42" s="686"/>
      <c r="BH42" s="687"/>
      <c r="BI42" s="687"/>
      <c r="BJ42" s="687"/>
      <c r="BK42" s="687"/>
      <c r="BL42" s="92"/>
      <c r="BM42" s="661" t="s">
        <v>305</v>
      </c>
      <c r="BN42" s="661"/>
      <c r="BO42" s="661"/>
      <c r="BP42" s="661"/>
      <c r="BQ42" s="661"/>
      <c r="BR42" s="661"/>
      <c r="BS42" s="661"/>
      <c r="BT42" s="661"/>
      <c r="BU42" s="662"/>
      <c r="BV42" s="620">
        <v>361</v>
      </c>
      <c r="BW42" s="659"/>
      <c r="BX42" s="659"/>
      <c r="BY42" s="659"/>
      <c r="BZ42" s="659"/>
      <c r="CA42" s="659"/>
      <c r="CB42" s="663"/>
      <c r="CD42" s="633" t="s">
        <v>306</v>
      </c>
      <c r="CE42" s="634"/>
      <c r="CF42" s="634"/>
      <c r="CG42" s="634"/>
      <c r="CH42" s="634"/>
      <c r="CI42" s="634"/>
      <c r="CJ42" s="634"/>
      <c r="CK42" s="634"/>
      <c r="CL42" s="634"/>
      <c r="CM42" s="634"/>
      <c r="CN42" s="634"/>
      <c r="CO42" s="634"/>
      <c r="CP42" s="634"/>
      <c r="CQ42" s="635"/>
      <c r="CR42" s="636">
        <v>5385629</v>
      </c>
      <c r="CS42" s="637"/>
      <c r="CT42" s="637"/>
      <c r="CU42" s="637"/>
      <c r="CV42" s="637"/>
      <c r="CW42" s="637"/>
      <c r="CX42" s="637"/>
      <c r="CY42" s="638"/>
      <c r="CZ42" s="639">
        <v>22.4</v>
      </c>
      <c r="DA42" s="640"/>
      <c r="DB42" s="640"/>
      <c r="DC42" s="641"/>
      <c r="DD42" s="642">
        <v>683830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307</v>
      </c>
      <c r="CE43" s="634"/>
      <c r="CF43" s="634"/>
      <c r="CG43" s="634"/>
      <c r="CH43" s="634"/>
      <c r="CI43" s="634"/>
      <c r="CJ43" s="634"/>
      <c r="CK43" s="634"/>
      <c r="CL43" s="634"/>
      <c r="CM43" s="634"/>
      <c r="CN43" s="634"/>
      <c r="CO43" s="634"/>
      <c r="CP43" s="634"/>
      <c r="CQ43" s="635"/>
      <c r="CR43" s="636">
        <v>204636</v>
      </c>
      <c r="CS43" s="649"/>
      <c r="CT43" s="649"/>
      <c r="CU43" s="649"/>
      <c r="CV43" s="649"/>
      <c r="CW43" s="649"/>
      <c r="CX43" s="649"/>
      <c r="CY43" s="650"/>
      <c r="CZ43" s="639">
        <v>0.8</v>
      </c>
      <c r="DA43" s="651"/>
      <c r="DB43" s="651"/>
      <c r="DC43" s="652"/>
      <c r="DD43" s="642">
        <v>204636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253</v>
      </c>
      <c r="CE44" s="654"/>
      <c r="CF44" s="633" t="s">
        <v>308</v>
      </c>
      <c r="CG44" s="634"/>
      <c r="CH44" s="634"/>
      <c r="CI44" s="634"/>
      <c r="CJ44" s="634"/>
      <c r="CK44" s="634"/>
      <c r="CL44" s="634"/>
      <c r="CM44" s="634"/>
      <c r="CN44" s="634"/>
      <c r="CO44" s="634"/>
      <c r="CP44" s="634"/>
      <c r="CQ44" s="635"/>
      <c r="CR44" s="636">
        <v>5127199</v>
      </c>
      <c r="CS44" s="637"/>
      <c r="CT44" s="637"/>
      <c r="CU44" s="637"/>
      <c r="CV44" s="637"/>
      <c r="CW44" s="637"/>
      <c r="CX44" s="637"/>
      <c r="CY44" s="638"/>
      <c r="CZ44" s="639">
        <v>21.3</v>
      </c>
      <c r="DA44" s="640"/>
      <c r="DB44" s="640"/>
      <c r="DC44" s="641"/>
      <c r="DD44" s="642">
        <v>652385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309</v>
      </c>
      <c r="CG45" s="634"/>
      <c r="CH45" s="634"/>
      <c r="CI45" s="634"/>
      <c r="CJ45" s="634"/>
      <c r="CK45" s="634"/>
      <c r="CL45" s="634"/>
      <c r="CM45" s="634"/>
      <c r="CN45" s="634"/>
      <c r="CO45" s="634"/>
      <c r="CP45" s="634"/>
      <c r="CQ45" s="635"/>
      <c r="CR45" s="636">
        <v>2558293</v>
      </c>
      <c r="CS45" s="649"/>
      <c r="CT45" s="649"/>
      <c r="CU45" s="649"/>
      <c r="CV45" s="649"/>
      <c r="CW45" s="649"/>
      <c r="CX45" s="649"/>
      <c r="CY45" s="650"/>
      <c r="CZ45" s="639">
        <v>10.6</v>
      </c>
      <c r="DA45" s="651"/>
      <c r="DB45" s="651"/>
      <c r="DC45" s="652"/>
      <c r="DD45" s="642">
        <v>98527</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310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311</v>
      </c>
      <c r="CG46" s="634"/>
      <c r="CH46" s="634"/>
      <c r="CI46" s="634"/>
      <c r="CJ46" s="634"/>
      <c r="CK46" s="634"/>
      <c r="CL46" s="634"/>
      <c r="CM46" s="634"/>
      <c r="CN46" s="634"/>
      <c r="CO46" s="634"/>
      <c r="CP46" s="634"/>
      <c r="CQ46" s="635"/>
      <c r="CR46" s="636">
        <v>2491608</v>
      </c>
      <c r="CS46" s="637"/>
      <c r="CT46" s="637"/>
      <c r="CU46" s="637"/>
      <c r="CV46" s="637"/>
      <c r="CW46" s="637"/>
      <c r="CX46" s="637"/>
      <c r="CY46" s="638"/>
      <c r="CZ46" s="639">
        <v>10.3</v>
      </c>
      <c r="DA46" s="640"/>
      <c r="DB46" s="640"/>
      <c r="DC46" s="641"/>
      <c r="DD46" s="642">
        <v>534924</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312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313</v>
      </c>
      <c r="CG47" s="634"/>
      <c r="CH47" s="634"/>
      <c r="CI47" s="634"/>
      <c r="CJ47" s="634"/>
      <c r="CK47" s="634"/>
      <c r="CL47" s="634"/>
      <c r="CM47" s="634"/>
      <c r="CN47" s="634"/>
      <c r="CO47" s="634"/>
      <c r="CP47" s="634"/>
      <c r="CQ47" s="635"/>
      <c r="CR47" s="636">
        <v>258430</v>
      </c>
      <c r="CS47" s="649"/>
      <c r="CT47" s="649"/>
      <c r="CU47" s="649"/>
      <c r="CV47" s="649"/>
      <c r="CW47" s="649"/>
      <c r="CX47" s="649"/>
      <c r="CY47" s="650"/>
      <c r="CZ47" s="639">
        <v>1.1000000000000001</v>
      </c>
      <c r="DA47" s="651"/>
      <c r="DB47" s="651"/>
      <c r="DC47" s="652"/>
      <c r="DD47" s="642">
        <v>31445</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314</v>
      </c>
      <c r="CD48" s="657"/>
      <c r="CE48" s="658"/>
      <c r="CF48" s="633" t="s">
        <v>315</v>
      </c>
      <c r="CG48" s="634"/>
      <c r="CH48" s="634"/>
      <c r="CI48" s="634"/>
      <c r="CJ48" s="634"/>
      <c r="CK48" s="634"/>
      <c r="CL48" s="634"/>
      <c r="CM48" s="634"/>
      <c r="CN48" s="634"/>
      <c r="CO48" s="634"/>
      <c r="CP48" s="634"/>
      <c r="CQ48" s="635"/>
      <c r="CR48" s="636" t="s">
        <v>256</v>
      </c>
      <c r="CS48" s="637"/>
      <c r="CT48" s="637"/>
      <c r="CU48" s="637"/>
      <c r="CV48" s="637"/>
      <c r="CW48" s="637"/>
      <c r="CX48" s="637"/>
      <c r="CY48" s="638"/>
      <c r="CZ48" s="639" t="s">
        <v>256</v>
      </c>
      <c r="DA48" s="640"/>
      <c r="DB48" s="640"/>
      <c r="DC48" s="641"/>
      <c r="DD48" s="642" t="s">
        <v>125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316</v>
      </c>
      <c r="CE49" s="618"/>
      <c r="CF49" s="618"/>
      <c r="CG49" s="618"/>
      <c r="CH49" s="618"/>
      <c r="CI49" s="618"/>
      <c r="CJ49" s="618"/>
      <c r="CK49" s="618"/>
      <c r="CL49" s="618"/>
      <c r="CM49" s="618"/>
      <c r="CN49" s="618"/>
      <c r="CO49" s="618"/>
      <c r="CP49" s="618"/>
      <c r="CQ49" s="619"/>
      <c r="CR49" s="620">
        <v>24075856</v>
      </c>
      <c r="CS49" s="621"/>
      <c r="CT49" s="621"/>
      <c r="CU49" s="621"/>
      <c r="CV49" s="621"/>
      <c r="CW49" s="621"/>
      <c r="CX49" s="621"/>
      <c r="CY49" s="622"/>
      <c r="CZ49" s="623">
        <v>100</v>
      </c>
      <c r="DA49" s="624"/>
      <c r="DB49" s="624"/>
      <c r="DC49" s="625"/>
      <c r="DD49" s="626">
        <v>13662822</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XLGzgDjvgA7BucFkf7pyGiy+yS6HO56rtEs/lTEgyfwrFfsTC5oOlhG4UN+rAYUw5zgMKSvj0QNBXypcWCSxTA==" saltValue="poVeKTJ8SBWGULkTWEC3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318</v>
      </c>
      <c r="DK2" s="1165"/>
      <c r="DL2" s="1165"/>
      <c r="DM2" s="1165"/>
      <c r="DN2" s="1165"/>
      <c r="DO2" s="1166"/>
      <c r="DP2" s="105"/>
      <c r="DQ2" s="1164" t="s">
        <v>319</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320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321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322</v>
      </c>
      <c r="B5" s="1055"/>
      <c r="C5" s="1055"/>
      <c r="D5" s="1055"/>
      <c r="E5" s="1055"/>
      <c r="F5" s="1055"/>
      <c r="G5" s="1055"/>
      <c r="H5" s="1055"/>
      <c r="I5" s="1055"/>
      <c r="J5" s="1055"/>
      <c r="K5" s="1055"/>
      <c r="L5" s="1055"/>
      <c r="M5" s="1055"/>
      <c r="N5" s="1055"/>
      <c r="O5" s="1055"/>
      <c r="P5" s="1056"/>
      <c r="Q5" s="1040" t="s">
        <v>323</v>
      </c>
      <c r="R5" s="1041"/>
      <c r="S5" s="1041"/>
      <c r="T5" s="1041"/>
      <c r="U5" s="1042"/>
      <c r="V5" s="1040" t="s">
        <v>324</v>
      </c>
      <c r="W5" s="1041"/>
      <c r="X5" s="1041"/>
      <c r="Y5" s="1041"/>
      <c r="Z5" s="1042"/>
      <c r="AA5" s="1040" t="s">
        <v>325</v>
      </c>
      <c r="AB5" s="1041"/>
      <c r="AC5" s="1041"/>
      <c r="AD5" s="1041"/>
      <c r="AE5" s="1041"/>
      <c r="AF5" s="1167" t="s">
        <v>326</v>
      </c>
      <c r="AG5" s="1041"/>
      <c r="AH5" s="1041"/>
      <c r="AI5" s="1041"/>
      <c r="AJ5" s="1046"/>
      <c r="AK5" s="1041" t="s">
        <v>327</v>
      </c>
      <c r="AL5" s="1041"/>
      <c r="AM5" s="1041"/>
      <c r="AN5" s="1041"/>
      <c r="AO5" s="1042"/>
      <c r="AP5" s="1040" t="s">
        <v>328</v>
      </c>
      <c r="AQ5" s="1041"/>
      <c r="AR5" s="1041"/>
      <c r="AS5" s="1041"/>
      <c r="AT5" s="1042"/>
      <c r="AU5" s="1040" t="s">
        <v>329</v>
      </c>
      <c r="AV5" s="1041"/>
      <c r="AW5" s="1041"/>
      <c r="AX5" s="1041"/>
      <c r="AY5" s="1046"/>
      <c r="AZ5" s="112"/>
      <c r="BA5" s="112"/>
      <c r="BB5" s="112"/>
      <c r="BC5" s="112"/>
      <c r="BD5" s="112"/>
      <c r="BE5" s="113"/>
      <c r="BF5" s="113"/>
      <c r="BG5" s="113"/>
      <c r="BH5" s="113"/>
      <c r="BI5" s="113"/>
      <c r="BJ5" s="113"/>
      <c r="BK5" s="113"/>
      <c r="BL5" s="113"/>
      <c r="BM5" s="113"/>
      <c r="BN5" s="113"/>
      <c r="BO5" s="113"/>
      <c r="BP5" s="113"/>
      <c r="BQ5" s="1054" t="s">
        <v>330</v>
      </c>
      <c r="BR5" s="1055"/>
      <c r="BS5" s="1055"/>
      <c r="BT5" s="1055"/>
      <c r="BU5" s="1055"/>
      <c r="BV5" s="1055"/>
      <c r="BW5" s="1055"/>
      <c r="BX5" s="1055"/>
      <c r="BY5" s="1055"/>
      <c r="BZ5" s="1055"/>
      <c r="CA5" s="1055"/>
      <c r="CB5" s="1055"/>
      <c r="CC5" s="1055"/>
      <c r="CD5" s="1055"/>
      <c r="CE5" s="1055"/>
      <c r="CF5" s="1055"/>
      <c r="CG5" s="1056"/>
      <c r="CH5" s="1040" t="s">
        <v>331</v>
      </c>
      <c r="CI5" s="1041"/>
      <c r="CJ5" s="1041"/>
      <c r="CK5" s="1041"/>
      <c r="CL5" s="1042"/>
      <c r="CM5" s="1040" t="s">
        <v>332</v>
      </c>
      <c r="CN5" s="1041"/>
      <c r="CO5" s="1041"/>
      <c r="CP5" s="1041"/>
      <c r="CQ5" s="1042"/>
      <c r="CR5" s="1040" t="s">
        <v>333</v>
      </c>
      <c r="CS5" s="1041"/>
      <c r="CT5" s="1041"/>
      <c r="CU5" s="1041"/>
      <c r="CV5" s="1042"/>
      <c r="CW5" s="1040" t="s">
        <v>334</v>
      </c>
      <c r="CX5" s="1041"/>
      <c r="CY5" s="1041"/>
      <c r="CZ5" s="1041"/>
      <c r="DA5" s="1042"/>
      <c r="DB5" s="1040" t="s">
        <v>335</v>
      </c>
      <c r="DC5" s="1041"/>
      <c r="DD5" s="1041"/>
      <c r="DE5" s="1041"/>
      <c r="DF5" s="1042"/>
      <c r="DG5" s="1152" t="s">
        <v>336</v>
      </c>
      <c r="DH5" s="1153"/>
      <c r="DI5" s="1153"/>
      <c r="DJ5" s="1153"/>
      <c r="DK5" s="1154"/>
      <c r="DL5" s="1152" t="s">
        <v>337</v>
      </c>
      <c r="DM5" s="1153"/>
      <c r="DN5" s="1153"/>
      <c r="DO5" s="1153"/>
      <c r="DP5" s="1154"/>
      <c r="DQ5" s="1040" t="s">
        <v>338</v>
      </c>
      <c r="DR5" s="1041"/>
      <c r="DS5" s="1041"/>
      <c r="DT5" s="1041"/>
      <c r="DU5" s="1042"/>
      <c r="DV5" s="1040" t="s">
        <v>329</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x14ac:dyDescent="0.15">
      <c r="A7" s="114">
        <v>1</v>
      </c>
      <c r="B7" s="1101" t="s">
        <v>339</v>
      </c>
      <c r="C7" s="1102"/>
      <c r="D7" s="1102"/>
      <c r="E7" s="1102"/>
      <c r="F7" s="1102"/>
      <c r="G7" s="1102"/>
      <c r="H7" s="1102"/>
      <c r="I7" s="1102"/>
      <c r="J7" s="1102"/>
      <c r="K7" s="1102"/>
      <c r="L7" s="1102"/>
      <c r="M7" s="1102"/>
      <c r="N7" s="1102"/>
      <c r="O7" s="1102"/>
      <c r="P7" s="1103"/>
      <c r="Q7" s="1158">
        <v>24995</v>
      </c>
      <c r="R7" s="1159"/>
      <c r="S7" s="1159"/>
      <c r="T7" s="1159"/>
      <c r="U7" s="1159"/>
      <c r="V7" s="1159">
        <v>24112</v>
      </c>
      <c r="W7" s="1159"/>
      <c r="X7" s="1159"/>
      <c r="Y7" s="1159"/>
      <c r="Z7" s="1159"/>
      <c r="AA7" s="1159">
        <v>883</v>
      </c>
      <c r="AB7" s="1159"/>
      <c r="AC7" s="1159"/>
      <c r="AD7" s="1159"/>
      <c r="AE7" s="1160"/>
      <c r="AF7" s="1161">
        <v>664</v>
      </c>
      <c r="AG7" s="1162"/>
      <c r="AH7" s="1162"/>
      <c r="AI7" s="1162"/>
      <c r="AJ7" s="1163"/>
      <c r="AK7" s="1145">
        <v>624</v>
      </c>
      <c r="AL7" s="1146"/>
      <c r="AM7" s="1146"/>
      <c r="AN7" s="1146"/>
      <c r="AO7" s="1146"/>
      <c r="AP7" s="1146">
        <v>22569</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340</v>
      </c>
      <c r="BT7" s="1150"/>
      <c r="BU7" s="1150"/>
      <c r="BV7" s="1150"/>
      <c r="BW7" s="1150"/>
      <c r="BX7" s="1150"/>
      <c r="BY7" s="1150"/>
      <c r="BZ7" s="1150"/>
      <c r="CA7" s="1150"/>
      <c r="CB7" s="1150"/>
      <c r="CC7" s="1150"/>
      <c r="CD7" s="1150"/>
      <c r="CE7" s="1150"/>
      <c r="CF7" s="1150"/>
      <c r="CG7" s="1151"/>
      <c r="CH7" s="1142">
        <v>-4</v>
      </c>
      <c r="CI7" s="1143"/>
      <c r="CJ7" s="1143"/>
      <c r="CK7" s="1143"/>
      <c r="CL7" s="1144"/>
      <c r="CM7" s="1142">
        <v>109</v>
      </c>
      <c r="CN7" s="1143"/>
      <c r="CO7" s="1143"/>
      <c r="CP7" s="1143"/>
      <c r="CQ7" s="1144"/>
      <c r="CR7" s="1142">
        <v>55</v>
      </c>
      <c r="CS7" s="1143"/>
      <c r="CT7" s="1143"/>
      <c r="CU7" s="1143"/>
      <c r="CV7" s="1144"/>
      <c r="CW7" s="1142">
        <v>20</v>
      </c>
      <c r="CX7" s="1143"/>
      <c r="CY7" s="1143"/>
      <c r="CZ7" s="1143"/>
      <c r="DA7" s="1144"/>
      <c r="DB7" s="1142" t="s">
        <v>341</v>
      </c>
      <c r="DC7" s="1143"/>
      <c r="DD7" s="1143"/>
      <c r="DE7" s="1143"/>
      <c r="DF7" s="1144"/>
      <c r="DG7" s="1142" t="s">
        <v>342</v>
      </c>
      <c r="DH7" s="1143"/>
      <c r="DI7" s="1143"/>
      <c r="DJ7" s="1143"/>
      <c r="DK7" s="1144"/>
      <c r="DL7" s="1142" t="s">
        <v>341</v>
      </c>
      <c r="DM7" s="1143"/>
      <c r="DN7" s="1143"/>
      <c r="DO7" s="1143"/>
      <c r="DP7" s="1144"/>
      <c r="DQ7" s="1142" t="s">
        <v>343</v>
      </c>
      <c r="DR7" s="1143"/>
      <c r="DS7" s="1143"/>
      <c r="DT7" s="1143"/>
      <c r="DU7" s="1144"/>
      <c r="DV7" s="1139"/>
      <c r="DW7" s="1140"/>
      <c r="DX7" s="1140"/>
      <c r="DY7" s="1140"/>
      <c r="DZ7" s="1141"/>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t="s">
        <v>344</v>
      </c>
      <c r="BT8" s="1068"/>
      <c r="BU8" s="1068"/>
      <c r="BV8" s="1068"/>
      <c r="BW8" s="1068"/>
      <c r="BX8" s="1068"/>
      <c r="BY8" s="1068"/>
      <c r="BZ8" s="1068"/>
      <c r="CA8" s="1068"/>
      <c r="CB8" s="1068"/>
      <c r="CC8" s="1068"/>
      <c r="CD8" s="1068"/>
      <c r="CE8" s="1068"/>
      <c r="CF8" s="1068"/>
      <c r="CG8" s="1069"/>
      <c r="CH8" s="1048">
        <v>23</v>
      </c>
      <c r="CI8" s="1049"/>
      <c r="CJ8" s="1049"/>
      <c r="CK8" s="1049"/>
      <c r="CL8" s="1050"/>
      <c r="CM8" s="1048">
        <v>11</v>
      </c>
      <c r="CN8" s="1049"/>
      <c r="CO8" s="1049"/>
      <c r="CP8" s="1049"/>
      <c r="CQ8" s="1050"/>
      <c r="CR8" s="1048">
        <v>71</v>
      </c>
      <c r="CS8" s="1049"/>
      <c r="CT8" s="1049"/>
      <c r="CU8" s="1049"/>
      <c r="CV8" s="1050"/>
      <c r="CW8" s="1048" t="s">
        <v>343</v>
      </c>
      <c r="CX8" s="1049"/>
      <c r="CY8" s="1049"/>
      <c r="CZ8" s="1049"/>
      <c r="DA8" s="1050"/>
      <c r="DB8" s="1048">
        <v>88</v>
      </c>
      <c r="DC8" s="1049"/>
      <c r="DD8" s="1049"/>
      <c r="DE8" s="1049"/>
      <c r="DF8" s="1050"/>
      <c r="DG8" s="1048" t="s">
        <v>343</v>
      </c>
      <c r="DH8" s="1049"/>
      <c r="DI8" s="1049"/>
      <c r="DJ8" s="1049"/>
      <c r="DK8" s="1050"/>
      <c r="DL8" s="1048" t="s">
        <v>345</v>
      </c>
      <c r="DM8" s="1049"/>
      <c r="DN8" s="1049"/>
      <c r="DO8" s="1049"/>
      <c r="DP8" s="1050"/>
      <c r="DQ8" s="1048" t="s">
        <v>341</v>
      </c>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t="s">
        <v>346</v>
      </c>
      <c r="BT9" s="1068"/>
      <c r="BU9" s="1068"/>
      <c r="BV9" s="1068"/>
      <c r="BW9" s="1068"/>
      <c r="BX9" s="1068"/>
      <c r="BY9" s="1068"/>
      <c r="BZ9" s="1068"/>
      <c r="CA9" s="1068"/>
      <c r="CB9" s="1068"/>
      <c r="CC9" s="1068"/>
      <c r="CD9" s="1068"/>
      <c r="CE9" s="1068"/>
      <c r="CF9" s="1068"/>
      <c r="CG9" s="1069"/>
      <c r="CH9" s="1048">
        <v>2</v>
      </c>
      <c r="CI9" s="1049"/>
      <c r="CJ9" s="1049"/>
      <c r="CK9" s="1049"/>
      <c r="CL9" s="1050"/>
      <c r="CM9" s="1048">
        <v>9</v>
      </c>
      <c r="CN9" s="1049"/>
      <c r="CO9" s="1049"/>
      <c r="CP9" s="1049"/>
      <c r="CQ9" s="1050"/>
      <c r="CR9" s="1048">
        <v>0</v>
      </c>
      <c r="CS9" s="1049"/>
      <c r="CT9" s="1049"/>
      <c r="CU9" s="1049"/>
      <c r="CV9" s="1050"/>
      <c r="CW9" s="1048" t="s">
        <v>345</v>
      </c>
      <c r="CX9" s="1049"/>
      <c r="CY9" s="1049"/>
      <c r="CZ9" s="1049"/>
      <c r="DA9" s="1050"/>
      <c r="DB9" s="1048" t="s">
        <v>341</v>
      </c>
      <c r="DC9" s="1049"/>
      <c r="DD9" s="1049"/>
      <c r="DE9" s="1049"/>
      <c r="DF9" s="1050"/>
      <c r="DG9" s="1048" t="s">
        <v>347</v>
      </c>
      <c r="DH9" s="1049"/>
      <c r="DI9" s="1049"/>
      <c r="DJ9" s="1049"/>
      <c r="DK9" s="1050"/>
      <c r="DL9" s="1048" t="s">
        <v>345</v>
      </c>
      <c r="DM9" s="1049"/>
      <c r="DN9" s="1049"/>
      <c r="DO9" s="1049"/>
      <c r="DP9" s="1050"/>
      <c r="DQ9" s="1048" t="s">
        <v>342</v>
      </c>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t="s">
        <v>348</v>
      </c>
      <c r="BT10" s="1068"/>
      <c r="BU10" s="1068"/>
      <c r="BV10" s="1068"/>
      <c r="BW10" s="1068"/>
      <c r="BX10" s="1068"/>
      <c r="BY10" s="1068"/>
      <c r="BZ10" s="1068"/>
      <c r="CA10" s="1068"/>
      <c r="CB10" s="1068"/>
      <c r="CC10" s="1068"/>
      <c r="CD10" s="1068"/>
      <c r="CE10" s="1068"/>
      <c r="CF10" s="1068"/>
      <c r="CG10" s="1069"/>
      <c r="CH10" s="1048">
        <v>0</v>
      </c>
      <c r="CI10" s="1049"/>
      <c r="CJ10" s="1049"/>
      <c r="CK10" s="1049"/>
      <c r="CL10" s="1050"/>
      <c r="CM10" s="1048">
        <v>126</v>
      </c>
      <c r="CN10" s="1049"/>
      <c r="CO10" s="1049"/>
      <c r="CP10" s="1049"/>
      <c r="CQ10" s="1050"/>
      <c r="CR10" s="1048">
        <v>100</v>
      </c>
      <c r="CS10" s="1049"/>
      <c r="CT10" s="1049"/>
      <c r="CU10" s="1049"/>
      <c r="CV10" s="1050"/>
      <c r="CW10" s="1048" t="s">
        <v>341</v>
      </c>
      <c r="CX10" s="1049"/>
      <c r="CY10" s="1049"/>
      <c r="CZ10" s="1049"/>
      <c r="DA10" s="1050"/>
      <c r="DB10" s="1048" t="s">
        <v>341</v>
      </c>
      <c r="DC10" s="1049"/>
      <c r="DD10" s="1049"/>
      <c r="DE10" s="1049"/>
      <c r="DF10" s="1050"/>
      <c r="DG10" s="1048" t="s">
        <v>349</v>
      </c>
      <c r="DH10" s="1049"/>
      <c r="DI10" s="1049"/>
      <c r="DJ10" s="1049"/>
      <c r="DK10" s="1050"/>
      <c r="DL10" s="1048" t="s">
        <v>341</v>
      </c>
      <c r="DM10" s="1049"/>
      <c r="DN10" s="1049"/>
      <c r="DO10" s="1049"/>
      <c r="DP10" s="1050"/>
      <c r="DQ10" s="1048" t="s">
        <v>345</v>
      </c>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350</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351</v>
      </c>
      <c r="B23" s="995" t="s">
        <v>352</v>
      </c>
      <c r="C23" s="996"/>
      <c r="D23" s="996"/>
      <c r="E23" s="996"/>
      <c r="F23" s="996"/>
      <c r="G23" s="996"/>
      <c r="H23" s="996"/>
      <c r="I23" s="996"/>
      <c r="J23" s="996"/>
      <c r="K23" s="996"/>
      <c r="L23" s="996"/>
      <c r="M23" s="996"/>
      <c r="N23" s="996"/>
      <c r="O23" s="996"/>
      <c r="P23" s="997"/>
      <c r="Q23" s="1119">
        <v>24995</v>
      </c>
      <c r="R23" s="1120"/>
      <c r="S23" s="1120"/>
      <c r="T23" s="1120"/>
      <c r="U23" s="1120"/>
      <c r="V23" s="1120">
        <v>24112</v>
      </c>
      <c r="W23" s="1120"/>
      <c r="X23" s="1120"/>
      <c r="Y23" s="1120"/>
      <c r="Z23" s="1120"/>
      <c r="AA23" s="1120">
        <v>883</v>
      </c>
      <c r="AB23" s="1120"/>
      <c r="AC23" s="1120"/>
      <c r="AD23" s="1120"/>
      <c r="AE23" s="1121"/>
      <c r="AF23" s="1122">
        <v>664</v>
      </c>
      <c r="AG23" s="1120"/>
      <c r="AH23" s="1120"/>
      <c r="AI23" s="1120"/>
      <c r="AJ23" s="1123"/>
      <c r="AK23" s="1124"/>
      <c r="AL23" s="1125"/>
      <c r="AM23" s="1125"/>
      <c r="AN23" s="1125"/>
      <c r="AO23" s="1125"/>
      <c r="AP23" s="1120">
        <v>22569</v>
      </c>
      <c r="AQ23" s="1120"/>
      <c r="AR23" s="1120"/>
      <c r="AS23" s="1120"/>
      <c r="AT23" s="1120"/>
      <c r="AU23" s="1126"/>
      <c r="AV23" s="1126"/>
      <c r="AW23" s="1126"/>
      <c r="AX23" s="1126"/>
      <c r="AY23" s="1127"/>
      <c r="AZ23" s="1116" t="s">
        <v>353</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5" t="s">
        <v>354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4" t="s">
        <v>355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322</v>
      </c>
      <c r="B26" s="1055"/>
      <c r="C26" s="1055"/>
      <c r="D26" s="1055"/>
      <c r="E26" s="1055"/>
      <c r="F26" s="1055"/>
      <c r="G26" s="1055"/>
      <c r="H26" s="1055"/>
      <c r="I26" s="1055"/>
      <c r="J26" s="1055"/>
      <c r="K26" s="1055"/>
      <c r="L26" s="1055"/>
      <c r="M26" s="1055"/>
      <c r="N26" s="1055"/>
      <c r="O26" s="1055"/>
      <c r="P26" s="1056"/>
      <c r="Q26" s="1040" t="s">
        <v>356</v>
      </c>
      <c r="R26" s="1041"/>
      <c r="S26" s="1041"/>
      <c r="T26" s="1041"/>
      <c r="U26" s="1042"/>
      <c r="V26" s="1040" t="s">
        <v>357</v>
      </c>
      <c r="W26" s="1041"/>
      <c r="X26" s="1041"/>
      <c r="Y26" s="1041"/>
      <c r="Z26" s="1042"/>
      <c r="AA26" s="1040" t="s">
        <v>358</v>
      </c>
      <c r="AB26" s="1041"/>
      <c r="AC26" s="1041"/>
      <c r="AD26" s="1041"/>
      <c r="AE26" s="1041"/>
      <c r="AF26" s="1110" t="s">
        <v>359</v>
      </c>
      <c r="AG26" s="1061"/>
      <c r="AH26" s="1061"/>
      <c r="AI26" s="1061"/>
      <c r="AJ26" s="1111"/>
      <c r="AK26" s="1041" t="s">
        <v>360</v>
      </c>
      <c r="AL26" s="1041"/>
      <c r="AM26" s="1041"/>
      <c r="AN26" s="1041"/>
      <c r="AO26" s="1042"/>
      <c r="AP26" s="1040" t="s">
        <v>361</v>
      </c>
      <c r="AQ26" s="1041"/>
      <c r="AR26" s="1041"/>
      <c r="AS26" s="1041"/>
      <c r="AT26" s="1042"/>
      <c r="AU26" s="1040" t="s">
        <v>362</v>
      </c>
      <c r="AV26" s="1041"/>
      <c r="AW26" s="1041"/>
      <c r="AX26" s="1041"/>
      <c r="AY26" s="1042"/>
      <c r="AZ26" s="1040" t="s">
        <v>363</v>
      </c>
      <c r="BA26" s="1041"/>
      <c r="BB26" s="1041"/>
      <c r="BC26" s="1041"/>
      <c r="BD26" s="1042"/>
      <c r="BE26" s="1040" t="s">
        <v>329</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1" t="s">
        <v>364</v>
      </c>
      <c r="C28" s="1102"/>
      <c r="D28" s="1102"/>
      <c r="E28" s="1102"/>
      <c r="F28" s="1102"/>
      <c r="G28" s="1102"/>
      <c r="H28" s="1102"/>
      <c r="I28" s="1102"/>
      <c r="J28" s="1102"/>
      <c r="K28" s="1102"/>
      <c r="L28" s="1102"/>
      <c r="M28" s="1102"/>
      <c r="N28" s="1102"/>
      <c r="O28" s="1102"/>
      <c r="P28" s="1103"/>
      <c r="Q28" s="1104">
        <v>5540</v>
      </c>
      <c r="R28" s="1105"/>
      <c r="S28" s="1105"/>
      <c r="T28" s="1105"/>
      <c r="U28" s="1105"/>
      <c r="V28" s="1105">
        <v>5303</v>
      </c>
      <c r="W28" s="1105"/>
      <c r="X28" s="1105"/>
      <c r="Y28" s="1105"/>
      <c r="Z28" s="1105"/>
      <c r="AA28" s="1105">
        <v>237</v>
      </c>
      <c r="AB28" s="1105"/>
      <c r="AC28" s="1105"/>
      <c r="AD28" s="1105"/>
      <c r="AE28" s="1106"/>
      <c r="AF28" s="1107">
        <v>237</v>
      </c>
      <c r="AG28" s="1105"/>
      <c r="AH28" s="1105"/>
      <c r="AI28" s="1105"/>
      <c r="AJ28" s="1108"/>
      <c r="AK28" s="1109">
        <v>409</v>
      </c>
      <c r="AL28" s="1097"/>
      <c r="AM28" s="1097"/>
      <c r="AN28" s="1097"/>
      <c r="AO28" s="1097"/>
      <c r="AP28" s="1097" t="s">
        <v>343</v>
      </c>
      <c r="AQ28" s="1097"/>
      <c r="AR28" s="1097"/>
      <c r="AS28" s="1097"/>
      <c r="AT28" s="1097"/>
      <c r="AU28" s="1097" t="s">
        <v>343</v>
      </c>
      <c r="AV28" s="1097"/>
      <c r="AW28" s="1097"/>
      <c r="AX28" s="1097"/>
      <c r="AY28" s="1097"/>
      <c r="AZ28" s="1098" t="s">
        <v>345</v>
      </c>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365</v>
      </c>
      <c r="C29" s="1083"/>
      <c r="D29" s="1083"/>
      <c r="E29" s="1083"/>
      <c r="F29" s="1083"/>
      <c r="G29" s="1083"/>
      <c r="H29" s="1083"/>
      <c r="I29" s="1083"/>
      <c r="J29" s="1083"/>
      <c r="K29" s="1083"/>
      <c r="L29" s="1083"/>
      <c r="M29" s="1083"/>
      <c r="N29" s="1083"/>
      <c r="O29" s="1083"/>
      <c r="P29" s="1084"/>
      <c r="Q29" s="1094">
        <v>5179</v>
      </c>
      <c r="R29" s="1095"/>
      <c r="S29" s="1095"/>
      <c r="T29" s="1095"/>
      <c r="U29" s="1095"/>
      <c r="V29" s="1095">
        <v>5036</v>
      </c>
      <c r="W29" s="1095"/>
      <c r="X29" s="1095"/>
      <c r="Y29" s="1095"/>
      <c r="Z29" s="1095"/>
      <c r="AA29" s="1095">
        <v>143</v>
      </c>
      <c r="AB29" s="1095"/>
      <c r="AC29" s="1095"/>
      <c r="AD29" s="1095"/>
      <c r="AE29" s="1096"/>
      <c r="AF29" s="1088">
        <v>141</v>
      </c>
      <c r="AG29" s="1089"/>
      <c r="AH29" s="1089"/>
      <c r="AI29" s="1089"/>
      <c r="AJ29" s="1090"/>
      <c r="AK29" s="1031">
        <v>719</v>
      </c>
      <c r="AL29" s="1022"/>
      <c r="AM29" s="1022"/>
      <c r="AN29" s="1022"/>
      <c r="AO29" s="1022"/>
      <c r="AP29" s="1022" t="s">
        <v>343</v>
      </c>
      <c r="AQ29" s="1022"/>
      <c r="AR29" s="1022"/>
      <c r="AS29" s="1022"/>
      <c r="AT29" s="1022"/>
      <c r="AU29" s="1022" t="s">
        <v>343</v>
      </c>
      <c r="AV29" s="1022"/>
      <c r="AW29" s="1022"/>
      <c r="AX29" s="1022"/>
      <c r="AY29" s="1022"/>
      <c r="AZ29" s="1093" t="s">
        <v>343</v>
      </c>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366</v>
      </c>
      <c r="C30" s="1083"/>
      <c r="D30" s="1083"/>
      <c r="E30" s="1083"/>
      <c r="F30" s="1083"/>
      <c r="G30" s="1083"/>
      <c r="H30" s="1083"/>
      <c r="I30" s="1083"/>
      <c r="J30" s="1083"/>
      <c r="K30" s="1083"/>
      <c r="L30" s="1083"/>
      <c r="M30" s="1083"/>
      <c r="N30" s="1083"/>
      <c r="O30" s="1083"/>
      <c r="P30" s="1084"/>
      <c r="Q30" s="1094">
        <v>946</v>
      </c>
      <c r="R30" s="1095"/>
      <c r="S30" s="1095"/>
      <c r="T30" s="1095"/>
      <c r="U30" s="1095"/>
      <c r="V30" s="1095">
        <v>917</v>
      </c>
      <c r="W30" s="1095"/>
      <c r="X30" s="1095"/>
      <c r="Y30" s="1095"/>
      <c r="Z30" s="1095"/>
      <c r="AA30" s="1095">
        <v>29</v>
      </c>
      <c r="AB30" s="1095"/>
      <c r="AC30" s="1095"/>
      <c r="AD30" s="1095"/>
      <c r="AE30" s="1096"/>
      <c r="AF30" s="1088">
        <v>29</v>
      </c>
      <c r="AG30" s="1089"/>
      <c r="AH30" s="1089"/>
      <c r="AI30" s="1089"/>
      <c r="AJ30" s="1090"/>
      <c r="AK30" s="1031">
        <v>192</v>
      </c>
      <c r="AL30" s="1022"/>
      <c r="AM30" s="1022"/>
      <c r="AN30" s="1022"/>
      <c r="AO30" s="1022"/>
      <c r="AP30" s="1022" t="s">
        <v>345</v>
      </c>
      <c r="AQ30" s="1022"/>
      <c r="AR30" s="1022"/>
      <c r="AS30" s="1022"/>
      <c r="AT30" s="1022"/>
      <c r="AU30" s="1022" t="s">
        <v>367</v>
      </c>
      <c r="AV30" s="1022"/>
      <c r="AW30" s="1022"/>
      <c r="AX30" s="1022"/>
      <c r="AY30" s="1022"/>
      <c r="AZ30" s="1093" t="s">
        <v>367</v>
      </c>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368</v>
      </c>
      <c r="C31" s="1083"/>
      <c r="D31" s="1083"/>
      <c r="E31" s="1083"/>
      <c r="F31" s="1083"/>
      <c r="G31" s="1083"/>
      <c r="H31" s="1083"/>
      <c r="I31" s="1083"/>
      <c r="J31" s="1083"/>
      <c r="K31" s="1083"/>
      <c r="L31" s="1083"/>
      <c r="M31" s="1083"/>
      <c r="N31" s="1083"/>
      <c r="O31" s="1083"/>
      <c r="P31" s="1084"/>
      <c r="Q31" s="1094">
        <v>1360</v>
      </c>
      <c r="R31" s="1095"/>
      <c r="S31" s="1095"/>
      <c r="T31" s="1095"/>
      <c r="U31" s="1095"/>
      <c r="V31" s="1095">
        <v>1109</v>
      </c>
      <c r="W31" s="1095"/>
      <c r="X31" s="1095"/>
      <c r="Y31" s="1095"/>
      <c r="Z31" s="1095"/>
      <c r="AA31" s="1095">
        <v>251</v>
      </c>
      <c r="AB31" s="1095"/>
      <c r="AC31" s="1095"/>
      <c r="AD31" s="1095"/>
      <c r="AE31" s="1096"/>
      <c r="AF31" s="1088">
        <v>1514</v>
      </c>
      <c r="AG31" s="1089"/>
      <c r="AH31" s="1089"/>
      <c r="AI31" s="1089"/>
      <c r="AJ31" s="1090"/>
      <c r="AK31" s="1031">
        <v>3</v>
      </c>
      <c r="AL31" s="1022"/>
      <c r="AM31" s="1022"/>
      <c r="AN31" s="1022"/>
      <c r="AO31" s="1022"/>
      <c r="AP31" s="1022">
        <v>2978</v>
      </c>
      <c r="AQ31" s="1022"/>
      <c r="AR31" s="1022"/>
      <c r="AS31" s="1022"/>
      <c r="AT31" s="1022"/>
      <c r="AU31" s="1022">
        <v>226</v>
      </c>
      <c r="AV31" s="1022"/>
      <c r="AW31" s="1022"/>
      <c r="AX31" s="1022"/>
      <c r="AY31" s="1022"/>
      <c r="AZ31" s="1093" t="s">
        <v>345</v>
      </c>
      <c r="BA31" s="1093"/>
      <c r="BB31" s="1093"/>
      <c r="BC31" s="1093"/>
      <c r="BD31" s="1093"/>
      <c r="BE31" s="1077" t="s">
        <v>369</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t="s">
        <v>370</v>
      </c>
      <c r="C32" s="1083"/>
      <c r="D32" s="1083"/>
      <c r="E32" s="1083"/>
      <c r="F32" s="1083"/>
      <c r="G32" s="1083"/>
      <c r="H32" s="1083"/>
      <c r="I32" s="1083"/>
      <c r="J32" s="1083"/>
      <c r="K32" s="1083"/>
      <c r="L32" s="1083"/>
      <c r="M32" s="1083"/>
      <c r="N32" s="1083"/>
      <c r="O32" s="1083"/>
      <c r="P32" s="1084"/>
      <c r="Q32" s="1094">
        <v>17</v>
      </c>
      <c r="R32" s="1095"/>
      <c r="S32" s="1095"/>
      <c r="T32" s="1095"/>
      <c r="U32" s="1095"/>
      <c r="V32" s="1095">
        <v>17</v>
      </c>
      <c r="W32" s="1095"/>
      <c r="X32" s="1095"/>
      <c r="Y32" s="1095"/>
      <c r="Z32" s="1095"/>
      <c r="AA32" s="1095" t="s">
        <v>345</v>
      </c>
      <c r="AB32" s="1095"/>
      <c r="AC32" s="1095"/>
      <c r="AD32" s="1095"/>
      <c r="AE32" s="1096"/>
      <c r="AF32" s="1088">
        <v>48</v>
      </c>
      <c r="AG32" s="1089"/>
      <c r="AH32" s="1089"/>
      <c r="AI32" s="1089"/>
      <c r="AJ32" s="1090"/>
      <c r="AK32" s="1031">
        <v>14</v>
      </c>
      <c r="AL32" s="1022"/>
      <c r="AM32" s="1022"/>
      <c r="AN32" s="1022"/>
      <c r="AO32" s="1022"/>
      <c r="AP32" s="1022">
        <v>126</v>
      </c>
      <c r="AQ32" s="1022"/>
      <c r="AR32" s="1022"/>
      <c r="AS32" s="1022"/>
      <c r="AT32" s="1022"/>
      <c r="AU32" s="1022">
        <v>116</v>
      </c>
      <c r="AV32" s="1022"/>
      <c r="AW32" s="1022"/>
      <c r="AX32" s="1022"/>
      <c r="AY32" s="1022"/>
      <c r="AZ32" s="1093" t="s">
        <v>345</v>
      </c>
      <c r="BA32" s="1093"/>
      <c r="BB32" s="1093"/>
      <c r="BC32" s="1093"/>
      <c r="BD32" s="1093"/>
      <c r="BE32" s="1077" t="s">
        <v>371</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t="s">
        <v>372</v>
      </c>
      <c r="C33" s="1083"/>
      <c r="D33" s="1083"/>
      <c r="E33" s="1083"/>
      <c r="F33" s="1083"/>
      <c r="G33" s="1083"/>
      <c r="H33" s="1083"/>
      <c r="I33" s="1083"/>
      <c r="J33" s="1083"/>
      <c r="K33" s="1083"/>
      <c r="L33" s="1083"/>
      <c r="M33" s="1083"/>
      <c r="N33" s="1083"/>
      <c r="O33" s="1083"/>
      <c r="P33" s="1084"/>
      <c r="Q33" s="1094">
        <v>190</v>
      </c>
      <c r="R33" s="1095"/>
      <c r="S33" s="1095"/>
      <c r="T33" s="1095"/>
      <c r="U33" s="1095"/>
      <c r="V33" s="1095">
        <v>177</v>
      </c>
      <c r="W33" s="1095"/>
      <c r="X33" s="1095"/>
      <c r="Y33" s="1095"/>
      <c r="Z33" s="1095"/>
      <c r="AA33" s="1095">
        <v>13</v>
      </c>
      <c r="AB33" s="1095"/>
      <c r="AC33" s="1095"/>
      <c r="AD33" s="1095"/>
      <c r="AE33" s="1096"/>
      <c r="AF33" s="1088">
        <v>618</v>
      </c>
      <c r="AG33" s="1089"/>
      <c r="AH33" s="1089"/>
      <c r="AI33" s="1089"/>
      <c r="AJ33" s="1090"/>
      <c r="AK33" s="1031">
        <v>1</v>
      </c>
      <c r="AL33" s="1022"/>
      <c r="AM33" s="1022"/>
      <c r="AN33" s="1022"/>
      <c r="AO33" s="1022"/>
      <c r="AP33" s="1022" t="s">
        <v>345</v>
      </c>
      <c r="AQ33" s="1022"/>
      <c r="AR33" s="1022"/>
      <c r="AS33" s="1022"/>
      <c r="AT33" s="1022"/>
      <c r="AU33" s="1022" t="s">
        <v>343</v>
      </c>
      <c r="AV33" s="1022"/>
      <c r="AW33" s="1022"/>
      <c r="AX33" s="1022"/>
      <c r="AY33" s="1022"/>
      <c r="AZ33" s="1093" t="s">
        <v>345</v>
      </c>
      <c r="BA33" s="1093"/>
      <c r="BB33" s="1093"/>
      <c r="BC33" s="1093"/>
      <c r="BD33" s="1093"/>
      <c r="BE33" s="1077" t="s">
        <v>369</v>
      </c>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t="s">
        <v>373</v>
      </c>
      <c r="C34" s="1083"/>
      <c r="D34" s="1083"/>
      <c r="E34" s="1083"/>
      <c r="F34" s="1083"/>
      <c r="G34" s="1083"/>
      <c r="H34" s="1083"/>
      <c r="I34" s="1083"/>
      <c r="J34" s="1083"/>
      <c r="K34" s="1083"/>
      <c r="L34" s="1083"/>
      <c r="M34" s="1083"/>
      <c r="N34" s="1083"/>
      <c r="O34" s="1083"/>
      <c r="P34" s="1084"/>
      <c r="Q34" s="1094">
        <v>1302</v>
      </c>
      <c r="R34" s="1095"/>
      <c r="S34" s="1095"/>
      <c r="T34" s="1095"/>
      <c r="U34" s="1095"/>
      <c r="V34" s="1095">
        <v>1273</v>
      </c>
      <c r="W34" s="1095"/>
      <c r="X34" s="1095"/>
      <c r="Y34" s="1095"/>
      <c r="Z34" s="1095"/>
      <c r="AA34" s="1095">
        <v>29</v>
      </c>
      <c r="AB34" s="1095"/>
      <c r="AC34" s="1095"/>
      <c r="AD34" s="1095"/>
      <c r="AE34" s="1096"/>
      <c r="AF34" s="1088">
        <v>485</v>
      </c>
      <c r="AG34" s="1089"/>
      <c r="AH34" s="1089"/>
      <c r="AI34" s="1089"/>
      <c r="AJ34" s="1090"/>
      <c r="AK34" s="1031">
        <v>280</v>
      </c>
      <c r="AL34" s="1022"/>
      <c r="AM34" s="1022"/>
      <c r="AN34" s="1022"/>
      <c r="AO34" s="1022"/>
      <c r="AP34" s="1022">
        <v>6044</v>
      </c>
      <c r="AQ34" s="1022"/>
      <c r="AR34" s="1022"/>
      <c r="AS34" s="1022"/>
      <c r="AT34" s="1022"/>
      <c r="AU34" s="1022">
        <v>2672</v>
      </c>
      <c r="AV34" s="1022"/>
      <c r="AW34" s="1022"/>
      <c r="AX34" s="1022"/>
      <c r="AY34" s="1022"/>
      <c r="AZ34" s="1093" t="s">
        <v>343</v>
      </c>
      <c r="BA34" s="1093"/>
      <c r="BB34" s="1093"/>
      <c r="BC34" s="1093"/>
      <c r="BD34" s="1093"/>
      <c r="BE34" s="1077" t="s">
        <v>369</v>
      </c>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t="s">
        <v>374</v>
      </c>
      <c r="C35" s="1083"/>
      <c r="D35" s="1083"/>
      <c r="E35" s="1083"/>
      <c r="F35" s="1083"/>
      <c r="G35" s="1083"/>
      <c r="H35" s="1083"/>
      <c r="I35" s="1083"/>
      <c r="J35" s="1083"/>
      <c r="K35" s="1083"/>
      <c r="L35" s="1083"/>
      <c r="M35" s="1083"/>
      <c r="N35" s="1083"/>
      <c r="O35" s="1083"/>
      <c r="P35" s="1084"/>
      <c r="Q35" s="1094">
        <v>12</v>
      </c>
      <c r="R35" s="1095"/>
      <c r="S35" s="1095"/>
      <c r="T35" s="1095"/>
      <c r="U35" s="1095"/>
      <c r="V35" s="1095">
        <v>12</v>
      </c>
      <c r="W35" s="1095"/>
      <c r="X35" s="1095"/>
      <c r="Y35" s="1095"/>
      <c r="Z35" s="1095"/>
      <c r="AA35" s="1095" t="s">
        <v>343</v>
      </c>
      <c r="AB35" s="1095"/>
      <c r="AC35" s="1095"/>
      <c r="AD35" s="1095"/>
      <c r="AE35" s="1096"/>
      <c r="AF35" s="1088" t="s">
        <v>375</v>
      </c>
      <c r="AG35" s="1089"/>
      <c r="AH35" s="1089"/>
      <c r="AI35" s="1089"/>
      <c r="AJ35" s="1090"/>
      <c r="AK35" s="1031">
        <v>12</v>
      </c>
      <c r="AL35" s="1022"/>
      <c r="AM35" s="1022"/>
      <c r="AN35" s="1022"/>
      <c r="AO35" s="1022"/>
      <c r="AP35" s="1022">
        <v>2009</v>
      </c>
      <c r="AQ35" s="1022"/>
      <c r="AR35" s="1022"/>
      <c r="AS35" s="1022"/>
      <c r="AT35" s="1022"/>
      <c r="AU35" s="1022">
        <v>1831</v>
      </c>
      <c r="AV35" s="1022"/>
      <c r="AW35" s="1022"/>
      <c r="AX35" s="1022"/>
      <c r="AY35" s="1022"/>
      <c r="AZ35" s="1093"/>
      <c r="BA35" s="1093"/>
      <c r="BB35" s="1093"/>
      <c r="BC35" s="1093"/>
      <c r="BD35" s="1093"/>
      <c r="BE35" s="1077" t="s">
        <v>376</v>
      </c>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377</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351</v>
      </c>
      <c r="B63" s="995" t="s">
        <v>378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3073</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125</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379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380</v>
      </c>
      <c r="B66" s="1055"/>
      <c r="C66" s="1055"/>
      <c r="D66" s="1055"/>
      <c r="E66" s="1055"/>
      <c r="F66" s="1055"/>
      <c r="G66" s="1055"/>
      <c r="H66" s="1055"/>
      <c r="I66" s="1055"/>
      <c r="J66" s="1055"/>
      <c r="K66" s="1055"/>
      <c r="L66" s="1055"/>
      <c r="M66" s="1055"/>
      <c r="N66" s="1055"/>
      <c r="O66" s="1055"/>
      <c r="P66" s="1056"/>
      <c r="Q66" s="1040" t="s">
        <v>381</v>
      </c>
      <c r="R66" s="1041"/>
      <c r="S66" s="1041"/>
      <c r="T66" s="1041"/>
      <c r="U66" s="1042"/>
      <c r="V66" s="1040" t="s">
        <v>382</v>
      </c>
      <c r="W66" s="1041"/>
      <c r="X66" s="1041"/>
      <c r="Y66" s="1041"/>
      <c r="Z66" s="1042"/>
      <c r="AA66" s="1040" t="s">
        <v>383</v>
      </c>
      <c r="AB66" s="1041"/>
      <c r="AC66" s="1041"/>
      <c r="AD66" s="1041"/>
      <c r="AE66" s="1042"/>
      <c r="AF66" s="1060" t="s">
        <v>384</v>
      </c>
      <c r="AG66" s="1061"/>
      <c r="AH66" s="1061"/>
      <c r="AI66" s="1061"/>
      <c r="AJ66" s="1062"/>
      <c r="AK66" s="1040" t="s">
        <v>360</v>
      </c>
      <c r="AL66" s="1055"/>
      <c r="AM66" s="1055"/>
      <c r="AN66" s="1055"/>
      <c r="AO66" s="1056"/>
      <c r="AP66" s="1040" t="s">
        <v>385</v>
      </c>
      <c r="AQ66" s="1041"/>
      <c r="AR66" s="1041"/>
      <c r="AS66" s="1041"/>
      <c r="AT66" s="1042"/>
      <c r="AU66" s="1040" t="s">
        <v>386</v>
      </c>
      <c r="AV66" s="1041"/>
      <c r="AW66" s="1041"/>
      <c r="AX66" s="1041"/>
      <c r="AY66" s="1042"/>
      <c r="AZ66" s="1040" t="s">
        <v>329</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387</v>
      </c>
      <c r="C68" s="1037"/>
      <c r="D68" s="1037"/>
      <c r="E68" s="1037"/>
      <c r="F68" s="1037"/>
      <c r="G68" s="1037"/>
      <c r="H68" s="1037"/>
      <c r="I68" s="1037"/>
      <c r="J68" s="1037"/>
      <c r="K68" s="1037"/>
      <c r="L68" s="1037"/>
      <c r="M68" s="1037"/>
      <c r="N68" s="1037"/>
      <c r="O68" s="1037"/>
      <c r="P68" s="1038"/>
      <c r="Q68" s="1039">
        <v>2273</v>
      </c>
      <c r="R68" s="1033"/>
      <c r="S68" s="1033"/>
      <c r="T68" s="1033"/>
      <c r="U68" s="1033"/>
      <c r="V68" s="1033">
        <v>1964</v>
      </c>
      <c r="W68" s="1033"/>
      <c r="X68" s="1033"/>
      <c r="Y68" s="1033"/>
      <c r="Z68" s="1033"/>
      <c r="AA68" s="1033">
        <v>309</v>
      </c>
      <c r="AB68" s="1033"/>
      <c r="AC68" s="1033"/>
      <c r="AD68" s="1033"/>
      <c r="AE68" s="1033"/>
      <c r="AF68" s="1033">
        <v>309</v>
      </c>
      <c r="AG68" s="1033"/>
      <c r="AH68" s="1033"/>
      <c r="AI68" s="1033"/>
      <c r="AJ68" s="1033"/>
      <c r="AK68" s="1033" t="s">
        <v>367</v>
      </c>
      <c r="AL68" s="1033"/>
      <c r="AM68" s="1033"/>
      <c r="AN68" s="1033"/>
      <c r="AO68" s="1033"/>
      <c r="AP68" s="1033">
        <v>3468</v>
      </c>
      <c r="AQ68" s="1033"/>
      <c r="AR68" s="1033"/>
      <c r="AS68" s="1033"/>
      <c r="AT68" s="1033"/>
      <c r="AU68" s="1033">
        <v>768</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388</v>
      </c>
      <c r="C69" s="1026"/>
      <c r="D69" s="1026"/>
      <c r="E69" s="1026"/>
      <c r="F69" s="1026"/>
      <c r="G69" s="1026"/>
      <c r="H69" s="1026"/>
      <c r="I69" s="1026"/>
      <c r="J69" s="1026"/>
      <c r="K69" s="1026"/>
      <c r="L69" s="1026"/>
      <c r="M69" s="1026"/>
      <c r="N69" s="1026"/>
      <c r="O69" s="1026"/>
      <c r="P69" s="1027"/>
      <c r="Q69" s="1028">
        <v>756</v>
      </c>
      <c r="R69" s="1022"/>
      <c r="S69" s="1022"/>
      <c r="T69" s="1022"/>
      <c r="U69" s="1022"/>
      <c r="V69" s="1022">
        <v>736</v>
      </c>
      <c r="W69" s="1022"/>
      <c r="X69" s="1022"/>
      <c r="Y69" s="1022"/>
      <c r="Z69" s="1022"/>
      <c r="AA69" s="1022">
        <v>20</v>
      </c>
      <c r="AB69" s="1022"/>
      <c r="AC69" s="1022"/>
      <c r="AD69" s="1022"/>
      <c r="AE69" s="1022"/>
      <c r="AF69" s="1022">
        <v>20</v>
      </c>
      <c r="AG69" s="1022"/>
      <c r="AH69" s="1022"/>
      <c r="AI69" s="1022"/>
      <c r="AJ69" s="1022"/>
      <c r="AK69" s="1022">
        <v>118</v>
      </c>
      <c r="AL69" s="1022"/>
      <c r="AM69" s="1022"/>
      <c r="AN69" s="1022"/>
      <c r="AO69" s="1022"/>
      <c r="AP69" s="1022">
        <v>322</v>
      </c>
      <c r="AQ69" s="1022"/>
      <c r="AR69" s="1022"/>
      <c r="AS69" s="1022"/>
      <c r="AT69" s="1022"/>
      <c r="AU69" s="1022">
        <v>168</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389</v>
      </c>
      <c r="C70" s="1026"/>
      <c r="D70" s="1026"/>
      <c r="E70" s="1026"/>
      <c r="F70" s="1026"/>
      <c r="G70" s="1026"/>
      <c r="H70" s="1026"/>
      <c r="I70" s="1026"/>
      <c r="J70" s="1026"/>
      <c r="K70" s="1026"/>
      <c r="L70" s="1026"/>
      <c r="M70" s="1026"/>
      <c r="N70" s="1026"/>
      <c r="O70" s="1026"/>
      <c r="P70" s="1027"/>
      <c r="Q70" s="1028">
        <v>1376</v>
      </c>
      <c r="R70" s="1022"/>
      <c r="S70" s="1022"/>
      <c r="T70" s="1022"/>
      <c r="U70" s="1022"/>
      <c r="V70" s="1022">
        <v>1346</v>
      </c>
      <c r="W70" s="1022"/>
      <c r="X70" s="1022"/>
      <c r="Y70" s="1022"/>
      <c r="Z70" s="1022"/>
      <c r="AA70" s="1022">
        <v>29</v>
      </c>
      <c r="AB70" s="1022"/>
      <c r="AC70" s="1022"/>
      <c r="AD70" s="1022"/>
      <c r="AE70" s="1022"/>
      <c r="AF70" s="1022">
        <v>29</v>
      </c>
      <c r="AG70" s="1022"/>
      <c r="AH70" s="1022"/>
      <c r="AI70" s="1022"/>
      <c r="AJ70" s="1022"/>
      <c r="AK70" s="1022">
        <v>183</v>
      </c>
      <c r="AL70" s="1022"/>
      <c r="AM70" s="1022"/>
      <c r="AN70" s="1022"/>
      <c r="AO70" s="1022"/>
      <c r="AP70" s="1022">
        <v>779</v>
      </c>
      <c r="AQ70" s="1022"/>
      <c r="AR70" s="1022"/>
      <c r="AS70" s="1022"/>
      <c r="AT70" s="1022"/>
      <c r="AU70" s="1022">
        <v>217</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390</v>
      </c>
      <c r="C71" s="1026"/>
      <c r="D71" s="1026"/>
      <c r="E71" s="1026"/>
      <c r="F71" s="1026"/>
      <c r="G71" s="1026"/>
      <c r="H71" s="1026"/>
      <c r="I71" s="1026"/>
      <c r="J71" s="1026"/>
      <c r="K71" s="1026"/>
      <c r="L71" s="1026"/>
      <c r="M71" s="1026"/>
      <c r="N71" s="1026"/>
      <c r="O71" s="1026"/>
      <c r="P71" s="1027"/>
      <c r="Q71" s="1028">
        <v>27</v>
      </c>
      <c r="R71" s="1022"/>
      <c r="S71" s="1022"/>
      <c r="T71" s="1022"/>
      <c r="U71" s="1022"/>
      <c r="V71" s="1022">
        <v>21</v>
      </c>
      <c r="W71" s="1022"/>
      <c r="X71" s="1022"/>
      <c r="Y71" s="1022"/>
      <c r="Z71" s="1022"/>
      <c r="AA71" s="1022">
        <v>6</v>
      </c>
      <c r="AB71" s="1022"/>
      <c r="AC71" s="1022"/>
      <c r="AD71" s="1022"/>
      <c r="AE71" s="1022"/>
      <c r="AF71" s="1022">
        <v>6</v>
      </c>
      <c r="AG71" s="1022"/>
      <c r="AH71" s="1022"/>
      <c r="AI71" s="1022"/>
      <c r="AJ71" s="1022"/>
      <c r="AK71" s="1022">
        <v>12</v>
      </c>
      <c r="AL71" s="1022"/>
      <c r="AM71" s="1022"/>
      <c r="AN71" s="1022"/>
      <c r="AO71" s="1022"/>
      <c r="AP71" s="1022" t="s">
        <v>391</v>
      </c>
      <c r="AQ71" s="1022"/>
      <c r="AR71" s="1022"/>
      <c r="AS71" s="1022"/>
      <c r="AT71" s="1022"/>
      <c r="AU71" s="1022" t="s">
        <v>342</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392</v>
      </c>
      <c r="C72" s="1026"/>
      <c r="D72" s="1026"/>
      <c r="E72" s="1026"/>
      <c r="F72" s="1026"/>
      <c r="G72" s="1026"/>
      <c r="H72" s="1026"/>
      <c r="I72" s="1026"/>
      <c r="J72" s="1026"/>
      <c r="K72" s="1026"/>
      <c r="L72" s="1026"/>
      <c r="M72" s="1026"/>
      <c r="N72" s="1026"/>
      <c r="O72" s="1026"/>
      <c r="P72" s="1027"/>
      <c r="Q72" s="1028">
        <v>15</v>
      </c>
      <c r="R72" s="1022"/>
      <c r="S72" s="1022"/>
      <c r="T72" s="1022"/>
      <c r="U72" s="1022"/>
      <c r="V72" s="1022">
        <v>10</v>
      </c>
      <c r="W72" s="1022"/>
      <c r="X72" s="1022"/>
      <c r="Y72" s="1022"/>
      <c r="Z72" s="1022"/>
      <c r="AA72" s="1022">
        <v>5</v>
      </c>
      <c r="AB72" s="1022"/>
      <c r="AC72" s="1022"/>
      <c r="AD72" s="1022"/>
      <c r="AE72" s="1022"/>
      <c r="AF72" s="1022">
        <v>5</v>
      </c>
      <c r="AG72" s="1022"/>
      <c r="AH72" s="1022"/>
      <c r="AI72" s="1022"/>
      <c r="AJ72" s="1022"/>
      <c r="AK72" s="1022" t="s">
        <v>345</v>
      </c>
      <c r="AL72" s="1022"/>
      <c r="AM72" s="1022"/>
      <c r="AN72" s="1022"/>
      <c r="AO72" s="1022"/>
      <c r="AP72" s="1022" t="s">
        <v>343</v>
      </c>
      <c r="AQ72" s="1022"/>
      <c r="AR72" s="1022"/>
      <c r="AS72" s="1022"/>
      <c r="AT72" s="1022"/>
      <c r="AU72" s="1022" t="s">
        <v>343</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393</v>
      </c>
      <c r="C73" s="1026"/>
      <c r="D73" s="1026"/>
      <c r="E73" s="1026"/>
      <c r="F73" s="1026"/>
      <c r="G73" s="1026"/>
      <c r="H73" s="1026"/>
      <c r="I73" s="1026"/>
      <c r="J73" s="1026"/>
      <c r="K73" s="1026"/>
      <c r="L73" s="1026"/>
      <c r="M73" s="1026"/>
      <c r="N73" s="1026"/>
      <c r="O73" s="1026"/>
      <c r="P73" s="1027"/>
      <c r="Q73" s="1028">
        <v>33</v>
      </c>
      <c r="R73" s="1022"/>
      <c r="S73" s="1022"/>
      <c r="T73" s="1022"/>
      <c r="U73" s="1022"/>
      <c r="V73" s="1022">
        <v>33</v>
      </c>
      <c r="W73" s="1022"/>
      <c r="X73" s="1022"/>
      <c r="Y73" s="1022"/>
      <c r="Z73" s="1022"/>
      <c r="AA73" s="1022">
        <v>0</v>
      </c>
      <c r="AB73" s="1022"/>
      <c r="AC73" s="1022"/>
      <c r="AD73" s="1022"/>
      <c r="AE73" s="1022"/>
      <c r="AF73" s="1022">
        <v>0</v>
      </c>
      <c r="AG73" s="1022"/>
      <c r="AH73" s="1022"/>
      <c r="AI73" s="1022"/>
      <c r="AJ73" s="1022"/>
      <c r="AK73" s="1022" t="s">
        <v>345</v>
      </c>
      <c r="AL73" s="1022"/>
      <c r="AM73" s="1022"/>
      <c r="AN73" s="1022"/>
      <c r="AO73" s="1022"/>
      <c r="AP73" s="1022" t="s">
        <v>367</v>
      </c>
      <c r="AQ73" s="1022"/>
      <c r="AR73" s="1022"/>
      <c r="AS73" s="1022"/>
      <c r="AT73" s="1022"/>
      <c r="AU73" s="1022" t="s">
        <v>342</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394</v>
      </c>
      <c r="C74" s="1026"/>
      <c r="D74" s="1026"/>
      <c r="E74" s="1026"/>
      <c r="F74" s="1026"/>
      <c r="G74" s="1026"/>
      <c r="H74" s="1026"/>
      <c r="I74" s="1026"/>
      <c r="J74" s="1026"/>
      <c r="K74" s="1026"/>
      <c r="L74" s="1026"/>
      <c r="M74" s="1026"/>
      <c r="N74" s="1026"/>
      <c r="O74" s="1026"/>
      <c r="P74" s="1027"/>
      <c r="Q74" s="1028">
        <v>438</v>
      </c>
      <c r="R74" s="1022"/>
      <c r="S74" s="1022"/>
      <c r="T74" s="1022"/>
      <c r="U74" s="1022"/>
      <c r="V74" s="1022">
        <v>434</v>
      </c>
      <c r="W74" s="1022"/>
      <c r="X74" s="1022"/>
      <c r="Y74" s="1022"/>
      <c r="Z74" s="1022"/>
      <c r="AA74" s="1022">
        <v>4</v>
      </c>
      <c r="AB74" s="1022"/>
      <c r="AC74" s="1022"/>
      <c r="AD74" s="1022"/>
      <c r="AE74" s="1022"/>
      <c r="AF74" s="1022">
        <v>4</v>
      </c>
      <c r="AG74" s="1022"/>
      <c r="AH74" s="1022"/>
      <c r="AI74" s="1022"/>
      <c r="AJ74" s="1022"/>
      <c r="AK74" s="1022">
        <v>148</v>
      </c>
      <c r="AL74" s="1022"/>
      <c r="AM74" s="1022"/>
      <c r="AN74" s="1022"/>
      <c r="AO74" s="1022"/>
      <c r="AP74" s="1022" t="s">
        <v>343</v>
      </c>
      <c r="AQ74" s="1022"/>
      <c r="AR74" s="1022"/>
      <c r="AS74" s="1022"/>
      <c r="AT74" s="1022"/>
      <c r="AU74" s="1022" t="s">
        <v>345</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395</v>
      </c>
      <c r="C75" s="1026"/>
      <c r="D75" s="1026"/>
      <c r="E75" s="1026"/>
      <c r="F75" s="1026"/>
      <c r="G75" s="1026"/>
      <c r="H75" s="1026"/>
      <c r="I75" s="1026"/>
      <c r="J75" s="1026"/>
      <c r="K75" s="1026"/>
      <c r="L75" s="1026"/>
      <c r="M75" s="1026"/>
      <c r="N75" s="1026"/>
      <c r="O75" s="1026"/>
      <c r="P75" s="1027"/>
      <c r="Q75" s="1029">
        <v>31</v>
      </c>
      <c r="R75" s="1030"/>
      <c r="S75" s="1030"/>
      <c r="T75" s="1030"/>
      <c r="U75" s="1031"/>
      <c r="V75" s="1032">
        <v>31</v>
      </c>
      <c r="W75" s="1030"/>
      <c r="X75" s="1030"/>
      <c r="Y75" s="1030"/>
      <c r="Z75" s="1031"/>
      <c r="AA75" s="1032">
        <v>0</v>
      </c>
      <c r="AB75" s="1030"/>
      <c r="AC75" s="1030"/>
      <c r="AD75" s="1030"/>
      <c r="AE75" s="1031"/>
      <c r="AF75" s="1032">
        <v>0</v>
      </c>
      <c r="AG75" s="1030"/>
      <c r="AH75" s="1030"/>
      <c r="AI75" s="1030"/>
      <c r="AJ75" s="1031"/>
      <c r="AK75" s="1032">
        <v>1</v>
      </c>
      <c r="AL75" s="1030"/>
      <c r="AM75" s="1030"/>
      <c r="AN75" s="1030"/>
      <c r="AO75" s="1031"/>
      <c r="AP75" s="1032" t="s">
        <v>342</v>
      </c>
      <c r="AQ75" s="1030"/>
      <c r="AR75" s="1030"/>
      <c r="AS75" s="1030"/>
      <c r="AT75" s="1031"/>
      <c r="AU75" s="1032" t="s">
        <v>345</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396</v>
      </c>
      <c r="C76" s="1026"/>
      <c r="D76" s="1026"/>
      <c r="E76" s="1026"/>
      <c r="F76" s="1026"/>
      <c r="G76" s="1026"/>
      <c r="H76" s="1026"/>
      <c r="I76" s="1026"/>
      <c r="J76" s="1026"/>
      <c r="K76" s="1026"/>
      <c r="L76" s="1026"/>
      <c r="M76" s="1026"/>
      <c r="N76" s="1026"/>
      <c r="O76" s="1026"/>
      <c r="P76" s="1027"/>
      <c r="Q76" s="1029">
        <v>76</v>
      </c>
      <c r="R76" s="1030"/>
      <c r="S76" s="1030"/>
      <c r="T76" s="1030"/>
      <c r="U76" s="1031"/>
      <c r="V76" s="1032">
        <v>72</v>
      </c>
      <c r="W76" s="1030"/>
      <c r="X76" s="1030"/>
      <c r="Y76" s="1030"/>
      <c r="Z76" s="1031"/>
      <c r="AA76" s="1032">
        <v>4</v>
      </c>
      <c r="AB76" s="1030"/>
      <c r="AC76" s="1030"/>
      <c r="AD76" s="1030"/>
      <c r="AE76" s="1031"/>
      <c r="AF76" s="1032">
        <v>4</v>
      </c>
      <c r="AG76" s="1030"/>
      <c r="AH76" s="1030"/>
      <c r="AI76" s="1030"/>
      <c r="AJ76" s="1031"/>
      <c r="AK76" s="1032" t="s">
        <v>367</v>
      </c>
      <c r="AL76" s="1030"/>
      <c r="AM76" s="1030"/>
      <c r="AN76" s="1030"/>
      <c r="AO76" s="1031"/>
      <c r="AP76" s="1032" t="s">
        <v>343</v>
      </c>
      <c r="AQ76" s="1030"/>
      <c r="AR76" s="1030"/>
      <c r="AS76" s="1030"/>
      <c r="AT76" s="1031"/>
      <c r="AU76" s="1032" t="s">
        <v>342</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397</v>
      </c>
      <c r="C77" s="1026"/>
      <c r="D77" s="1026"/>
      <c r="E77" s="1026"/>
      <c r="F77" s="1026"/>
      <c r="G77" s="1026"/>
      <c r="H77" s="1026"/>
      <c r="I77" s="1026"/>
      <c r="J77" s="1026"/>
      <c r="K77" s="1026"/>
      <c r="L77" s="1026"/>
      <c r="M77" s="1026"/>
      <c r="N77" s="1026"/>
      <c r="O77" s="1026"/>
      <c r="P77" s="1027"/>
      <c r="Q77" s="1029">
        <v>243079</v>
      </c>
      <c r="R77" s="1030"/>
      <c r="S77" s="1030"/>
      <c r="T77" s="1030"/>
      <c r="U77" s="1031"/>
      <c r="V77" s="1032">
        <v>238143</v>
      </c>
      <c r="W77" s="1030"/>
      <c r="X77" s="1030"/>
      <c r="Y77" s="1030"/>
      <c r="Z77" s="1031"/>
      <c r="AA77" s="1032">
        <v>4936</v>
      </c>
      <c r="AB77" s="1030"/>
      <c r="AC77" s="1030"/>
      <c r="AD77" s="1030"/>
      <c r="AE77" s="1031"/>
      <c r="AF77" s="1032">
        <v>4936</v>
      </c>
      <c r="AG77" s="1030"/>
      <c r="AH77" s="1030"/>
      <c r="AI77" s="1030"/>
      <c r="AJ77" s="1031"/>
      <c r="AK77" s="1032" t="s">
        <v>345</v>
      </c>
      <c r="AL77" s="1030"/>
      <c r="AM77" s="1030"/>
      <c r="AN77" s="1030"/>
      <c r="AO77" s="1031"/>
      <c r="AP77" s="1032" t="s">
        <v>345</v>
      </c>
      <c r="AQ77" s="1030"/>
      <c r="AR77" s="1030"/>
      <c r="AS77" s="1030"/>
      <c r="AT77" s="1031"/>
      <c r="AU77" s="1032" t="s">
        <v>345</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351</v>
      </c>
      <c r="B88" s="995" t="s">
        <v>398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351</v>
      </c>
      <c r="BR102" s="995" t="s">
        <v>399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400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401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402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403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404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405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406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407</v>
      </c>
      <c r="AB109" s="945"/>
      <c r="AC109" s="945"/>
      <c r="AD109" s="945"/>
      <c r="AE109" s="946"/>
      <c r="AF109" s="947" t="s">
        <v>258</v>
      </c>
      <c r="AG109" s="945"/>
      <c r="AH109" s="945"/>
      <c r="AI109" s="945"/>
      <c r="AJ109" s="946"/>
      <c r="AK109" s="947" t="s">
        <v>257</v>
      </c>
      <c r="AL109" s="945"/>
      <c r="AM109" s="945"/>
      <c r="AN109" s="945"/>
      <c r="AO109" s="946"/>
      <c r="AP109" s="947" t="s">
        <v>408</v>
      </c>
      <c r="AQ109" s="945"/>
      <c r="AR109" s="945"/>
      <c r="AS109" s="945"/>
      <c r="AT109" s="976"/>
      <c r="AU109" s="944" t="s">
        <v>406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407</v>
      </c>
      <c r="BR109" s="945"/>
      <c r="BS109" s="945"/>
      <c r="BT109" s="945"/>
      <c r="BU109" s="946"/>
      <c r="BV109" s="947" t="s">
        <v>258</v>
      </c>
      <c r="BW109" s="945"/>
      <c r="BX109" s="945"/>
      <c r="BY109" s="945"/>
      <c r="BZ109" s="946"/>
      <c r="CA109" s="947" t="s">
        <v>257</v>
      </c>
      <c r="CB109" s="945"/>
      <c r="CC109" s="945"/>
      <c r="CD109" s="945"/>
      <c r="CE109" s="946"/>
      <c r="CF109" s="983" t="s">
        <v>408</v>
      </c>
      <c r="CG109" s="983"/>
      <c r="CH109" s="983"/>
      <c r="CI109" s="983"/>
      <c r="CJ109" s="983"/>
      <c r="CK109" s="947" t="s">
        <v>409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407</v>
      </c>
      <c r="DH109" s="945"/>
      <c r="DI109" s="945"/>
      <c r="DJ109" s="945"/>
      <c r="DK109" s="946"/>
      <c r="DL109" s="947" t="s">
        <v>258</v>
      </c>
      <c r="DM109" s="945"/>
      <c r="DN109" s="945"/>
      <c r="DO109" s="945"/>
      <c r="DP109" s="946"/>
      <c r="DQ109" s="947" t="s">
        <v>257</v>
      </c>
      <c r="DR109" s="945"/>
      <c r="DS109" s="945"/>
      <c r="DT109" s="945"/>
      <c r="DU109" s="946"/>
      <c r="DV109" s="947" t="s">
        <v>408</v>
      </c>
      <c r="DW109" s="945"/>
      <c r="DX109" s="945"/>
      <c r="DY109" s="945"/>
      <c r="DZ109" s="976"/>
    </row>
    <row r="110" spans="1:131" s="102" customFormat="1" ht="26.25" customHeight="1" x14ac:dyDescent="0.15">
      <c r="A110" s="847" t="s">
        <v>410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1682865</v>
      </c>
      <c r="AB110" s="938"/>
      <c r="AC110" s="938"/>
      <c r="AD110" s="938"/>
      <c r="AE110" s="939"/>
      <c r="AF110" s="940">
        <v>1777643</v>
      </c>
      <c r="AG110" s="938"/>
      <c r="AH110" s="938"/>
      <c r="AI110" s="938"/>
      <c r="AJ110" s="939"/>
      <c r="AK110" s="940">
        <v>1796452</v>
      </c>
      <c r="AL110" s="938"/>
      <c r="AM110" s="938"/>
      <c r="AN110" s="938"/>
      <c r="AO110" s="939"/>
      <c r="AP110" s="941">
        <v>17.399999999999999</v>
      </c>
      <c r="AQ110" s="942"/>
      <c r="AR110" s="942"/>
      <c r="AS110" s="942"/>
      <c r="AT110" s="943"/>
      <c r="AU110" s="977" t="s">
        <v>411</v>
      </c>
      <c r="AV110" s="978"/>
      <c r="AW110" s="978"/>
      <c r="AX110" s="978"/>
      <c r="AY110" s="978"/>
      <c r="AZ110" s="883" t="s">
        <v>412</v>
      </c>
      <c r="BA110" s="848"/>
      <c r="BB110" s="848"/>
      <c r="BC110" s="848"/>
      <c r="BD110" s="848"/>
      <c r="BE110" s="848"/>
      <c r="BF110" s="848"/>
      <c r="BG110" s="848"/>
      <c r="BH110" s="848"/>
      <c r="BI110" s="848"/>
      <c r="BJ110" s="848"/>
      <c r="BK110" s="848"/>
      <c r="BL110" s="848"/>
      <c r="BM110" s="848"/>
      <c r="BN110" s="848"/>
      <c r="BO110" s="848"/>
      <c r="BP110" s="849"/>
      <c r="BQ110" s="884">
        <v>20278901</v>
      </c>
      <c r="BR110" s="865"/>
      <c r="BS110" s="865"/>
      <c r="BT110" s="865"/>
      <c r="BU110" s="865"/>
      <c r="BV110" s="865">
        <v>21049165</v>
      </c>
      <c r="BW110" s="865"/>
      <c r="BX110" s="865"/>
      <c r="BY110" s="865"/>
      <c r="BZ110" s="865"/>
      <c r="CA110" s="865">
        <v>22569473</v>
      </c>
      <c r="CB110" s="865"/>
      <c r="CC110" s="865"/>
      <c r="CD110" s="865"/>
      <c r="CE110" s="865"/>
      <c r="CF110" s="909">
        <v>219</v>
      </c>
      <c r="CG110" s="910"/>
      <c r="CH110" s="910"/>
      <c r="CI110" s="910"/>
      <c r="CJ110" s="910"/>
      <c r="CK110" s="973" t="s">
        <v>413</v>
      </c>
      <c r="CL110" s="929"/>
      <c r="CM110" s="934" t="s">
        <v>414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375</v>
      </c>
      <c r="DH110" s="865"/>
      <c r="DI110" s="865"/>
      <c r="DJ110" s="865"/>
      <c r="DK110" s="865"/>
      <c r="DL110" s="865" t="s">
        <v>68</v>
      </c>
      <c r="DM110" s="865"/>
      <c r="DN110" s="865"/>
      <c r="DO110" s="865"/>
      <c r="DP110" s="865"/>
      <c r="DQ110" s="865" t="s">
        <v>375</v>
      </c>
      <c r="DR110" s="865"/>
      <c r="DS110" s="865"/>
      <c r="DT110" s="865"/>
      <c r="DU110" s="865"/>
      <c r="DV110" s="866" t="s">
        <v>415</v>
      </c>
      <c r="DW110" s="866"/>
      <c r="DX110" s="866"/>
      <c r="DY110" s="866"/>
      <c r="DZ110" s="867"/>
    </row>
    <row r="111" spans="1:131" s="102" customFormat="1" ht="26.25" customHeight="1" x14ac:dyDescent="0.15">
      <c r="A111" s="814" t="s">
        <v>416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375</v>
      </c>
      <c r="AB111" s="960"/>
      <c r="AC111" s="960"/>
      <c r="AD111" s="960"/>
      <c r="AE111" s="961"/>
      <c r="AF111" s="962" t="s">
        <v>68</v>
      </c>
      <c r="AG111" s="960"/>
      <c r="AH111" s="960"/>
      <c r="AI111" s="960"/>
      <c r="AJ111" s="961"/>
      <c r="AK111" s="962" t="s">
        <v>125</v>
      </c>
      <c r="AL111" s="960"/>
      <c r="AM111" s="960"/>
      <c r="AN111" s="960"/>
      <c r="AO111" s="961"/>
      <c r="AP111" s="963" t="s">
        <v>375</v>
      </c>
      <c r="AQ111" s="964"/>
      <c r="AR111" s="964"/>
      <c r="AS111" s="964"/>
      <c r="AT111" s="965"/>
      <c r="AU111" s="979"/>
      <c r="AV111" s="980"/>
      <c r="AW111" s="980"/>
      <c r="AX111" s="980"/>
      <c r="AY111" s="980"/>
      <c r="AZ111" s="855" t="s">
        <v>417</v>
      </c>
      <c r="BA111" s="790"/>
      <c r="BB111" s="790"/>
      <c r="BC111" s="790"/>
      <c r="BD111" s="790"/>
      <c r="BE111" s="790"/>
      <c r="BF111" s="790"/>
      <c r="BG111" s="790"/>
      <c r="BH111" s="790"/>
      <c r="BI111" s="790"/>
      <c r="BJ111" s="790"/>
      <c r="BK111" s="790"/>
      <c r="BL111" s="790"/>
      <c r="BM111" s="790"/>
      <c r="BN111" s="790"/>
      <c r="BO111" s="790"/>
      <c r="BP111" s="791"/>
      <c r="BQ111" s="856">
        <v>355771</v>
      </c>
      <c r="BR111" s="857"/>
      <c r="BS111" s="857"/>
      <c r="BT111" s="857"/>
      <c r="BU111" s="857"/>
      <c r="BV111" s="857">
        <v>207446</v>
      </c>
      <c r="BW111" s="857"/>
      <c r="BX111" s="857"/>
      <c r="BY111" s="857"/>
      <c r="BZ111" s="857"/>
      <c r="CA111" s="857">
        <v>173117</v>
      </c>
      <c r="CB111" s="857"/>
      <c r="CC111" s="857"/>
      <c r="CD111" s="857"/>
      <c r="CE111" s="857"/>
      <c r="CF111" s="918">
        <v>1.7</v>
      </c>
      <c r="CG111" s="919"/>
      <c r="CH111" s="919"/>
      <c r="CI111" s="919"/>
      <c r="CJ111" s="919"/>
      <c r="CK111" s="974"/>
      <c r="CL111" s="931"/>
      <c r="CM111" s="868" t="s">
        <v>418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125</v>
      </c>
      <c r="DH111" s="857"/>
      <c r="DI111" s="857"/>
      <c r="DJ111" s="857"/>
      <c r="DK111" s="857"/>
      <c r="DL111" s="857" t="s">
        <v>68</v>
      </c>
      <c r="DM111" s="857"/>
      <c r="DN111" s="857"/>
      <c r="DO111" s="857"/>
      <c r="DP111" s="857"/>
      <c r="DQ111" s="857" t="s">
        <v>375</v>
      </c>
      <c r="DR111" s="857"/>
      <c r="DS111" s="857"/>
      <c r="DT111" s="857"/>
      <c r="DU111" s="857"/>
      <c r="DV111" s="834" t="s">
        <v>375</v>
      </c>
      <c r="DW111" s="834"/>
      <c r="DX111" s="834"/>
      <c r="DY111" s="834"/>
      <c r="DZ111" s="835"/>
    </row>
    <row r="112" spans="1:131" s="102" customFormat="1" ht="26.25" customHeight="1" x14ac:dyDescent="0.15">
      <c r="A112" s="966" t="s">
        <v>419</v>
      </c>
      <c r="B112" s="967"/>
      <c r="C112" s="790" t="s">
        <v>420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125</v>
      </c>
      <c r="AB112" s="820"/>
      <c r="AC112" s="820"/>
      <c r="AD112" s="820"/>
      <c r="AE112" s="821"/>
      <c r="AF112" s="822" t="s">
        <v>256</v>
      </c>
      <c r="AG112" s="820"/>
      <c r="AH112" s="820"/>
      <c r="AI112" s="820"/>
      <c r="AJ112" s="821"/>
      <c r="AK112" s="822" t="s">
        <v>125</v>
      </c>
      <c r="AL112" s="820"/>
      <c r="AM112" s="820"/>
      <c r="AN112" s="820"/>
      <c r="AO112" s="821"/>
      <c r="AP112" s="861" t="s">
        <v>125</v>
      </c>
      <c r="AQ112" s="862"/>
      <c r="AR112" s="862"/>
      <c r="AS112" s="862"/>
      <c r="AT112" s="863"/>
      <c r="AU112" s="979"/>
      <c r="AV112" s="980"/>
      <c r="AW112" s="980"/>
      <c r="AX112" s="980"/>
      <c r="AY112" s="980"/>
      <c r="AZ112" s="855" t="s">
        <v>421</v>
      </c>
      <c r="BA112" s="790"/>
      <c r="BB112" s="790"/>
      <c r="BC112" s="790"/>
      <c r="BD112" s="790"/>
      <c r="BE112" s="790"/>
      <c r="BF112" s="790"/>
      <c r="BG112" s="790"/>
      <c r="BH112" s="790"/>
      <c r="BI112" s="790"/>
      <c r="BJ112" s="790"/>
      <c r="BK112" s="790"/>
      <c r="BL112" s="790"/>
      <c r="BM112" s="790"/>
      <c r="BN112" s="790"/>
      <c r="BO112" s="790"/>
      <c r="BP112" s="791"/>
      <c r="BQ112" s="856">
        <v>4937717</v>
      </c>
      <c r="BR112" s="857"/>
      <c r="BS112" s="857"/>
      <c r="BT112" s="857"/>
      <c r="BU112" s="857"/>
      <c r="BV112" s="857">
        <v>4958121</v>
      </c>
      <c r="BW112" s="857"/>
      <c r="BX112" s="857"/>
      <c r="BY112" s="857"/>
      <c r="BZ112" s="857"/>
      <c r="CA112" s="857">
        <v>4844117</v>
      </c>
      <c r="CB112" s="857"/>
      <c r="CC112" s="857"/>
      <c r="CD112" s="857"/>
      <c r="CE112" s="857"/>
      <c r="CF112" s="918">
        <v>47</v>
      </c>
      <c r="CG112" s="919"/>
      <c r="CH112" s="919"/>
      <c r="CI112" s="919"/>
      <c r="CJ112" s="919"/>
      <c r="CK112" s="974"/>
      <c r="CL112" s="931"/>
      <c r="CM112" s="868" t="s">
        <v>422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125</v>
      </c>
      <c r="DH112" s="857"/>
      <c r="DI112" s="857"/>
      <c r="DJ112" s="857"/>
      <c r="DK112" s="857"/>
      <c r="DL112" s="857" t="s">
        <v>415</v>
      </c>
      <c r="DM112" s="857"/>
      <c r="DN112" s="857"/>
      <c r="DO112" s="857"/>
      <c r="DP112" s="857"/>
      <c r="DQ112" s="857" t="s">
        <v>375</v>
      </c>
      <c r="DR112" s="857"/>
      <c r="DS112" s="857"/>
      <c r="DT112" s="857"/>
      <c r="DU112" s="857"/>
      <c r="DV112" s="834" t="s">
        <v>125</v>
      </c>
      <c r="DW112" s="834"/>
      <c r="DX112" s="834"/>
      <c r="DY112" s="834"/>
      <c r="DZ112" s="835"/>
    </row>
    <row r="113" spans="1:130" s="102" customFormat="1" ht="26.25" customHeight="1" x14ac:dyDescent="0.15">
      <c r="A113" s="968"/>
      <c r="B113" s="969"/>
      <c r="C113" s="790" t="s">
        <v>423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293432</v>
      </c>
      <c r="AB113" s="960"/>
      <c r="AC113" s="960"/>
      <c r="AD113" s="960"/>
      <c r="AE113" s="961"/>
      <c r="AF113" s="962">
        <v>298129</v>
      </c>
      <c r="AG113" s="960"/>
      <c r="AH113" s="960"/>
      <c r="AI113" s="960"/>
      <c r="AJ113" s="961"/>
      <c r="AK113" s="962">
        <v>284579</v>
      </c>
      <c r="AL113" s="960"/>
      <c r="AM113" s="960"/>
      <c r="AN113" s="960"/>
      <c r="AO113" s="961"/>
      <c r="AP113" s="963">
        <v>2.8</v>
      </c>
      <c r="AQ113" s="964"/>
      <c r="AR113" s="964"/>
      <c r="AS113" s="964"/>
      <c r="AT113" s="965"/>
      <c r="AU113" s="979"/>
      <c r="AV113" s="980"/>
      <c r="AW113" s="980"/>
      <c r="AX113" s="980"/>
      <c r="AY113" s="980"/>
      <c r="AZ113" s="855" t="s">
        <v>424</v>
      </c>
      <c r="BA113" s="790"/>
      <c r="BB113" s="790"/>
      <c r="BC113" s="790"/>
      <c r="BD113" s="790"/>
      <c r="BE113" s="790"/>
      <c r="BF113" s="790"/>
      <c r="BG113" s="790"/>
      <c r="BH113" s="790"/>
      <c r="BI113" s="790"/>
      <c r="BJ113" s="790"/>
      <c r="BK113" s="790"/>
      <c r="BL113" s="790"/>
      <c r="BM113" s="790"/>
      <c r="BN113" s="790"/>
      <c r="BO113" s="790"/>
      <c r="BP113" s="791"/>
      <c r="BQ113" s="856">
        <v>1202601</v>
      </c>
      <c r="BR113" s="857"/>
      <c r="BS113" s="857"/>
      <c r="BT113" s="857"/>
      <c r="BU113" s="857"/>
      <c r="BV113" s="857">
        <v>1115509</v>
      </c>
      <c r="BW113" s="857"/>
      <c r="BX113" s="857"/>
      <c r="BY113" s="857"/>
      <c r="BZ113" s="857"/>
      <c r="CA113" s="857">
        <v>1152652</v>
      </c>
      <c r="CB113" s="857"/>
      <c r="CC113" s="857"/>
      <c r="CD113" s="857"/>
      <c r="CE113" s="857"/>
      <c r="CF113" s="918">
        <v>11.2</v>
      </c>
      <c r="CG113" s="919"/>
      <c r="CH113" s="919"/>
      <c r="CI113" s="919"/>
      <c r="CJ113" s="919"/>
      <c r="CK113" s="974"/>
      <c r="CL113" s="931"/>
      <c r="CM113" s="868" t="s">
        <v>425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68</v>
      </c>
      <c r="DH113" s="820"/>
      <c r="DI113" s="820"/>
      <c r="DJ113" s="820"/>
      <c r="DK113" s="821"/>
      <c r="DL113" s="822" t="s">
        <v>125</v>
      </c>
      <c r="DM113" s="820"/>
      <c r="DN113" s="820"/>
      <c r="DO113" s="820"/>
      <c r="DP113" s="821"/>
      <c r="DQ113" s="822" t="s">
        <v>375</v>
      </c>
      <c r="DR113" s="820"/>
      <c r="DS113" s="820"/>
      <c r="DT113" s="820"/>
      <c r="DU113" s="821"/>
      <c r="DV113" s="861" t="s">
        <v>125</v>
      </c>
      <c r="DW113" s="862"/>
      <c r="DX113" s="862"/>
      <c r="DY113" s="862"/>
      <c r="DZ113" s="863"/>
    </row>
    <row r="114" spans="1:130" s="102" customFormat="1" ht="26.25" customHeight="1" x14ac:dyDescent="0.15">
      <c r="A114" s="968"/>
      <c r="B114" s="969"/>
      <c r="C114" s="790" t="s">
        <v>426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83704</v>
      </c>
      <c r="AB114" s="820"/>
      <c r="AC114" s="820"/>
      <c r="AD114" s="820"/>
      <c r="AE114" s="821"/>
      <c r="AF114" s="822">
        <v>99301</v>
      </c>
      <c r="AG114" s="820"/>
      <c r="AH114" s="820"/>
      <c r="AI114" s="820"/>
      <c r="AJ114" s="821"/>
      <c r="AK114" s="822">
        <v>124963</v>
      </c>
      <c r="AL114" s="820"/>
      <c r="AM114" s="820"/>
      <c r="AN114" s="820"/>
      <c r="AO114" s="821"/>
      <c r="AP114" s="861">
        <v>1.2</v>
      </c>
      <c r="AQ114" s="862"/>
      <c r="AR114" s="862"/>
      <c r="AS114" s="862"/>
      <c r="AT114" s="863"/>
      <c r="AU114" s="979"/>
      <c r="AV114" s="980"/>
      <c r="AW114" s="980"/>
      <c r="AX114" s="980"/>
      <c r="AY114" s="980"/>
      <c r="AZ114" s="855" t="s">
        <v>427</v>
      </c>
      <c r="BA114" s="790"/>
      <c r="BB114" s="790"/>
      <c r="BC114" s="790"/>
      <c r="BD114" s="790"/>
      <c r="BE114" s="790"/>
      <c r="BF114" s="790"/>
      <c r="BG114" s="790"/>
      <c r="BH114" s="790"/>
      <c r="BI114" s="790"/>
      <c r="BJ114" s="790"/>
      <c r="BK114" s="790"/>
      <c r="BL114" s="790"/>
      <c r="BM114" s="790"/>
      <c r="BN114" s="790"/>
      <c r="BO114" s="790"/>
      <c r="BP114" s="791"/>
      <c r="BQ114" s="856">
        <v>2458841</v>
      </c>
      <c r="BR114" s="857"/>
      <c r="BS114" s="857"/>
      <c r="BT114" s="857"/>
      <c r="BU114" s="857"/>
      <c r="BV114" s="857">
        <v>2557178</v>
      </c>
      <c r="BW114" s="857"/>
      <c r="BX114" s="857"/>
      <c r="BY114" s="857"/>
      <c r="BZ114" s="857"/>
      <c r="CA114" s="857">
        <v>2692255</v>
      </c>
      <c r="CB114" s="857"/>
      <c r="CC114" s="857"/>
      <c r="CD114" s="857"/>
      <c r="CE114" s="857"/>
      <c r="CF114" s="918">
        <v>26.1</v>
      </c>
      <c r="CG114" s="919"/>
      <c r="CH114" s="919"/>
      <c r="CI114" s="919"/>
      <c r="CJ114" s="919"/>
      <c r="CK114" s="974"/>
      <c r="CL114" s="931"/>
      <c r="CM114" s="868" t="s">
        <v>428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256</v>
      </c>
      <c r="DH114" s="820"/>
      <c r="DI114" s="820"/>
      <c r="DJ114" s="820"/>
      <c r="DK114" s="821"/>
      <c r="DL114" s="822" t="s">
        <v>125</v>
      </c>
      <c r="DM114" s="820"/>
      <c r="DN114" s="820"/>
      <c r="DO114" s="820"/>
      <c r="DP114" s="821"/>
      <c r="DQ114" s="822" t="s">
        <v>375</v>
      </c>
      <c r="DR114" s="820"/>
      <c r="DS114" s="820"/>
      <c r="DT114" s="820"/>
      <c r="DU114" s="821"/>
      <c r="DV114" s="861" t="s">
        <v>256</v>
      </c>
      <c r="DW114" s="862"/>
      <c r="DX114" s="862"/>
      <c r="DY114" s="862"/>
      <c r="DZ114" s="863"/>
    </row>
    <row r="115" spans="1:130" s="102" customFormat="1" ht="26.25" customHeight="1" x14ac:dyDescent="0.15">
      <c r="A115" s="968"/>
      <c r="B115" s="969"/>
      <c r="C115" s="790" t="s">
        <v>429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2332</v>
      </c>
      <c r="AB115" s="960"/>
      <c r="AC115" s="960"/>
      <c r="AD115" s="960"/>
      <c r="AE115" s="961"/>
      <c r="AF115" s="962">
        <v>2114</v>
      </c>
      <c r="AG115" s="960"/>
      <c r="AH115" s="960"/>
      <c r="AI115" s="960"/>
      <c r="AJ115" s="961"/>
      <c r="AK115" s="962">
        <v>2102</v>
      </c>
      <c r="AL115" s="960"/>
      <c r="AM115" s="960"/>
      <c r="AN115" s="960"/>
      <c r="AO115" s="961"/>
      <c r="AP115" s="963">
        <v>0</v>
      </c>
      <c r="AQ115" s="964"/>
      <c r="AR115" s="964"/>
      <c r="AS115" s="964"/>
      <c r="AT115" s="965"/>
      <c r="AU115" s="979"/>
      <c r="AV115" s="980"/>
      <c r="AW115" s="980"/>
      <c r="AX115" s="980"/>
      <c r="AY115" s="980"/>
      <c r="AZ115" s="855" t="s">
        <v>430</v>
      </c>
      <c r="BA115" s="790"/>
      <c r="BB115" s="790"/>
      <c r="BC115" s="790"/>
      <c r="BD115" s="790"/>
      <c r="BE115" s="790"/>
      <c r="BF115" s="790"/>
      <c r="BG115" s="790"/>
      <c r="BH115" s="790"/>
      <c r="BI115" s="790"/>
      <c r="BJ115" s="790"/>
      <c r="BK115" s="790"/>
      <c r="BL115" s="790"/>
      <c r="BM115" s="790"/>
      <c r="BN115" s="790"/>
      <c r="BO115" s="790"/>
      <c r="BP115" s="791"/>
      <c r="BQ115" s="856" t="s">
        <v>125</v>
      </c>
      <c r="BR115" s="857"/>
      <c r="BS115" s="857"/>
      <c r="BT115" s="857"/>
      <c r="BU115" s="857"/>
      <c r="BV115" s="857" t="s">
        <v>125</v>
      </c>
      <c r="BW115" s="857"/>
      <c r="BX115" s="857"/>
      <c r="BY115" s="857"/>
      <c r="BZ115" s="857"/>
      <c r="CA115" s="857" t="s">
        <v>68</v>
      </c>
      <c r="CB115" s="857"/>
      <c r="CC115" s="857"/>
      <c r="CD115" s="857"/>
      <c r="CE115" s="857"/>
      <c r="CF115" s="918" t="s">
        <v>125</v>
      </c>
      <c r="CG115" s="919"/>
      <c r="CH115" s="919"/>
      <c r="CI115" s="919"/>
      <c r="CJ115" s="919"/>
      <c r="CK115" s="974"/>
      <c r="CL115" s="931"/>
      <c r="CM115" s="855" t="s">
        <v>431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123455</v>
      </c>
      <c r="DH115" s="820"/>
      <c r="DI115" s="820"/>
      <c r="DJ115" s="820"/>
      <c r="DK115" s="821"/>
      <c r="DL115" s="822" t="s">
        <v>125</v>
      </c>
      <c r="DM115" s="820"/>
      <c r="DN115" s="820"/>
      <c r="DO115" s="820"/>
      <c r="DP115" s="821"/>
      <c r="DQ115" s="822" t="s">
        <v>375</v>
      </c>
      <c r="DR115" s="820"/>
      <c r="DS115" s="820"/>
      <c r="DT115" s="820"/>
      <c r="DU115" s="821"/>
      <c r="DV115" s="861" t="s">
        <v>256</v>
      </c>
      <c r="DW115" s="862"/>
      <c r="DX115" s="862"/>
      <c r="DY115" s="862"/>
      <c r="DZ115" s="863"/>
    </row>
    <row r="116" spans="1:130" s="102" customFormat="1" ht="26.25" customHeight="1" x14ac:dyDescent="0.15">
      <c r="A116" s="970"/>
      <c r="B116" s="971"/>
      <c r="C116" s="900" t="s">
        <v>432</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v>42</v>
      </c>
      <c r="AB116" s="820"/>
      <c r="AC116" s="820"/>
      <c r="AD116" s="820"/>
      <c r="AE116" s="821"/>
      <c r="AF116" s="822">
        <v>50</v>
      </c>
      <c r="AG116" s="820"/>
      <c r="AH116" s="820"/>
      <c r="AI116" s="820"/>
      <c r="AJ116" s="821"/>
      <c r="AK116" s="822" t="s">
        <v>125</v>
      </c>
      <c r="AL116" s="820"/>
      <c r="AM116" s="820"/>
      <c r="AN116" s="820"/>
      <c r="AO116" s="821"/>
      <c r="AP116" s="861" t="s">
        <v>375</v>
      </c>
      <c r="AQ116" s="862"/>
      <c r="AR116" s="862"/>
      <c r="AS116" s="862"/>
      <c r="AT116" s="863"/>
      <c r="AU116" s="979"/>
      <c r="AV116" s="980"/>
      <c r="AW116" s="980"/>
      <c r="AX116" s="980"/>
      <c r="AY116" s="980"/>
      <c r="AZ116" s="906" t="s">
        <v>433</v>
      </c>
      <c r="BA116" s="907"/>
      <c r="BB116" s="907"/>
      <c r="BC116" s="907"/>
      <c r="BD116" s="907"/>
      <c r="BE116" s="907"/>
      <c r="BF116" s="907"/>
      <c r="BG116" s="907"/>
      <c r="BH116" s="907"/>
      <c r="BI116" s="907"/>
      <c r="BJ116" s="907"/>
      <c r="BK116" s="907"/>
      <c r="BL116" s="907"/>
      <c r="BM116" s="907"/>
      <c r="BN116" s="907"/>
      <c r="BO116" s="907"/>
      <c r="BP116" s="908"/>
      <c r="BQ116" s="856" t="s">
        <v>125</v>
      </c>
      <c r="BR116" s="857"/>
      <c r="BS116" s="857"/>
      <c r="BT116" s="857"/>
      <c r="BU116" s="857"/>
      <c r="BV116" s="857" t="s">
        <v>68</v>
      </c>
      <c r="BW116" s="857"/>
      <c r="BX116" s="857"/>
      <c r="BY116" s="857"/>
      <c r="BZ116" s="857"/>
      <c r="CA116" s="857" t="s">
        <v>125</v>
      </c>
      <c r="CB116" s="857"/>
      <c r="CC116" s="857"/>
      <c r="CD116" s="857"/>
      <c r="CE116" s="857"/>
      <c r="CF116" s="918" t="s">
        <v>125</v>
      </c>
      <c r="CG116" s="919"/>
      <c r="CH116" s="919"/>
      <c r="CI116" s="919"/>
      <c r="CJ116" s="919"/>
      <c r="CK116" s="974"/>
      <c r="CL116" s="931"/>
      <c r="CM116" s="868" t="s">
        <v>434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125</v>
      </c>
      <c r="DH116" s="820"/>
      <c r="DI116" s="820"/>
      <c r="DJ116" s="820"/>
      <c r="DK116" s="821"/>
      <c r="DL116" s="822" t="s">
        <v>125</v>
      </c>
      <c r="DM116" s="820"/>
      <c r="DN116" s="820"/>
      <c r="DO116" s="820"/>
      <c r="DP116" s="821"/>
      <c r="DQ116" s="822" t="s">
        <v>375</v>
      </c>
      <c r="DR116" s="820"/>
      <c r="DS116" s="820"/>
      <c r="DT116" s="820"/>
      <c r="DU116" s="821"/>
      <c r="DV116" s="861" t="s">
        <v>125</v>
      </c>
      <c r="DW116" s="862"/>
      <c r="DX116" s="862"/>
      <c r="DY116" s="862"/>
      <c r="DZ116" s="863"/>
    </row>
    <row r="117" spans="1:130" s="102" customFormat="1" ht="26.25" customHeight="1" x14ac:dyDescent="0.15">
      <c r="A117" s="944" t="s">
        <v>131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435</v>
      </c>
      <c r="Z117" s="946"/>
      <c r="AA117" s="951">
        <v>2062375</v>
      </c>
      <c r="AB117" s="952"/>
      <c r="AC117" s="952"/>
      <c r="AD117" s="952"/>
      <c r="AE117" s="953"/>
      <c r="AF117" s="954">
        <v>2177237</v>
      </c>
      <c r="AG117" s="952"/>
      <c r="AH117" s="952"/>
      <c r="AI117" s="952"/>
      <c r="AJ117" s="953"/>
      <c r="AK117" s="954">
        <v>2208096</v>
      </c>
      <c r="AL117" s="952"/>
      <c r="AM117" s="952"/>
      <c r="AN117" s="952"/>
      <c r="AO117" s="953"/>
      <c r="AP117" s="955"/>
      <c r="AQ117" s="956"/>
      <c r="AR117" s="956"/>
      <c r="AS117" s="956"/>
      <c r="AT117" s="957"/>
      <c r="AU117" s="979"/>
      <c r="AV117" s="980"/>
      <c r="AW117" s="980"/>
      <c r="AX117" s="980"/>
      <c r="AY117" s="980"/>
      <c r="AZ117" s="906" t="s">
        <v>436</v>
      </c>
      <c r="BA117" s="907"/>
      <c r="BB117" s="907"/>
      <c r="BC117" s="907"/>
      <c r="BD117" s="907"/>
      <c r="BE117" s="907"/>
      <c r="BF117" s="907"/>
      <c r="BG117" s="907"/>
      <c r="BH117" s="907"/>
      <c r="BI117" s="907"/>
      <c r="BJ117" s="907"/>
      <c r="BK117" s="907"/>
      <c r="BL117" s="907"/>
      <c r="BM117" s="907"/>
      <c r="BN117" s="907"/>
      <c r="BO117" s="907"/>
      <c r="BP117" s="908"/>
      <c r="BQ117" s="856" t="s">
        <v>125</v>
      </c>
      <c r="BR117" s="857"/>
      <c r="BS117" s="857"/>
      <c r="BT117" s="857"/>
      <c r="BU117" s="857"/>
      <c r="BV117" s="857" t="s">
        <v>375</v>
      </c>
      <c r="BW117" s="857"/>
      <c r="BX117" s="857"/>
      <c r="BY117" s="857"/>
      <c r="BZ117" s="857"/>
      <c r="CA117" s="857" t="s">
        <v>68</v>
      </c>
      <c r="CB117" s="857"/>
      <c r="CC117" s="857"/>
      <c r="CD117" s="857"/>
      <c r="CE117" s="857"/>
      <c r="CF117" s="918" t="s">
        <v>125</v>
      </c>
      <c r="CG117" s="919"/>
      <c r="CH117" s="919"/>
      <c r="CI117" s="919"/>
      <c r="CJ117" s="919"/>
      <c r="CK117" s="974"/>
      <c r="CL117" s="931"/>
      <c r="CM117" s="868" t="s">
        <v>437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125</v>
      </c>
      <c r="DH117" s="820"/>
      <c r="DI117" s="820"/>
      <c r="DJ117" s="820"/>
      <c r="DK117" s="821"/>
      <c r="DL117" s="822" t="s">
        <v>125</v>
      </c>
      <c r="DM117" s="820"/>
      <c r="DN117" s="820"/>
      <c r="DO117" s="820"/>
      <c r="DP117" s="821"/>
      <c r="DQ117" s="822" t="s">
        <v>375</v>
      </c>
      <c r="DR117" s="820"/>
      <c r="DS117" s="820"/>
      <c r="DT117" s="820"/>
      <c r="DU117" s="821"/>
      <c r="DV117" s="861" t="s">
        <v>375</v>
      </c>
      <c r="DW117" s="862"/>
      <c r="DX117" s="862"/>
      <c r="DY117" s="862"/>
      <c r="DZ117" s="863"/>
    </row>
    <row r="118" spans="1:130" s="102" customFormat="1" ht="26.25" customHeight="1" x14ac:dyDescent="0.15">
      <c r="A118" s="944" t="s">
        <v>409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407</v>
      </c>
      <c r="AB118" s="945"/>
      <c r="AC118" s="945"/>
      <c r="AD118" s="945"/>
      <c r="AE118" s="946"/>
      <c r="AF118" s="947" t="s">
        <v>258</v>
      </c>
      <c r="AG118" s="945"/>
      <c r="AH118" s="945"/>
      <c r="AI118" s="945"/>
      <c r="AJ118" s="946"/>
      <c r="AK118" s="947" t="s">
        <v>257</v>
      </c>
      <c r="AL118" s="945"/>
      <c r="AM118" s="945"/>
      <c r="AN118" s="945"/>
      <c r="AO118" s="946"/>
      <c r="AP118" s="948" t="s">
        <v>408</v>
      </c>
      <c r="AQ118" s="949"/>
      <c r="AR118" s="949"/>
      <c r="AS118" s="949"/>
      <c r="AT118" s="950"/>
      <c r="AU118" s="979"/>
      <c r="AV118" s="980"/>
      <c r="AW118" s="980"/>
      <c r="AX118" s="980"/>
      <c r="AY118" s="980"/>
      <c r="AZ118" s="899" t="s">
        <v>438</v>
      </c>
      <c r="BA118" s="900"/>
      <c r="BB118" s="900"/>
      <c r="BC118" s="900"/>
      <c r="BD118" s="900"/>
      <c r="BE118" s="900"/>
      <c r="BF118" s="900"/>
      <c r="BG118" s="900"/>
      <c r="BH118" s="900"/>
      <c r="BI118" s="900"/>
      <c r="BJ118" s="900"/>
      <c r="BK118" s="900"/>
      <c r="BL118" s="900"/>
      <c r="BM118" s="900"/>
      <c r="BN118" s="900"/>
      <c r="BO118" s="900"/>
      <c r="BP118" s="901"/>
      <c r="BQ118" s="902" t="s">
        <v>265</v>
      </c>
      <c r="BR118" s="903"/>
      <c r="BS118" s="903"/>
      <c r="BT118" s="903"/>
      <c r="BU118" s="903"/>
      <c r="BV118" s="903" t="s">
        <v>125</v>
      </c>
      <c r="BW118" s="903"/>
      <c r="BX118" s="903"/>
      <c r="BY118" s="903"/>
      <c r="BZ118" s="903"/>
      <c r="CA118" s="903" t="s">
        <v>265</v>
      </c>
      <c r="CB118" s="903"/>
      <c r="CC118" s="903"/>
      <c r="CD118" s="903"/>
      <c r="CE118" s="903"/>
      <c r="CF118" s="918" t="s">
        <v>265</v>
      </c>
      <c r="CG118" s="919"/>
      <c r="CH118" s="919"/>
      <c r="CI118" s="919"/>
      <c r="CJ118" s="919"/>
      <c r="CK118" s="974"/>
      <c r="CL118" s="931"/>
      <c r="CM118" s="868" t="s">
        <v>439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265</v>
      </c>
      <c r="DH118" s="820"/>
      <c r="DI118" s="820"/>
      <c r="DJ118" s="820"/>
      <c r="DK118" s="821"/>
      <c r="DL118" s="822" t="s">
        <v>125</v>
      </c>
      <c r="DM118" s="820"/>
      <c r="DN118" s="820"/>
      <c r="DO118" s="820"/>
      <c r="DP118" s="821"/>
      <c r="DQ118" s="822" t="s">
        <v>375</v>
      </c>
      <c r="DR118" s="820"/>
      <c r="DS118" s="820"/>
      <c r="DT118" s="820"/>
      <c r="DU118" s="821"/>
      <c r="DV118" s="861" t="s">
        <v>125</v>
      </c>
      <c r="DW118" s="862"/>
      <c r="DX118" s="862"/>
      <c r="DY118" s="862"/>
      <c r="DZ118" s="863"/>
    </row>
    <row r="119" spans="1:130" s="102" customFormat="1" ht="26.25" customHeight="1" x14ac:dyDescent="0.15">
      <c r="A119" s="928" t="s">
        <v>413</v>
      </c>
      <c r="B119" s="929"/>
      <c r="C119" s="934" t="s">
        <v>414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125</v>
      </c>
      <c r="AB119" s="938"/>
      <c r="AC119" s="938"/>
      <c r="AD119" s="938"/>
      <c r="AE119" s="939"/>
      <c r="AF119" s="940" t="s">
        <v>375</v>
      </c>
      <c r="AG119" s="938"/>
      <c r="AH119" s="938"/>
      <c r="AI119" s="938"/>
      <c r="AJ119" s="939"/>
      <c r="AK119" s="940" t="s">
        <v>125</v>
      </c>
      <c r="AL119" s="938"/>
      <c r="AM119" s="938"/>
      <c r="AN119" s="938"/>
      <c r="AO119" s="939"/>
      <c r="AP119" s="941" t="s">
        <v>125</v>
      </c>
      <c r="AQ119" s="942"/>
      <c r="AR119" s="942"/>
      <c r="AS119" s="942"/>
      <c r="AT119" s="943"/>
      <c r="AU119" s="981"/>
      <c r="AV119" s="982"/>
      <c r="AW119" s="982"/>
      <c r="AX119" s="982"/>
      <c r="AY119" s="982"/>
      <c r="AZ119" s="133" t="s">
        <v>131</v>
      </c>
      <c r="BA119" s="133"/>
      <c r="BB119" s="133"/>
      <c r="BC119" s="133"/>
      <c r="BD119" s="133"/>
      <c r="BE119" s="133"/>
      <c r="BF119" s="133"/>
      <c r="BG119" s="133"/>
      <c r="BH119" s="133"/>
      <c r="BI119" s="133"/>
      <c r="BJ119" s="133"/>
      <c r="BK119" s="133"/>
      <c r="BL119" s="133"/>
      <c r="BM119" s="133"/>
      <c r="BN119" s="133"/>
      <c r="BO119" s="897" t="s">
        <v>440</v>
      </c>
      <c r="BP119" s="898"/>
      <c r="BQ119" s="902">
        <v>29233831</v>
      </c>
      <c r="BR119" s="903"/>
      <c r="BS119" s="903"/>
      <c r="BT119" s="903"/>
      <c r="BU119" s="903"/>
      <c r="BV119" s="903">
        <v>29887419</v>
      </c>
      <c r="BW119" s="903"/>
      <c r="BX119" s="903"/>
      <c r="BY119" s="903"/>
      <c r="BZ119" s="903"/>
      <c r="CA119" s="903">
        <v>31431614</v>
      </c>
      <c r="CB119" s="903"/>
      <c r="CC119" s="903"/>
      <c r="CD119" s="903"/>
      <c r="CE119" s="903"/>
      <c r="CF119" s="786"/>
      <c r="CG119" s="787"/>
      <c r="CH119" s="787"/>
      <c r="CI119" s="787"/>
      <c r="CJ119" s="896"/>
      <c r="CK119" s="975"/>
      <c r="CL119" s="933"/>
      <c r="CM119" s="858" t="s">
        <v>441</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232316</v>
      </c>
      <c r="DH119" s="803"/>
      <c r="DI119" s="803"/>
      <c r="DJ119" s="803"/>
      <c r="DK119" s="804"/>
      <c r="DL119" s="805">
        <v>207446</v>
      </c>
      <c r="DM119" s="803"/>
      <c r="DN119" s="803"/>
      <c r="DO119" s="803"/>
      <c r="DP119" s="804"/>
      <c r="DQ119" s="805">
        <v>173117</v>
      </c>
      <c r="DR119" s="803"/>
      <c r="DS119" s="803"/>
      <c r="DT119" s="803"/>
      <c r="DU119" s="804"/>
      <c r="DV119" s="871">
        <v>1.7</v>
      </c>
      <c r="DW119" s="872"/>
      <c r="DX119" s="872"/>
      <c r="DY119" s="872"/>
      <c r="DZ119" s="873"/>
    </row>
    <row r="120" spans="1:130" s="102" customFormat="1" ht="26.25" customHeight="1" x14ac:dyDescent="0.15">
      <c r="A120" s="930"/>
      <c r="B120" s="931"/>
      <c r="C120" s="868" t="s">
        <v>418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256</v>
      </c>
      <c r="AB120" s="820"/>
      <c r="AC120" s="820"/>
      <c r="AD120" s="820"/>
      <c r="AE120" s="821"/>
      <c r="AF120" s="822" t="s">
        <v>125</v>
      </c>
      <c r="AG120" s="820"/>
      <c r="AH120" s="820"/>
      <c r="AI120" s="820"/>
      <c r="AJ120" s="821"/>
      <c r="AK120" s="822" t="s">
        <v>265</v>
      </c>
      <c r="AL120" s="820"/>
      <c r="AM120" s="820"/>
      <c r="AN120" s="820"/>
      <c r="AO120" s="821"/>
      <c r="AP120" s="861" t="s">
        <v>125</v>
      </c>
      <c r="AQ120" s="862"/>
      <c r="AR120" s="862"/>
      <c r="AS120" s="862"/>
      <c r="AT120" s="863"/>
      <c r="AU120" s="920" t="s">
        <v>442</v>
      </c>
      <c r="AV120" s="921"/>
      <c r="AW120" s="921"/>
      <c r="AX120" s="921"/>
      <c r="AY120" s="922"/>
      <c r="AZ120" s="883" t="s">
        <v>443</v>
      </c>
      <c r="BA120" s="848"/>
      <c r="BB120" s="848"/>
      <c r="BC120" s="848"/>
      <c r="BD120" s="848"/>
      <c r="BE120" s="848"/>
      <c r="BF120" s="848"/>
      <c r="BG120" s="848"/>
      <c r="BH120" s="848"/>
      <c r="BI120" s="848"/>
      <c r="BJ120" s="848"/>
      <c r="BK120" s="848"/>
      <c r="BL120" s="848"/>
      <c r="BM120" s="848"/>
      <c r="BN120" s="848"/>
      <c r="BO120" s="848"/>
      <c r="BP120" s="849"/>
      <c r="BQ120" s="884">
        <v>5672766</v>
      </c>
      <c r="BR120" s="865"/>
      <c r="BS120" s="865"/>
      <c r="BT120" s="865"/>
      <c r="BU120" s="865"/>
      <c r="BV120" s="865">
        <v>5099319</v>
      </c>
      <c r="BW120" s="865"/>
      <c r="BX120" s="865"/>
      <c r="BY120" s="865"/>
      <c r="BZ120" s="865"/>
      <c r="CA120" s="865">
        <v>5776033</v>
      </c>
      <c r="CB120" s="865"/>
      <c r="CC120" s="865"/>
      <c r="CD120" s="865"/>
      <c r="CE120" s="865"/>
      <c r="CF120" s="909">
        <v>56.1</v>
      </c>
      <c r="CG120" s="910"/>
      <c r="CH120" s="910"/>
      <c r="CI120" s="910"/>
      <c r="CJ120" s="910"/>
      <c r="CK120" s="911" t="s">
        <v>444</v>
      </c>
      <c r="CL120" s="875"/>
      <c r="CM120" s="875"/>
      <c r="CN120" s="875"/>
      <c r="CO120" s="876"/>
      <c r="CP120" s="915" t="s">
        <v>445</v>
      </c>
      <c r="CQ120" s="916"/>
      <c r="CR120" s="916"/>
      <c r="CS120" s="916"/>
      <c r="CT120" s="916"/>
      <c r="CU120" s="916"/>
      <c r="CV120" s="916"/>
      <c r="CW120" s="916"/>
      <c r="CX120" s="916"/>
      <c r="CY120" s="916"/>
      <c r="CZ120" s="916"/>
      <c r="DA120" s="916"/>
      <c r="DB120" s="916"/>
      <c r="DC120" s="916"/>
      <c r="DD120" s="916"/>
      <c r="DE120" s="916"/>
      <c r="DF120" s="917"/>
      <c r="DG120" s="884">
        <v>2856069</v>
      </c>
      <c r="DH120" s="865"/>
      <c r="DI120" s="865"/>
      <c r="DJ120" s="865"/>
      <c r="DK120" s="865"/>
      <c r="DL120" s="865">
        <v>2729631</v>
      </c>
      <c r="DM120" s="865"/>
      <c r="DN120" s="865"/>
      <c r="DO120" s="865"/>
      <c r="DP120" s="865"/>
      <c r="DQ120" s="865">
        <v>2671579</v>
      </c>
      <c r="DR120" s="865"/>
      <c r="DS120" s="865"/>
      <c r="DT120" s="865"/>
      <c r="DU120" s="865"/>
      <c r="DV120" s="866">
        <v>25.9</v>
      </c>
      <c r="DW120" s="866"/>
      <c r="DX120" s="866"/>
      <c r="DY120" s="866"/>
      <c r="DZ120" s="867"/>
    </row>
    <row r="121" spans="1:130" s="102" customFormat="1" ht="26.25" customHeight="1" x14ac:dyDescent="0.15">
      <c r="A121" s="930"/>
      <c r="B121" s="931"/>
      <c r="C121" s="906" t="s">
        <v>446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125</v>
      </c>
      <c r="AB121" s="820"/>
      <c r="AC121" s="820"/>
      <c r="AD121" s="820"/>
      <c r="AE121" s="821"/>
      <c r="AF121" s="822" t="s">
        <v>123</v>
      </c>
      <c r="AG121" s="820"/>
      <c r="AH121" s="820"/>
      <c r="AI121" s="820"/>
      <c r="AJ121" s="821"/>
      <c r="AK121" s="822" t="s">
        <v>375</v>
      </c>
      <c r="AL121" s="820"/>
      <c r="AM121" s="820"/>
      <c r="AN121" s="820"/>
      <c r="AO121" s="821"/>
      <c r="AP121" s="861" t="s">
        <v>415</v>
      </c>
      <c r="AQ121" s="862"/>
      <c r="AR121" s="862"/>
      <c r="AS121" s="862"/>
      <c r="AT121" s="863"/>
      <c r="AU121" s="923"/>
      <c r="AV121" s="924"/>
      <c r="AW121" s="924"/>
      <c r="AX121" s="924"/>
      <c r="AY121" s="925"/>
      <c r="AZ121" s="855" t="s">
        <v>447</v>
      </c>
      <c r="BA121" s="790"/>
      <c r="BB121" s="790"/>
      <c r="BC121" s="790"/>
      <c r="BD121" s="790"/>
      <c r="BE121" s="790"/>
      <c r="BF121" s="790"/>
      <c r="BG121" s="790"/>
      <c r="BH121" s="790"/>
      <c r="BI121" s="790"/>
      <c r="BJ121" s="790"/>
      <c r="BK121" s="790"/>
      <c r="BL121" s="790"/>
      <c r="BM121" s="790"/>
      <c r="BN121" s="790"/>
      <c r="BO121" s="790"/>
      <c r="BP121" s="791"/>
      <c r="BQ121" s="856">
        <v>5487769</v>
      </c>
      <c r="BR121" s="857"/>
      <c r="BS121" s="857"/>
      <c r="BT121" s="857"/>
      <c r="BU121" s="857"/>
      <c r="BV121" s="857">
        <v>5534139</v>
      </c>
      <c r="BW121" s="857"/>
      <c r="BX121" s="857"/>
      <c r="BY121" s="857"/>
      <c r="BZ121" s="857"/>
      <c r="CA121" s="857">
        <v>5603081</v>
      </c>
      <c r="CB121" s="857"/>
      <c r="CC121" s="857"/>
      <c r="CD121" s="857"/>
      <c r="CE121" s="857"/>
      <c r="CF121" s="918">
        <v>54.4</v>
      </c>
      <c r="CG121" s="919"/>
      <c r="CH121" s="919"/>
      <c r="CI121" s="919"/>
      <c r="CJ121" s="919"/>
      <c r="CK121" s="912"/>
      <c r="CL121" s="878"/>
      <c r="CM121" s="878"/>
      <c r="CN121" s="878"/>
      <c r="CO121" s="879"/>
      <c r="CP121" s="887" t="s">
        <v>374</v>
      </c>
      <c r="CQ121" s="888"/>
      <c r="CR121" s="888"/>
      <c r="CS121" s="888"/>
      <c r="CT121" s="888"/>
      <c r="CU121" s="888"/>
      <c r="CV121" s="888"/>
      <c r="CW121" s="888"/>
      <c r="CX121" s="888"/>
      <c r="CY121" s="888"/>
      <c r="CZ121" s="888"/>
      <c r="DA121" s="888"/>
      <c r="DB121" s="888"/>
      <c r="DC121" s="888"/>
      <c r="DD121" s="888"/>
      <c r="DE121" s="888"/>
      <c r="DF121" s="889"/>
      <c r="DG121" s="856">
        <v>1569654</v>
      </c>
      <c r="DH121" s="857"/>
      <c r="DI121" s="857"/>
      <c r="DJ121" s="857"/>
      <c r="DK121" s="857"/>
      <c r="DL121" s="857">
        <v>1799237</v>
      </c>
      <c r="DM121" s="857"/>
      <c r="DN121" s="857"/>
      <c r="DO121" s="857"/>
      <c r="DP121" s="857"/>
      <c r="DQ121" s="857">
        <v>1830095</v>
      </c>
      <c r="DR121" s="857"/>
      <c r="DS121" s="857"/>
      <c r="DT121" s="857"/>
      <c r="DU121" s="857"/>
      <c r="DV121" s="834">
        <v>17.8</v>
      </c>
      <c r="DW121" s="834"/>
      <c r="DX121" s="834"/>
      <c r="DY121" s="834"/>
      <c r="DZ121" s="835"/>
    </row>
    <row r="122" spans="1:130" s="102" customFormat="1" ht="26.25" customHeight="1" x14ac:dyDescent="0.15">
      <c r="A122" s="930"/>
      <c r="B122" s="931"/>
      <c r="C122" s="868" t="s">
        <v>428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125</v>
      </c>
      <c r="AB122" s="820"/>
      <c r="AC122" s="820"/>
      <c r="AD122" s="820"/>
      <c r="AE122" s="821"/>
      <c r="AF122" s="822" t="s">
        <v>68</v>
      </c>
      <c r="AG122" s="820"/>
      <c r="AH122" s="820"/>
      <c r="AI122" s="820"/>
      <c r="AJ122" s="821"/>
      <c r="AK122" s="822" t="s">
        <v>125</v>
      </c>
      <c r="AL122" s="820"/>
      <c r="AM122" s="820"/>
      <c r="AN122" s="820"/>
      <c r="AO122" s="821"/>
      <c r="AP122" s="861" t="s">
        <v>125</v>
      </c>
      <c r="AQ122" s="862"/>
      <c r="AR122" s="862"/>
      <c r="AS122" s="862"/>
      <c r="AT122" s="863"/>
      <c r="AU122" s="923"/>
      <c r="AV122" s="924"/>
      <c r="AW122" s="924"/>
      <c r="AX122" s="924"/>
      <c r="AY122" s="925"/>
      <c r="AZ122" s="899" t="s">
        <v>448</v>
      </c>
      <c r="BA122" s="900"/>
      <c r="BB122" s="900"/>
      <c r="BC122" s="900"/>
      <c r="BD122" s="900"/>
      <c r="BE122" s="900"/>
      <c r="BF122" s="900"/>
      <c r="BG122" s="900"/>
      <c r="BH122" s="900"/>
      <c r="BI122" s="900"/>
      <c r="BJ122" s="900"/>
      <c r="BK122" s="900"/>
      <c r="BL122" s="900"/>
      <c r="BM122" s="900"/>
      <c r="BN122" s="900"/>
      <c r="BO122" s="900"/>
      <c r="BP122" s="901"/>
      <c r="BQ122" s="902">
        <v>16672694</v>
      </c>
      <c r="BR122" s="903"/>
      <c r="BS122" s="903"/>
      <c r="BT122" s="903"/>
      <c r="BU122" s="903"/>
      <c r="BV122" s="903">
        <v>16722799</v>
      </c>
      <c r="BW122" s="903"/>
      <c r="BX122" s="903"/>
      <c r="BY122" s="903"/>
      <c r="BZ122" s="903"/>
      <c r="CA122" s="903">
        <v>17079026</v>
      </c>
      <c r="CB122" s="903"/>
      <c r="CC122" s="903"/>
      <c r="CD122" s="903"/>
      <c r="CE122" s="903"/>
      <c r="CF122" s="904">
        <v>165.8</v>
      </c>
      <c r="CG122" s="905"/>
      <c r="CH122" s="905"/>
      <c r="CI122" s="905"/>
      <c r="CJ122" s="905"/>
      <c r="CK122" s="912"/>
      <c r="CL122" s="878"/>
      <c r="CM122" s="878"/>
      <c r="CN122" s="878"/>
      <c r="CO122" s="879"/>
      <c r="CP122" s="887" t="s">
        <v>449</v>
      </c>
      <c r="CQ122" s="888"/>
      <c r="CR122" s="888"/>
      <c r="CS122" s="888"/>
      <c r="CT122" s="888"/>
      <c r="CU122" s="888"/>
      <c r="CV122" s="888"/>
      <c r="CW122" s="888"/>
      <c r="CX122" s="888"/>
      <c r="CY122" s="888"/>
      <c r="CZ122" s="888"/>
      <c r="DA122" s="888"/>
      <c r="DB122" s="888"/>
      <c r="DC122" s="888"/>
      <c r="DD122" s="888"/>
      <c r="DE122" s="888"/>
      <c r="DF122" s="889"/>
      <c r="DG122" s="856">
        <v>374278</v>
      </c>
      <c r="DH122" s="857"/>
      <c r="DI122" s="857"/>
      <c r="DJ122" s="857"/>
      <c r="DK122" s="857"/>
      <c r="DL122" s="857">
        <v>302606</v>
      </c>
      <c r="DM122" s="857"/>
      <c r="DN122" s="857"/>
      <c r="DO122" s="857"/>
      <c r="DP122" s="857"/>
      <c r="DQ122" s="857">
        <v>226326</v>
      </c>
      <c r="DR122" s="857"/>
      <c r="DS122" s="857"/>
      <c r="DT122" s="857"/>
      <c r="DU122" s="857"/>
      <c r="DV122" s="834">
        <v>2.2000000000000002</v>
      </c>
      <c r="DW122" s="834"/>
      <c r="DX122" s="834"/>
      <c r="DY122" s="834"/>
      <c r="DZ122" s="835"/>
    </row>
    <row r="123" spans="1:130" s="102" customFormat="1" ht="26.25" customHeight="1" x14ac:dyDescent="0.15">
      <c r="A123" s="930"/>
      <c r="B123" s="931"/>
      <c r="C123" s="868" t="s">
        <v>434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375</v>
      </c>
      <c r="AB123" s="820"/>
      <c r="AC123" s="820"/>
      <c r="AD123" s="820"/>
      <c r="AE123" s="821"/>
      <c r="AF123" s="822" t="s">
        <v>125</v>
      </c>
      <c r="AG123" s="820"/>
      <c r="AH123" s="820"/>
      <c r="AI123" s="820"/>
      <c r="AJ123" s="821"/>
      <c r="AK123" s="822" t="s">
        <v>125</v>
      </c>
      <c r="AL123" s="820"/>
      <c r="AM123" s="820"/>
      <c r="AN123" s="820"/>
      <c r="AO123" s="821"/>
      <c r="AP123" s="861" t="s">
        <v>256</v>
      </c>
      <c r="AQ123" s="862"/>
      <c r="AR123" s="862"/>
      <c r="AS123" s="862"/>
      <c r="AT123" s="863"/>
      <c r="AU123" s="926"/>
      <c r="AV123" s="927"/>
      <c r="AW123" s="927"/>
      <c r="AX123" s="927"/>
      <c r="AY123" s="927"/>
      <c r="AZ123" s="133" t="s">
        <v>131</v>
      </c>
      <c r="BA123" s="133"/>
      <c r="BB123" s="133"/>
      <c r="BC123" s="133"/>
      <c r="BD123" s="133"/>
      <c r="BE123" s="133"/>
      <c r="BF123" s="133"/>
      <c r="BG123" s="133"/>
      <c r="BH123" s="133"/>
      <c r="BI123" s="133"/>
      <c r="BJ123" s="133"/>
      <c r="BK123" s="133"/>
      <c r="BL123" s="133"/>
      <c r="BM123" s="133"/>
      <c r="BN123" s="133"/>
      <c r="BO123" s="897" t="s">
        <v>450</v>
      </c>
      <c r="BP123" s="898"/>
      <c r="BQ123" s="894">
        <v>27833229</v>
      </c>
      <c r="BR123" s="895"/>
      <c r="BS123" s="895"/>
      <c r="BT123" s="895"/>
      <c r="BU123" s="895"/>
      <c r="BV123" s="895">
        <v>27356257</v>
      </c>
      <c r="BW123" s="895"/>
      <c r="BX123" s="895"/>
      <c r="BY123" s="895"/>
      <c r="BZ123" s="895"/>
      <c r="CA123" s="895">
        <v>28458140</v>
      </c>
      <c r="CB123" s="895"/>
      <c r="CC123" s="895"/>
      <c r="CD123" s="895"/>
      <c r="CE123" s="895"/>
      <c r="CF123" s="786"/>
      <c r="CG123" s="787"/>
      <c r="CH123" s="787"/>
      <c r="CI123" s="787"/>
      <c r="CJ123" s="896"/>
      <c r="CK123" s="912"/>
      <c r="CL123" s="878"/>
      <c r="CM123" s="878"/>
      <c r="CN123" s="878"/>
      <c r="CO123" s="879"/>
      <c r="CP123" s="887" t="s">
        <v>451</v>
      </c>
      <c r="CQ123" s="888"/>
      <c r="CR123" s="888"/>
      <c r="CS123" s="888"/>
      <c r="CT123" s="888"/>
      <c r="CU123" s="888"/>
      <c r="CV123" s="888"/>
      <c r="CW123" s="888"/>
      <c r="CX123" s="888"/>
      <c r="CY123" s="888"/>
      <c r="CZ123" s="888"/>
      <c r="DA123" s="888"/>
      <c r="DB123" s="888"/>
      <c r="DC123" s="888"/>
      <c r="DD123" s="888"/>
      <c r="DE123" s="888"/>
      <c r="DF123" s="889"/>
      <c r="DG123" s="819">
        <v>137716</v>
      </c>
      <c r="DH123" s="820"/>
      <c r="DI123" s="820"/>
      <c r="DJ123" s="820"/>
      <c r="DK123" s="821"/>
      <c r="DL123" s="822">
        <v>126647</v>
      </c>
      <c r="DM123" s="820"/>
      <c r="DN123" s="820"/>
      <c r="DO123" s="820"/>
      <c r="DP123" s="821"/>
      <c r="DQ123" s="822">
        <v>116117</v>
      </c>
      <c r="DR123" s="820"/>
      <c r="DS123" s="820"/>
      <c r="DT123" s="820"/>
      <c r="DU123" s="821"/>
      <c r="DV123" s="861">
        <v>1.1000000000000001</v>
      </c>
      <c r="DW123" s="862"/>
      <c r="DX123" s="862"/>
      <c r="DY123" s="862"/>
      <c r="DZ123" s="863"/>
    </row>
    <row r="124" spans="1:130" s="102" customFormat="1" ht="26.25" customHeight="1" thickBot="1" x14ac:dyDescent="0.2">
      <c r="A124" s="930"/>
      <c r="B124" s="931"/>
      <c r="C124" s="868" t="s">
        <v>437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125</v>
      </c>
      <c r="AB124" s="820"/>
      <c r="AC124" s="820"/>
      <c r="AD124" s="820"/>
      <c r="AE124" s="821"/>
      <c r="AF124" s="822" t="s">
        <v>125</v>
      </c>
      <c r="AG124" s="820"/>
      <c r="AH124" s="820"/>
      <c r="AI124" s="820"/>
      <c r="AJ124" s="821"/>
      <c r="AK124" s="822" t="s">
        <v>125</v>
      </c>
      <c r="AL124" s="820"/>
      <c r="AM124" s="820"/>
      <c r="AN124" s="820"/>
      <c r="AO124" s="821"/>
      <c r="AP124" s="861" t="s">
        <v>125</v>
      </c>
      <c r="AQ124" s="862"/>
      <c r="AR124" s="862"/>
      <c r="AS124" s="862"/>
      <c r="AT124" s="863"/>
      <c r="AU124" s="890" t="s">
        <v>452</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13.7</v>
      </c>
      <c r="BR124" s="885"/>
      <c r="BS124" s="885"/>
      <c r="BT124" s="885"/>
      <c r="BU124" s="885"/>
      <c r="BV124" s="885">
        <v>24.6</v>
      </c>
      <c r="BW124" s="885"/>
      <c r="BX124" s="885"/>
      <c r="BY124" s="885"/>
      <c r="BZ124" s="885"/>
      <c r="CA124" s="885">
        <v>28.8</v>
      </c>
      <c r="CB124" s="885"/>
      <c r="CC124" s="885"/>
      <c r="CD124" s="885"/>
      <c r="CE124" s="885"/>
      <c r="CF124" s="764"/>
      <c r="CG124" s="765"/>
      <c r="CH124" s="765"/>
      <c r="CI124" s="765"/>
      <c r="CJ124" s="886"/>
      <c r="CK124" s="913"/>
      <c r="CL124" s="913"/>
      <c r="CM124" s="913"/>
      <c r="CN124" s="913"/>
      <c r="CO124" s="914"/>
      <c r="CP124" s="887" t="s">
        <v>453</v>
      </c>
      <c r="CQ124" s="888"/>
      <c r="CR124" s="888"/>
      <c r="CS124" s="888"/>
      <c r="CT124" s="888"/>
      <c r="CU124" s="888"/>
      <c r="CV124" s="888"/>
      <c r="CW124" s="888"/>
      <c r="CX124" s="888"/>
      <c r="CY124" s="888"/>
      <c r="CZ124" s="888"/>
      <c r="DA124" s="888"/>
      <c r="DB124" s="888"/>
      <c r="DC124" s="888"/>
      <c r="DD124" s="888"/>
      <c r="DE124" s="888"/>
      <c r="DF124" s="889"/>
      <c r="DG124" s="802" t="s">
        <v>375</v>
      </c>
      <c r="DH124" s="803"/>
      <c r="DI124" s="803"/>
      <c r="DJ124" s="803"/>
      <c r="DK124" s="804"/>
      <c r="DL124" s="805" t="s">
        <v>375</v>
      </c>
      <c r="DM124" s="803"/>
      <c r="DN124" s="803"/>
      <c r="DO124" s="803"/>
      <c r="DP124" s="804"/>
      <c r="DQ124" s="805" t="s">
        <v>125</v>
      </c>
      <c r="DR124" s="803"/>
      <c r="DS124" s="803"/>
      <c r="DT124" s="803"/>
      <c r="DU124" s="804"/>
      <c r="DV124" s="871" t="s">
        <v>125</v>
      </c>
      <c r="DW124" s="872"/>
      <c r="DX124" s="872"/>
      <c r="DY124" s="872"/>
      <c r="DZ124" s="873"/>
    </row>
    <row r="125" spans="1:130" s="102" customFormat="1" ht="26.25" customHeight="1" x14ac:dyDescent="0.15">
      <c r="A125" s="930"/>
      <c r="B125" s="931"/>
      <c r="C125" s="868" t="s">
        <v>439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123</v>
      </c>
      <c r="AB125" s="820"/>
      <c r="AC125" s="820"/>
      <c r="AD125" s="820"/>
      <c r="AE125" s="821"/>
      <c r="AF125" s="822" t="s">
        <v>375</v>
      </c>
      <c r="AG125" s="820"/>
      <c r="AH125" s="820"/>
      <c r="AI125" s="820"/>
      <c r="AJ125" s="821"/>
      <c r="AK125" s="822" t="s">
        <v>68</v>
      </c>
      <c r="AL125" s="820"/>
      <c r="AM125" s="820"/>
      <c r="AN125" s="820"/>
      <c r="AO125" s="821"/>
      <c r="AP125" s="861" t="s">
        <v>68</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454</v>
      </c>
      <c r="CL125" s="875"/>
      <c r="CM125" s="875"/>
      <c r="CN125" s="875"/>
      <c r="CO125" s="876"/>
      <c r="CP125" s="883" t="s">
        <v>455</v>
      </c>
      <c r="CQ125" s="848"/>
      <c r="CR125" s="848"/>
      <c r="CS125" s="848"/>
      <c r="CT125" s="848"/>
      <c r="CU125" s="848"/>
      <c r="CV125" s="848"/>
      <c r="CW125" s="848"/>
      <c r="CX125" s="848"/>
      <c r="CY125" s="848"/>
      <c r="CZ125" s="848"/>
      <c r="DA125" s="848"/>
      <c r="DB125" s="848"/>
      <c r="DC125" s="848"/>
      <c r="DD125" s="848"/>
      <c r="DE125" s="848"/>
      <c r="DF125" s="849"/>
      <c r="DG125" s="884" t="s">
        <v>68</v>
      </c>
      <c r="DH125" s="865"/>
      <c r="DI125" s="865"/>
      <c r="DJ125" s="865"/>
      <c r="DK125" s="865"/>
      <c r="DL125" s="865" t="s">
        <v>375</v>
      </c>
      <c r="DM125" s="865"/>
      <c r="DN125" s="865"/>
      <c r="DO125" s="865"/>
      <c r="DP125" s="865"/>
      <c r="DQ125" s="865" t="s">
        <v>125</v>
      </c>
      <c r="DR125" s="865"/>
      <c r="DS125" s="865"/>
      <c r="DT125" s="865"/>
      <c r="DU125" s="865"/>
      <c r="DV125" s="866" t="s">
        <v>125</v>
      </c>
      <c r="DW125" s="866"/>
      <c r="DX125" s="866"/>
      <c r="DY125" s="866"/>
      <c r="DZ125" s="867"/>
    </row>
    <row r="126" spans="1:130" s="102" customFormat="1" ht="26.25" customHeight="1" thickBot="1" x14ac:dyDescent="0.2">
      <c r="A126" s="930"/>
      <c r="B126" s="931"/>
      <c r="C126" s="868" t="s">
        <v>441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68</v>
      </c>
      <c r="AB126" s="820"/>
      <c r="AC126" s="820"/>
      <c r="AD126" s="820"/>
      <c r="AE126" s="821"/>
      <c r="AF126" s="822" t="s">
        <v>68</v>
      </c>
      <c r="AG126" s="820"/>
      <c r="AH126" s="820"/>
      <c r="AI126" s="820"/>
      <c r="AJ126" s="821"/>
      <c r="AK126" s="822" t="s">
        <v>125</v>
      </c>
      <c r="AL126" s="820"/>
      <c r="AM126" s="820"/>
      <c r="AN126" s="820"/>
      <c r="AO126" s="821"/>
      <c r="AP126" s="861" t="s">
        <v>68</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456</v>
      </c>
      <c r="CQ126" s="790"/>
      <c r="CR126" s="790"/>
      <c r="CS126" s="790"/>
      <c r="CT126" s="790"/>
      <c r="CU126" s="790"/>
      <c r="CV126" s="790"/>
      <c r="CW126" s="790"/>
      <c r="CX126" s="790"/>
      <c r="CY126" s="790"/>
      <c r="CZ126" s="790"/>
      <c r="DA126" s="790"/>
      <c r="DB126" s="790"/>
      <c r="DC126" s="790"/>
      <c r="DD126" s="790"/>
      <c r="DE126" s="790"/>
      <c r="DF126" s="791"/>
      <c r="DG126" s="856" t="s">
        <v>375</v>
      </c>
      <c r="DH126" s="857"/>
      <c r="DI126" s="857"/>
      <c r="DJ126" s="857"/>
      <c r="DK126" s="857"/>
      <c r="DL126" s="857" t="s">
        <v>375</v>
      </c>
      <c r="DM126" s="857"/>
      <c r="DN126" s="857"/>
      <c r="DO126" s="857"/>
      <c r="DP126" s="857"/>
      <c r="DQ126" s="857" t="s">
        <v>375</v>
      </c>
      <c r="DR126" s="857"/>
      <c r="DS126" s="857"/>
      <c r="DT126" s="857"/>
      <c r="DU126" s="857"/>
      <c r="DV126" s="834" t="s">
        <v>375</v>
      </c>
      <c r="DW126" s="834"/>
      <c r="DX126" s="834"/>
      <c r="DY126" s="834"/>
      <c r="DZ126" s="835"/>
    </row>
    <row r="127" spans="1:130" s="102" customFormat="1" ht="26.25" customHeight="1" x14ac:dyDescent="0.15">
      <c r="A127" s="932"/>
      <c r="B127" s="933"/>
      <c r="C127" s="858" t="s">
        <v>457</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2332</v>
      </c>
      <c r="AB127" s="820"/>
      <c r="AC127" s="820"/>
      <c r="AD127" s="820"/>
      <c r="AE127" s="821"/>
      <c r="AF127" s="822">
        <v>2114</v>
      </c>
      <c r="AG127" s="820"/>
      <c r="AH127" s="820"/>
      <c r="AI127" s="820"/>
      <c r="AJ127" s="821"/>
      <c r="AK127" s="822">
        <v>2102</v>
      </c>
      <c r="AL127" s="820"/>
      <c r="AM127" s="820"/>
      <c r="AN127" s="820"/>
      <c r="AO127" s="821"/>
      <c r="AP127" s="861">
        <v>0</v>
      </c>
      <c r="AQ127" s="862"/>
      <c r="AR127" s="862"/>
      <c r="AS127" s="862"/>
      <c r="AT127" s="863"/>
      <c r="AU127" s="138"/>
      <c r="AV127" s="138"/>
      <c r="AW127" s="138"/>
      <c r="AX127" s="864" t="s">
        <v>458</v>
      </c>
      <c r="AY127" s="852"/>
      <c r="AZ127" s="852"/>
      <c r="BA127" s="852"/>
      <c r="BB127" s="852"/>
      <c r="BC127" s="852"/>
      <c r="BD127" s="852"/>
      <c r="BE127" s="853"/>
      <c r="BF127" s="851" t="s">
        <v>459</v>
      </c>
      <c r="BG127" s="852"/>
      <c r="BH127" s="852"/>
      <c r="BI127" s="852"/>
      <c r="BJ127" s="852"/>
      <c r="BK127" s="852"/>
      <c r="BL127" s="853"/>
      <c r="BM127" s="851" t="s">
        <v>460</v>
      </c>
      <c r="BN127" s="852"/>
      <c r="BO127" s="852"/>
      <c r="BP127" s="852"/>
      <c r="BQ127" s="852"/>
      <c r="BR127" s="852"/>
      <c r="BS127" s="853"/>
      <c r="BT127" s="851" t="s">
        <v>461</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462</v>
      </c>
      <c r="CQ127" s="790"/>
      <c r="CR127" s="790"/>
      <c r="CS127" s="790"/>
      <c r="CT127" s="790"/>
      <c r="CU127" s="790"/>
      <c r="CV127" s="790"/>
      <c r="CW127" s="790"/>
      <c r="CX127" s="790"/>
      <c r="CY127" s="790"/>
      <c r="CZ127" s="790"/>
      <c r="DA127" s="790"/>
      <c r="DB127" s="790"/>
      <c r="DC127" s="790"/>
      <c r="DD127" s="790"/>
      <c r="DE127" s="790"/>
      <c r="DF127" s="791"/>
      <c r="DG127" s="856" t="s">
        <v>125</v>
      </c>
      <c r="DH127" s="857"/>
      <c r="DI127" s="857"/>
      <c r="DJ127" s="857"/>
      <c r="DK127" s="857"/>
      <c r="DL127" s="857" t="s">
        <v>125</v>
      </c>
      <c r="DM127" s="857"/>
      <c r="DN127" s="857"/>
      <c r="DO127" s="857"/>
      <c r="DP127" s="857"/>
      <c r="DQ127" s="857" t="s">
        <v>125</v>
      </c>
      <c r="DR127" s="857"/>
      <c r="DS127" s="857"/>
      <c r="DT127" s="857"/>
      <c r="DU127" s="857"/>
      <c r="DV127" s="834" t="s">
        <v>125</v>
      </c>
      <c r="DW127" s="834"/>
      <c r="DX127" s="834"/>
      <c r="DY127" s="834"/>
      <c r="DZ127" s="835"/>
    </row>
    <row r="128" spans="1:130" s="102" customFormat="1" ht="26.25" customHeight="1" thickBot="1" x14ac:dyDescent="0.2">
      <c r="A128" s="836" t="s">
        <v>463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464</v>
      </c>
      <c r="X128" s="838"/>
      <c r="Y128" s="838"/>
      <c r="Z128" s="839"/>
      <c r="AA128" s="840">
        <v>528504</v>
      </c>
      <c r="AB128" s="841"/>
      <c r="AC128" s="841"/>
      <c r="AD128" s="841"/>
      <c r="AE128" s="842"/>
      <c r="AF128" s="843">
        <v>499716</v>
      </c>
      <c r="AG128" s="841"/>
      <c r="AH128" s="841"/>
      <c r="AI128" s="841"/>
      <c r="AJ128" s="842"/>
      <c r="AK128" s="843">
        <v>512330</v>
      </c>
      <c r="AL128" s="841"/>
      <c r="AM128" s="841"/>
      <c r="AN128" s="841"/>
      <c r="AO128" s="842"/>
      <c r="AP128" s="844"/>
      <c r="AQ128" s="845"/>
      <c r="AR128" s="845"/>
      <c r="AS128" s="845"/>
      <c r="AT128" s="846"/>
      <c r="AU128" s="138"/>
      <c r="AV128" s="138"/>
      <c r="AW128" s="138"/>
      <c r="AX128" s="847" t="s">
        <v>465</v>
      </c>
      <c r="AY128" s="848"/>
      <c r="AZ128" s="848"/>
      <c r="BA128" s="848"/>
      <c r="BB128" s="848"/>
      <c r="BC128" s="848"/>
      <c r="BD128" s="848"/>
      <c r="BE128" s="849"/>
      <c r="BF128" s="826" t="s">
        <v>375</v>
      </c>
      <c r="BG128" s="827"/>
      <c r="BH128" s="827"/>
      <c r="BI128" s="827"/>
      <c r="BJ128" s="827"/>
      <c r="BK128" s="827"/>
      <c r="BL128" s="850"/>
      <c r="BM128" s="826">
        <v>13.1</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466</v>
      </c>
      <c r="CQ128" s="768"/>
      <c r="CR128" s="768"/>
      <c r="CS128" s="768"/>
      <c r="CT128" s="768"/>
      <c r="CU128" s="768"/>
      <c r="CV128" s="768"/>
      <c r="CW128" s="768"/>
      <c r="CX128" s="768"/>
      <c r="CY128" s="768"/>
      <c r="CZ128" s="768"/>
      <c r="DA128" s="768"/>
      <c r="DB128" s="768"/>
      <c r="DC128" s="768"/>
      <c r="DD128" s="768"/>
      <c r="DE128" s="768"/>
      <c r="DF128" s="769"/>
      <c r="DG128" s="830" t="s">
        <v>125</v>
      </c>
      <c r="DH128" s="831"/>
      <c r="DI128" s="831"/>
      <c r="DJ128" s="831"/>
      <c r="DK128" s="831"/>
      <c r="DL128" s="831" t="s">
        <v>125</v>
      </c>
      <c r="DM128" s="831"/>
      <c r="DN128" s="831"/>
      <c r="DO128" s="831"/>
      <c r="DP128" s="831"/>
      <c r="DQ128" s="831" t="s">
        <v>125</v>
      </c>
      <c r="DR128" s="831"/>
      <c r="DS128" s="831"/>
      <c r="DT128" s="831"/>
      <c r="DU128" s="831"/>
      <c r="DV128" s="832" t="s">
        <v>375</v>
      </c>
      <c r="DW128" s="832"/>
      <c r="DX128" s="832"/>
      <c r="DY128" s="832"/>
      <c r="DZ128" s="833"/>
    </row>
    <row r="129" spans="1:131" s="102" customFormat="1" ht="26.25" customHeight="1" x14ac:dyDescent="0.15">
      <c r="A129" s="814" t="s">
        <v>47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467</v>
      </c>
      <c r="X129" s="817"/>
      <c r="Y129" s="817"/>
      <c r="Z129" s="818"/>
      <c r="AA129" s="819">
        <v>11502635</v>
      </c>
      <c r="AB129" s="820"/>
      <c r="AC129" s="820"/>
      <c r="AD129" s="820"/>
      <c r="AE129" s="821"/>
      <c r="AF129" s="822">
        <v>11583179</v>
      </c>
      <c r="AG129" s="820"/>
      <c r="AH129" s="820"/>
      <c r="AI129" s="820"/>
      <c r="AJ129" s="821"/>
      <c r="AK129" s="822">
        <v>11623681</v>
      </c>
      <c r="AL129" s="820"/>
      <c r="AM129" s="820"/>
      <c r="AN129" s="820"/>
      <c r="AO129" s="821"/>
      <c r="AP129" s="823"/>
      <c r="AQ129" s="824"/>
      <c r="AR129" s="824"/>
      <c r="AS129" s="824"/>
      <c r="AT129" s="825"/>
      <c r="AU129" s="140"/>
      <c r="AV129" s="140"/>
      <c r="AW129" s="140"/>
      <c r="AX129" s="789" t="s">
        <v>468</v>
      </c>
      <c r="AY129" s="790"/>
      <c r="AZ129" s="790"/>
      <c r="BA129" s="790"/>
      <c r="BB129" s="790"/>
      <c r="BC129" s="790"/>
      <c r="BD129" s="790"/>
      <c r="BE129" s="791"/>
      <c r="BF129" s="809" t="s">
        <v>125</v>
      </c>
      <c r="BG129" s="810"/>
      <c r="BH129" s="810"/>
      <c r="BI129" s="810"/>
      <c r="BJ129" s="810"/>
      <c r="BK129" s="810"/>
      <c r="BL129" s="811"/>
      <c r="BM129" s="809">
        <v>18.100000000000001</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469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470</v>
      </c>
      <c r="X130" s="817"/>
      <c r="Y130" s="817"/>
      <c r="Z130" s="818"/>
      <c r="AA130" s="819">
        <v>1322628</v>
      </c>
      <c r="AB130" s="820"/>
      <c r="AC130" s="820"/>
      <c r="AD130" s="820"/>
      <c r="AE130" s="821"/>
      <c r="AF130" s="822">
        <v>1324474</v>
      </c>
      <c r="AG130" s="820"/>
      <c r="AH130" s="820"/>
      <c r="AI130" s="820"/>
      <c r="AJ130" s="821"/>
      <c r="AK130" s="822">
        <v>1319990</v>
      </c>
      <c r="AL130" s="820"/>
      <c r="AM130" s="820"/>
      <c r="AN130" s="820"/>
      <c r="AO130" s="821"/>
      <c r="AP130" s="823"/>
      <c r="AQ130" s="824"/>
      <c r="AR130" s="824"/>
      <c r="AS130" s="824"/>
      <c r="AT130" s="825"/>
      <c r="AU130" s="140"/>
      <c r="AV130" s="140"/>
      <c r="AW130" s="140"/>
      <c r="AX130" s="789" t="s">
        <v>471</v>
      </c>
      <c r="AY130" s="790"/>
      <c r="AZ130" s="790"/>
      <c r="BA130" s="790"/>
      <c r="BB130" s="790"/>
      <c r="BC130" s="790"/>
      <c r="BD130" s="790"/>
      <c r="BE130" s="791"/>
      <c r="BF130" s="792">
        <v>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472</v>
      </c>
      <c r="X131" s="800"/>
      <c r="Y131" s="800"/>
      <c r="Z131" s="801"/>
      <c r="AA131" s="802">
        <v>10180007</v>
      </c>
      <c r="AB131" s="803"/>
      <c r="AC131" s="803"/>
      <c r="AD131" s="803"/>
      <c r="AE131" s="804"/>
      <c r="AF131" s="805">
        <v>10258705</v>
      </c>
      <c r="AG131" s="803"/>
      <c r="AH131" s="803"/>
      <c r="AI131" s="803"/>
      <c r="AJ131" s="804"/>
      <c r="AK131" s="805">
        <v>10303691</v>
      </c>
      <c r="AL131" s="803"/>
      <c r="AM131" s="803"/>
      <c r="AN131" s="803"/>
      <c r="AO131" s="804"/>
      <c r="AP131" s="806"/>
      <c r="AQ131" s="807"/>
      <c r="AR131" s="807"/>
      <c r="AS131" s="807"/>
      <c r="AT131" s="808"/>
      <c r="AU131" s="140"/>
      <c r="AV131" s="140"/>
      <c r="AW131" s="140"/>
      <c r="AX131" s="767" t="s">
        <v>473</v>
      </c>
      <c r="AY131" s="768"/>
      <c r="AZ131" s="768"/>
      <c r="BA131" s="768"/>
      <c r="BB131" s="768"/>
      <c r="BC131" s="768"/>
      <c r="BD131" s="768"/>
      <c r="BE131" s="769"/>
      <c r="BF131" s="770">
        <v>28.8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474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475</v>
      </c>
      <c r="W132" s="780"/>
      <c r="X132" s="780"/>
      <c r="Y132" s="780"/>
      <c r="Z132" s="781"/>
      <c r="AA132" s="782">
        <v>2.0750771590000001</v>
      </c>
      <c r="AB132" s="783"/>
      <c r="AC132" s="783"/>
      <c r="AD132" s="783"/>
      <c r="AE132" s="784"/>
      <c r="AF132" s="785">
        <v>3.441438271</v>
      </c>
      <c r="AG132" s="783"/>
      <c r="AH132" s="783"/>
      <c r="AI132" s="783"/>
      <c r="AJ132" s="784"/>
      <c r="AK132" s="785">
        <v>3.6470037780000002</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476</v>
      </c>
      <c r="W133" s="759"/>
      <c r="X133" s="759"/>
      <c r="Y133" s="759"/>
      <c r="Z133" s="760"/>
      <c r="AA133" s="761">
        <v>1.2</v>
      </c>
      <c r="AB133" s="762"/>
      <c r="AC133" s="762"/>
      <c r="AD133" s="762"/>
      <c r="AE133" s="763"/>
      <c r="AF133" s="761">
        <v>2.1</v>
      </c>
      <c r="AG133" s="762"/>
      <c r="AH133" s="762"/>
      <c r="AI133" s="762"/>
      <c r="AJ133" s="763"/>
      <c r="AK133" s="761">
        <v>3</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Mdfkqzw7SK0qQ049WxEOnPoD94i+TEFxM4Sd/DEfXdEVNAn8OmEBW6UsnCW1gxzH0Ay4dfs+uO6IGC/1p57ksA==" saltValue="SUj3rSj/wEQ7ULn6MHp1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477</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77MQ2t973bs9OF69oVCk1InMsWwENdprs0pws1UUUYFZEXaORUlOiL7SJuK6rhUQbSYVjFJMZPsQetJvaqishA==" saltValue="yilK1rI9dCzZJqzyrKkk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ao3ccr6dokLvabP9Dd1KG+ogmhi8b3DmvAQCMc5lCfbomyZi/GqXv8acgw5srCGAbhu9NAQv6u9Hyy37Hp9Qg==" saltValue="z1TTnkAX2wlRqkIw0aV+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478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480</v>
      </c>
      <c r="AP7" s="157"/>
      <c r="AQ7" s="158" t="s">
        <v>481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482</v>
      </c>
      <c r="AQ8" s="164" t="s">
        <v>483</v>
      </c>
      <c r="AR8" s="165" t="s">
        <v>484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485</v>
      </c>
      <c r="AL9" s="1186"/>
      <c r="AM9" s="1186"/>
      <c r="AN9" s="1187"/>
      <c r="AO9" s="166">
        <v>3091124</v>
      </c>
      <c r="AP9" s="166">
        <v>53920</v>
      </c>
      <c r="AQ9" s="167">
        <v>63299</v>
      </c>
      <c r="AR9" s="168">
        <v>-14.8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486</v>
      </c>
      <c r="AL10" s="1186"/>
      <c r="AM10" s="1186"/>
      <c r="AN10" s="1187"/>
      <c r="AO10" s="169">
        <v>230291</v>
      </c>
      <c r="AP10" s="169">
        <v>4017</v>
      </c>
      <c r="AQ10" s="170">
        <v>6012</v>
      </c>
      <c r="AR10" s="171">
        <v>-33.200000000000003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487</v>
      </c>
      <c r="AL11" s="1186"/>
      <c r="AM11" s="1186"/>
      <c r="AN11" s="1187"/>
      <c r="AO11" s="169">
        <v>128014</v>
      </c>
      <c r="AP11" s="169">
        <v>2233</v>
      </c>
      <c r="AQ11" s="170">
        <v>6006</v>
      </c>
      <c r="AR11" s="171">
        <v>-62.8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488</v>
      </c>
      <c r="AL12" s="1186"/>
      <c r="AM12" s="1186"/>
      <c r="AN12" s="1187"/>
      <c r="AO12" s="169">
        <v>3449</v>
      </c>
      <c r="AP12" s="169">
        <v>60</v>
      </c>
      <c r="AQ12" s="170">
        <v>1513</v>
      </c>
      <c r="AR12" s="171">
        <v>-96</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489</v>
      </c>
      <c r="AL13" s="1186"/>
      <c r="AM13" s="1186"/>
      <c r="AN13" s="1187"/>
      <c r="AO13" s="169" t="s">
        <v>490</v>
      </c>
      <c r="AP13" s="169" t="s">
        <v>490</v>
      </c>
      <c r="AQ13" s="170">
        <v>6</v>
      </c>
      <c r="AR13" s="171" t="s">
        <v>490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491</v>
      </c>
      <c r="AL14" s="1186"/>
      <c r="AM14" s="1186"/>
      <c r="AN14" s="1187"/>
      <c r="AO14" s="169">
        <v>120717</v>
      </c>
      <c r="AP14" s="169">
        <v>2106</v>
      </c>
      <c r="AQ14" s="170">
        <v>2299</v>
      </c>
      <c r="AR14" s="171">
        <v>-8.4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492</v>
      </c>
      <c r="AL15" s="1186"/>
      <c r="AM15" s="1186"/>
      <c r="AN15" s="1187"/>
      <c r="AO15" s="169">
        <v>204636</v>
      </c>
      <c r="AP15" s="169">
        <v>3570</v>
      </c>
      <c r="AQ15" s="170">
        <v>1728</v>
      </c>
      <c r="AR15" s="171">
        <v>106.6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493</v>
      </c>
      <c r="AL16" s="1189"/>
      <c r="AM16" s="1189"/>
      <c r="AN16" s="1190"/>
      <c r="AO16" s="169">
        <v>-105548</v>
      </c>
      <c r="AP16" s="169">
        <v>-1841</v>
      </c>
      <c r="AQ16" s="170">
        <v>-4986</v>
      </c>
      <c r="AR16" s="171">
        <v>-63.1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131</v>
      </c>
      <c r="AL17" s="1189"/>
      <c r="AM17" s="1189"/>
      <c r="AN17" s="1190"/>
      <c r="AO17" s="169">
        <v>3672683</v>
      </c>
      <c r="AP17" s="169">
        <v>64064</v>
      </c>
      <c r="AQ17" s="170">
        <v>75877</v>
      </c>
      <c r="AR17" s="171">
        <v>-15.6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494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495</v>
      </c>
      <c r="AP20" s="177" t="s">
        <v>496</v>
      </c>
      <c r="AQ20" s="178" t="s">
        <v>497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498</v>
      </c>
      <c r="AL21" s="1192"/>
      <c r="AM21" s="1192"/>
      <c r="AN21" s="1193"/>
      <c r="AO21" s="181">
        <v>6.84</v>
      </c>
      <c r="AP21" s="182">
        <v>7.41</v>
      </c>
      <c r="AQ21" s="183">
        <v>-0.56999999999999995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499</v>
      </c>
      <c r="AL22" s="1192"/>
      <c r="AM22" s="1192"/>
      <c r="AN22" s="1193"/>
      <c r="AO22" s="186">
        <v>99.4</v>
      </c>
      <c r="AP22" s="187">
        <v>98.4</v>
      </c>
      <c r="AQ22" s="188">
        <v>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500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501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502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480</v>
      </c>
      <c r="AP30" s="157"/>
      <c r="AQ30" s="158" t="s">
        <v>481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482</v>
      </c>
      <c r="AQ31" s="164" t="s">
        <v>483</v>
      </c>
      <c r="AR31" s="165" t="s">
        <v>484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503</v>
      </c>
      <c r="AL32" s="1170"/>
      <c r="AM32" s="1170"/>
      <c r="AN32" s="1171"/>
      <c r="AO32" s="196">
        <v>1796452</v>
      </c>
      <c r="AP32" s="196">
        <v>31336</v>
      </c>
      <c r="AQ32" s="197">
        <v>39476</v>
      </c>
      <c r="AR32" s="198">
        <v>-20.6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504</v>
      </c>
      <c r="AL33" s="1170"/>
      <c r="AM33" s="1170"/>
      <c r="AN33" s="1171"/>
      <c r="AO33" s="196" t="s">
        <v>490</v>
      </c>
      <c r="AP33" s="196" t="s">
        <v>490</v>
      </c>
      <c r="AQ33" s="197" t="s">
        <v>490</v>
      </c>
      <c r="AR33" s="198" t="s">
        <v>490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505</v>
      </c>
      <c r="AL34" s="1170"/>
      <c r="AM34" s="1170"/>
      <c r="AN34" s="1171"/>
      <c r="AO34" s="196" t="s">
        <v>490</v>
      </c>
      <c r="AP34" s="196" t="s">
        <v>490</v>
      </c>
      <c r="AQ34" s="197">
        <v>57</v>
      </c>
      <c r="AR34" s="198" t="s">
        <v>490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506</v>
      </c>
      <c r="AL35" s="1170"/>
      <c r="AM35" s="1170"/>
      <c r="AN35" s="1171"/>
      <c r="AO35" s="196">
        <v>284579</v>
      </c>
      <c r="AP35" s="196">
        <v>4964</v>
      </c>
      <c r="AQ35" s="197">
        <v>13586</v>
      </c>
      <c r="AR35" s="198">
        <v>-63.5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507</v>
      </c>
      <c r="AL36" s="1170"/>
      <c r="AM36" s="1170"/>
      <c r="AN36" s="1171"/>
      <c r="AO36" s="196">
        <v>124963</v>
      </c>
      <c r="AP36" s="196">
        <v>2180</v>
      </c>
      <c r="AQ36" s="197">
        <v>1761</v>
      </c>
      <c r="AR36" s="198">
        <v>23.8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508</v>
      </c>
      <c r="AL37" s="1170"/>
      <c r="AM37" s="1170"/>
      <c r="AN37" s="1171"/>
      <c r="AO37" s="196">
        <v>2102</v>
      </c>
      <c r="AP37" s="196">
        <v>37</v>
      </c>
      <c r="AQ37" s="197">
        <v>609</v>
      </c>
      <c r="AR37" s="198">
        <v>-93.9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509</v>
      </c>
      <c r="AL38" s="1173"/>
      <c r="AM38" s="1173"/>
      <c r="AN38" s="1174"/>
      <c r="AO38" s="199" t="s">
        <v>490</v>
      </c>
      <c r="AP38" s="199" t="s">
        <v>490</v>
      </c>
      <c r="AQ38" s="200">
        <v>1</v>
      </c>
      <c r="AR38" s="188" t="s">
        <v>490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510</v>
      </c>
      <c r="AL39" s="1173"/>
      <c r="AM39" s="1173"/>
      <c r="AN39" s="1174"/>
      <c r="AO39" s="196">
        <v>-512330</v>
      </c>
      <c r="AP39" s="196">
        <v>-8937</v>
      </c>
      <c r="AQ39" s="197">
        <v>-5546</v>
      </c>
      <c r="AR39" s="198">
        <v>61.1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511</v>
      </c>
      <c r="AL40" s="1170"/>
      <c r="AM40" s="1170"/>
      <c r="AN40" s="1171"/>
      <c r="AO40" s="196">
        <v>-1319990</v>
      </c>
      <c r="AP40" s="196">
        <v>-23025</v>
      </c>
      <c r="AQ40" s="197">
        <v>-36890</v>
      </c>
      <c r="AR40" s="198">
        <v>-37.6</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248</v>
      </c>
      <c r="AL41" s="1176"/>
      <c r="AM41" s="1176"/>
      <c r="AN41" s="1177"/>
      <c r="AO41" s="196">
        <v>375776</v>
      </c>
      <c r="AP41" s="196">
        <v>6555</v>
      </c>
      <c r="AQ41" s="197">
        <v>13053</v>
      </c>
      <c r="AR41" s="198">
        <v>-49.8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512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513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514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480</v>
      </c>
      <c r="AN49" s="1180" t="s">
        <v>515</v>
      </c>
      <c r="AO49" s="1181"/>
      <c r="AP49" s="1181"/>
      <c r="AQ49" s="1181"/>
      <c r="AR49" s="1182"/>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516</v>
      </c>
      <c r="AO50" s="213" t="s">
        <v>517</v>
      </c>
      <c r="AP50" s="214" t="s">
        <v>518</v>
      </c>
      <c r="AQ50" s="215" t="s">
        <v>519</v>
      </c>
      <c r="AR50" s="216" t="s">
        <v>520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521</v>
      </c>
      <c r="AL51" s="209"/>
      <c r="AM51" s="217">
        <v>5269224</v>
      </c>
      <c r="AN51" s="218">
        <v>93125</v>
      </c>
      <c r="AO51" s="219">
        <v>17.399999999999999</v>
      </c>
      <c r="AP51" s="220">
        <v>54227</v>
      </c>
      <c r="AQ51" s="221">
        <v>-6.4</v>
      </c>
      <c r="AR51" s="222">
        <v>23.8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522</v>
      </c>
      <c r="AM52" s="225">
        <v>4198348</v>
      </c>
      <c r="AN52" s="226">
        <v>74199</v>
      </c>
      <c r="AO52" s="227">
        <v>29.6</v>
      </c>
      <c r="AP52" s="228">
        <v>29694</v>
      </c>
      <c r="AQ52" s="229">
        <v>1.3</v>
      </c>
      <c r="AR52" s="230">
        <v>28.3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523</v>
      </c>
      <c r="AL53" s="209"/>
      <c r="AM53" s="217">
        <v>4672468</v>
      </c>
      <c r="AN53" s="218">
        <v>82385</v>
      </c>
      <c r="AO53" s="219">
        <v>-11.5</v>
      </c>
      <c r="AP53" s="220">
        <v>57295</v>
      </c>
      <c r="AQ53" s="221">
        <v>5.7</v>
      </c>
      <c r="AR53" s="222">
        <v>-17.2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522</v>
      </c>
      <c r="AM54" s="225">
        <v>3296532</v>
      </c>
      <c r="AN54" s="226">
        <v>58125</v>
      </c>
      <c r="AO54" s="227">
        <v>-21.7</v>
      </c>
      <c r="AP54" s="228">
        <v>32771</v>
      </c>
      <c r="AQ54" s="229">
        <v>10.4</v>
      </c>
      <c r="AR54" s="230">
        <v>-32.1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524</v>
      </c>
      <c r="AL55" s="209"/>
      <c r="AM55" s="217">
        <v>2762240</v>
      </c>
      <c r="AN55" s="218">
        <v>48229</v>
      </c>
      <c r="AO55" s="219">
        <v>-41.5</v>
      </c>
      <c r="AP55" s="220">
        <v>54110</v>
      </c>
      <c r="AQ55" s="221">
        <v>-5.6</v>
      </c>
      <c r="AR55" s="222">
        <v>-35.9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522</v>
      </c>
      <c r="AM56" s="225">
        <v>1617078</v>
      </c>
      <c r="AN56" s="226">
        <v>28235</v>
      </c>
      <c r="AO56" s="227">
        <v>-51.4</v>
      </c>
      <c r="AP56" s="228">
        <v>30620</v>
      </c>
      <c r="AQ56" s="229">
        <v>-6.6</v>
      </c>
      <c r="AR56" s="230">
        <v>-44.8</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525</v>
      </c>
      <c r="AL57" s="209"/>
      <c r="AM57" s="217">
        <v>3762254</v>
      </c>
      <c r="AN57" s="218">
        <v>65885</v>
      </c>
      <c r="AO57" s="219">
        <v>36.6</v>
      </c>
      <c r="AP57" s="220">
        <v>54684</v>
      </c>
      <c r="AQ57" s="221">
        <v>1.1000000000000001</v>
      </c>
      <c r="AR57" s="222">
        <v>35.5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522</v>
      </c>
      <c r="AM58" s="225">
        <v>2236905</v>
      </c>
      <c r="AN58" s="226">
        <v>39173</v>
      </c>
      <c r="AO58" s="227">
        <v>38.700000000000003</v>
      </c>
      <c r="AP58" s="228">
        <v>32829</v>
      </c>
      <c r="AQ58" s="229">
        <v>7.2</v>
      </c>
      <c r="AR58" s="230">
        <v>31.5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526</v>
      </c>
      <c r="AL59" s="209"/>
      <c r="AM59" s="217">
        <v>5127199</v>
      </c>
      <c r="AN59" s="218">
        <v>89436</v>
      </c>
      <c r="AO59" s="219">
        <v>35.700000000000003</v>
      </c>
      <c r="AP59" s="220">
        <v>62383</v>
      </c>
      <c r="AQ59" s="221">
        <v>14.1</v>
      </c>
      <c r="AR59" s="222">
        <v>21.6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522</v>
      </c>
      <c r="AM60" s="225">
        <v>2491608</v>
      </c>
      <c r="AN60" s="226">
        <v>43462</v>
      </c>
      <c r="AO60" s="227">
        <v>10.9</v>
      </c>
      <c r="AP60" s="228">
        <v>35325</v>
      </c>
      <c r="AQ60" s="229">
        <v>7.6</v>
      </c>
      <c r="AR60" s="230">
        <v>3.3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527</v>
      </c>
      <c r="AL61" s="231"/>
      <c r="AM61" s="232">
        <v>4318677</v>
      </c>
      <c r="AN61" s="233">
        <v>75812</v>
      </c>
      <c r="AO61" s="234">
        <v>7.3</v>
      </c>
      <c r="AP61" s="235">
        <v>56540</v>
      </c>
      <c r="AQ61" s="236">
        <v>1.8</v>
      </c>
      <c r="AR61" s="222">
        <v>5.5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522</v>
      </c>
      <c r="AM62" s="225">
        <v>2768094</v>
      </c>
      <c r="AN62" s="226">
        <v>48639</v>
      </c>
      <c r="AO62" s="227">
        <v>1.2</v>
      </c>
      <c r="AP62" s="228">
        <v>32248</v>
      </c>
      <c r="AQ62" s="229">
        <v>4</v>
      </c>
      <c r="AR62" s="230">
        <v>-2.8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bg/SF1a4ioyVlpjMgMPyxd2DM6LxekPHmdWWWM7aS5Ug5+StSuTe2LVd8hVL8W7gDOKZWDiKm3oOKpYgphrrSA==" saltValue="2xr5RjJBzBjSJUcgVaf6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528</v>
      </c>
    </row>
    <row r="120" spans="125:125" ht="13.5" hidden="1" customHeight="1" x14ac:dyDescent="0.15"/>
    <row r="121" spans="125:125" ht="13.5" hidden="1" customHeight="1" x14ac:dyDescent="0.15">
      <c r="DU121" s="6"/>
    </row>
  </sheetData>
  <sheetProtection algorithmName="SHA-512" hashValue="J5L3xnfNqoWTNWt3zNRM8/30LkDI1FCFsWOJ0K3CwDf097GvzyXEaGJjMkb4pTEC21ZyNWrDop5YwE3EmkGIHQ==" saltValue="POX7Y86r0xgC22Iwn75P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529</v>
      </c>
    </row>
  </sheetData>
  <sheetProtection algorithmName="SHA-512" hashValue="2P1qcI5BSWwsXN2gwZTeDfA+FwQcTKer930MElBurS8OleVh1iTs4Ng+B3tm6FOMSChr4NWxFcqR5d+ibjSoeA==" saltValue="Uh2BKPyfAf2rWXTvGpuZ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530</v>
      </c>
    </row>
    <row r="46" spans="2:10" ht="29.25" customHeight="1" thickBot="1" x14ac:dyDescent="0.25">
      <c r="B46" s="242" t="s">
        <v>26</v>
      </c>
      <c r="C46" s="243"/>
      <c r="D46" s="243"/>
      <c r="E46" s="244" t="s">
        <v>531</v>
      </c>
      <c r="F46" s="245" t="s">
        <v>4</v>
      </c>
      <c r="G46" s="246" t="s">
        <v>5</v>
      </c>
      <c r="H46" s="246" t="s">
        <v>6</v>
      </c>
      <c r="I46" s="246" t="s">
        <v>7</v>
      </c>
      <c r="J46" s="247" t="s">
        <v>8</v>
      </c>
    </row>
    <row r="47" spans="2:10" ht="57.75" customHeight="1" x14ac:dyDescent="0.15">
      <c r="B47" s="248"/>
      <c r="C47" s="1194" t="s">
        <v>532</v>
      </c>
      <c r="D47" s="1194"/>
      <c r="E47" s="1195"/>
      <c r="F47" s="249">
        <v>19.29</v>
      </c>
      <c r="G47" s="250">
        <v>15.58</v>
      </c>
      <c r="H47" s="250">
        <v>16.63</v>
      </c>
      <c r="I47" s="250">
        <v>16.61</v>
      </c>
      <c r="J47" s="251">
        <v>17.329999999999998</v>
      </c>
    </row>
    <row r="48" spans="2:10" ht="57.75" customHeight="1" x14ac:dyDescent="0.15">
      <c r="B48" s="252"/>
      <c r="C48" s="1196" t="s">
        <v>533</v>
      </c>
      <c r="D48" s="1196"/>
      <c r="E48" s="1197"/>
      <c r="F48" s="253">
        <v>5.15</v>
      </c>
      <c r="G48" s="254">
        <v>3.8</v>
      </c>
      <c r="H48" s="254">
        <v>5.42</v>
      </c>
      <c r="I48" s="254">
        <v>4.7300000000000004</v>
      </c>
      <c r="J48" s="255">
        <v>5.72</v>
      </c>
    </row>
    <row r="49" spans="2:10" ht="57.75" customHeight="1" thickBot="1" x14ac:dyDescent="0.2">
      <c r="B49" s="256"/>
      <c r="C49" s="1198" t="s">
        <v>534</v>
      </c>
      <c r="D49" s="1198"/>
      <c r="E49" s="1199"/>
      <c r="F49" s="257">
        <v>0.74</v>
      </c>
      <c r="G49" s="258" t="s">
        <v>535</v>
      </c>
      <c r="H49" s="258">
        <v>2.65</v>
      </c>
      <c r="I49" s="258" t="s">
        <v>536</v>
      </c>
      <c r="J49" s="259">
        <v>1.78</v>
      </c>
    </row>
    <row r="50" spans="2:10" ht="13.5" customHeight="1" x14ac:dyDescent="0.15"/>
  </sheetData>
  <sheetProtection algorithmName="SHA-512" hashValue="qDLtRC/pU9qj+Ms8hp9WDKOmLQDuDjKcQdmb9icjbKzoEkMFn2l0JGQNY17GgT1JFJpS4KsDdmobVEF8qc14lg==" saltValue="TGdM0eQoLZPdD8x/DmVw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2021-09-22T04:26:04Z</cp:lastPrinted>
  <dcterms:created xsi:type="dcterms:W3CDTF">2021-07-27T01:07:41Z</dcterms:created>
  <dcterms:modified xsi:type="dcterms:W3CDTF">2021-10-03T23:56:54Z</dcterms:modified>
  <cp:category/>
</cp:coreProperties>
</file>