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2014-005\財政共有\財政状況資料集\R2(R1)\06提出分（秋分）\"/>
    </mc:Choice>
  </mc:AlternateContent>
  <bookViews>
    <workbookView xWindow="0" yWindow="0" windowWidth="15360" windowHeight="7635" tabRatio="9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s="1"/>
  <c r="DG42" i="7"/>
  <c r="CQ42" i="7"/>
  <c r="CO42" i="7"/>
  <c r="BY42" i="7"/>
  <c r="BE42" i="7"/>
  <c r="AM42" i="7"/>
  <c r="U42" i="7"/>
  <c r="E42" i="7"/>
  <c r="C42" i="7" s="1"/>
  <c r="DG41" i="7"/>
  <c r="CQ41" i="7"/>
  <c r="CO41" i="7"/>
  <c r="BY41" i="7"/>
  <c r="BE41" i="7"/>
  <c r="AM41" i="7"/>
  <c r="U41" i="7"/>
  <c r="E41" i="7"/>
  <c r="C41" i="7" s="1"/>
  <c r="DG40" i="7"/>
  <c r="CQ40" i="7"/>
  <c r="CO40" i="7"/>
  <c r="BY40" i="7"/>
  <c r="BE40" i="7"/>
  <c r="AM40" i="7"/>
  <c r="U40" i="7"/>
  <c r="E40" i="7"/>
  <c r="C40" i="7" s="1"/>
  <c r="DG39" i="7"/>
  <c r="CQ39" i="7"/>
  <c r="CO39" i="7"/>
  <c r="BY39" i="7"/>
  <c r="BE39" i="7"/>
  <c r="AM39" i="7"/>
  <c r="U39" i="7"/>
  <c r="E39" i="7"/>
  <c r="C39" i="7" s="1"/>
  <c r="DG38" i="7"/>
  <c r="CQ38" i="7"/>
  <c r="CO38" i="7"/>
  <c r="BY38" i="7"/>
  <c r="BE38" i="7"/>
  <c r="AM38" i="7"/>
  <c r="U38" i="7"/>
  <c r="E38" i="7"/>
  <c r="C38" i="7" s="1"/>
  <c r="DG37" i="7"/>
  <c r="CQ37" i="7"/>
  <c r="CO37" i="7"/>
  <c r="BY37" i="7"/>
  <c r="BE37" i="7"/>
  <c r="AM37" i="7"/>
  <c r="U37" i="7"/>
  <c r="E37" i="7"/>
  <c r="C37" i="7" s="1"/>
  <c r="DG36" i="7"/>
  <c r="CQ36" i="7"/>
  <c r="CO36" i="7"/>
  <c r="BY36" i="7"/>
  <c r="BE36" i="7"/>
  <c r="AO36" i="7"/>
  <c r="W36" i="7"/>
  <c r="E36" i="7"/>
  <c r="DG35" i="7"/>
  <c r="CQ35" i="7"/>
  <c r="BY35" i="7"/>
  <c r="BG35" i="7"/>
  <c r="AO35" i="7"/>
  <c r="W35" i="7"/>
  <c r="E35" i="7"/>
  <c r="DG34" i="7"/>
  <c r="CQ34" i="7"/>
  <c r="BY34" i="7"/>
  <c r="BG34" i="7"/>
  <c r="AO34" i="7"/>
  <c r="W34" i="7"/>
  <c r="E34" i="7"/>
  <c r="C34" i="7" s="1"/>
  <c r="C35" i="7" s="1"/>
  <c r="C36" i="7" l="1"/>
  <c r="U34" i="7" s="1"/>
  <c r="U35" i="7" l="1"/>
  <c r="U36" i="7" s="1"/>
  <c r="AM34" i="7"/>
  <c r="AM35" i="7" s="1"/>
  <c r="AM36" i="7" s="1"/>
  <c r="BE34" i="7" l="1"/>
  <c r="BE35" i="7" s="1"/>
  <c r="CO34" i="7"/>
  <c r="CO35" i="7" s="1"/>
  <c r="BW34" i="7"/>
  <c r="BW35" i="7" s="1"/>
  <c r="BW36" i="7" s="1"/>
  <c r="BW37" i="7" s="1"/>
  <c r="BW38" i="7" s="1"/>
  <c r="BW39" i="7" s="1"/>
  <c r="BW40" i="7" s="1"/>
  <c r="BW41" i="7" s="1"/>
  <c r="BW42" i="7" s="1"/>
</calcChain>
</file>

<file path=xl/sharedStrings.xml><?xml version="1.0" encoding="utf-8"?>
<sst xmlns="http://schemas.openxmlformats.org/spreadsheetml/2006/main" count="1064" uniqueCount="562">
  <si>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</si>
  <si>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</si>
  <si>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</si>
  <si>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</si>
  <si>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</si>
  <si>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</si>
  <si>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</si>
  <si>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</si>
  <si>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</si>
  <si>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</si>
  <si>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</si>
  <si>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</si>
  <si>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</si>
  <si>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</si>
  <si>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</si>
  <si>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</si>
  <si>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</si>
  <si>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</si>
  <si>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</si>
  <si>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t xml:space="preserve"> </t>
    <phoneticPr fontId="5"/>
  </si>
  <si>
    <t>　地方債の新規発行を抑制してきた結果、将来負担比率が低下している。一方で、有形固定資産減価償却率は類似団体よりも高いが、主な要因としては市町村合併後広大な面積を有することとなった本市は、公共施設の具体的な整理がなされていなかったことが考えられる。平成２８年度に策定した公共施設等総合管理計画基本方針において、全体として公共施設等の施設量を減らす方向で検討していくこととしている。現在、それぞれの公共施設等について、個別施設管理計画の策定に取り組んでいるところであり、施設の集約化、複合化や除却などの検討を行っている。</t>
    <phoneticPr fontId="5"/>
  </si>
  <si>
    <t>　実質公債費比率は類似団体と比較して高いものの、将来負担比率は低くなっている。これは、毎年の地方債の新規発行を抑制してきたことや、地方債の繰上償還を行ったためである。将来負担比率が低下傾向にあるため、実質公債費比率についても、今後は低下してくるものと想定される。</t>
    <rPh sb="65" eb="68">
      <t>チホウサイ</t>
    </rPh>
    <rPh sb="69" eb="71">
      <t>クリアゲ</t>
    </rPh>
    <rPh sb="71" eb="73">
      <t>ショウカン</t>
    </rPh>
    <rPh sb="74" eb="75">
      <t>オコナ</t>
    </rPh>
    <phoneticPr fontId="5"/>
  </si>
  <si>
    <t>令和元年度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</si>
  <si>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</si>
  <si>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</si>
  <si>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</si>
  <si>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</si>
  <si>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</si>
  <si>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</si>
  <si>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</si>
  <si>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</si>
  <si>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</si>
  <si>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</si>
  <si>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</si>
  <si>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</si>
  <si>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</si>
  <si>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</si>
  <si>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</si>
  <si>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</si>
  <si>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</si>
  <si>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</si>
  <si>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美祢市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</si>
  <si>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</si>
  <si>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</si>
  <si>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</si>
  <si>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</si>
  <si>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</si>
  <si>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</si>
  <si>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</si>
  <si>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</si>
  <si>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</si>
  <si>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</si>
  <si>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</si>
  <si>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</si>
  <si>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</si>
  <si>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</si>
  <si>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</si>
  <si>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</si>
  <si>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</si>
  <si>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</si>
  <si>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</si>
  <si>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</si>
  <si>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</si>
  <si>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</si>
  <si>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</si>
  <si>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</si>
  <si>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</si>
  <si>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</si>
  <si>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</si>
  <si>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</si>
  <si>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</si>
  <si>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</si>
  <si>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</si>
  <si>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</si>
  <si>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</si>
  <si>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</si>
  <si>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</si>
  <si>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</si>
  <si>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</si>
  <si>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</si>
  <si>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</si>
  <si>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</si>
  <si>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</si>
  <si>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</si>
  <si>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</si>
  <si>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</si>
  <si>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</si>
  <si>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</si>
  <si>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</si>
  <si>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</si>
  <si>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</si>
  <si>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</si>
  <si>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</si>
  <si>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</si>
  <si>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</si>
  <si>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</si>
  <si>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</si>
  <si>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</si>
  <si>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</si>
  <si>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</si>
  <si>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</si>
  <si>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</si>
  <si>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</si>
  <si>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</si>
  <si>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</si>
  <si>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</si>
  <si>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</si>
  <si>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</si>
  <si>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</si>
  <si>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</si>
  <si>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</si>
  <si>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</si>
  <si>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</si>
  <si>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</si>
  <si>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</si>
  <si>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</si>
  <si>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</si>
  <si>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</si>
  <si>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</si>
  <si>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</si>
  <si>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</si>
  <si>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</si>
  <si>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</si>
  <si>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</si>
  <si>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</si>
  <si>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</si>
  <si>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</si>
  <si>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</si>
  <si>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</si>
  <si>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</si>
  <si>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</si>
  <si>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</si>
  <si>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</si>
  <si>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</si>
  <si>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</si>
  <si>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</si>
  <si>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</si>
  <si>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</si>
  <si>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</si>
  <si>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</si>
  <si>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</si>
  <si>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</si>
  <si>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</si>
  <si>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</si>
  <si>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</si>
  <si>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</si>
  <si>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</si>
  <si>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</si>
  <si>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</si>
  <si>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山口県美祢市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</si>
  <si>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</si>
  <si>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</si>
  <si>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</si>
  <si>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</si>
  <si>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</si>
  <si>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</si>
  <si>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</si>
  <si>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</si>
  <si>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</si>
  <si>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</si>
  <si>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</si>
  <si>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</si>
  <si>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</si>
  <si>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</si>
  <si>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</si>
  <si>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</si>
  <si>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</si>
  <si>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</si>
  <si>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</si>
  <si>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</si>
  <si>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</si>
  <si>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</si>
  <si>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</si>
  <si>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</si>
  <si>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</si>
  <si>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</si>
  <si>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</si>
  <si>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</si>
  <si>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</si>
  <si>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</si>
  <si>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</si>
  <si>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</si>
  <si>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</si>
  <si>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</si>
  <si>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</si>
  <si>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</si>
  <si>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</si>
  <si>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</si>
  <si>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</si>
  <si>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</si>
  <si>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</si>
  <si>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</si>
  <si>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</si>
  <si>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</si>
  <si>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</si>
  <si>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</si>
  <si>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</si>
  <si>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</si>
  <si>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</si>
  <si>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</si>
  <si>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</si>
  <si>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</si>
  <si>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</si>
  <si>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</si>
  <si>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</si>
  <si>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</si>
  <si>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</si>
  <si>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</si>
  <si>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</si>
  <si>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</si>
  <si>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</si>
  <si>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</si>
  <si>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</si>
  <si>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</si>
  <si>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</si>
  <si>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</si>
  <si>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</si>
  <si>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</si>
  <si>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</si>
  <si>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</si>
  <si>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</si>
  <si>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</si>
  <si>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</si>
  <si>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</si>
  <si>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</si>
  <si>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</si>
  <si>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</si>
  <si>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</si>
  <si>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</si>
  <si>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</si>
  <si>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</si>
  <si>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</si>
  <si>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</si>
  <si>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</si>
  <si>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</si>
  <si>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</si>
  <si>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</si>
  <si>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</si>
  <si>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</si>
  <si>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</si>
  <si>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</si>
  <si>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</si>
  <si>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</si>
  <si>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</si>
  <si>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</si>
  <si>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</si>
  <si>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</si>
  <si>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</si>
  <si>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</si>
  <si>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</si>
  <si>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</si>
  <si>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</si>
  <si>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</si>
  <si>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</si>
  <si>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</si>
  <si>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</si>
  <si>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</si>
  <si>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</si>
  <si>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</si>
  <si>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</si>
  <si>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</si>
  <si>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</si>
  <si>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</si>
  <si>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</si>
  <si>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</si>
  <si>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</si>
  <si>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</si>
  <si>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</si>
  <si>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</si>
  <si>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</si>
  <si>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</si>
  <si>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</si>
  <si>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</si>
  <si>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</si>
  <si>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</si>
  <si>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</si>
  <si>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</si>
  <si>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</si>
  <si>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観光施設</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</si>
  <si>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</si>
  <si>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</si>
  <si>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</si>
  <si>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</si>
  <si>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</si>
  <si>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</si>
  <si>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</si>
  <si>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</si>
  <si>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</si>
  <si>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</si>
  <si>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</si>
  <si>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</si>
  <si>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</si>
  <si>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</si>
  <si>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</si>
  <si>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</si>
  <si>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</si>
  <si>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</si>
  <si>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</si>
  <si>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</si>
  <si>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</si>
  <si>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</si>
  <si>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</si>
  <si>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山口県美祢市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</si>
  <si>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</si>
  <si>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</si>
  <si>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</si>
  <si>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</si>
  <si>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</si>
  <si>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</si>
  <si>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</si>
  <si>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</si>
  <si>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</si>
  <si>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</si>
  <si>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</si>
  <si>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</si>
  <si>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</si>
  <si>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</si>
  <si>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</si>
  <si>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</si>
  <si>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</si>
  <si>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</si>
  <si>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</si>
  <si>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</si>
  <si>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美祢観光開発</t>
  </si>
  <si>
    <t>-</t>
    <phoneticPr fontId="2"/>
  </si>
  <si>
    <t>環境衛生事業特別会計</t>
    <phoneticPr fontId="5"/>
  </si>
  <si>
    <t>美祢農林開発</t>
  </si>
  <si>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</si>
  <si>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</si>
  <si>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</si>
  <si>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</si>
  <si>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</si>
  <si>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</si>
  <si>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</si>
  <si>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</si>
  <si>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</si>
  <si>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</si>
  <si>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</si>
  <si>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</si>
  <si>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</si>
  <si>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</si>
  <si>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</si>
  <si>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</si>
  <si>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</si>
  <si>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</si>
  <si>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</si>
  <si>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病院等事業会計</t>
    <phoneticPr fontId="5"/>
  </si>
  <si>
    <t>公共下水道事業会計</t>
    <phoneticPr fontId="5"/>
  </si>
  <si>
    <t>農業集落排水事業特別会計</t>
    <phoneticPr fontId="5"/>
  </si>
  <si>
    <t>法非適用企業</t>
    <phoneticPr fontId="5"/>
  </si>
  <si>
    <t>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</si>
  <si>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</si>
  <si>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</si>
  <si>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</si>
  <si>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</si>
  <si>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</si>
  <si>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山口県市町総合事務組合一般会計</t>
  </si>
  <si>
    <t>山口県市町総合事務組合退職手当特別会計</t>
  </si>
  <si>
    <t>山口県市町総合事務組合消防団員補償等特別会計</t>
  </si>
  <si>
    <t>山口県総合事務組合非常勤職員公務災害補償特別会計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</si>
  <si>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</si>
  <si>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</si>
  <si>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</si>
  <si>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</si>
  <si>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</si>
  <si>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</si>
  <si>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</si>
  <si>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</si>
  <si>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</si>
  <si>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</si>
  <si>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</si>
  <si>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</si>
  <si>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</si>
  <si>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</si>
  <si>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</si>
  <si>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</si>
  <si>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</si>
  <si>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</si>
  <si>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</si>
  <si>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</si>
  <si>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</si>
  <si>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</si>
  <si>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</si>
  <si>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</si>
  <si>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</si>
  <si>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</si>
  <si>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</si>
  <si>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</si>
  <si>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</si>
  <si>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</si>
  <si>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</si>
  <si>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</si>
  <si>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</si>
  <si>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</si>
  <si>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</si>
  <si>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</si>
  <si>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</si>
  <si>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</si>
  <si>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</si>
  <si>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</si>
  <si>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</si>
  <si>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</si>
  <si>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</si>
  <si>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</si>
  <si>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</si>
  <si>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</si>
  <si>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</si>
  <si>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</si>
  <si>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</si>
  <si>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</si>
  <si>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</si>
  <si>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</si>
  <si>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</si>
  <si>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</si>
  <si>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</si>
  <si>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</si>
  <si>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</si>
  <si>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</si>
  <si>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</si>
  <si>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</si>
  <si>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</si>
  <si>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</si>
  <si>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</si>
  <si>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</si>
  <si>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</si>
  <si>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</si>
  <si>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</si>
  <si>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</si>
  <si>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</si>
  <si>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</si>
  <si>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</si>
  <si>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</si>
  <si>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</si>
  <si>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</si>
  <si>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</si>
  <si>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</si>
  <si>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</si>
  <si>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</si>
  <si>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</si>
  <si>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</si>
  <si>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</si>
  <si>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</si>
  <si>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</si>
  <si>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</si>
  <si>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</si>
  <si>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</si>
  <si>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</si>
  <si>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</si>
  <si>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</si>
  <si>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</si>
  <si>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</si>
  <si>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</si>
  <si>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</si>
  <si>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</si>
  <si>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</si>
  <si>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</si>
  <si>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</si>
  <si>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</si>
  <si>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</si>
  <si>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</si>
  <si>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</si>
  <si>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</si>
  <si>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</si>
  <si>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</si>
  <si>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</si>
  <si>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</si>
  <si>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</si>
  <si>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</si>
  <si>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</si>
  <si>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</si>
  <si>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</si>
  <si>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</si>
  <si>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</si>
  <si>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</si>
  <si>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</si>
  <si>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</si>
  <si>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</si>
  <si>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</si>
  <si>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</si>
  <si>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</si>
  <si>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</si>
  <si>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</si>
  <si>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</si>
  <si>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</si>
  <si>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</si>
  <si>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</si>
  <si>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</si>
  <si>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</si>
  <si>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</si>
  <si>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</si>
  <si>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</si>
  <si>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</si>
  <si>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</si>
  <si>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</si>
  <si>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</si>
  <si>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4.16</t>
  </si>
  <si>
    <t>▲ 0.75</t>
  </si>
  <si>
    <t>会計</t>
    <rPh sb="0" eb="2">
      <t>カイケイ</t>
    </rPh>
    <phoneticPr fontId="5"/>
  </si>
  <si>
    <t>住宅資金貸付事業特別会計</t>
  </si>
  <si>
    <t>▲ 0.26</t>
  </si>
  <si>
    <t>▲ 0.27</t>
  </si>
  <si>
    <t>公共下水道事業会計</t>
  </si>
  <si>
    <t>病院等事業会計</t>
  </si>
  <si>
    <t>観光事業特別会計</t>
  </si>
  <si>
    <t>一般会計</t>
  </si>
  <si>
    <t>水道事業会計</t>
  </si>
  <si>
    <t>介護保険事業特別会計</t>
  </si>
  <si>
    <t>国民健康保険事業特別会計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</si>
  <si>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</si>
  <si>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</si>
  <si>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</si>
  <si>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</si>
  <si>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</si>
  <si>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</si>
  <si>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</si>
  <si>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</si>
  <si>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</si>
  <si>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</si>
  <si>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</si>
  <si>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</si>
  <si>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</si>
  <si>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</si>
  <si>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</si>
  <si>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</si>
  <si>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</si>
  <si>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</si>
  <si>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</si>
  <si>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</si>
  <si>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</si>
  <si>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</si>
  <si>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</si>
  <si>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</si>
  <si>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</si>
  <si>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</si>
  <si>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</si>
  <si>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</si>
  <si>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</si>
  <si>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</si>
  <si>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</si>
  <si>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</si>
  <si>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</si>
  <si>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</si>
  <si>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</si>
  <si>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</si>
  <si>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</si>
  <si>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</si>
  <si>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</si>
  <si>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</si>
  <si>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</si>
  <si>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</si>
  <si>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</si>
  <si>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</si>
  <si>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</si>
  <si>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</si>
  <si>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</si>
  <si>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</si>
  <si>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ゆたかなまちづくり基金</t>
    <rPh sb="9" eb="11">
      <t>キキン</t>
    </rPh>
    <phoneticPr fontId="5"/>
  </si>
  <si>
    <t>庁舎等整備基金</t>
    <rPh sb="0" eb="2">
      <t>チョウシャ</t>
    </rPh>
    <rPh sb="2" eb="3">
      <t>トウ</t>
    </rPh>
    <rPh sb="3" eb="5">
      <t>セイビ</t>
    </rPh>
    <rPh sb="5" eb="7">
      <t>キキン</t>
    </rPh>
    <phoneticPr fontId="5"/>
  </si>
  <si>
    <t>地域福祉基金</t>
    <rPh sb="0" eb="2">
      <t>チイキ</t>
    </rPh>
    <rPh sb="2" eb="4">
      <t>フクシ</t>
    </rPh>
    <rPh sb="4" eb="6">
      <t>キキン</t>
    </rPh>
    <phoneticPr fontId="5"/>
  </si>
  <si>
    <t>ふるさと美祢応援基金</t>
    <rPh sb="4" eb="6">
      <t>ミネ</t>
    </rPh>
    <rPh sb="6" eb="8">
      <t>オウエン</t>
    </rPh>
    <rPh sb="8" eb="10">
      <t>キキン</t>
    </rPh>
    <phoneticPr fontId="5"/>
  </si>
  <si>
    <t>ふるさと人財育成基金</t>
    <rPh sb="4" eb="8">
      <t>ジンザイイクセイ</t>
    </rPh>
    <rPh sb="8" eb="10">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</si>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</sst>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Fill="1" applyBorder="1" applyAlignment="1">
      <alignment horizontal="center" vertical="center" wrapText="1"/>
    </xf>
    <xf numFmtId="181" fontId="36" fillId="0" borderId="16" xfId="20" applyNumberFormat="1" applyFont="1" applyFill="1" applyBorder="1" applyAlignment="1" applyProtection="1">
      <alignment horizontal="right" vertical="center" shrinkToFit="1"/>
    </xf>
    <xf numFmtId="181" fontId="36" fillId="0" borderId="18" xfId="20" applyNumberFormat="1" applyFont="1" applyFill="1" applyBorder="1" applyAlignment="1" applyProtection="1">
      <alignment horizontal="right" vertical="center" shrinkToFit="1"/>
    </xf>
    <xf numFmtId="0" fontId="36" fillId="0" borderId="39" xfId="16" applyFont="1" applyFill="1" applyBorder="1" applyAlignment="1">
      <alignment horizontal="center" vertical="center" wrapText="1"/>
    </xf>
    <xf numFmtId="181" fontId="36" fillId="0" borderId="37" xfId="20" applyNumberFormat="1" applyFont="1" applyFill="1" applyBorder="1" applyAlignment="1" applyProtection="1">
      <alignment horizontal="right" vertical="center" shrinkToFit="1"/>
    </xf>
    <xf numFmtId="181" fontId="36" fillId="0" borderId="38"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8" xfId="20" applyNumberFormat="1" applyFont="1" applyFill="1" applyBorder="1" applyAlignment="1" applyProtection="1">
      <alignment horizontal="right" vertical="center" shrinkToFit="1"/>
    </xf>
    <xf numFmtId="0" fontId="36" fillId="0" borderId="25"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8" xfId="20" applyNumberFormat="1" applyFont="1" applyFill="1" applyBorder="1" applyAlignment="1" applyProtection="1">
      <alignment horizontal="right" vertical="center" shrinkToFit="1"/>
      <protection locked="0"/>
    </xf>
    <xf numFmtId="0" fontId="36" fillId="0" borderId="41" xfId="16" applyFont="1" applyFill="1" applyBorder="1" applyAlignment="1">
      <alignment horizontal="center" vertical="center"/>
    </xf>
    <xf numFmtId="181" fontId="36" fillId="0" borderId="183" xfId="20" applyNumberFormat="1" applyFont="1" applyFill="1" applyBorder="1" applyAlignment="1" applyProtection="1">
      <alignment horizontal="right" vertical="center" shrinkToFit="1"/>
      <protection locked="0"/>
    </xf>
    <xf numFmtId="181" fontId="36" fillId="0" borderId="64" xfId="20" applyNumberFormat="1" applyFont="1" applyFill="1" applyBorder="1" applyAlignment="1" applyProtection="1">
      <alignment horizontal="right" vertical="center" shrinkToFit="1"/>
      <protection locked="0"/>
    </xf>
    <xf numFmtId="0" fontId="36" fillId="0" borderId="22" xfId="16" applyFont="1" applyFill="1" applyBorder="1" applyAlignment="1">
      <alignment horizontal="center" vertical="center"/>
    </xf>
    <xf numFmtId="181" fontId="36" fillId="0" borderId="60" xfId="20" applyNumberFormat="1" applyFont="1" applyFill="1" applyBorder="1" applyAlignment="1" applyProtection="1">
      <alignment horizontal="right" vertical="center" shrinkToFit="1"/>
    </xf>
    <xf numFmtId="181" fontId="36"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4"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70"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3" fillId="0" borderId="70"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101" xfId="12" quotePrefix="1"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6" xfId="16" applyFont="1" applyFill="1" applyBorder="1" applyAlignment="1" applyProtection="1">
      <alignment horizontal="left" vertical="center" wrapText="1"/>
      <protection locked="0"/>
    </xf>
    <xf numFmtId="0" fontId="36" fillId="0" borderId="58" xfId="16" applyFont="1" applyFill="1" applyBorder="1" applyAlignment="1" applyProtection="1">
      <alignment horizontal="left" vertical="center" wrapText="1"/>
      <protection locked="0"/>
    </xf>
    <xf numFmtId="0" fontId="36" fillId="0" borderId="23"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0" fontId="36" fillId="0" borderId="20" xfId="16" applyFont="1" applyFill="1" applyBorder="1" applyAlignment="1" applyProtection="1">
      <alignment horizontal="left" vertical="center" wrapText="1"/>
    </xf>
    <xf numFmtId="0" fontId="36" fillId="0" borderId="21"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40"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4"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1F49-49C8-8393-69260FDF6C61}"/>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45417</c:v>
                </c:pt>
                <c:pt idx="1">
                  <c:v>49031</c:v>
                </c:pt>
                <c:pt idx="2">
                  <c:v>118989</c:v>
                </c:pt>
                <c:pt idx="3">
                  <c:v>40288</c:v>
                </c:pt>
                <c:pt idx="4">
                  <c:v>54438</c:v>
                </c:pt>
              </c:numCache>
            </c:numRef>
          </c:val>
          <c:smooth val="0"/>
          <c:extLst>
            <c:ext xmlns:c16="http://schemas.microsoft.com/office/drawing/2014/chart" uri="{C3380CC4-5D6E-409C-BE32-E72D297353CC}">
              <c16:uniqueId val="{00000001-1F49-49C8-8393-69260FDF6C61}"/>
            </c:ext>
          </c:extLst>
        </c:ser>
        <c:dLbls>
          <c:showLegendKey val="0"/>
          <c:showVal val="0"/>
          <c:showCatName val="0"/>
          <c:showSerName val="0"/>
          <c:showPercent val="0"/>
          <c:showBubbleSize val="0"/>
        </c:dLbls>
        <c:marker val="1"/>
        <c:smooth val="0"/>
        <c:axId val="87523328"/>
        <c:axId val="87525248"/>
      </c:lineChart>
      <c:catAx>
        <c:axId val="87523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525248"/>
        <c:crosses val="autoZero"/>
        <c:auto val="1"/>
        <c:lblAlgn val="ctr"/>
        <c:lblOffset val="100"/>
        <c:tickLblSkip val="1"/>
        <c:tickMarkSkip val="1"/>
        <c:noMultiLvlLbl val="0"/>
      </c:catAx>
      <c:valAx>
        <c:axId val="875252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523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7.71</c:v>
                </c:pt>
                <c:pt idx="1">
                  <c:v>3.74</c:v>
                </c:pt>
                <c:pt idx="2">
                  <c:v>6.54</c:v>
                </c:pt>
                <c:pt idx="3">
                  <c:v>5.25</c:v>
                </c:pt>
                <c:pt idx="4">
                  <c:v>4.53</c:v>
                </c:pt>
              </c:numCache>
            </c:numRef>
          </c:val>
          <c:extLst>
            <c:ext xmlns:c16="http://schemas.microsoft.com/office/drawing/2014/chart" uri="{C3380CC4-5D6E-409C-BE32-E72D297353CC}">
              <c16:uniqueId val="{00000000-257A-49C7-9E71-17D032C7A5E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23.54</c:v>
                </c:pt>
                <c:pt idx="1">
                  <c:v>24.15</c:v>
                </c:pt>
                <c:pt idx="2">
                  <c:v>25.09</c:v>
                </c:pt>
                <c:pt idx="3">
                  <c:v>25.34</c:v>
                </c:pt>
                <c:pt idx="4">
                  <c:v>25.51</c:v>
                </c:pt>
              </c:numCache>
            </c:numRef>
          </c:val>
          <c:extLst>
            <c:ext xmlns:c16="http://schemas.microsoft.com/office/drawing/2014/chart" uri="{C3380CC4-5D6E-409C-BE32-E72D297353CC}">
              <c16:uniqueId val="{00000001-257A-49C7-9E71-17D032C7A5E4}"/>
            </c:ext>
          </c:extLst>
        </c:ser>
        <c:dLbls>
          <c:showLegendKey val="0"/>
          <c:showVal val="0"/>
          <c:showCatName val="0"/>
          <c:showSerName val="0"/>
          <c:showPercent val="0"/>
          <c:showBubbleSize val="0"/>
        </c:dLbls>
        <c:gapWidth val="250"/>
        <c:overlap val="100"/>
        <c:axId val="87529344"/>
        <c:axId val="9884467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0.99</c:v>
                </c:pt>
                <c:pt idx="1">
                  <c:v>-4.16</c:v>
                </c:pt>
                <c:pt idx="2">
                  <c:v>2.66</c:v>
                </c:pt>
                <c:pt idx="3">
                  <c:v>9.19</c:v>
                </c:pt>
                <c:pt idx="4">
                  <c:v>-0.75</c:v>
                </c:pt>
              </c:numCache>
            </c:numRef>
          </c:val>
          <c:smooth val="0"/>
          <c:extLst>
            <c:ext xmlns:c16="http://schemas.microsoft.com/office/drawing/2014/chart" uri="{C3380CC4-5D6E-409C-BE32-E72D297353CC}">
              <c16:uniqueId val="{00000002-257A-49C7-9E71-17D032C7A5E4}"/>
            </c:ext>
          </c:extLst>
        </c:ser>
        <c:dLbls>
          <c:showLegendKey val="0"/>
          <c:showVal val="0"/>
          <c:showCatName val="0"/>
          <c:showSerName val="0"/>
          <c:showPercent val="0"/>
          <c:showBubbleSize val="0"/>
        </c:dLbls>
        <c:marker val="1"/>
        <c:smooth val="0"/>
        <c:axId val="87529344"/>
        <c:axId val="98844672"/>
      </c:lineChart>
      <c:catAx>
        <c:axId val="8752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844672"/>
        <c:crosses val="autoZero"/>
        <c:auto val="1"/>
        <c:lblAlgn val="ctr"/>
        <c:lblOffset val="100"/>
        <c:tickLblSkip val="1"/>
        <c:tickMarkSkip val="1"/>
        <c:noMultiLvlLbl val="0"/>
      </c:catAx>
      <c:valAx>
        <c:axId val="98844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52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0.01</c:v>
                </c:pt>
                <c:pt idx="2">
                  <c:v>#N/A</c:v>
                </c:pt>
                <c:pt idx="3">
                  <c:v>0.01</c:v>
                </c:pt>
                <c:pt idx="4">
                  <c:v>#N/A</c:v>
                </c:pt>
                <c:pt idx="5">
                  <c:v>0.02</c:v>
                </c:pt>
                <c:pt idx="6">
                  <c:v>#N/A</c:v>
                </c:pt>
                <c:pt idx="7">
                  <c:v>0</c:v>
                </c:pt>
                <c:pt idx="8">
                  <c:v>#N/A</c:v>
                </c:pt>
                <c:pt idx="9">
                  <c:v>0</c:v>
                </c:pt>
              </c:numCache>
            </c:numRef>
          </c:val>
          <c:extLst>
            <c:ext xmlns:c16="http://schemas.microsoft.com/office/drawing/2014/chart" uri="{C3380CC4-5D6E-409C-BE32-E72D297353CC}">
              <c16:uniqueId val="{00000000-7A59-4262-AB3D-9AC40A2BE908}"/>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59-4262-AB3D-9AC40A2BE908}"/>
            </c:ext>
          </c:extLst>
        </c:ser>
        <c:ser>
          <c:idx val="2"/>
          <c:order val="2"/>
          <c:tx>
            <c:strRef>
              <c:f>[1]データシート!$A$29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2.73</c:v>
                </c:pt>
                <c:pt idx="2">
                  <c:v>#N/A</c:v>
                </c:pt>
                <c:pt idx="3">
                  <c:v>3.33</c:v>
                </c:pt>
                <c:pt idx="4">
                  <c:v>#N/A</c:v>
                </c:pt>
                <c:pt idx="5">
                  <c:v>5.0599999999999996</c:v>
                </c:pt>
                <c:pt idx="6">
                  <c:v>#N/A</c:v>
                </c:pt>
                <c:pt idx="7">
                  <c:v>1.01</c:v>
                </c:pt>
                <c:pt idx="8">
                  <c:v>#N/A</c:v>
                </c:pt>
                <c:pt idx="9">
                  <c:v>0.36</c:v>
                </c:pt>
              </c:numCache>
            </c:numRef>
          </c:val>
          <c:extLst>
            <c:ext xmlns:c16="http://schemas.microsoft.com/office/drawing/2014/chart" uri="{C3380CC4-5D6E-409C-BE32-E72D297353CC}">
              <c16:uniqueId val="{00000002-7A59-4262-AB3D-9AC40A2BE908}"/>
            </c:ext>
          </c:extLst>
        </c:ser>
        <c:ser>
          <c:idx val="3"/>
          <c:order val="3"/>
          <c:tx>
            <c:strRef>
              <c:f>[1]データシート!$A$30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0.84</c:v>
                </c:pt>
                <c:pt idx="2">
                  <c:v>#N/A</c:v>
                </c:pt>
                <c:pt idx="3">
                  <c:v>0.84</c:v>
                </c:pt>
                <c:pt idx="4">
                  <c:v>#N/A</c:v>
                </c:pt>
                <c:pt idx="5">
                  <c:v>1.42</c:v>
                </c:pt>
                <c:pt idx="6">
                  <c:v>#N/A</c:v>
                </c:pt>
                <c:pt idx="7">
                  <c:v>1.18</c:v>
                </c:pt>
                <c:pt idx="8">
                  <c:v>#N/A</c:v>
                </c:pt>
                <c:pt idx="9">
                  <c:v>0.61</c:v>
                </c:pt>
              </c:numCache>
            </c:numRef>
          </c:val>
          <c:extLst>
            <c:ext xmlns:c16="http://schemas.microsoft.com/office/drawing/2014/chart" uri="{C3380CC4-5D6E-409C-BE32-E72D297353CC}">
              <c16:uniqueId val="{00000003-7A59-4262-AB3D-9AC40A2BE908}"/>
            </c:ext>
          </c:extLst>
        </c:ser>
        <c:ser>
          <c:idx val="4"/>
          <c:order val="4"/>
          <c:tx>
            <c:strRef>
              <c:f>[1]データシート!$A$31</c:f>
              <c:strCache>
                <c:ptCount val="1"/>
                <c:pt idx="0">
                  <c:v>水道事業会計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5.05</c:v>
                </c:pt>
                <c:pt idx="2">
                  <c:v>#N/A</c:v>
                </c:pt>
                <c:pt idx="3">
                  <c:v>5.68</c:v>
                </c:pt>
                <c:pt idx="4">
                  <c:v>#N/A</c:v>
                </c:pt>
                <c:pt idx="5">
                  <c:v>5.31</c:v>
                </c:pt>
                <c:pt idx="6">
                  <c:v>#N/A</c:v>
                </c:pt>
                <c:pt idx="7">
                  <c:v>4.34</c:v>
                </c:pt>
                <c:pt idx="8">
                  <c:v>#N/A</c:v>
                </c:pt>
                <c:pt idx="9">
                  <c:v>3.6</c:v>
                </c:pt>
              </c:numCache>
            </c:numRef>
          </c:val>
          <c:extLst>
            <c:ext xmlns:c16="http://schemas.microsoft.com/office/drawing/2014/chart" uri="{C3380CC4-5D6E-409C-BE32-E72D297353CC}">
              <c16:uniqueId val="{00000004-7A59-4262-AB3D-9AC40A2BE908}"/>
            </c:ext>
          </c:extLst>
        </c:ser>
        <c:ser>
          <c:idx val="5"/>
          <c:order val="5"/>
          <c:tx>
            <c:strRef>
              <c:f>[1]データシート!$A$32</c:f>
              <c:strCache>
                <c:ptCount val="1"/>
                <c:pt idx="0">
                  <c:v>一般会計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7.97</c:v>
                </c:pt>
                <c:pt idx="2">
                  <c:v>#N/A</c:v>
                </c:pt>
                <c:pt idx="3">
                  <c:v>4</c:v>
                </c:pt>
                <c:pt idx="4">
                  <c:v>#N/A</c:v>
                </c:pt>
                <c:pt idx="5">
                  <c:v>6.81</c:v>
                </c:pt>
                <c:pt idx="6">
                  <c:v>#N/A</c:v>
                </c:pt>
                <c:pt idx="7">
                  <c:v>5.52</c:v>
                </c:pt>
                <c:pt idx="8">
                  <c:v>#N/A</c:v>
                </c:pt>
                <c:pt idx="9">
                  <c:v>4.8</c:v>
                </c:pt>
              </c:numCache>
            </c:numRef>
          </c:val>
          <c:extLst>
            <c:ext xmlns:c16="http://schemas.microsoft.com/office/drawing/2014/chart" uri="{C3380CC4-5D6E-409C-BE32-E72D297353CC}">
              <c16:uniqueId val="{00000005-7A59-4262-AB3D-9AC40A2BE908}"/>
            </c:ext>
          </c:extLst>
        </c:ser>
        <c:ser>
          <c:idx val="6"/>
          <c:order val="6"/>
          <c:tx>
            <c:strRef>
              <c:f>[1]データシート!$A$33</c:f>
              <c:strCache>
                <c:ptCount val="1"/>
                <c:pt idx="0">
                  <c:v>観光事業特別会計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1.07</c:v>
                </c:pt>
                <c:pt idx="2">
                  <c:v>#N/A</c:v>
                </c:pt>
                <c:pt idx="3">
                  <c:v>1.5</c:v>
                </c:pt>
                <c:pt idx="4">
                  <c:v>#N/A</c:v>
                </c:pt>
                <c:pt idx="5">
                  <c:v>1.31</c:v>
                </c:pt>
                <c:pt idx="6">
                  <c:v>#N/A</c:v>
                </c:pt>
                <c:pt idx="7">
                  <c:v>0.82</c:v>
                </c:pt>
                <c:pt idx="8">
                  <c:v>#N/A</c:v>
                </c:pt>
                <c:pt idx="9">
                  <c:v>5.17</c:v>
                </c:pt>
              </c:numCache>
            </c:numRef>
          </c:val>
          <c:extLst>
            <c:ext xmlns:c16="http://schemas.microsoft.com/office/drawing/2014/chart" uri="{C3380CC4-5D6E-409C-BE32-E72D297353CC}">
              <c16:uniqueId val="{00000006-7A59-4262-AB3D-9AC40A2BE908}"/>
            </c:ext>
          </c:extLst>
        </c:ser>
        <c:ser>
          <c:idx val="7"/>
          <c:order val="7"/>
          <c:tx>
            <c:strRef>
              <c:f>[1]データシート!$A$34</c:f>
              <c:strCache>
                <c:ptCount val="1"/>
                <c:pt idx="0">
                  <c:v>病院等事業会計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12.52</c:v>
                </c:pt>
                <c:pt idx="2">
                  <c:v>#N/A</c:v>
                </c:pt>
                <c:pt idx="3">
                  <c:v>11.37</c:v>
                </c:pt>
                <c:pt idx="4">
                  <c:v>#N/A</c:v>
                </c:pt>
                <c:pt idx="5">
                  <c:v>8</c:v>
                </c:pt>
                <c:pt idx="6">
                  <c:v>#N/A</c:v>
                </c:pt>
                <c:pt idx="7">
                  <c:v>5.6</c:v>
                </c:pt>
                <c:pt idx="8">
                  <c:v>#N/A</c:v>
                </c:pt>
                <c:pt idx="9">
                  <c:v>5.95</c:v>
                </c:pt>
              </c:numCache>
            </c:numRef>
          </c:val>
          <c:extLst>
            <c:ext xmlns:c16="http://schemas.microsoft.com/office/drawing/2014/chart" uri="{C3380CC4-5D6E-409C-BE32-E72D297353CC}">
              <c16:uniqueId val="{00000007-7A59-4262-AB3D-9AC40A2BE908}"/>
            </c:ext>
          </c:extLst>
        </c:ser>
        <c:ser>
          <c:idx val="8"/>
          <c:order val="8"/>
          <c:tx>
            <c:strRef>
              <c:f>[1]データシート!$A$35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4.1900000000000004</c:v>
                </c:pt>
                <c:pt idx="2">
                  <c:v>#N/A</c:v>
                </c:pt>
                <c:pt idx="3">
                  <c:v>5.72</c:v>
                </c:pt>
                <c:pt idx="4">
                  <c:v>#N/A</c:v>
                </c:pt>
                <c:pt idx="5">
                  <c:v>6.54</c:v>
                </c:pt>
                <c:pt idx="6">
                  <c:v>#N/A</c:v>
                </c:pt>
                <c:pt idx="7">
                  <c:v>7.34</c:v>
                </c:pt>
                <c:pt idx="8">
                  <c:v>#N/A</c:v>
                </c:pt>
                <c:pt idx="9">
                  <c:v>8.02</c:v>
                </c:pt>
              </c:numCache>
            </c:numRef>
          </c:val>
          <c:extLst>
            <c:ext xmlns:c16="http://schemas.microsoft.com/office/drawing/2014/chart" uri="{C3380CC4-5D6E-409C-BE32-E72D297353CC}">
              <c16:uniqueId val="{00000008-7A59-4262-AB3D-9AC40A2BE908}"/>
            </c:ext>
          </c:extLst>
        </c:ser>
        <c:ser>
          <c:idx val="9"/>
          <c:order val="9"/>
          <c:tx>
            <c:strRef>
              <c:f>[1]データシート!$A$36</c:f>
              <c:strCache>
                <c:ptCount val="1"/>
                <c:pt idx="0">
                  <c:v>住宅資金貸付事業特別会計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0.26</c:v>
                </c:pt>
                <c:pt idx="1">
                  <c:v>#N/A</c:v>
                </c:pt>
                <c:pt idx="2">
                  <c:v>0.26</c:v>
                </c:pt>
                <c:pt idx="3">
                  <c:v>#N/A</c:v>
                </c:pt>
                <c:pt idx="4">
                  <c:v>0.27</c:v>
                </c:pt>
                <c:pt idx="5">
                  <c:v>#N/A</c:v>
                </c:pt>
                <c:pt idx="6">
                  <c:v>0.26</c:v>
                </c:pt>
                <c:pt idx="7">
                  <c:v>#N/A</c:v>
                </c:pt>
                <c:pt idx="8">
                  <c:v>0.26</c:v>
                </c:pt>
                <c:pt idx="9">
                  <c:v>#N/A</c:v>
                </c:pt>
              </c:numCache>
            </c:numRef>
          </c:val>
          <c:extLst>
            <c:ext xmlns:c16="http://schemas.microsoft.com/office/drawing/2014/chart" uri="{C3380CC4-5D6E-409C-BE32-E72D297353CC}">
              <c16:uniqueId val="{00000009-7A59-4262-AB3D-9AC40A2BE908}"/>
            </c:ext>
          </c:extLst>
        </c:ser>
        <c:dLbls>
          <c:showLegendKey val="0"/>
          <c:showVal val="0"/>
          <c:showCatName val="0"/>
          <c:showSerName val="0"/>
          <c:showPercent val="0"/>
          <c:showBubbleSize val="0"/>
        </c:dLbls>
        <c:gapWidth val="150"/>
        <c:overlap val="100"/>
        <c:axId val="99106816"/>
        <c:axId val="99108352"/>
      </c:barChart>
      <c:catAx>
        <c:axId val="9910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108352"/>
        <c:crosses val="autoZero"/>
        <c:auto val="1"/>
        <c:lblAlgn val="ctr"/>
        <c:lblOffset val="100"/>
        <c:tickLblSkip val="1"/>
        <c:tickMarkSkip val="1"/>
        <c:noMultiLvlLbl val="0"/>
      </c:catAx>
      <c:valAx>
        <c:axId val="99108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106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1862</c:v>
                </c:pt>
                <c:pt idx="5">
                  <c:v>1804</c:v>
                </c:pt>
                <c:pt idx="8">
                  <c:v>1830</c:v>
                </c:pt>
                <c:pt idx="11">
                  <c:v>1771</c:v>
                </c:pt>
                <c:pt idx="14">
                  <c:v>1735</c:v>
                </c:pt>
              </c:numCache>
            </c:numRef>
          </c:val>
          <c:extLst>
            <c:ext xmlns:c16="http://schemas.microsoft.com/office/drawing/2014/chart" uri="{C3380CC4-5D6E-409C-BE32-E72D297353CC}">
              <c16:uniqueId val="{00000000-DB53-4ED3-9FD4-E849B85B19ED}"/>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B53-4ED3-9FD4-E849B85B19ED}"/>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55</c:v>
                </c:pt>
                <c:pt idx="3">
                  <c:v>41</c:v>
                </c:pt>
                <c:pt idx="6">
                  <c:v>35</c:v>
                </c:pt>
                <c:pt idx="9">
                  <c:v>32</c:v>
                </c:pt>
                <c:pt idx="12">
                  <c:v>27</c:v>
                </c:pt>
              </c:numCache>
            </c:numRef>
          </c:val>
          <c:extLst>
            <c:ext xmlns:c16="http://schemas.microsoft.com/office/drawing/2014/chart" uri="{C3380CC4-5D6E-409C-BE32-E72D297353CC}">
              <c16:uniqueId val="{00000002-DB53-4ED3-9FD4-E849B85B19ED}"/>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B53-4ED3-9FD4-E849B85B19ED}"/>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920</c:v>
                </c:pt>
                <c:pt idx="3">
                  <c:v>910</c:v>
                </c:pt>
                <c:pt idx="6">
                  <c:v>817</c:v>
                </c:pt>
                <c:pt idx="9">
                  <c:v>763</c:v>
                </c:pt>
                <c:pt idx="12">
                  <c:v>689</c:v>
                </c:pt>
              </c:numCache>
            </c:numRef>
          </c:val>
          <c:extLst>
            <c:ext xmlns:c16="http://schemas.microsoft.com/office/drawing/2014/chart" uri="{C3380CC4-5D6E-409C-BE32-E72D297353CC}">
              <c16:uniqueId val="{00000004-DB53-4ED3-9FD4-E849B85B19ED}"/>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53-4ED3-9FD4-E849B85B19ED}"/>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53-4ED3-9FD4-E849B85B19ED}"/>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2121</c:v>
                </c:pt>
                <c:pt idx="3">
                  <c:v>2103</c:v>
                </c:pt>
                <c:pt idx="6">
                  <c:v>2081</c:v>
                </c:pt>
                <c:pt idx="9">
                  <c:v>1829</c:v>
                </c:pt>
                <c:pt idx="12">
                  <c:v>1719</c:v>
                </c:pt>
              </c:numCache>
            </c:numRef>
          </c:val>
          <c:extLst>
            <c:ext xmlns:c16="http://schemas.microsoft.com/office/drawing/2014/chart" uri="{C3380CC4-5D6E-409C-BE32-E72D297353CC}">
              <c16:uniqueId val="{00000007-DB53-4ED3-9FD4-E849B85B19ED}"/>
            </c:ext>
          </c:extLst>
        </c:ser>
        <c:dLbls>
          <c:showLegendKey val="0"/>
          <c:showVal val="0"/>
          <c:showCatName val="0"/>
          <c:showSerName val="0"/>
          <c:showPercent val="0"/>
          <c:showBubbleSize val="0"/>
        </c:dLbls>
        <c:gapWidth val="100"/>
        <c:overlap val="100"/>
        <c:axId val="68934656"/>
        <c:axId val="9901376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1234</c:v>
                </c:pt>
                <c:pt idx="2">
                  <c:v>#N/A</c:v>
                </c:pt>
                <c:pt idx="3">
                  <c:v>#N/A</c:v>
                </c:pt>
                <c:pt idx="4">
                  <c:v>1250</c:v>
                </c:pt>
                <c:pt idx="5">
                  <c:v>#N/A</c:v>
                </c:pt>
                <c:pt idx="6">
                  <c:v>#N/A</c:v>
                </c:pt>
                <c:pt idx="7">
                  <c:v>1103</c:v>
                </c:pt>
                <c:pt idx="8">
                  <c:v>#N/A</c:v>
                </c:pt>
                <c:pt idx="9">
                  <c:v>#N/A</c:v>
                </c:pt>
                <c:pt idx="10">
                  <c:v>853</c:v>
                </c:pt>
                <c:pt idx="11">
                  <c:v>#N/A</c:v>
                </c:pt>
                <c:pt idx="12">
                  <c:v>#N/A</c:v>
                </c:pt>
                <c:pt idx="13">
                  <c:v>700</c:v>
                </c:pt>
                <c:pt idx="14">
                  <c:v>#N/A</c:v>
                </c:pt>
              </c:numCache>
            </c:numRef>
          </c:val>
          <c:smooth val="0"/>
          <c:extLst>
            <c:ext xmlns:c16="http://schemas.microsoft.com/office/drawing/2014/chart" uri="{C3380CC4-5D6E-409C-BE32-E72D297353CC}">
              <c16:uniqueId val="{00000008-DB53-4ED3-9FD4-E849B85B19ED}"/>
            </c:ext>
          </c:extLst>
        </c:ser>
        <c:dLbls>
          <c:showLegendKey val="0"/>
          <c:showVal val="0"/>
          <c:showCatName val="0"/>
          <c:showSerName val="0"/>
          <c:showPercent val="0"/>
          <c:showBubbleSize val="0"/>
        </c:dLbls>
        <c:marker val="1"/>
        <c:smooth val="0"/>
        <c:axId val="68934656"/>
        <c:axId val="99013760"/>
      </c:lineChart>
      <c:catAx>
        <c:axId val="6893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013760"/>
        <c:crosses val="autoZero"/>
        <c:auto val="1"/>
        <c:lblAlgn val="ctr"/>
        <c:lblOffset val="100"/>
        <c:tickLblSkip val="1"/>
        <c:tickMarkSkip val="1"/>
        <c:noMultiLvlLbl val="0"/>
      </c:catAx>
      <c:valAx>
        <c:axId val="99013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93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15121</c:v>
                </c:pt>
                <c:pt idx="5">
                  <c:v>14865</c:v>
                </c:pt>
                <c:pt idx="8">
                  <c:v>14839</c:v>
                </c:pt>
                <c:pt idx="11">
                  <c:v>15074</c:v>
                </c:pt>
                <c:pt idx="14">
                  <c:v>14656</c:v>
                </c:pt>
              </c:numCache>
            </c:numRef>
          </c:val>
          <c:extLst>
            <c:ext xmlns:c16="http://schemas.microsoft.com/office/drawing/2014/chart" uri="{C3380CC4-5D6E-409C-BE32-E72D297353CC}">
              <c16:uniqueId val="{00000000-4B74-452A-88CC-84D0F6C3966B}"/>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1830</c:v>
                </c:pt>
                <c:pt idx="5">
                  <c:v>1625</c:v>
                </c:pt>
                <c:pt idx="8">
                  <c:v>1449</c:v>
                </c:pt>
                <c:pt idx="11">
                  <c:v>1174</c:v>
                </c:pt>
                <c:pt idx="14">
                  <c:v>1042</c:v>
                </c:pt>
              </c:numCache>
            </c:numRef>
          </c:val>
          <c:extLst>
            <c:ext xmlns:c16="http://schemas.microsoft.com/office/drawing/2014/chart" uri="{C3380CC4-5D6E-409C-BE32-E72D297353CC}">
              <c16:uniqueId val="{00000001-4B74-452A-88CC-84D0F6C3966B}"/>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6523</c:v>
                </c:pt>
                <c:pt idx="5">
                  <c:v>6983</c:v>
                </c:pt>
                <c:pt idx="8">
                  <c:v>7105</c:v>
                </c:pt>
                <c:pt idx="11">
                  <c:v>6710</c:v>
                </c:pt>
                <c:pt idx="14">
                  <c:v>6575</c:v>
                </c:pt>
              </c:numCache>
            </c:numRef>
          </c:val>
          <c:extLst>
            <c:ext xmlns:c16="http://schemas.microsoft.com/office/drawing/2014/chart" uri="{C3380CC4-5D6E-409C-BE32-E72D297353CC}">
              <c16:uniqueId val="{00000002-4B74-452A-88CC-84D0F6C3966B}"/>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74-452A-88CC-84D0F6C3966B}"/>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74-452A-88CC-84D0F6C3966B}"/>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74-452A-88CC-84D0F6C3966B}"/>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3090</c:v>
                </c:pt>
                <c:pt idx="3">
                  <c:v>2977</c:v>
                </c:pt>
                <c:pt idx="6">
                  <c:v>2908</c:v>
                </c:pt>
                <c:pt idx="9">
                  <c:v>2938</c:v>
                </c:pt>
                <c:pt idx="12">
                  <c:v>2978</c:v>
                </c:pt>
              </c:numCache>
            </c:numRef>
          </c:val>
          <c:extLst>
            <c:ext xmlns:c16="http://schemas.microsoft.com/office/drawing/2014/chart" uri="{C3380CC4-5D6E-409C-BE32-E72D297353CC}">
              <c16:uniqueId val="{00000006-4B74-452A-88CC-84D0F6C3966B}"/>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B74-452A-88CC-84D0F6C3966B}"/>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6968</c:v>
                </c:pt>
                <c:pt idx="3">
                  <c:v>6798</c:v>
                </c:pt>
                <c:pt idx="6">
                  <c:v>6411</c:v>
                </c:pt>
                <c:pt idx="9">
                  <c:v>6042</c:v>
                </c:pt>
                <c:pt idx="12">
                  <c:v>5754</c:v>
                </c:pt>
              </c:numCache>
            </c:numRef>
          </c:val>
          <c:extLst>
            <c:ext xmlns:c16="http://schemas.microsoft.com/office/drawing/2014/chart" uri="{C3380CC4-5D6E-409C-BE32-E72D297353CC}">
              <c16:uniqueId val="{00000008-4B74-452A-88CC-84D0F6C3966B}"/>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158</c:v>
                </c:pt>
                <c:pt idx="3">
                  <c:v>116</c:v>
                </c:pt>
                <c:pt idx="6">
                  <c:v>80</c:v>
                </c:pt>
                <c:pt idx="9">
                  <c:v>50</c:v>
                </c:pt>
                <c:pt idx="12">
                  <c:v>27</c:v>
                </c:pt>
              </c:numCache>
            </c:numRef>
          </c:val>
          <c:extLst>
            <c:ext xmlns:c16="http://schemas.microsoft.com/office/drawing/2014/chart" uri="{C3380CC4-5D6E-409C-BE32-E72D297353CC}">
              <c16:uniqueId val="{00000009-4B74-452A-88CC-84D0F6C3966B}"/>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18342</c:v>
                </c:pt>
                <c:pt idx="3">
                  <c:v>17590</c:v>
                </c:pt>
                <c:pt idx="6">
                  <c:v>18046</c:v>
                </c:pt>
                <c:pt idx="9">
                  <c:v>16294</c:v>
                </c:pt>
                <c:pt idx="12">
                  <c:v>15641</c:v>
                </c:pt>
              </c:numCache>
            </c:numRef>
          </c:val>
          <c:extLst>
            <c:ext xmlns:c16="http://schemas.microsoft.com/office/drawing/2014/chart" uri="{C3380CC4-5D6E-409C-BE32-E72D297353CC}">
              <c16:uniqueId val="{0000000A-4B74-452A-88CC-84D0F6C3966B}"/>
            </c:ext>
          </c:extLst>
        </c:ser>
        <c:dLbls>
          <c:showLegendKey val="0"/>
          <c:showVal val="0"/>
          <c:showCatName val="0"/>
          <c:showSerName val="0"/>
          <c:showPercent val="0"/>
          <c:showBubbleSize val="0"/>
        </c:dLbls>
        <c:gapWidth val="100"/>
        <c:overlap val="100"/>
        <c:axId val="68944256"/>
        <c:axId val="6894579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5083</c:v>
                </c:pt>
                <c:pt idx="2">
                  <c:v>#N/A</c:v>
                </c:pt>
                <c:pt idx="3">
                  <c:v>#N/A</c:v>
                </c:pt>
                <c:pt idx="4">
                  <c:v>4008</c:v>
                </c:pt>
                <c:pt idx="5">
                  <c:v>#N/A</c:v>
                </c:pt>
                <c:pt idx="6">
                  <c:v>#N/A</c:v>
                </c:pt>
                <c:pt idx="7">
                  <c:v>4053</c:v>
                </c:pt>
                <c:pt idx="8">
                  <c:v>#N/A</c:v>
                </c:pt>
                <c:pt idx="9">
                  <c:v>#N/A</c:v>
                </c:pt>
                <c:pt idx="10">
                  <c:v>2367</c:v>
                </c:pt>
                <c:pt idx="11">
                  <c:v>#N/A</c:v>
                </c:pt>
                <c:pt idx="12">
                  <c:v>#N/A</c:v>
                </c:pt>
                <c:pt idx="13">
                  <c:v>2128</c:v>
                </c:pt>
                <c:pt idx="14">
                  <c:v>#N/A</c:v>
                </c:pt>
              </c:numCache>
            </c:numRef>
          </c:val>
          <c:smooth val="0"/>
          <c:extLst>
            <c:ext xmlns:c16="http://schemas.microsoft.com/office/drawing/2014/chart" uri="{C3380CC4-5D6E-409C-BE32-E72D297353CC}">
              <c16:uniqueId val="{0000000B-4B74-452A-88CC-84D0F6C3966B}"/>
            </c:ext>
          </c:extLst>
        </c:ser>
        <c:dLbls>
          <c:showLegendKey val="0"/>
          <c:showVal val="0"/>
          <c:showCatName val="0"/>
          <c:showSerName val="0"/>
          <c:showPercent val="0"/>
          <c:showBubbleSize val="0"/>
        </c:dLbls>
        <c:marker val="1"/>
        <c:smooth val="0"/>
        <c:axId val="68944256"/>
        <c:axId val="68945792"/>
      </c:lineChart>
      <c:catAx>
        <c:axId val="6894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8945792"/>
        <c:crosses val="autoZero"/>
        <c:auto val="1"/>
        <c:lblAlgn val="ctr"/>
        <c:lblOffset val="100"/>
        <c:tickLblSkip val="1"/>
        <c:tickMarkSkip val="1"/>
        <c:noMultiLvlLbl val="0"/>
      </c:catAx>
      <c:valAx>
        <c:axId val="68945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94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2446</c:v>
                </c:pt>
                <c:pt idx="1">
                  <c:v>2450</c:v>
                </c:pt>
                <c:pt idx="2">
                  <c:v>2451</c:v>
                </c:pt>
              </c:numCache>
            </c:numRef>
          </c:val>
          <c:extLst>
            <c:ext xmlns:c16="http://schemas.microsoft.com/office/drawing/2014/chart" uri="{C3380CC4-5D6E-409C-BE32-E72D297353CC}">
              <c16:uniqueId val="{00000000-D9A4-447B-9C20-9AE3DDDD1F5A}"/>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1357</c:v>
                </c:pt>
                <c:pt idx="1">
                  <c:v>286</c:v>
                </c:pt>
                <c:pt idx="2">
                  <c:v>287</c:v>
                </c:pt>
              </c:numCache>
            </c:numRef>
          </c:val>
          <c:extLst>
            <c:ext xmlns:c16="http://schemas.microsoft.com/office/drawing/2014/chart" uri="{C3380CC4-5D6E-409C-BE32-E72D297353CC}">
              <c16:uniqueId val="{00000001-D9A4-447B-9C20-9AE3DDDD1F5A}"/>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2731</c:v>
                </c:pt>
                <c:pt idx="1">
                  <c:v>2831</c:v>
                </c:pt>
                <c:pt idx="2">
                  <c:v>2838</c:v>
                </c:pt>
              </c:numCache>
            </c:numRef>
          </c:val>
          <c:extLst>
            <c:ext xmlns:c16="http://schemas.microsoft.com/office/drawing/2014/chart" uri="{C3380CC4-5D6E-409C-BE32-E72D297353CC}">
              <c16:uniqueId val="{00000002-D9A4-447B-9C20-9AE3DDDD1F5A}"/>
            </c:ext>
          </c:extLst>
        </c:ser>
        <c:dLbls>
          <c:showLegendKey val="0"/>
          <c:showVal val="0"/>
          <c:showCatName val="0"/>
          <c:showSerName val="0"/>
          <c:showPercent val="0"/>
          <c:showBubbleSize val="0"/>
        </c:dLbls>
        <c:gapWidth val="120"/>
        <c:overlap val="100"/>
        <c:axId val="114705152"/>
        <c:axId val="114706688"/>
      </c:barChart>
      <c:catAx>
        <c:axId val="11470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4706688"/>
        <c:crosses val="autoZero"/>
        <c:auto val="1"/>
        <c:lblAlgn val="ctr"/>
        <c:lblOffset val="100"/>
        <c:tickLblSkip val="1"/>
        <c:tickMarkSkip val="1"/>
        <c:noMultiLvlLbl val="0"/>
      </c:catAx>
      <c:valAx>
        <c:axId val="114706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4705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{B0353600-4ED8-40AB-8501-DC0B409B7B52}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22F-45D4-8A62-E2A756F605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{B5EEC42B-3B01-470D-BD84-66AC9F3E936C}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2F-45D4-8A62-E2A756F605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{66F43E16-5218-4342-80D3-0E271005C70E}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2F-45D4-8A62-E2A756F605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{79DA6459-706E-4E58-9866-6D6D3263E2B0}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2F-45D4-8A62-E2A756F605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{68CC887B-80E1-4EA4-814B-749C05A66FAA}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2F-45D4-8A62-E2A756F605F9}"/>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{CEBFB012-4A90-4065-AE8D-DE8736CB4808}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22F-45D4-8A62-E2A756F605F9}"/>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{1545D4B4-9374-4E72-8B3F-FFDA60ED2F02}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22F-45D4-8A62-E2A756F605F9}"/>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{92B38F94-113E-40DD-82C7-520167511897}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22F-45D4-8A62-E2A756F605F9}"/>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{3EF3E987-7245-45EC-9901-634F57B2841A}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22F-45D4-8A62-E2A756F605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65.7</c:v>
                </c:pt>
                <c:pt idx="16">
                  <c:v>66.900000000000006</c:v>
                </c:pt>
                <c:pt idx="24">
                  <c:v>68.599999999999994</c:v>
                </c:pt>
                <c:pt idx="32">
                  <c:v>70.2</c:v>
                </c:pt>
              </c:numCache>
            </c:numRef>
          </c:xVal>
          <c:yVal>
            <c:numRef>
              <c:f>公会計指標分析・財政指標組合せ分析表!$BP$51:$DC$51</c:f>
              <c:numCache>
                <c:formatCode>#,##0.0;"▲ "#,##0.0</c:formatCode>
                <c:ptCount val="40"/>
                <c:pt idx="8">
                  <c:v>46.9</c:v>
                </c:pt>
                <c:pt idx="16">
                  <c:v>49.7</c:v>
                </c:pt>
                <c:pt idx="24">
                  <c:v>29.2</c:v>
                </c:pt>
                <c:pt idx="32">
                  <c:v>26.4</c:v>
                </c:pt>
              </c:numCache>
            </c:numRef>
          </c:yVal>
          <c:smooth val="0"/>
          <c:extLst>
            <c:ext xmlns:c16="http://schemas.microsoft.com/office/drawing/2014/chart" uri="{C3380CC4-5D6E-409C-BE32-E72D297353CC}">
              <c16:uniqueId val="{00000009-B22F-45D4-8A62-E2A756F605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{FCDD2277-0F2E-4501-BB5C-6D957625AC5F}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22F-45D4-8A62-E2A756F605F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{5B442353-D1A6-4BAC-80DC-D7E61BCCEAEA}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2F-45D4-8A62-E2A756F605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{CE4CF9C9-1002-4BB2-B385-0BF6E93A2BEF}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2F-45D4-8A62-E2A756F605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{1905424B-A8C9-464C-AE5C-7AC3CDDF3161}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2F-45D4-8A62-E2A756F605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{6B9A56BF-D9D6-4A11-918A-8731C7D75FE8}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2F-45D4-8A62-E2A756F605F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{89D70360-B485-463C-8AFF-4BF62F904FF6}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22F-45D4-8A62-E2A756F605F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{A8B9CBC2-A356-4C0A-A832-7A25EC62A5DD}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22F-45D4-8A62-E2A756F605F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{55176D43-C473-41FD-88F9-51B0E3AC5207}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22F-45D4-8A62-E2A756F605F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{4A9773DE-9ACA-454B-8A6E-AE17A6320C11}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22F-45D4-8A62-E2A756F605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58.3</c:v>
                </c:pt>
                <c:pt idx="16">
                  <c:v>59.6</c:v>
                </c:pt>
                <c:pt idx="24">
                  <c:v>60.7</c:v>
                </c:pt>
                <c:pt idx="32">
                  <c:v>62</c:v>
                </c:pt>
              </c:numCache>
            </c:numRef>
          </c:xVal>
          <c:yVal>
            <c:numRef>
              <c:f>公会計指標分析・財政指標組合せ分析表!$BP$55:$DC$55</c:f>
              <c:numCache>
                <c:formatCode>#,##0.0;"▲ "#,##0.0</c:formatCode>
                <c:ptCount val="40"/>
                <c:pt idx="8">
                  <c:v>54.6</c:v>
                </c:pt>
                <c:pt idx="16">
                  <c:v>53.2</c:v>
                </c:pt>
                <c:pt idx="24">
                  <c:v>47.9</c:v>
                </c:pt>
                <c:pt idx="32">
                  <c:v>49</c:v>
                </c:pt>
              </c:numCache>
            </c:numRef>
          </c:yVal>
          <c:smooth val="0"/>
          <c:extLst>
            <c:ext xmlns:c16="http://schemas.microsoft.com/office/drawing/2014/chart" uri="{C3380CC4-5D6E-409C-BE32-E72D297353CC}">
              <c16:uniqueId val="{00000013-B22F-45D4-8A62-E2A756F605F9}"/>
            </c:ext>
          </c:extLst>
        </c:ser>
        <c:dLbls>
          <c:showLegendKey val="0"/>
          <c:showVal val="1"/>
          <c:showCatName val="0"/>
          <c:showSerName val="0"/>
          <c:showPercent val="0"/>
          <c:showBubbleSize val="0"/>
        </c:dLbls>
        <c:axId val="46179840"/>
        <c:axId val="46181760"/>
      </c:scatterChart>
      <c:valAx>
        <c:axId val="46179840"/>
        <c:scaling>
          <c:orientation val="minMax"/>
          <c:max val="72"/>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{CE0ECB67-E074-4832-8500-EEF67CFCC01F}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97A-4BDC-AF60-1B64989113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{5050507E-6010-40F6-9084-142F9D54F957}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7A-4BDC-AF60-1B64989113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{AB6CAC05-D9D6-4F47-9808-7FAED94BB8E5}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7A-4BDC-AF60-1B64989113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{BC43B43E-2F2A-4820-ABED-BD1F7C045BB6}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7A-4BDC-AF60-1B64989113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{6C4AB042-BE30-4293-8DBF-D9E2002E42F6}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7A-4BDC-AF60-1B6498911366}"/>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{D05EFDD6-E909-4390-9581-5AF982D6660D}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97A-4BDC-AF60-1B6498911366}"/>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{D6074F10-B1F7-4481-8965-E9932BEA13B5}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97A-4BDC-AF60-1B6498911366}"/>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{3D1CAEC1-6E9E-41DF-A8E6-B6326B264009}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97A-4BDC-AF60-1B6498911366}"/>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{43EA06D3-9A80-4227-BEE3-30E4A8EE1867}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97A-4BDC-AF60-1B64989113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14.7</c:v>
                </c:pt>
                <c:pt idx="8">
                  <c:v>14.4</c:v>
                </c:pt>
                <c:pt idx="16">
                  <c:v>14</c:v>
                </c:pt>
                <c:pt idx="24">
                  <c:v>12.9</c:v>
                </c:pt>
                <c:pt idx="32">
                  <c:v>10.9</c:v>
                </c:pt>
              </c:numCache>
            </c:numRef>
          </c:xVal>
          <c:yVal>
            <c:numRef>
              <c:f>公会計指標分析・財政指標組合せ分析表!$BP$73:$DC$73</c:f>
              <c:numCache>
                <c:formatCode>#,##0.0;"▲ "#,##0.0</c:formatCode>
                <c:ptCount val="40"/>
                <c:pt idx="0">
                  <c:v>58</c:v>
                </c:pt>
                <c:pt idx="8">
                  <c:v>46.9</c:v>
                </c:pt>
                <c:pt idx="16">
                  <c:v>49.7</c:v>
                </c:pt>
                <c:pt idx="24">
                  <c:v>29.2</c:v>
                </c:pt>
                <c:pt idx="32">
                  <c:v>26.4</c:v>
                </c:pt>
              </c:numCache>
            </c:numRef>
          </c:yVal>
          <c:smooth val="0"/>
          <c:extLst>
            <c:ext xmlns:c16="http://schemas.microsoft.com/office/drawing/2014/chart" uri="{C3380CC4-5D6E-409C-BE32-E72D297353CC}">
              <c16:uniqueId val="{00000009-997A-4BDC-AF60-1B649891136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{2CA36A70-95F0-459A-A038-2F08AF14A718}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97A-4BDC-AF60-1B649891136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{99D2978E-E46A-4CB1-B097-B3860DB26E6A}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7A-4BDC-AF60-1B64989113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{0F62CBEE-DD44-4F81-8423-70E8398341C7}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7A-4BDC-AF60-1B64989113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{01FB9E8A-F899-4748-BA27-7AD78C7E20E4}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7A-4BDC-AF60-1B64989113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{DBC1CFA1-C5A5-46D6-95DE-B2D59BD224A8}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7A-4BDC-AF60-1B6498911366}"/>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{47696B58-D706-4A5F-8AB9-DD883AAFFECC}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97A-4BDC-AF60-1B6498911366}"/>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{A1D439A0-B59B-4925-A7CA-4DE9EDAF1244}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97A-4BDC-AF60-1B6498911366}"/>
                </c:ext>
              </c:extLst>
            </c:dLbl>
            <c:dLbl>
              <c:idx val="24"/>
              <c:layout>
                <c:manualLayout>
                  <c:x val="-2.5118832648710242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{4B40BC5A-66E6-4569-9D42-38489CE148C0}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97A-4BDC-AF60-1B6498911366}"/>
                </c:ext>
              </c:extLst>
            </c:dLbl>
            <c:dLbl>
              <c:idx val="32"/>
              <c:layout>
                <c:manualLayout>
                  <c:x val="-3.8149501695475992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{6B8368FF-328E-4842-B73F-3149BE5E6358}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97A-4BDC-AF60-1B64989113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997A-4BDC-AF60-1B6498911366}"/>
            </c:ext>
          </c:extLst>
        </c:ser>
        <c:dLbls>
          <c:showLegendKey val="0"/>
          <c:showVal val="1"/>
          <c:showCatName val="0"/>
          <c:showSerName val="0"/>
          <c:showPercent val="0"/>
          <c:showBubbleSize val="0"/>
        </c:dLbls>
        <c:axId val="84219776"/>
        <c:axId val="84234240"/>
      </c:scatterChart>
      <c:valAx>
        <c:axId val="84219776"/>
        <c:scaling>
          <c:orientation val="minMax"/>
          <c:max val="15.2"/>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4"/>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分子の構造については、元利償還金等（Ａ）のうち、元利償還金が</a:t>
          </a:r>
          <a:r>
            <a:rPr kumimoji="1" lang="en-US" altLang="ja-JP" sz="1300">
              <a:latin typeface="ＭＳ ゴシック" pitchFamily="49" charset="-128"/>
              <a:ea typeface="ＭＳ ゴシック" pitchFamily="49" charset="-128"/>
            </a:rPr>
            <a:t>110</a:t>
          </a:r>
          <a:r>
            <a:rPr kumimoji="1" lang="ja-JP" altLang="en-US" sz="1300">
              <a:latin typeface="ＭＳ ゴシック" pitchFamily="49" charset="-128"/>
              <a:ea typeface="ＭＳ ゴシック" pitchFamily="49" charset="-128"/>
            </a:rPr>
            <a:t>百万円の減少、公営企業債の元利償還金に対する繰入金が</a:t>
          </a:r>
          <a:r>
            <a:rPr kumimoji="1" lang="en-US" altLang="ja-JP" sz="1300">
              <a:latin typeface="ＭＳ ゴシック" pitchFamily="49" charset="-128"/>
              <a:ea typeface="ＭＳ ゴシック" pitchFamily="49" charset="-128"/>
            </a:rPr>
            <a:t>74</a:t>
          </a:r>
          <a:r>
            <a:rPr kumimoji="1" lang="ja-JP" altLang="en-US" sz="1300">
              <a:latin typeface="ＭＳ ゴシック" pitchFamily="49" charset="-128"/>
              <a:ea typeface="ＭＳ ゴシック" pitchFamily="49" charset="-128"/>
            </a:rPr>
            <a:t>百万円の減少、債務負担行為に基づく支出額が</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百万円減少している。</a:t>
          </a:r>
        </a:p>
        <a:p>
          <a:r>
            <a:rPr kumimoji="1" lang="ja-JP" altLang="en-US" sz="1300">
              <a:latin typeface="ＭＳ ゴシック" pitchFamily="49" charset="-128"/>
              <a:ea typeface="ＭＳ ゴシック" pitchFamily="49" charset="-128"/>
            </a:rPr>
            <a:t>　また、算入公債費等は</a:t>
          </a:r>
          <a:r>
            <a:rPr kumimoji="1" lang="en-US" altLang="ja-JP" sz="1300">
              <a:latin typeface="ＭＳ ゴシック" pitchFamily="49" charset="-128"/>
              <a:ea typeface="ＭＳ ゴシック" pitchFamily="49" charset="-128"/>
            </a:rPr>
            <a:t>36</a:t>
          </a:r>
          <a:r>
            <a:rPr kumimoji="1" lang="ja-JP" altLang="en-US" sz="1300">
              <a:latin typeface="ＭＳ ゴシック" pitchFamily="49" charset="-128"/>
              <a:ea typeface="ＭＳ ゴシック" pitchFamily="49" charset="-128"/>
            </a:rPr>
            <a:t>百万円減少したが、実質公債費比率の分子については</a:t>
          </a:r>
          <a:r>
            <a:rPr kumimoji="1" lang="en-US" altLang="ja-JP" sz="1300">
              <a:latin typeface="ＭＳ ゴシック" pitchFamily="49" charset="-128"/>
              <a:ea typeface="ＭＳ ゴシック" pitchFamily="49" charset="-128"/>
            </a:rPr>
            <a:t>153</a:t>
          </a:r>
          <a:r>
            <a:rPr kumimoji="1" lang="ja-JP" altLang="en-US" sz="1300">
              <a:latin typeface="ＭＳ ゴシック" pitchFamily="49" charset="-128"/>
              <a:ea typeface="ＭＳ ゴシック" pitchFamily="49" charset="-128"/>
            </a:rPr>
            <a:t>百万円の減少となった。</a:t>
          </a:r>
        </a:p>
        <a:p>
          <a:r>
            <a:rPr kumimoji="1" lang="ja-JP" altLang="en-US" sz="1300">
              <a:latin typeface="ＭＳ ゴシック" pitchFamily="49" charset="-128"/>
              <a:ea typeface="ＭＳ ゴシック" pitchFamily="49" charset="-128"/>
            </a:rPr>
            <a:t>　引き続き普通建設事業等の必要性・効率性・緊急度を勘案しながら事業の取捨選択を行い、地方債の発行を抑制することにより改善を図る。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満期一括償還地方債を発行していないため数値無し。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将来負担額の構造については、一般会計等に係る地方債の現在高が</a:t>
          </a:r>
          <a:r>
            <a:rPr kumimoji="1" lang="en-US" altLang="ja-JP" sz="1200">
              <a:latin typeface="ＭＳ ゴシック" pitchFamily="49" charset="-128"/>
              <a:ea typeface="ＭＳ ゴシック" pitchFamily="49" charset="-128"/>
            </a:rPr>
            <a:t>653</a:t>
          </a:r>
          <a:r>
            <a:rPr kumimoji="1" lang="ja-JP" altLang="en-US" sz="1200">
              <a:latin typeface="ＭＳ ゴシック" pitchFamily="49" charset="-128"/>
              <a:ea typeface="ＭＳ ゴシック" pitchFamily="49" charset="-128"/>
            </a:rPr>
            <a:t>百万円減少し、債務負担行為に基づく支出予定額が</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百万円減少、公営企業債等繰入見込額が</a:t>
          </a:r>
          <a:r>
            <a:rPr kumimoji="1" lang="en-US" altLang="ja-JP" sz="1200">
              <a:latin typeface="ＭＳ ゴシック" pitchFamily="49" charset="-128"/>
              <a:ea typeface="ＭＳ ゴシック" pitchFamily="49" charset="-128"/>
            </a:rPr>
            <a:t>288</a:t>
          </a:r>
          <a:r>
            <a:rPr kumimoji="1" lang="ja-JP" altLang="en-US" sz="1200">
              <a:latin typeface="ＭＳ ゴシック" pitchFamily="49" charset="-128"/>
              <a:ea typeface="ＭＳ ゴシック" pitchFamily="49" charset="-128"/>
            </a:rPr>
            <a:t>百万円減少したが、退職手当負担見込額が</a:t>
          </a:r>
          <a:r>
            <a:rPr kumimoji="1" lang="en-US" altLang="ja-JP" sz="1200">
              <a:latin typeface="ＭＳ ゴシック" pitchFamily="49" charset="-128"/>
              <a:ea typeface="ＭＳ ゴシック" pitchFamily="49" charset="-128"/>
            </a:rPr>
            <a:t>40</a:t>
          </a:r>
          <a:r>
            <a:rPr kumimoji="1" lang="ja-JP" altLang="en-US" sz="1200">
              <a:latin typeface="ＭＳ ゴシック" pitchFamily="49" charset="-128"/>
              <a:ea typeface="ＭＳ ゴシック" pitchFamily="49" charset="-128"/>
            </a:rPr>
            <a:t>百万円増加している。</a:t>
          </a:r>
        </a:p>
        <a:p>
          <a:r>
            <a:rPr kumimoji="1" lang="ja-JP" altLang="en-US" sz="1200">
              <a:latin typeface="ＭＳ ゴシック" pitchFamily="49" charset="-128"/>
              <a:ea typeface="ＭＳ ゴシック" pitchFamily="49" charset="-128"/>
            </a:rPr>
            <a:t>　充当可能財源等の構造については、充当可能基金は観光事業運営基金の廃止などにより</a:t>
          </a:r>
          <a:r>
            <a:rPr kumimoji="1" lang="en-US" altLang="ja-JP" sz="1200">
              <a:latin typeface="ＭＳ ゴシック" pitchFamily="49" charset="-128"/>
              <a:ea typeface="ＭＳ ゴシック" pitchFamily="49" charset="-128"/>
            </a:rPr>
            <a:t>135</a:t>
          </a:r>
          <a:r>
            <a:rPr kumimoji="1" lang="ja-JP" altLang="en-US" sz="1200">
              <a:latin typeface="ＭＳ ゴシック" pitchFamily="49" charset="-128"/>
              <a:ea typeface="ＭＳ ゴシック" pitchFamily="49" charset="-128"/>
            </a:rPr>
            <a:t>百万円減少したほか、充当可能特定歳入が</a:t>
          </a:r>
          <a:r>
            <a:rPr kumimoji="1" lang="en-US" altLang="ja-JP" sz="1200">
              <a:latin typeface="ＭＳ ゴシック" pitchFamily="49" charset="-128"/>
              <a:ea typeface="ＭＳ ゴシック" pitchFamily="49" charset="-128"/>
            </a:rPr>
            <a:t>132</a:t>
          </a:r>
          <a:r>
            <a:rPr kumimoji="1" lang="ja-JP" altLang="en-US" sz="1200">
              <a:latin typeface="ＭＳ ゴシック" pitchFamily="49" charset="-128"/>
              <a:ea typeface="ＭＳ ゴシック" pitchFamily="49" charset="-128"/>
            </a:rPr>
            <a:t>百万円減少し、基準財政需要額算入見込額が</a:t>
          </a:r>
          <a:r>
            <a:rPr kumimoji="1" lang="en-US" altLang="ja-JP" sz="1200">
              <a:latin typeface="ＭＳ ゴシック" pitchFamily="49" charset="-128"/>
              <a:ea typeface="ＭＳ ゴシック" pitchFamily="49" charset="-128"/>
            </a:rPr>
            <a:t>418</a:t>
          </a:r>
          <a:r>
            <a:rPr kumimoji="1" lang="ja-JP" altLang="en-US" sz="1200">
              <a:latin typeface="ＭＳ ゴシック" pitchFamily="49" charset="-128"/>
              <a:ea typeface="ＭＳ ゴシック" pitchFamily="49" charset="-128"/>
            </a:rPr>
            <a:t>百万円の減少となっている。</a:t>
          </a:r>
        </a:p>
        <a:p>
          <a:r>
            <a:rPr kumimoji="1" lang="ja-JP" altLang="en-US" sz="1200">
              <a:latin typeface="ＭＳ ゴシック" pitchFamily="49" charset="-128"/>
              <a:ea typeface="ＭＳ ゴシック" pitchFamily="49" charset="-128"/>
            </a:rPr>
            <a:t>　将来負担額（Ａ）の合計は</a:t>
          </a:r>
          <a:r>
            <a:rPr kumimoji="1" lang="en-US" altLang="ja-JP" sz="1200">
              <a:latin typeface="ＭＳ ゴシック" pitchFamily="49" charset="-128"/>
              <a:ea typeface="ＭＳ ゴシック" pitchFamily="49" charset="-128"/>
            </a:rPr>
            <a:t>24,400</a:t>
          </a:r>
          <a:r>
            <a:rPr kumimoji="1" lang="ja-JP" altLang="en-US" sz="1200">
              <a:latin typeface="ＭＳ ゴシック" pitchFamily="49" charset="-128"/>
              <a:ea typeface="ＭＳ ゴシック" pitchFamily="49" charset="-128"/>
            </a:rPr>
            <a:t>百万円で、前年度比</a:t>
          </a:r>
          <a:r>
            <a:rPr kumimoji="1" lang="en-US" altLang="ja-JP" sz="1200">
              <a:latin typeface="ＭＳ ゴシック" pitchFamily="49" charset="-128"/>
              <a:ea typeface="ＭＳ ゴシック" pitchFamily="49" charset="-128"/>
            </a:rPr>
            <a:t>924</a:t>
          </a:r>
          <a:r>
            <a:rPr kumimoji="1" lang="ja-JP" altLang="en-US" sz="1200">
              <a:latin typeface="ＭＳ ゴシック" pitchFamily="49" charset="-128"/>
              <a:ea typeface="ＭＳ ゴシック" pitchFamily="49" charset="-128"/>
            </a:rPr>
            <a:t>百万円の減少となり、充当可能財源等（Ｂ）の合計は</a:t>
          </a:r>
          <a:r>
            <a:rPr kumimoji="1" lang="en-US" altLang="ja-JP" sz="1200">
              <a:latin typeface="ＭＳ ゴシック" pitchFamily="49" charset="-128"/>
              <a:ea typeface="ＭＳ ゴシック" pitchFamily="49" charset="-128"/>
            </a:rPr>
            <a:t>22,273</a:t>
          </a:r>
          <a:r>
            <a:rPr kumimoji="1" lang="ja-JP" altLang="en-US" sz="1200">
              <a:latin typeface="ＭＳ ゴシック" pitchFamily="49" charset="-128"/>
              <a:ea typeface="ＭＳ ゴシック" pitchFamily="49" charset="-128"/>
            </a:rPr>
            <a:t>百万円で前年度比</a:t>
          </a:r>
          <a:r>
            <a:rPr kumimoji="1" lang="en-US" altLang="ja-JP" sz="1200">
              <a:latin typeface="ＭＳ ゴシック" pitchFamily="49" charset="-128"/>
              <a:ea typeface="ＭＳ ゴシック" pitchFamily="49" charset="-128"/>
            </a:rPr>
            <a:t>685</a:t>
          </a:r>
          <a:r>
            <a:rPr kumimoji="1" lang="ja-JP" altLang="en-US" sz="1200">
              <a:latin typeface="ＭＳ ゴシック" pitchFamily="49" charset="-128"/>
              <a:ea typeface="ＭＳ ゴシック" pitchFamily="49" charset="-128"/>
            </a:rPr>
            <a:t>百万円の減少となるため、将来負担比率の分子は前年度比</a:t>
          </a:r>
          <a:r>
            <a:rPr kumimoji="1" lang="en-US" altLang="ja-JP" sz="1200">
              <a:latin typeface="ＭＳ ゴシック" pitchFamily="49" charset="-128"/>
              <a:ea typeface="ＭＳ ゴシック" pitchFamily="49" charset="-128"/>
            </a:rPr>
            <a:t>239</a:t>
          </a:r>
          <a:r>
            <a:rPr kumimoji="1" lang="ja-JP" altLang="en-US" sz="1200">
              <a:latin typeface="ＭＳ ゴシック" pitchFamily="49" charset="-128"/>
              <a:ea typeface="ＭＳ ゴシック" pitchFamily="49" charset="-128"/>
            </a:rPr>
            <a:t>百万円の減少となった。</a:t>
          </a:r>
        </a:p>
        <a:p>
          <a:r>
            <a:rPr kumimoji="1" lang="ja-JP" altLang="en-US" sz="1200">
              <a:latin typeface="ＭＳ ゴシック" pitchFamily="49" charset="-128"/>
              <a:ea typeface="ＭＳ ゴシック" pitchFamily="49" charset="-128"/>
            </a:rPr>
            <a:t>　将来負担比率の数値は改善傾向にあるが、今後ともプライマリーバランスに留意するとともに、後世代の負担が過度にならないように努めながら、地方債の活用を図る。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山口県美祢市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減債基金を活用し各指標に影響のある第三セクター等改革推進債や退職手当債の繰上償還を実施したことにより、減債基金残高が大幅に減少したが、基金全体でみると令和元年度はほぼ同水準で推移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これまでの行財政改革の中で行われた財政効率化の施策等によって、ここまで累増してきたが、普通交付税合併算定替えの特例措置の終了や少子高齢化に伴う税収の減と、反して増加する社会福祉諸施策の経費や、過疎地域の自治体では特に課題となるインフラや公共施設の改修、維持補修経費の増大が見込まれることから、今後の財政運営において、その財源不足を補い年度間の負担調整のため活用していくこととな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しかしながら、更なる行財政改革を行い、中長期の視点に立って安定した財政運営を確立していく。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ゆたかなまちづくり基金：地域における歴史、伝統、文化、産業等を活かし、健康で住みよいまちづくりを推進するための経費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庁舎等整備基金：市庁舎その他の市勢発展の基盤となる施設の整備に要する経費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地域福祉基金：高齢者の在宅福祉等の普及及び向上に資する事業、高齢者の健康及び生きがいづくりに資する事業並びに高齢者に係わるボランティア活動の活発化に資する事業に要する経費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ふるさと人財育成基金：市の人材育成を図るために行う国際交流事業や教育・学術・芸術・科学・伝統芸能・伝統工芸・スポーツ事業など人財育成事業として行う事業に要する経費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ふるさと美祢応援基金：美祢市の将来の発展を願い、応援しようとする市内外の個人、企業等から受け入れた寄附金を、寄附者の意向を反映した施策に効果的に運用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森林環境整備基金：森林環境の整備等に必要な資金を積み立てるため令和元年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月より新たに基金を設置し、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すこやか子育て基金：子育て支援事業の推進のため、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ゆたかなまちづくり基金：こども医療費助成や産業振興諸施策等の振興を図るため、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庁舎等整備基金：老朽化した本庁舎及び総合支所等の公共施設の整備について検討を重ねているが、経費節減努力により積立可能な財源がある場合は庁舎等整備基金に積み立てを行う。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利子分の積み立てに止まっており大幅な増減は無い。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普通交付税の合併算定替えが終了となるが、特例措置の適用期間が終了した後も安定した財政運営を確立するまでの財源不足を補っていく必要がある。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利子分の積み立てに止まっており大幅な増減は無い。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時点で減債基金を活用して繰上償還を要する計画は無いが、今後の償還を実施していく中で、経済情勢の変動等による財源不足や他の年度に比較して多額の償還が生じる際など、財政計画との均衡を図りつつ柔軟に対応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23,928
23,682
472.64
15,857,512
15,341,783
435,593
9,606,207
15,641,398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では、平成２８年度に策定した公共施設等総合管理計画基本方針において、全体として公共施設等の施設量を減らす方向で検討していくこととしている。現在、それぞれの公共施設等について、個別施設管理計画の策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に取り組み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、施設の集約化、複合化や除却などの検討を行っているが、現在のところ有形固定資産減価償却率は類似団体より高い水準にある。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70993</xdr:rowOff>
    </xdr:from>
    <xdr:to>
      <xdr:col>23</xdr:col>
      <xdr:colOff>136525</xdr:colOff>
      <xdr:row>31</xdr:row>
      <xdr:rowOff>1143</xdr:rowOff>
    </xdr:to>
    <xdr:sp macro="" textlink="">
      <xdr:nvSpPr>
        <xdr:cNvPr id="79" name="楕円 78"/>
        <xdr:cNvSpPr/>
      </xdr:nvSpPr>
      <xdr:spPr>
        <a:xfrm>
          <a:off x="47117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49420</xdr:rowOff>
    </xdr:from>
    <xdr:ext cx="405111" cy="259045"/>
    <xdr:sp macro="" textlink="">
      <xdr:nvSpPr>
        <xdr:cNvPr id="80" name="有形固定資産減価償却率該当値テキスト"/>
        <xdr:cNvSpPr txBox="1"/>
      </xdr:nvSpPr>
      <xdr:spPr>
        <a:xfrm>
          <a:off x="4813300" y="596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36449</xdr:rowOff>
    </xdr:from>
    <xdr:to>
      <xdr:col>19</xdr:col>
      <xdr:colOff>187325</xdr:colOff>
      <xdr:row>30</xdr:row>
      <xdr:rowOff>138049</xdr:rowOff>
    </xdr:to>
    <xdr:sp macro="" textlink="">
      <xdr:nvSpPr>
        <xdr:cNvPr id="81" name="楕円 80"/>
        <xdr:cNvSpPr/>
      </xdr:nvSpPr>
      <xdr:spPr>
        <a:xfrm>
          <a:off x="40005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87249</xdr:rowOff>
    </xdr:from>
    <xdr:to>
      <xdr:col>23</xdr:col>
      <xdr:colOff>85725</xdr:colOff>
      <xdr:row>30</xdr:row>
      <xdr:rowOff>121793</xdr:rowOff>
    </xdr:to>
    <xdr:cxnSp macro="">
      <xdr:nvCxnSpPr>
        <xdr:cNvPr id="82" name="直線コネクタ 81"/>
        <xdr:cNvCxnSpPr/>
      </xdr:nvCxnSpPr>
      <xdr:spPr>
        <a:xfrm>
          <a:off x="4051300" y="6002274"/>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171196</xdr:rowOff>
    </xdr:from>
    <xdr:to>
      <xdr:col>15</xdr:col>
      <xdr:colOff>187325</xdr:colOff>
      <xdr:row>30</xdr:row>
      <xdr:rowOff>101346</xdr:rowOff>
    </xdr:to>
    <xdr:sp macro="" textlink="">
      <xdr:nvSpPr>
        <xdr:cNvPr id="83" name="楕円 82"/>
        <xdr:cNvSpPr/>
      </xdr:nvSpPr>
      <xdr:spPr>
        <a:xfrm>
          <a:off x="3238500" y="59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50546</xdr:rowOff>
    </xdr:from>
    <xdr:to>
      <xdr:col>19</xdr:col>
      <xdr:colOff>136525</xdr:colOff>
      <xdr:row>30</xdr:row>
      <xdr:rowOff>87249</xdr:rowOff>
    </xdr:to>
    <xdr:cxnSp macro="">
      <xdr:nvCxnSpPr>
        <xdr:cNvPr id="84" name="直線コネクタ 83"/>
        <xdr:cNvCxnSpPr/>
      </xdr:nvCxnSpPr>
      <xdr:spPr>
        <a:xfrm>
          <a:off x="3289300" y="5965571"/>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145288</xdr:rowOff>
    </xdr:from>
    <xdr:to>
      <xdr:col>11</xdr:col>
      <xdr:colOff>187325</xdr:colOff>
      <xdr:row>30</xdr:row>
      <xdr:rowOff>75438</xdr:rowOff>
    </xdr:to>
    <xdr:sp macro="" textlink="">
      <xdr:nvSpPr>
        <xdr:cNvPr id="85" name="楕円 84"/>
        <xdr:cNvSpPr/>
      </xdr:nvSpPr>
      <xdr:spPr>
        <a:xfrm>
          <a:off x="2476500" y="58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24638</xdr:rowOff>
    </xdr:from>
    <xdr:to>
      <xdr:col>15</xdr:col>
      <xdr:colOff>136525</xdr:colOff>
      <xdr:row>30</xdr:row>
      <xdr:rowOff>50546</xdr:rowOff>
    </xdr:to>
    <xdr:cxnSp macro="">
      <xdr:nvCxnSpPr>
        <xdr:cNvPr id="86" name="直線コネクタ 85"/>
        <xdr:cNvCxnSpPr/>
      </xdr:nvCxnSpPr>
      <xdr:spPr>
        <a:xfrm>
          <a:off x="2527300" y="5939663"/>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7" name="n_1ave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88" name="n_2ave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89" name="n_3aveValue有形固定資産減価償却率"/>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0" name="n_4aveValue有形固定資産減価償却率"/>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129176</xdr:rowOff>
    </xdr:from>
    <xdr:ext cx="405111" cy="259045"/>
    <xdr:sp macro="" textlink="">
      <xdr:nvSpPr>
        <xdr:cNvPr id="91" name="n_1mainValue有形固定資産減価償却率"/>
        <xdr:cNvSpPr txBox="1"/>
      </xdr:nvSpPr>
      <xdr:spPr>
        <a:xfrm>
          <a:off x="3836044" y="604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92473</xdr:rowOff>
    </xdr:from>
    <xdr:ext cx="405111" cy="259045"/>
    <xdr:sp macro="" textlink="">
      <xdr:nvSpPr>
        <xdr:cNvPr id="92" name="n_2mainValue有形固定資産減価償却率"/>
        <xdr:cNvSpPr txBox="1"/>
      </xdr:nvSpPr>
      <xdr:spPr>
        <a:xfrm>
          <a:off x="3086744" y="6007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66565</xdr:rowOff>
    </xdr:from>
    <xdr:ext cx="405111" cy="259045"/>
    <xdr:sp macro="" textlink="">
      <xdr:nvSpPr>
        <xdr:cNvPr id="93" name="n_3mainValue有形固定資産減価償却率"/>
        <xdr:cNvSpPr txBox="1"/>
      </xdr:nvSpPr>
      <xdr:spPr>
        <a:xfrm>
          <a:off x="2324744" y="59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下回っている。主な要因としては、近年、建設事業に係る新発債を抑制してきたことや、本年度においては減債基金を充当し地方債の繰上償還を実施したことなどにより将来負担額を減少させた結果であるが、普通交付税の合併算定替による逓減などに伴い、経常一般財源も減少してきており、大幅な改善は見られない。引き続き、真に必要な建設事業の取捨選択を検討を行っていくことと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4" name="直線コネクタ 123"/>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5"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6" name="直線コネクタ 125"/>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27"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28" name="直線コネクタ 127"/>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29" name="債務償還比率平均値テキスト"/>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0" name="フローチャート: 判断 129"/>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1" name="フローチャート: 判断 130"/>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2" name="フローチャート: 判断 131"/>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3" name="フローチャート: 判断 132"/>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4" name="フローチャート: 判断 133"/>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97379</xdr:rowOff>
    </xdr:from>
    <xdr:to>
      <xdr:col>76</xdr:col>
      <xdr:colOff>73025</xdr:colOff>
      <xdr:row>30</xdr:row>
      <xdr:rowOff>27529</xdr:rowOff>
    </xdr:to>
    <xdr:sp macro="" textlink="">
      <xdr:nvSpPr>
        <xdr:cNvPr id="140" name="楕円 139"/>
        <xdr:cNvSpPr/>
      </xdr:nvSpPr>
      <xdr:spPr>
        <a:xfrm>
          <a:off x="14744700" y="584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120256</xdr:rowOff>
    </xdr:from>
    <xdr:ext cx="469744" cy="259045"/>
    <xdr:sp macro="" textlink="">
      <xdr:nvSpPr>
        <xdr:cNvPr id="141" name="債務償還比率該当値テキスト"/>
        <xdr:cNvSpPr txBox="1"/>
      </xdr:nvSpPr>
      <xdr:spPr>
        <a:xfrm>
          <a:off x="14846300" y="569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111875</xdr:rowOff>
    </xdr:from>
    <xdr:to>
      <xdr:col>72</xdr:col>
      <xdr:colOff>123825</xdr:colOff>
      <xdr:row>30</xdr:row>
      <xdr:rowOff>42025</xdr:rowOff>
    </xdr:to>
    <xdr:sp macro="" textlink="">
      <xdr:nvSpPr>
        <xdr:cNvPr id="142" name="楕円 141"/>
        <xdr:cNvSpPr/>
      </xdr:nvSpPr>
      <xdr:spPr>
        <a:xfrm>
          <a:off x="14033500" y="585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148179</xdr:rowOff>
    </xdr:from>
    <xdr:to>
      <xdr:col>76</xdr:col>
      <xdr:colOff>22225</xdr:colOff>
      <xdr:row>29</xdr:row>
      <xdr:rowOff>162675</xdr:rowOff>
    </xdr:to>
    <xdr:cxnSp macro="">
      <xdr:nvCxnSpPr>
        <xdr:cNvPr id="143" name="直線コネクタ 142"/>
        <xdr:cNvCxnSpPr/>
      </xdr:nvCxnSpPr>
      <xdr:spPr>
        <a:xfrm flipV="1">
          <a:off x="14084300" y="5891754"/>
          <a:ext cx="711200" cy="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103650</xdr:rowOff>
    </xdr:from>
    <xdr:to>
      <xdr:col>68</xdr:col>
      <xdr:colOff>123825</xdr:colOff>
      <xdr:row>30</xdr:row>
      <xdr:rowOff>33800</xdr:rowOff>
    </xdr:to>
    <xdr:sp macro="" textlink="">
      <xdr:nvSpPr>
        <xdr:cNvPr id="144" name="楕円 143"/>
        <xdr:cNvSpPr/>
      </xdr:nvSpPr>
      <xdr:spPr>
        <a:xfrm>
          <a:off x="13271500" y="58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154450</xdr:rowOff>
    </xdr:from>
    <xdr:to>
      <xdr:col>72</xdr:col>
      <xdr:colOff>73025</xdr:colOff>
      <xdr:row>29</xdr:row>
      <xdr:rowOff>162675</xdr:rowOff>
    </xdr:to>
    <xdr:cxnSp macro="">
      <xdr:nvCxnSpPr>
        <xdr:cNvPr id="145" name="直線コネクタ 144"/>
        <xdr:cNvCxnSpPr/>
      </xdr:nvCxnSpPr>
      <xdr:spPr>
        <a:xfrm>
          <a:off x="13322300" y="5898025"/>
          <a:ext cx="762000" cy="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86173</xdr:rowOff>
    </xdr:from>
    <xdr:to>
      <xdr:col>64</xdr:col>
      <xdr:colOff>123825</xdr:colOff>
      <xdr:row>30</xdr:row>
      <xdr:rowOff>16323</xdr:rowOff>
    </xdr:to>
    <xdr:sp macro="" textlink="">
      <xdr:nvSpPr>
        <xdr:cNvPr id="146" name="楕円 145"/>
        <xdr:cNvSpPr/>
      </xdr:nvSpPr>
      <xdr:spPr>
        <a:xfrm>
          <a:off x="12509500" y="58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136973</xdr:rowOff>
    </xdr:from>
    <xdr:to>
      <xdr:col>68</xdr:col>
      <xdr:colOff>73025</xdr:colOff>
      <xdr:row>29</xdr:row>
      <xdr:rowOff>154450</xdr:rowOff>
    </xdr:to>
    <xdr:cxnSp macro="">
      <xdr:nvCxnSpPr>
        <xdr:cNvPr id="147" name="直線コネクタ 146"/>
        <xdr:cNvCxnSpPr/>
      </xdr:nvCxnSpPr>
      <xdr:spPr>
        <a:xfrm>
          <a:off x="12560300" y="5880548"/>
          <a:ext cx="762000" cy="1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31169</xdr:rowOff>
    </xdr:from>
    <xdr:to>
      <xdr:col>60</xdr:col>
      <xdr:colOff>123825</xdr:colOff>
      <xdr:row>29</xdr:row>
      <xdr:rowOff>132769</xdr:rowOff>
    </xdr:to>
    <xdr:sp macro="" textlink="">
      <xdr:nvSpPr>
        <xdr:cNvPr id="148" name="楕円 147"/>
        <xdr:cNvSpPr/>
      </xdr:nvSpPr>
      <xdr:spPr>
        <a:xfrm>
          <a:off x="11747500" y="577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81969</xdr:rowOff>
    </xdr:from>
    <xdr:to>
      <xdr:col>64</xdr:col>
      <xdr:colOff>73025</xdr:colOff>
      <xdr:row>29</xdr:row>
      <xdr:rowOff>136973</xdr:rowOff>
    </xdr:to>
    <xdr:cxnSp macro="">
      <xdr:nvCxnSpPr>
        <xdr:cNvPr id="149" name="直線コネクタ 148"/>
        <xdr:cNvCxnSpPr/>
      </xdr:nvCxnSpPr>
      <xdr:spPr>
        <a:xfrm>
          <a:off x="11798300" y="5825544"/>
          <a:ext cx="762000" cy="5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0" name="n_1aveValue債務償還比率"/>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51" name="n_2aveValue債務償還比率"/>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52" name="n_3aveValue債務償還比率"/>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53" name="n_4aveValue債務償還比率"/>
        <xdr:cNvSpPr txBox="1"/>
      </xdr:nvSpPr>
      <xdr:spPr>
        <a:xfrm>
          <a:off x="11563427" y="594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58552</xdr:rowOff>
    </xdr:from>
    <xdr:ext cx="469744" cy="259045"/>
    <xdr:sp macro="" textlink="">
      <xdr:nvSpPr>
        <xdr:cNvPr id="154" name="n_1mainValue債務償還比率"/>
        <xdr:cNvSpPr txBox="1"/>
      </xdr:nvSpPr>
      <xdr:spPr>
        <a:xfrm>
          <a:off x="13836727" y="563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50327</xdr:rowOff>
    </xdr:from>
    <xdr:ext cx="469744" cy="259045"/>
    <xdr:sp macro="" textlink="">
      <xdr:nvSpPr>
        <xdr:cNvPr id="155" name="n_2mainValue債務償還比率"/>
        <xdr:cNvSpPr txBox="1"/>
      </xdr:nvSpPr>
      <xdr:spPr>
        <a:xfrm>
          <a:off x="13087427" y="562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32850</xdr:rowOff>
    </xdr:from>
    <xdr:ext cx="469744" cy="259045"/>
    <xdr:sp macro="" textlink="">
      <xdr:nvSpPr>
        <xdr:cNvPr id="156" name="n_3mainValue債務償還比率"/>
        <xdr:cNvSpPr txBox="1"/>
      </xdr:nvSpPr>
      <xdr:spPr>
        <a:xfrm>
          <a:off x="12325427" y="560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149296</xdr:rowOff>
    </xdr:from>
    <xdr:ext cx="469744" cy="259045"/>
    <xdr:sp macro="" textlink="">
      <xdr:nvSpPr>
        <xdr:cNvPr id="157" name="n_4mainValue債務償還比率"/>
        <xdr:cNvSpPr txBox="1"/>
      </xdr:nvSpPr>
      <xdr:spPr>
        <a:xfrm>
          <a:off x="11563427" y="554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23,928
23,682
472.64
15,857,512
15,341,783
435,593
9,606,207
15,641,398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85816</xdr:rowOff>
    </xdr:from>
    <xdr:to>
      <xdr:col>24</xdr:col>
      <xdr:colOff>114300</xdr:colOff>
      <xdr:row>40</xdr:row>
      <xdr:rowOff>15966</xdr:rowOff>
    </xdr:to>
    <xdr:sp macro="" textlink="">
      <xdr:nvSpPr>
        <xdr:cNvPr id="74" name="楕円 73"/>
        <xdr:cNvSpPr/>
      </xdr:nvSpPr>
      <xdr:spPr>
        <a:xfrm>
          <a:off x="45847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64243</xdr:rowOff>
    </xdr:from>
    <xdr:ext cx="405111" cy="259045"/>
    <xdr:sp macro="" textlink="">
      <xdr:nvSpPr>
        <xdr:cNvPr id="75" name="【道路】&#10;有形固定資産減価償却率該当値テキスト"/>
        <xdr:cNvSpPr txBox="1"/>
      </xdr:nvSpPr>
      <xdr:spPr>
        <a:xfrm>
          <a:off x="4673600"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56424</xdr:rowOff>
    </xdr:from>
    <xdr:to>
      <xdr:col>20</xdr:col>
      <xdr:colOff>38100</xdr:colOff>
      <xdr:row>39</xdr:row>
      <xdr:rowOff>158024</xdr:rowOff>
    </xdr:to>
    <xdr:sp macro="" textlink="">
      <xdr:nvSpPr>
        <xdr:cNvPr id="76" name="楕円 75"/>
        <xdr:cNvSpPr/>
      </xdr:nvSpPr>
      <xdr:spPr>
        <a:xfrm>
          <a:off x="3746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107224</xdr:rowOff>
    </xdr:from>
    <xdr:to>
      <xdr:col>24</xdr:col>
      <xdr:colOff>63500</xdr:colOff>
      <xdr:row>39</xdr:row>
      <xdr:rowOff>136616</xdr:rowOff>
    </xdr:to>
    <xdr:cxnSp macro="">
      <xdr:nvCxnSpPr>
        <xdr:cNvPr id="77" name="直線コネクタ 76"/>
        <xdr:cNvCxnSpPr/>
      </xdr:nvCxnSpPr>
      <xdr:spPr>
        <a:xfrm>
          <a:off x="3797300" y="679377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27033</xdr:rowOff>
    </xdr:from>
    <xdr:to>
      <xdr:col>15</xdr:col>
      <xdr:colOff>101600</xdr:colOff>
      <xdr:row>39</xdr:row>
      <xdr:rowOff>128633</xdr:rowOff>
    </xdr:to>
    <xdr:sp macro="" textlink="">
      <xdr:nvSpPr>
        <xdr:cNvPr id="78" name="楕円 77"/>
        <xdr:cNvSpPr/>
      </xdr:nvSpPr>
      <xdr:spPr>
        <a:xfrm>
          <a:off x="2857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77833</xdr:rowOff>
    </xdr:from>
    <xdr:to>
      <xdr:col>19</xdr:col>
      <xdr:colOff>177800</xdr:colOff>
      <xdr:row>39</xdr:row>
      <xdr:rowOff>107224</xdr:rowOff>
    </xdr:to>
    <xdr:cxnSp macro="">
      <xdr:nvCxnSpPr>
        <xdr:cNvPr id="79" name="直線コネクタ 78"/>
        <xdr:cNvCxnSpPr/>
      </xdr:nvCxnSpPr>
      <xdr:spPr>
        <a:xfrm>
          <a:off x="2908300" y="676438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169091</xdr:rowOff>
    </xdr:from>
    <xdr:to>
      <xdr:col>10</xdr:col>
      <xdr:colOff>165100</xdr:colOff>
      <xdr:row>39</xdr:row>
      <xdr:rowOff>99241</xdr:rowOff>
    </xdr:to>
    <xdr:sp macro="" textlink="">
      <xdr:nvSpPr>
        <xdr:cNvPr id="80" name="楕円 79"/>
        <xdr:cNvSpPr/>
      </xdr:nvSpPr>
      <xdr:spPr>
        <a:xfrm>
          <a:off x="1968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48441</xdr:rowOff>
    </xdr:from>
    <xdr:to>
      <xdr:col>15</xdr:col>
      <xdr:colOff>50800</xdr:colOff>
      <xdr:row>39</xdr:row>
      <xdr:rowOff>77833</xdr:rowOff>
    </xdr:to>
    <xdr:cxnSp macro="">
      <xdr:nvCxnSpPr>
        <xdr:cNvPr id="81" name="直線コネクタ 80"/>
        <xdr:cNvCxnSpPr/>
      </xdr:nvCxnSpPr>
      <xdr:spPr>
        <a:xfrm>
          <a:off x="2019300" y="673499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2" name="n_1ave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3" name="n_2aveValue【道路】&#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4" name="n_3aveValue【道路】&#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5"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149151</xdr:rowOff>
    </xdr:from>
    <xdr:ext cx="405111" cy="259045"/>
    <xdr:sp macro="" textlink="">
      <xdr:nvSpPr>
        <xdr:cNvPr id="86" name="n_1mainValue【道路】&#10;有形固定資産減価償却率"/>
        <xdr:cNvSpPr txBox="1"/>
      </xdr:nvSpPr>
      <xdr:spPr>
        <a:xfrm>
          <a:off x="35820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119760</xdr:rowOff>
    </xdr:from>
    <xdr:ext cx="405111" cy="259045"/>
    <xdr:sp macro="" textlink="">
      <xdr:nvSpPr>
        <xdr:cNvPr id="87" name="n_2mainValue【道路】&#10;有形固定資産減価償却率"/>
        <xdr:cNvSpPr txBox="1"/>
      </xdr:nvSpPr>
      <xdr:spPr>
        <a:xfrm>
          <a:off x="27057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90368</xdr:rowOff>
    </xdr:from>
    <xdr:ext cx="405111" cy="259045"/>
    <xdr:sp macro="" textlink="">
      <xdr:nvSpPr>
        <xdr:cNvPr id="88" name="n_3mainValue【道路】&#10;有形固定資産減価償却率"/>
        <xdr:cNvSpPr txBox="1"/>
      </xdr:nvSpPr>
      <xdr:spPr>
        <a:xfrm>
          <a:off x="18167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0" name="直線コネクタ 109"/>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1"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2" name="直線コネクタ 111"/>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3"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4" name="直線コネクタ 113"/>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5"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6" name="フローチャート: 判断 115"/>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7" name="フローチャート: 判断 116"/>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8" name="フローチャート: 判断 117"/>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9" name="フローチャート: 判断 118"/>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0" name="フローチャート: 判断 119"/>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63686</xdr:rowOff>
    </xdr:from>
    <xdr:to>
      <xdr:col>55</xdr:col>
      <xdr:colOff>50800</xdr:colOff>
      <xdr:row>39</xdr:row>
      <xdr:rowOff>165286</xdr:rowOff>
    </xdr:to>
    <xdr:sp macro="" textlink="">
      <xdr:nvSpPr>
        <xdr:cNvPr id="126" name="楕円 125"/>
        <xdr:cNvSpPr/>
      </xdr:nvSpPr>
      <xdr:spPr>
        <a:xfrm>
          <a:off x="10426700" y="67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86563</xdr:rowOff>
    </xdr:from>
    <xdr:ext cx="534377" cy="259045"/>
    <xdr:sp macro="" textlink="">
      <xdr:nvSpPr>
        <xdr:cNvPr id="127" name="【道路】&#10;一人当たり延長該当値テキスト"/>
        <xdr:cNvSpPr txBox="1"/>
      </xdr:nvSpPr>
      <xdr:spPr>
        <a:xfrm>
          <a:off x="10515600" y="660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73717</xdr:rowOff>
    </xdr:from>
    <xdr:to>
      <xdr:col>50</xdr:col>
      <xdr:colOff>165100</xdr:colOff>
      <xdr:row>40</xdr:row>
      <xdr:rowOff>3867</xdr:rowOff>
    </xdr:to>
    <xdr:sp macro="" textlink="">
      <xdr:nvSpPr>
        <xdr:cNvPr id="128" name="楕円 127"/>
        <xdr:cNvSpPr/>
      </xdr:nvSpPr>
      <xdr:spPr>
        <a:xfrm>
          <a:off x="9588500" y="676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114486</xdr:rowOff>
    </xdr:from>
    <xdr:to>
      <xdr:col>55</xdr:col>
      <xdr:colOff>0</xdr:colOff>
      <xdr:row>39</xdr:row>
      <xdr:rowOff>124517</xdr:rowOff>
    </xdr:to>
    <xdr:cxnSp macro="">
      <xdr:nvCxnSpPr>
        <xdr:cNvPr id="129" name="直線コネクタ 128"/>
        <xdr:cNvCxnSpPr/>
      </xdr:nvCxnSpPr>
      <xdr:spPr>
        <a:xfrm flipV="1">
          <a:off x="9639300" y="6801036"/>
          <a:ext cx="838200" cy="1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17426</xdr:rowOff>
    </xdr:from>
    <xdr:to>
      <xdr:col>46</xdr:col>
      <xdr:colOff>38100</xdr:colOff>
      <xdr:row>40</xdr:row>
      <xdr:rowOff>119026</xdr:rowOff>
    </xdr:to>
    <xdr:sp macro="" textlink="">
      <xdr:nvSpPr>
        <xdr:cNvPr id="130" name="楕円 129"/>
        <xdr:cNvSpPr/>
      </xdr:nvSpPr>
      <xdr:spPr>
        <a:xfrm>
          <a:off x="8699500" y="68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124517</xdr:rowOff>
    </xdr:from>
    <xdr:to>
      <xdr:col>50</xdr:col>
      <xdr:colOff>114300</xdr:colOff>
      <xdr:row>40</xdr:row>
      <xdr:rowOff>68226</xdr:rowOff>
    </xdr:to>
    <xdr:cxnSp macro="">
      <xdr:nvCxnSpPr>
        <xdr:cNvPr id="131" name="直線コネクタ 130"/>
        <xdr:cNvCxnSpPr/>
      </xdr:nvCxnSpPr>
      <xdr:spPr>
        <a:xfrm flipV="1">
          <a:off x="8750300" y="6811067"/>
          <a:ext cx="889000" cy="11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90076</xdr:rowOff>
    </xdr:from>
    <xdr:to>
      <xdr:col>41</xdr:col>
      <xdr:colOff>101600</xdr:colOff>
      <xdr:row>40</xdr:row>
      <xdr:rowOff>20226</xdr:rowOff>
    </xdr:to>
    <xdr:sp macro="" textlink="">
      <xdr:nvSpPr>
        <xdr:cNvPr id="132" name="楕円 131"/>
        <xdr:cNvSpPr/>
      </xdr:nvSpPr>
      <xdr:spPr>
        <a:xfrm>
          <a:off x="7810500" y="67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140876</xdr:rowOff>
    </xdr:from>
    <xdr:to>
      <xdr:col>45</xdr:col>
      <xdr:colOff>177800</xdr:colOff>
      <xdr:row>40</xdr:row>
      <xdr:rowOff>68226</xdr:rowOff>
    </xdr:to>
    <xdr:cxnSp macro="">
      <xdr:nvCxnSpPr>
        <xdr:cNvPr id="133" name="直線コネクタ 132"/>
        <xdr:cNvCxnSpPr/>
      </xdr:nvCxnSpPr>
      <xdr:spPr>
        <a:xfrm>
          <a:off x="7861300" y="6827426"/>
          <a:ext cx="889000" cy="9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4" name="n_1aveValue【道路】&#10;一人当たり延長"/>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35" name="n_2aveValue【道路】&#10;一人当たり延長"/>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36" name="n_3aveValue【道路】&#10;一人当たり延長"/>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37" name="n_4aveValue【道路】&#10;一人当たり延長"/>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20394</xdr:rowOff>
    </xdr:from>
    <xdr:ext cx="534377" cy="259045"/>
    <xdr:sp macro="" textlink="">
      <xdr:nvSpPr>
        <xdr:cNvPr id="138" name="n_1mainValue【道路】&#10;一人当たり延長"/>
        <xdr:cNvSpPr txBox="1"/>
      </xdr:nvSpPr>
      <xdr:spPr>
        <a:xfrm>
          <a:off x="9359411" y="65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135553</xdr:rowOff>
    </xdr:from>
    <xdr:ext cx="534377" cy="259045"/>
    <xdr:sp macro="" textlink="">
      <xdr:nvSpPr>
        <xdr:cNvPr id="139" name="n_2mainValue【道路】&#10;一人当たり延長"/>
        <xdr:cNvSpPr txBox="1"/>
      </xdr:nvSpPr>
      <xdr:spPr>
        <a:xfrm>
          <a:off x="8483111" y="665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36753</xdr:rowOff>
    </xdr:from>
    <xdr:ext cx="534377" cy="259045"/>
    <xdr:sp macro="" textlink="">
      <xdr:nvSpPr>
        <xdr:cNvPr id="140" name="n_3mainValue【道路】&#10;一人当たり延長"/>
        <xdr:cNvSpPr txBox="1"/>
      </xdr:nvSpPr>
      <xdr:spPr>
        <a:xfrm>
          <a:off x="7594111" y="655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64" name="直線コネクタ 163"/>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65"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6" name="直線コネクタ 165"/>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7"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8" name="直線コネクタ 167"/>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69" name="【橋りょう・トンネル】&#10;有形固定資産減価償却率平均値テキスト"/>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0" name="フローチャート: 判断 169"/>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1" name="フローチャート: 判断 170"/>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2" name="フローチャート: 判断 171"/>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3" name="フローチャート: 判断 172"/>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74" name="フローチャート: 判断 173"/>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132080</xdr:rowOff>
    </xdr:from>
    <xdr:to>
      <xdr:col>24</xdr:col>
      <xdr:colOff>114300</xdr:colOff>
      <xdr:row>63</xdr:row>
      <xdr:rowOff>62230</xdr:rowOff>
    </xdr:to>
    <xdr:sp macro="" textlink="">
      <xdr:nvSpPr>
        <xdr:cNvPr id="180" name="楕円 179"/>
        <xdr:cNvSpPr/>
      </xdr:nvSpPr>
      <xdr:spPr>
        <a:xfrm>
          <a:off x="4584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110507</xdr:rowOff>
    </xdr:from>
    <xdr:ext cx="405111" cy="259045"/>
    <xdr:sp macro="" textlink="">
      <xdr:nvSpPr>
        <xdr:cNvPr id="181" name="【橋りょう・トンネル】&#10;有形固定資産減価償却率該当値テキスト"/>
        <xdr:cNvSpPr txBox="1"/>
      </xdr:nvSpPr>
      <xdr:spPr>
        <a:xfrm>
          <a:off x="4673600"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132080</xdr:rowOff>
    </xdr:from>
    <xdr:to>
      <xdr:col>20</xdr:col>
      <xdr:colOff>38100</xdr:colOff>
      <xdr:row>63</xdr:row>
      <xdr:rowOff>62230</xdr:rowOff>
    </xdr:to>
    <xdr:sp macro="" textlink="">
      <xdr:nvSpPr>
        <xdr:cNvPr id="182" name="楕円 181"/>
        <xdr:cNvSpPr/>
      </xdr:nvSpPr>
      <xdr:spPr>
        <a:xfrm>
          <a:off x="3746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11430</xdr:rowOff>
    </xdr:from>
    <xdr:to>
      <xdr:col>24</xdr:col>
      <xdr:colOff>63500</xdr:colOff>
      <xdr:row>63</xdr:row>
      <xdr:rowOff>11430</xdr:rowOff>
    </xdr:to>
    <xdr:cxnSp macro="">
      <xdr:nvCxnSpPr>
        <xdr:cNvPr id="183" name="直線コネクタ 182"/>
        <xdr:cNvCxnSpPr/>
      </xdr:nvCxnSpPr>
      <xdr:spPr>
        <a:xfrm>
          <a:off x="3797300" y="1081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109220</xdr:rowOff>
    </xdr:from>
    <xdr:to>
      <xdr:col>15</xdr:col>
      <xdr:colOff>101600</xdr:colOff>
      <xdr:row>63</xdr:row>
      <xdr:rowOff>39370</xdr:rowOff>
    </xdr:to>
    <xdr:sp macro="" textlink="">
      <xdr:nvSpPr>
        <xdr:cNvPr id="184" name="楕円 183"/>
        <xdr:cNvSpPr/>
      </xdr:nvSpPr>
      <xdr:spPr>
        <a:xfrm>
          <a:off x="2857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160020</xdr:rowOff>
    </xdr:from>
    <xdr:to>
      <xdr:col>19</xdr:col>
      <xdr:colOff>177800</xdr:colOff>
      <xdr:row>63</xdr:row>
      <xdr:rowOff>11430</xdr:rowOff>
    </xdr:to>
    <xdr:cxnSp macro="">
      <xdr:nvCxnSpPr>
        <xdr:cNvPr id="185" name="直線コネクタ 184"/>
        <xdr:cNvCxnSpPr/>
      </xdr:nvCxnSpPr>
      <xdr:spPr>
        <a:xfrm>
          <a:off x="2908300" y="10789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92075</xdr:rowOff>
    </xdr:from>
    <xdr:to>
      <xdr:col>10</xdr:col>
      <xdr:colOff>165100</xdr:colOff>
      <xdr:row>63</xdr:row>
      <xdr:rowOff>22225</xdr:rowOff>
    </xdr:to>
    <xdr:sp macro="" textlink="">
      <xdr:nvSpPr>
        <xdr:cNvPr id="186" name="楕円 185"/>
        <xdr:cNvSpPr/>
      </xdr:nvSpPr>
      <xdr:spPr>
        <a:xfrm>
          <a:off x="1968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142875</xdr:rowOff>
    </xdr:from>
    <xdr:to>
      <xdr:col>15</xdr:col>
      <xdr:colOff>50800</xdr:colOff>
      <xdr:row>62</xdr:row>
      <xdr:rowOff>160020</xdr:rowOff>
    </xdr:to>
    <xdr:cxnSp macro="">
      <xdr:nvCxnSpPr>
        <xdr:cNvPr id="187" name="直線コネクタ 186"/>
        <xdr:cNvCxnSpPr/>
      </xdr:nvCxnSpPr>
      <xdr:spPr>
        <a:xfrm>
          <a:off x="2019300" y="107727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88" name="n_1aveValue【橋りょう・トンネル】&#10;有形固定資産減価償却率"/>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89" name="n_2aveValue【橋りょう・トンネル】&#10;有形固定資産減価償却率"/>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0"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1" name="n_4aveValue【橋りょう・トンネル】&#10;有形固定資産減価償却率"/>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53357</xdr:rowOff>
    </xdr:from>
    <xdr:ext cx="405111" cy="259045"/>
    <xdr:sp macro="" textlink="">
      <xdr:nvSpPr>
        <xdr:cNvPr id="192" name="n_1mainValue【橋りょう・トンネル】&#10;有形固定資産減価償却率"/>
        <xdr:cNvSpPr txBox="1"/>
      </xdr:nvSpPr>
      <xdr:spPr>
        <a:xfrm>
          <a:off x="35820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30497</xdr:rowOff>
    </xdr:from>
    <xdr:ext cx="405111" cy="259045"/>
    <xdr:sp macro="" textlink="">
      <xdr:nvSpPr>
        <xdr:cNvPr id="193" name="n_2mainValue【橋りょう・トンネル】&#10;有形固定資産減価償却率"/>
        <xdr:cNvSpPr txBox="1"/>
      </xdr:nvSpPr>
      <xdr:spPr>
        <a:xfrm>
          <a:off x="2705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13352</xdr:rowOff>
    </xdr:from>
    <xdr:ext cx="405111" cy="259045"/>
    <xdr:sp macro="" textlink="">
      <xdr:nvSpPr>
        <xdr:cNvPr id="194" name="n_3mainValue【橋りょう・トンネル】&#10;有形固定資産減価償却率"/>
        <xdr:cNvSpPr txBox="1"/>
      </xdr:nvSpPr>
      <xdr:spPr>
        <a:xfrm>
          <a:off x="18167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16" name="直線コネクタ 215"/>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17"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18" name="直線コネクタ 217"/>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9"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0" name="直線コネクタ 219"/>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21" name="【橋りょう・トンネル】&#10;一人当たり有形固定資産（償却資産）額平均値テキスト"/>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22" name="フローチャート: 判断 221"/>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23" name="フローチャート: 判断 222"/>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24" name="フローチャート: 判断 223"/>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25" name="フローチャート: 判断 224"/>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26" name="フローチャート: 判断 225"/>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119421</xdr:rowOff>
    </xdr:from>
    <xdr:to>
      <xdr:col>55</xdr:col>
      <xdr:colOff>50800</xdr:colOff>
      <xdr:row>62</xdr:row>
      <xdr:rowOff>49571</xdr:rowOff>
    </xdr:to>
    <xdr:sp macro="" textlink="">
      <xdr:nvSpPr>
        <xdr:cNvPr id="232" name="楕円 231"/>
        <xdr:cNvSpPr/>
      </xdr:nvSpPr>
      <xdr:spPr>
        <a:xfrm>
          <a:off x="10426700" y="1057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142298</xdr:rowOff>
    </xdr:from>
    <xdr:ext cx="599010" cy="259045"/>
    <xdr:sp macro="" textlink="">
      <xdr:nvSpPr>
        <xdr:cNvPr id="233" name="【橋りょう・トンネル】&#10;一人当たり有形固定資産（償却資産）額該当値テキスト"/>
        <xdr:cNvSpPr txBox="1"/>
      </xdr:nvSpPr>
      <xdr:spPr>
        <a:xfrm>
          <a:off x="10515600" y="1042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136134</xdr:rowOff>
    </xdr:from>
    <xdr:to>
      <xdr:col>50</xdr:col>
      <xdr:colOff>165100</xdr:colOff>
      <xdr:row>62</xdr:row>
      <xdr:rowOff>66284</xdr:rowOff>
    </xdr:to>
    <xdr:sp macro="" textlink="">
      <xdr:nvSpPr>
        <xdr:cNvPr id="234" name="楕円 233"/>
        <xdr:cNvSpPr/>
      </xdr:nvSpPr>
      <xdr:spPr>
        <a:xfrm>
          <a:off x="9588500" y="1059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170221</xdr:rowOff>
    </xdr:from>
    <xdr:to>
      <xdr:col>55</xdr:col>
      <xdr:colOff>0</xdr:colOff>
      <xdr:row>62</xdr:row>
      <xdr:rowOff>15484</xdr:rowOff>
    </xdr:to>
    <xdr:cxnSp macro="">
      <xdr:nvCxnSpPr>
        <xdr:cNvPr id="235" name="直線コネクタ 234"/>
        <xdr:cNvCxnSpPr/>
      </xdr:nvCxnSpPr>
      <xdr:spPr>
        <a:xfrm flipV="1">
          <a:off x="9639300" y="10628671"/>
          <a:ext cx="838200" cy="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145330</xdr:rowOff>
    </xdr:from>
    <xdr:to>
      <xdr:col>46</xdr:col>
      <xdr:colOff>38100</xdr:colOff>
      <xdr:row>62</xdr:row>
      <xdr:rowOff>75480</xdr:rowOff>
    </xdr:to>
    <xdr:sp macro="" textlink="">
      <xdr:nvSpPr>
        <xdr:cNvPr id="236" name="楕円 235"/>
        <xdr:cNvSpPr/>
      </xdr:nvSpPr>
      <xdr:spPr>
        <a:xfrm>
          <a:off x="8699500" y="106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15484</xdr:rowOff>
    </xdr:from>
    <xdr:to>
      <xdr:col>50</xdr:col>
      <xdr:colOff>114300</xdr:colOff>
      <xdr:row>62</xdr:row>
      <xdr:rowOff>24680</xdr:rowOff>
    </xdr:to>
    <xdr:cxnSp macro="">
      <xdr:nvCxnSpPr>
        <xdr:cNvPr id="237" name="直線コネクタ 236"/>
        <xdr:cNvCxnSpPr/>
      </xdr:nvCxnSpPr>
      <xdr:spPr>
        <a:xfrm flipV="1">
          <a:off x="8750300" y="10645384"/>
          <a:ext cx="889000" cy="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154154</xdr:rowOff>
    </xdr:from>
    <xdr:to>
      <xdr:col>41</xdr:col>
      <xdr:colOff>101600</xdr:colOff>
      <xdr:row>62</xdr:row>
      <xdr:rowOff>84304</xdr:rowOff>
    </xdr:to>
    <xdr:sp macro="" textlink="">
      <xdr:nvSpPr>
        <xdr:cNvPr id="238" name="楕円 237"/>
        <xdr:cNvSpPr/>
      </xdr:nvSpPr>
      <xdr:spPr>
        <a:xfrm>
          <a:off x="7810500" y="1061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24680</xdr:rowOff>
    </xdr:from>
    <xdr:to>
      <xdr:col>45</xdr:col>
      <xdr:colOff>177800</xdr:colOff>
      <xdr:row>62</xdr:row>
      <xdr:rowOff>33504</xdr:rowOff>
    </xdr:to>
    <xdr:cxnSp macro="">
      <xdr:nvCxnSpPr>
        <xdr:cNvPr id="239" name="直線コネクタ 238"/>
        <xdr:cNvCxnSpPr/>
      </xdr:nvCxnSpPr>
      <xdr:spPr>
        <a:xfrm flipV="1">
          <a:off x="7861300" y="10654580"/>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40"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41"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42"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43" name="n_4aveValue【橋りょう・トンネル】&#10;一人当たり有形固定資産（償却資産）額"/>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57411</xdr:rowOff>
    </xdr:from>
    <xdr:ext cx="599010" cy="259045"/>
    <xdr:sp macro="" textlink="">
      <xdr:nvSpPr>
        <xdr:cNvPr id="244" name="n_1mainValue【橋りょう・トンネル】&#10;一人当たり有形固定資産（償却資産）額"/>
        <xdr:cNvSpPr txBox="1"/>
      </xdr:nvSpPr>
      <xdr:spPr>
        <a:xfrm>
          <a:off x="9327095" y="10687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66607</xdr:rowOff>
    </xdr:from>
    <xdr:ext cx="599010" cy="259045"/>
    <xdr:sp macro="" textlink="">
      <xdr:nvSpPr>
        <xdr:cNvPr id="245" name="n_2mainValue【橋りょう・トンネル】&#10;一人当たり有形固定資産（償却資産）額"/>
        <xdr:cNvSpPr txBox="1"/>
      </xdr:nvSpPr>
      <xdr:spPr>
        <a:xfrm>
          <a:off x="8450795" y="1069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75431</xdr:rowOff>
    </xdr:from>
    <xdr:ext cx="599010" cy="259045"/>
    <xdr:sp macro="" textlink="">
      <xdr:nvSpPr>
        <xdr:cNvPr id="246" name="n_3mainValue【橋りょう・トンネル】&#10;一人当たり有形固定資産（償却資産）額"/>
        <xdr:cNvSpPr txBox="1"/>
      </xdr:nvSpPr>
      <xdr:spPr>
        <a:xfrm>
          <a:off x="7561795" y="1070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71" name="直線コネクタ 270"/>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4"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5" name="直線コネクタ 274"/>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76"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78" name="フローチャート: 判断 277"/>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79" name="フローチャート: 判断 278"/>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81" name="フローチャート: 判断 280"/>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87" name="楕円 286"/>
        <xdr:cNvSpPr/>
      </xdr:nvSpPr>
      <xdr:spPr>
        <a:xfrm>
          <a:off x="45847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139716</xdr:rowOff>
    </xdr:from>
    <xdr:ext cx="405111" cy="259045"/>
    <xdr:sp macro="" textlink="">
      <xdr:nvSpPr>
        <xdr:cNvPr id="288" name="【公営住宅】&#10;有形固定資産減価償却率該当値テキスト"/>
        <xdr:cNvSpPr txBox="1"/>
      </xdr:nvSpPr>
      <xdr:spPr>
        <a:xfrm>
          <a:off x="4673600"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78739</xdr:rowOff>
    </xdr:from>
    <xdr:to>
      <xdr:col>20</xdr:col>
      <xdr:colOff>38100</xdr:colOff>
      <xdr:row>82</xdr:row>
      <xdr:rowOff>8889</xdr:rowOff>
    </xdr:to>
    <xdr:sp macro="" textlink="">
      <xdr:nvSpPr>
        <xdr:cNvPr id="289" name="楕円 288"/>
        <xdr:cNvSpPr/>
      </xdr:nvSpPr>
      <xdr:spPr>
        <a:xfrm>
          <a:off x="3746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129539</xdr:rowOff>
    </xdr:from>
    <xdr:to>
      <xdr:col>24</xdr:col>
      <xdr:colOff>63500</xdr:colOff>
      <xdr:row>81</xdr:row>
      <xdr:rowOff>167639</xdr:rowOff>
    </xdr:to>
    <xdr:cxnSp macro="">
      <xdr:nvCxnSpPr>
        <xdr:cNvPr id="290" name="直線コネクタ 289"/>
        <xdr:cNvCxnSpPr/>
      </xdr:nvCxnSpPr>
      <xdr:spPr>
        <a:xfrm>
          <a:off x="3797300" y="140169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40639</xdr:rowOff>
    </xdr:from>
    <xdr:to>
      <xdr:col>15</xdr:col>
      <xdr:colOff>101600</xdr:colOff>
      <xdr:row>81</xdr:row>
      <xdr:rowOff>142239</xdr:rowOff>
    </xdr:to>
    <xdr:sp macro="" textlink="">
      <xdr:nvSpPr>
        <xdr:cNvPr id="291" name="楕円 290"/>
        <xdr:cNvSpPr/>
      </xdr:nvSpPr>
      <xdr:spPr>
        <a:xfrm>
          <a:off x="2857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91439</xdr:rowOff>
    </xdr:from>
    <xdr:to>
      <xdr:col>19</xdr:col>
      <xdr:colOff>177800</xdr:colOff>
      <xdr:row>81</xdr:row>
      <xdr:rowOff>129539</xdr:rowOff>
    </xdr:to>
    <xdr:cxnSp macro="">
      <xdr:nvCxnSpPr>
        <xdr:cNvPr id="292" name="直線コネクタ 291"/>
        <xdr:cNvCxnSpPr/>
      </xdr:nvCxnSpPr>
      <xdr:spPr>
        <a:xfrm>
          <a:off x="2908300" y="139788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2539</xdr:rowOff>
    </xdr:from>
    <xdr:to>
      <xdr:col>10</xdr:col>
      <xdr:colOff>165100</xdr:colOff>
      <xdr:row>81</xdr:row>
      <xdr:rowOff>104139</xdr:rowOff>
    </xdr:to>
    <xdr:sp macro="" textlink="">
      <xdr:nvSpPr>
        <xdr:cNvPr id="293" name="楕円 292"/>
        <xdr:cNvSpPr/>
      </xdr:nvSpPr>
      <xdr:spPr>
        <a:xfrm>
          <a:off x="1968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53339</xdr:rowOff>
    </xdr:from>
    <xdr:to>
      <xdr:col>15</xdr:col>
      <xdr:colOff>50800</xdr:colOff>
      <xdr:row>81</xdr:row>
      <xdr:rowOff>91439</xdr:rowOff>
    </xdr:to>
    <xdr:cxnSp macro="">
      <xdr:nvCxnSpPr>
        <xdr:cNvPr id="294" name="直線コネクタ 293"/>
        <xdr:cNvCxnSpPr/>
      </xdr:nvCxnSpPr>
      <xdr:spPr>
        <a:xfrm>
          <a:off x="2019300" y="139407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295" name="n_1ave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296" name="n_2aveValue【公営住宅】&#10;有形固定資産減価償却率"/>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97"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298"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25416</xdr:rowOff>
    </xdr:from>
    <xdr:ext cx="405111" cy="259045"/>
    <xdr:sp macro="" textlink="">
      <xdr:nvSpPr>
        <xdr:cNvPr id="299" name="n_1mainValue【公営住宅】&#10;有形固定資産減価償却率"/>
        <xdr:cNvSpPr txBox="1"/>
      </xdr:nvSpPr>
      <xdr:spPr>
        <a:xfrm>
          <a:off x="3582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158766</xdr:rowOff>
    </xdr:from>
    <xdr:ext cx="405111" cy="259045"/>
    <xdr:sp macro="" textlink="">
      <xdr:nvSpPr>
        <xdr:cNvPr id="300" name="n_2mainValue【公営住宅】&#10;有形固定資産減価償却率"/>
        <xdr:cNvSpPr txBox="1"/>
      </xdr:nvSpPr>
      <xdr:spPr>
        <a:xfrm>
          <a:off x="27057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120666</xdr:rowOff>
    </xdr:from>
    <xdr:ext cx="405111" cy="259045"/>
    <xdr:sp macro="" textlink="">
      <xdr:nvSpPr>
        <xdr:cNvPr id="301" name="n_3mainValue【公営住宅】&#10;有形固定資産減価償却率"/>
        <xdr:cNvSpPr txBox="1"/>
      </xdr:nvSpPr>
      <xdr:spPr>
        <a:xfrm>
          <a:off x="1816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5" name="テキスト ボックス 31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7" name="テキスト ボックス 31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9" name="テキスト ボックス 31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1" name="テキスト ボックス 32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23" name="直線コネクタ 322"/>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24"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25" name="直線コネクタ 324"/>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26"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27" name="直線コネクタ 326"/>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28"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29" name="フローチャート: 判断 328"/>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30" name="フローチャート: 判断 329"/>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31" name="フローチャート: 判断 330"/>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32" name="フローチャート: 判断 331"/>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33" name="フローチャート: 判断 332"/>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61503</xdr:rowOff>
    </xdr:from>
    <xdr:to>
      <xdr:col>55</xdr:col>
      <xdr:colOff>50800</xdr:colOff>
      <xdr:row>85</xdr:row>
      <xdr:rowOff>163103</xdr:rowOff>
    </xdr:to>
    <xdr:sp macro="" textlink="">
      <xdr:nvSpPr>
        <xdr:cNvPr id="339" name="楕円 338"/>
        <xdr:cNvSpPr/>
      </xdr:nvSpPr>
      <xdr:spPr>
        <a:xfrm>
          <a:off x="10426700" y="146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20880</xdr:rowOff>
    </xdr:from>
    <xdr:ext cx="469744" cy="259045"/>
    <xdr:sp macro="" textlink="">
      <xdr:nvSpPr>
        <xdr:cNvPr id="340" name="【公営住宅】&#10;一人当たり面積該当値テキスト"/>
        <xdr:cNvSpPr txBox="1"/>
      </xdr:nvSpPr>
      <xdr:spPr>
        <a:xfrm>
          <a:off x="10515600" y="1442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64018</xdr:rowOff>
    </xdr:from>
    <xdr:to>
      <xdr:col>50</xdr:col>
      <xdr:colOff>165100</xdr:colOff>
      <xdr:row>85</xdr:row>
      <xdr:rowOff>165618</xdr:rowOff>
    </xdr:to>
    <xdr:sp macro="" textlink="">
      <xdr:nvSpPr>
        <xdr:cNvPr id="341" name="楕円 340"/>
        <xdr:cNvSpPr/>
      </xdr:nvSpPr>
      <xdr:spPr>
        <a:xfrm>
          <a:off x="9588500" y="1463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112303</xdr:rowOff>
    </xdr:from>
    <xdr:to>
      <xdr:col>55</xdr:col>
      <xdr:colOff>0</xdr:colOff>
      <xdr:row>85</xdr:row>
      <xdr:rowOff>114818</xdr:rowOff>
    </xdr:to>
    <xdr:cxnSp macro="">
      <xdr:nvCxnSpPr>
        <xdr:cNvPr id="342" name="直線コネクタ 341"/>
        <xdr:cNvCxnSpPr/>
      </xdr:nvCxnSpPr>
      <xdr:spPr>
        <a:xfrm flipV="1">
          <a:off x="9639300" y="14685553"/>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64932</xdr:rowOff>
    </xdr:from>
    <xdr:to>
      <xdr:col>46</xdr:col>
      <xdr:colOff>38100</xdr:colOff>
      <xdr:row>85</xdr:row>
      <xdr:rowOff>166532</xdr:rowOff>
    </xdr:to>
    <xdr:sp macro="" textlink="">
      <xdr:nvSpPr>
        <xdr:cNvPr id="343" name="楕円 342"/>
        <xdr:cNvSpPr/>
      </xdr:nvSpPr>
      <xdr:spPr>
        <a:xfrm>
          <a:off x="8699500" y="1463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114818</xdr:rowOff>
    </xdr:from>
    <xdr:to>
      <xdr:col>50</xdr:col>
      <xdr:colOff>114300</xdr:colOff>
      <xdr:row>85</xdr:row>
      <xdr:rowOff>115732</xdr:rowOff>
    </xdr:to>
    <xdr:cxnSp macro="">
      <xdr:nvCxnSpPr>
        <xdr:cNvPr id="344" name="直線コネクタ 343"/>
        <xdr:cNvCxnSpPr/>
      </xdr:nvCxnSpPr>
      <xdr:spPr>
        <a:xfrm flipV="1">
          <a:off x="8750300" y="1468806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67813</xdr:rowOff>
    </xdr:from>
    <xdr:to>
      <xdr:col>41</xdr:col>
      <xdr:colOff>101600</xdr:colOff>
      <xdr:row>85</xdr:row>
      <xdr:rowOff>169413</xdr:rowOff>
    </xdr:to>
    <xdr:sp macro="" textlink="">
      <xdr:nvSpPr>
        <xdr:cNvPr id="345" name="楕円 344"/>
        <xdr:cNvSpPr/>
      </xdr:nvSpPr>
      <xdr:spPr>
        <a:xfrm>
          <a:off x="7810500" y="1464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115732</xdr:rowOff>
    </xdr:from>
    <xdr:to>
      <xdr:col>45</xdr:col>
      <xdr:colOff>177800</xdr:colOff>
      <xdr:row>85</xdr:row>
      <xdr:rowOff>118613</xdr:rowOff>
    </xdr:to>
    <xdr:cxnSp macro="">
      <xdr:nvCxnSpPr>
        <xdr:cNvPr id="346" name="直線コネクタ 345"/>
        <xdr:cNvCxnSpPr/>
      </xdr:nvCxnSpPr>
      <xdr:spPr>
        <a:xfrm flipV="1">
          <a:off x="7861300" y="14688982"/>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47" name="n_1aveValue【公営住宅】&#10;一人当たり面積"/>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48" name="n_2aveValue【公営住宅】&#10;一人当たり面積"/>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49" name="n_3aveValue【公営住宅】&#10;一人当たり面積"/>
        <xdr:cNvSpPr txBox="1"/>
      </xdr:nvSpPr>
      <xdr:spPr>
        <a:xfrm>
          <a:off x="7626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50"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10695</xdr:rowOff>
    </xdr:from>
    <xdr:ext cx="469744" cy="259045"/>
    <xdr:sp macro="" textlink="">
      <xdr:nvSpPr>
        <xdr:cNvPr id="351" name="n_1mainValue【公営住宅】&#10;一人当たり面積"/>
        <xdr:cNvSpPr txBox="1"/>
      </xdr:nvSpPr>
      <xdr:spPr>
        <a:xfrm>
          <a:off x="9391727" y="1441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11609</xdr:rowOff>
    </xdr:from>
    <xdr:ext cx="469744" cy="259045"/>
    <xdr:sp macro="" textlink="">
      <xdr:nvSpPr>
        <xdr:cNvPr id="352" name="n_2mainValue【公営住宅】&#10;一人当たり面積"/>
        <xdr:cNvSpPr txBox="1"/>
      </xdr:nvSpPr>
      <xdr:spPr>
        <a:xfrm>
          <a:off x="8515427" y="1441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14490</xdr:rowOff>
    </xdr:from>
    <xdr:ext cx="469744" cy="259045"/>
    <xdr:sp macro="" textlink="">
      <xdr:nvSpPr>
        <xdr:cNvPr id="353" name="n_3mainValue【公営住宅】&#10;一人当たり面積"/>
        <xdr:cNvSpPr txBox="1"/>
      </xdr:nvSpPr>
      <xdr:spPr>
        <a:xfrm>
          <a:off x="7626427" y="1441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1" name="直線コネクタ 38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2" name="テキスト ボックス 38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3" name="直線コネクタ 38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4" name="テキスト ボックス 38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5" name="直線コネクタ 38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6" name="テキスト ボックス 38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7" name="直線コネクタ 38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8" name="テキスト ボックス 38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9" name="直線コネクタ 38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0" name="テキスト ボックス 38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2" name="テキスト ボックス 39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394" name="直線コネクタ 393"/>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5"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6" name="直線コネクタ 39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397"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398" name="直線コネクタ 397"/>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399"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00" name="フローチャート: 判断 399"/>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01" name="フローチャート: 判断 400"/>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02" name="フローチャート: 判断 401"/>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03" name="フローチャート: 判断 402"/>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04" name="フローチャート: 判断 403"/>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53975</xdr:rowOff>
    </xdr:from>
    <xdr:to>
      <xdr:col>85</xdr:col>
      <xdr:colOff>177800</xdr:colOff>
      <xdr:row>36</xdr:row>
      <xdr:rowOff>155575</xdr:rowOff>
    </xdr:to>
    <xdr:sp macro="" textlink="">
      <xdr:nvSpPr>
        <xdr:cNvPr id="410" name="楕円 409"/>
        <xdr:cNvSpPr/>
      </xdr:nvSpPr>
      <xdr:spPr>
        <a:xfrm>
          <a:off x="162687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76852</xdr:rowOff>
    </xdr:from>
    <xdr:ext cx="405111" cy="259045"/>
    <xdr:sp macro="" textlink="">
      <xdr:nvSpPr>
        <xdr:cNvPr id="411" name="【認定こども園・幼稚園・保育所】&#10;有形固定資産減価償却率該当値テキスト"/>
        <xdr:cNvSpPr txBox="1"/>
      </xdr:nvSpPr>
      <xdr:spPr>
        <a:xfrm>
          <a:off x="16357600"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31115</xdr:rowOff>
    </xdr:from>
    <xdr:to>
      <xdr:col>81</xdr:col>
      <xdr:colOff>101600</xdr:colOff>
      <xdr:row>36</xdr:row>
      <xdr:rowOff>132715</xdr:rowOff>
    </xdr:to>
    <xdr:sp macro="" textlink="">
      <xdr:nvSpPr>
        <xdr:cNvPr id="412" name="楕円 411"/>
        <xdr:cNvSpPr/>
      </xdr:nvSpPr>
      <xdr:spPr>
        <a:xfrm>
          <a:off x="15430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81915</xdr:rowOff>
    </xdr:from>
    <xdr:to>
      <xdr:col>85</xdr:col>
      <xdr:colOff>127000</xdr:colOff>
      <xdr:row>36</xdr:row>
      <xdr:rowOff>104775</xdr:rowOff>
    </xdr:to>
    <xdr:cxnSp macro="">
      <xdr:nvCxnSpPr>
        <xdr:cNvPr id="413" name="直線コネクタ 412"/>
        <xdr:cNvCxnSpPr/>
      </xdr:nvCxnSpPr>
      <xdr:spPr>
        <a:xfrm>
          <a:off x="15481300" y="625411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14" name="楕円 413"/>
        <xdr:cNvSpPr/>
      </xdr:nvSpPr>
      <xdr:spPr>
        <a:xfrm>
          <a:off x="14541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81915</xdr:rowOff>
    </xdr:from>
    <xdr:to>
      <xdr:col>81</xdr:col>
      <xdr:colOff>50800</xdr:colOff>
      <xdr:row>37</xdr:row>
      <xdr:rowOff>20955</xdr:rowOff>
    </xdr:to>
    <xdr:cxnSp macro="">
      <xdr:nvCxnSpPr>
        <xdr:cNvPr id="415" name="直線コネクタ 414"/>
        <xdr:cNvCxnSpPr/>
      </xdr:nvCxnSpPr>
      <xdr:spPr>
        <a:xfrm flipV="1">
          <a:off x="14592300" y="625411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113030</xdr:rowOff>
    </xdr:from>
    <xdr:to>
      <xdr:col>72</xdr:col>
      <xdr:colOff>38100</xdr:colOff>
      <xdr:row>39</xdr:row>
      <xdr:rowOff>43180</xdr:rowOff>
    </xdr:to>
    <xdr:sp macro="" textlink="">
      <xdr:nvSpPr>
        <xdr:cNvPr id="416" name="楕円 415"/>
        <xdr:cNvSpPr/>
      </xdr:nvSpPr>
      <xdr:spPr>
        <a:xfrm>
          <a:off x="13652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20955</xdr:rowOff>
    </xdr:from>
    <xdr:to>
      <xdr:col>76</xdr:col>
      <xdr:colOff>114300</xdr:colOff>
      <xdr:row>38</xdr:row>
      <xdr:rowOff>163830</xdr:rowOff>
    </xdr:to>
    <xdr:cxnSp macro="">
      <xdr:nvCxnSpPr>
        <xdr:cNvPr id="417" name="直線コネクタ 416"/>
        <xdr:cNvCxnSpPr/>
      </xdr:nvCxnSpPr>
      <xdr:spPr>
        <a:xfrm flipV="1">
          <a:off x="13703300" y="6364605"/>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418" name="n_1aveValue【認定こども園・幼稚園・保育所】&#10;有形固定資産減価償却率"/>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419" name="n_2aveValue【認定こども園・幼稚園・保育所】&#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20"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21"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149242</xdr:rowOff>
    </xdr:from>
    <xdr:ext cx="405111" cy="259045"/>
    <xdr:sp macro="" textlink="">
      <xdr:nvSpPr>
        <xdr:cNvPr id="422" name="n_1mainValue【認定こども園・幼稚園・保育所】&#10;有形固定資産減価償却率"/>
        <xdr:cNvSpPr txBox="1"/>
      </xdr:nvSpPr>
      <xdr:spPr>
        <a:xfrm>
          <a:off x="152660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23" name="n_2mainValue【認定こども園・幼稚園・保育所】&#10;有形固定資産減価償却率"/>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34307</xdr:rowOff>
    </xdr:from>
    <xdr:ext cx="405111" cy="259045"/>
    <xdr:sp macro="" textlink="">
      <xdr:nvSpPr>
        <xdr:cNvPr id="424" name="n_3mainValue【認定こども園・幼稚園・保育所】&#10;有形固定資産減価償却率"/>
        <xdr:cNvSpPr txBox="1"/>
      </xdr:nvSpPr>
      <xdr:spPr>
        <a:xfrm>
          <a:off x="13500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5" name="直線コネクタ 4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6" name="テキスト ボックス 43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7" name="直線コネクタ 4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8" name="テキスト ボックス 43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9" name="直線コネクタ 4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0" name="テキスト ボックス 43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1" name="直線コネクタ 4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2" name="テキスト ボックス 44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46" name="直線コネクタ 445"/>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7"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8" name="直線コネクタ 447"/>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9"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50" name="直線コネクタ 449"/>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451" name="【認定こども園・幼稚園・保育所】&#10;一人当たり面積平均値テキスト"/>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52" name="フローチャート: 判断 451"/>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53" name="フローチャート: 判断 452"/>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54" name="フローチャート: 判断 453"/>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55" name="フローチャート: 判断 454"/>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56" name="フローチャート: 判断 455"/>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462" name="楕円 461"/>
        <xdr:cNvSpPr/>
      </xdr:nvSpPr>
      <xdr:spPr>
        <a:xfrm>
          <a:off x="221107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134129</xdr:rowOff>
    </xdr:from>
    <xdr:ext cx="469744" cy="259045"/>
    <xdr:sp macro="" textlink="">
      <xdr:nvSpPr>
        <xdr:cNvPr id="463" name="【認定こども園・幼稚園・保育所】&#10;一人当たり面積該当値テキスト"/>
        <xdr:cNvSpPr txBox="1"/>
      </xdr:nvSpPr>
      <xdr:spPr>
        <a:xfrm>
          <a:off x="22199600"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141986</xdr:rowOff>
    </xdr:from>
    <xdr:to>
      <xdr:col>112</xdr:col>
      <xdr:colOff>38100</xdr:colOff>
      <xdr:row>40</xdr:row>
      <xdr:rowOff>72136</xdr:rowOff>
    </xdr:to>
    <xdr:sp macro="" textlink="">
      <xdr:nvSpPr>
        <xdr:cNvPr id="464" name="楕円 463"/>
        <xdr:cNvSpPr/>
      </xdr:nvSpPr>
      <xdr:spPr>
        <a:xfrm>
          <a:off x="21272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21336</xdr:rowOff>
    </xdr:from>
    <xdr:to>
      <xdr:col>116</xdr:col>
      <xdr:colOff>63500</xdr:colOff>
      <xdr:row>40</xdr:row>
      <xdr:rowOff>35052</xdr:rowOff>
    </xdr:to>
    <xdr:cxnSp macro="">
      <xdr:nvCxnSpPr>
        <xdr:cNvPr id="465" name="直線コネクタ 464"/>
        <xdr:cNvCxnSpPr/>
      </xdr:nvCxnSpPr>
      <xdr:spPr>
        <a:xfrm>
          <a:off x="21323300" y="68793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29972</xdr:rowOff>
    </xdr:from>
    <xdr:to>
      <xdr:col>107</xdr:col>
      <xdr:colOff>101600</xdr:colOff>
      <xdr:row>39</xdr:row>
      <xdr:rowOff>131572</xdr:rowOff>
    </xdr:to>
    <xdr:sp macro="" textlink="">
      <xdr:nvSpPr>
        <xdr:cNvPr id="466" name="楕円 465"/>
        <xdr:cNvSpPr/>
      </xdr:nvSpPr>
      <xdr:spPr>
        <a:xfrm>
          <a:off x="20383500" y="67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80772</xdr:rowOff>
    </xdr:from>
    <xdr:to>
      <xdr:col>111</xdr:col>
      <xdr:colOff>177800</xdr:colOff>
      <xdr:row>40</xdr:row>
      <xdr:rowOff>21336</xdr:rowOff>
    </xdr:to>
    <xdr:cxnSp macro="">
      <xdr:nvCxnSpPr>
        <xdr:cNvPr id="467" name="直線コネクタ 466"/>
        <xdr:cNvCxnSpPr/>
      </xdr:nvCxnSpPr>
      <xdr:spPr>
        <a:xfrm>
          <a:off x="20434300" y="6767322"/>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68" name="楕円 467"/>
        <xdr:cNvSpPr/>
      </xdr:nvSpPr>
      <xdr:spPr>
        <a:xfrm>
          <a:off x="19494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80772</xdr:rowOff>
    </xdr:from>
    <xdr:to>
      <xdr:col>107</xdr:col>
      <xdr:colOff>50800</xdr:colOff>
      <xdr:row>39</xdr:row>
      <xdr:rowOff>142494</xdr:rowOff>
    </xdr:to>
    <xdr:cxnSp macro="">
      <xdr:nvCxnSpPr>
        <xdr:cNvPr id="469" name="直線コネクタ 468"/>
        <xdr:cNvCxnSpPr/>
      </xdr:nvCxnSpPr>
      <xdr:spPr>
        <a:xfrm flipV="1">
          <a:off x="19545300" y="676732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70"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71" name="n_2ave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72"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73"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63263</xdr:rowOff>
    </xdr:from>
    <xdr:ext cx="469744" cy="259045"/>
    <xdr:sp macro="" textlink="">
      <xdr:nvSpPr>
        <xdr:cNvPr id="474" name="n_1mainValue【認定こども園・幼稚園・保育所】&#10;一人当たり面積"/>
        <xdr:cNvSpPr txBox="1"/>
      </xdr:nvSpPr>
      <xdr:spPr>
        <a:xfrm>
          <a:off x="210757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122699</xdr:rowOff>
    </xdr:from>
    <xdr:ext cx="469744" cy="259045"/>
    <xdr:sp macro="" textlink="">
      <xdr:nvSpPr>
        <xdr:cNvPr id="475" name="n_2mainValue【認定こども園・幼稚園・保育所】&#10;一人当たり面積"/>
        <xdr:cNvSpPr txBox="1"/>
      </xdr:nvSpPr>
      <xdr:spPr>
        <a:xfrm>
          <a:off x="20199427" y="680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12971</xdr:rowOff>
    </xdr:from>
    <xdr:ext cx="469744" cy="259045"/>
    <xdr:sp macro="" textlink="">
      <xdr:nvSpPr>
        <xdr:cNvPr id="476" name="n_3mainValue【認定こども園・幼稚園・保育所】&#10;一人当たり面積"/>
        <xdr:cNvSpPr txBox="1"/>
      </xdr:nvSpPr>
      <xdr:spPr>
        <a:xfrm>
          <a:off x="19310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89" name="テキスト ボックス 48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99" name="テキスト ボックス 49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01" name="直線コネクタ 500"/>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02"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03" name="直線コネクタ 502"/>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04"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05" name="直線コネクタ 504"/>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06"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07" name="フローチャート: 判断 506"/>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08" name="フローチャート: 判断 507"/>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09" name="フローチャート: 判断 508"/>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10" name="フローチャート: 判断 509"/>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11" name="フローチャート: 判断 510"/>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17" name="楕円 516"/>
        <xdr:cNvSpPr/>
      </xdr:nvSpPr>
      <xdr:spPr>
        <a:xfrm>
          <a:off x="162687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139082</xdr:rowOff>
    </xdr:from>
    <xdr:ext cx="405111" cy="259045"/>
    <xdr:sp macro="" textlink="">
      <xdr:nvSpPr>
        <xdr:cNvPr id="518" name="【学校施設】&#10;有形固定資産減価償却率該当値テキスト"/>
        <xdr:cNvSpPr txBox="1"/>
      </xdr:nvSpPr>
      <xdr:spPr>
        <a:xfrm>
          <a:off x="16357600"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162560</xdr:rowOff>
    </xdr:from>
    <xdr:to>
      <xdr:col>81</xdr:col>
      <xdr:colOff>101600</xdr:colOff>
      <xdr:row>60</xdr:row>
      <xdr:rowOff>92710</xdr:rowOff>
    </xdr:to>
    <xdr:sp macro="" textlink="">
      <xdr:nvSpPr>
        <xdr:cNvPr id="519" name="楕円 518"/>
        <xdr:cNvSpPr/>
      </xdr:nvSpPr>
      <xdr:spPr>
        <a:xfrm>
          <a:off x="15430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40005</xdr:rowOff>
    </xdr:from>
    <xdr:to>
      <xdr:col>85</xdr:col>
      <xdr:colOff>127000</xdr:colOff>
      <xdr:row>60</xdr:row>
      <xdr:rowOff>41910</xdr:rowOff>
    </xdr:to>
    <xdr:cxnSp macro="">
      <xdr:nvCxnSpPr>
        <xdr:cNvPr id="520" name="直線コネクタ 519"/>
        <xdr:cNvCxnSpPr/>
      </xdr:nvCxnSpPr>
      <xdr:spPr>
        <a:xfrm flipV="1">
          <a:off x="15481300" y="1032700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21" name="楕円 520"/>
        <xdr:cNvSpPr/>
      </xdr:nvSpPr>
      <xdr:spPr>
        <a:xfrm>
          <a:off x="14541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32385</xdr:rowOff>
    </xdr:from>
    <xdr:to>
      <xdr:col>81</xdr:col>
      <xdr:colOff>50800</xdr:colOff>
      <xdr:row>60</xdr:row>
      <xdr:rowOff>41910</xdr:rowOff>
    </xdr:to>
    <xdr:cxnSp macro="">
      <xdr:nvCxnSpPr>
        <xdr:cNvPr id="522" name="直線コネクタ 521"/>
        <xdr:cNvCxnSpPr/>
      </xdr:nvCxnSpPr>
      <xdr:spPr>
        <a:xfrm>
          <a:off x="14592300" y="103193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135890</xdr:rowOff>
    </xdr:from>
    <xdr:to>
      <xdr:col>72</xdr:col>
      <xdr:colOff>38100</xdr:colOff>
      <xdr:row>60</xdr:row>
      <xdr:rowOff>66040</xdr:rowOff>
    </xdr:to>
    <xdr:sp macro="" textlink="">
      <xdr:nvSpPr>
        <xdr:cNvPr id="523" name="楕円 522"/>
        <xdr:cNvSpPr/>
      </xdr:nvSpPr>
      <xdr:spPr>
        <a:xfrm>
          <a:off x="13652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xdr:rowOff>
    </xdr:from>
    <xdr:to>
      <xdr:col>76</xdr:col>
      <xdr:colOff>114300</xdr:colOff>
      <xdr:row>60</xdr:row>
      <xdr:rowOff>32385</xdr:rowOff>
    </xdr:to>
    <xdr:cxnSp macro="">
      <xdr:nvCxnSpPr>
        <xdr:cNvPr id="524" name="直線コネクタ 523"/>
        <xdr:cNvCxnSpPr/>
      </xdr:nvCxnSpPr>
      <xdr:spPr>
        <a:xfrm>
          <a:off x="13703300" y="103022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25"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26"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527"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28"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83837</xdr:rowOff>
    </xdr:from>
    <xdr:ext cx="405111" cy="259045"/>
    <xdr:sp macro="" textlink="">
      <xdr:nvSpPr>
        <xdr:cNvPr id="529" name="n_1mainValue【学校施設】&#10;有形固定資産減価償却率"/>
        <xdr:cNvSpPr txBox="1"/>
      </xdr:nvSpPr>
      <xdr:spPr>
        <a:xfrm>
          <a:off x="15266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530" name="n_2mainValue【学校施設】&#10;有形固定資産減価償却率"/>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57167</xdr:rowOff>
    </xdr:from>
    <xdr:ext cx="405111" cy="259045"/>
    <xdr:sp macro="" textlink="">
      <xdr:nvSpPr>
        <xdr:cNvPr id="531" name="n_3mainValue【学校施設】&#10;有形固定資産減価償却率"/>
        <xdr:cNvSpPr txBox="1"/>
      </xdr:nvSpPr>
      <xdr:spPr>
        <a:xfrm>
          <a:off x="13500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2" name="直線コネクタ 5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3" name="テキスト ボックス 5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4" name="直線コネクタ 5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5" name="テキスト ボックス 5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6" name="直線コネクタ 5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7" name="テキスト ボックス 5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8" name="直線コネクタ 5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9" name="テキスト ボックス 5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0" name="直線コネクタ 5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1" name="テキスト ボックス 55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3" name="テキスト ボックス 55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55" name="直線コネクタ 554"/>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56"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57" name="直線コネクタ 556"/>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58"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59" name="直線コネクタ 558"/>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560" name="【学校施設】&#10;一人当たり面積平均値テキスト"/>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61" name="フローチャート: 判断 560"/>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62" name="フローチャート: 判断 561"/>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63" name="フローチャート: 判断 562"/>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64" name="フローチャート: 判断 563"/>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65" name="フローチャート: 判断 564"/>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33401</xdr:rowOff>
    </xdr:from>
    <xdr:to>
      <xdr:col>116</xdr:col>
      <xdr:colOff>114300</xdr:colOff>
      <xdr:row>61</xdr:row>
      <xdr:rowOff>135001</xdr:rowOff>
    </xdr:to>
    <xdr:sp macro="" textlink="">
      <xdr:nvSpPr>
        <xdr:cNvPr id="571" name="楕円 570"/>
        <xdr:cNvSpPr/>
      </xdr:nvSpPr>
      <xdr:spPr>
        <a:xfrm>
          <a:off x="22110700" y="1049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56278</xdr:rowOff>
    </xdr:from>
    <xdr:ext cx="469744" cy="259045"/>
    <xdr:sp macro="" textlink="">
      <xdr:nvSpPr>
        <xdr:cNvPr id="572" name="【学校施設】&#10;一人当たり面積該当値テキスト"/>
        <xdr:cNvSpPr txBox="1"/>
      </xdr:nvSpPr>
      <xdr:spPr>
        <a:xfrm>
          <a:off x="22199600" y="1034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162751</xdr:rowOff>
    </xdr:from>
    <xdr:to>
      <xdr:col>112</xdr:col>
      <xdr:colOff>38100</xdr:colOff>
      <xdr:row>61</xdr:row>
      <xdr:rowOff>92901</xdr:rowOff>
    </xdr:to>
    <xdr:sp macro="" textlink="">
      <xdr:nvSpPr>
        <xdr:cNvPr id="573" name="楕円 572"/>
        <xdr:cNvSpPr/>
      </xdr:nvSpPr>
      <xdr:spPr>
        <a:xfrm>
          <a:off x="21272500" y="1044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42101</xdr:rowOff>
    </xdr:from>
    <xdr:to>
      <xdr:col>116</xdr:col>
      <xdr:colOff>63500</xdr:colOff>
      <xdr:row>61</xdr:row>
      <xdr:rowOff>84201</xdr:rowOff>
    </xdr:to>
    <xdr:cxnSp macro="">
      <xdr:nvCxnSpPr>
        <xdr:cNvPr id="574" name="直線コネクタ 573"/>
        <xdr:cNvCxnSpPr/>
      </xdr:nvCxnSpPr>
      <xdr:spPr>
        <a:xfrm>
          <a:off x="21323300" y="10500551"/>
          <a:ext cx="838200" cy="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167894</xdr:rowOff>
    </xdr:from>
    <xdr:to>
      <xdr:col>107</xdr:col>
      <xdr:colOff>101600</xdr:colOff>
      <xdr:row>60</xdr:row>
      <xdr:rowOff>98044</xdr:rowOff>
    </xdr:to>
    <xdr:sp macro="" textlink="">
      <xdr:nvSpPr>
        <xdr:cNvPr id="575" name="楕円 574"/>
        <xdr:cNvSpPr/>
      </xdr:nvSpPr>
      <xdr:spPr>
        <a:xfrm>
          <a:off x="20383500" y="102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47244</xdr:rowOff>
    </xdr:from>
    <xdr:to>
      <xdr:col>111</xdr:col>
      <xdr:colOff>177800</xdr:colOff>
      <xdr:row>61</xdr:row>
      <xdr:rowOff>42101</xdr:rowOff>
    </xdr:to>
    <xdr:cxnSp macro="">
      <xdr:nvCxnSpPr>
        <xdr:cNvPr id="576" name="直線コネクタ 575"/>
        <xdr:cNvCxnSpPr/>
      </xdr:nvCxnSpPr>
      <xdr:spPr>
        <a:xfrm>
          <a:off x="20434300" y="10334244"/>
          <a:ext cx="889000" cy="16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116840</xdr:rowOff>
    </xdr:from>
    <xdr:to>
      <xdr:col>102</xdr:col>
      <xdr:colOff>165100</xdr:colOff>
      <xdr:row>61</xdr:row>
      <xdr:rowOff>46990</xdr:rowOff>
    </xdr:to>
    <xdr:sp macro="" textlink="">
      <xdr:nvSpPr>
        <xdr:cNvPr id="577" name="楕円 576"/>
        <xdr:cNvSpPr/>
      </xdr:nvSpPr>
      <xdr:spPr>
        <a:xfrm>
          <a:off x="19494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47244</xdr:rowOff>
    </xdr:from>
    <xdr:to>
      <xdr:col>107</xdr:col>
      <xdr:colOff>50800</xdr:colOff>
      <xdr:row>60</xdr:row>
      <xdr:rowOff>167640</xdr:rowOff>
    </xdr:to>
    <xdr:cxnSp macro="">
      <xdr:nvCxnSpPr>
        <xdr:cNvPr id="578" name="直線コネクタ 577"/>
        <xdr:cNvCxnSpPr/>
      </xdr:nvCxnSpPr>
      <xdr:spPr>
        <a:xfrm flipV="1">
          <a:off x="19545300" y="10334244"/>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579" name="n_1aveValue【学校施設】&#10;一人当たり面積"/>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580" name="n_2aveValue【学校施設】&#10;一人当たり面積"/>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581" name="n_3aveValue【学校施設】&#10;一人当たり面積"/>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582" name="n_4aveValue【学校施設】&#10;一人当たり面積"/>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109428</xdr:rowOff>
    </xdr:from>
    <xdr:ext cx="469744" cy="259045"/>
    <xdr:sp macro="" textlink="">
      <xdr:nvSpPr>
        <xdr:cNvPr id="583" name="n_1mainValue【学校施設】&#10;一人当たり面積"/>
        <xdr:cNvSpPr txBox="1"/>
      </xdr:nvSpPr>
      <xdr:spPr>
        <a:xfrm>
          <a:off x="21075727" y="1022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114571</xdr:rowOff>
    </xdr:from>
    <xdr:ext cx="469744" cy="259045"/>
    <xdr:sp macro="" textlink="">
      <xdr:nvSpPr>
        <xdr:cNvPr id="584" name="n_2mainValue【学校施設】&#10;一人当たり面積"/>
        <xdr:cNvSpPr txBox="1"/>
      </xdr:nvSpPr>
      <xdr:spPr>
        <a:xfrm>
          <a:off x="20199427" y="1005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63517</xdr:rowOff>
    </xdr:from>
    <xdr:ext cx="469744" cy="259045"/>
    <xdr:sp macro="" textlink="">
      <xdr:nvSpPr>
        <xdr:cNvPr id="585" name="n_3mainValue【学校施設】&#10;一人当たり面積"/>
        <xdr:cNvSpPr txBox="1"/>
      </xdr:nvSpPr>
      <xdr:spPr>
        <a:xfrm>
          <a:off x="1931042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6" name="テキスト ボックス 59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7" name="直線コネクタ 59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8" name="テキスト ボックス 59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9" name="直線コネクタ 59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0" name="テキスト ボックス 59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1" name="直線コネクタ 60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2" name="テキスト ボックス 60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3" name="直線コネクタ 60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4" name="テキスト ボックス 60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5" name="直線コネクタ 60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6" name="テキスト ボックス 60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7" name="直線コネクタ 60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8" name="テキスト ボックス 60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11" name="直線コネクタ 610"/>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3" name="直線コネクタ 61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14"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15" name="直線コネクタ 61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616"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17" name="フローチャート: 判断 61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18" name="フローチャート: 判断 61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19" name="フローチャート: 判断 618"/>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20" name="フローチャート: 判断 619"/>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21" name="フローチャート: 判断 620"/>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103232</xdr:rowOff>
    </xdr:from>
    <xdr:to>
      <xdr:col>76</xdr:col>
      <xdr:colOff>165100</xdr:colOff>
      <xdr:row>84</xdr:row>
      <xdr:rowOff>33382</xdr:rowOff>
    </xdr:to>
    <xdr:sp macro="" textlink="">
      <xdr:nvSpPr>
        <xdr:cNvPr id="627" name="楕円 626"/>
        <xdr:cNvSpPr/>
      </xdr:nvSpPr>
      <xdr:spPr>
        <a:xfrm>
          <a:off x="14541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37919</xdr:rowOff>
    </xdr:from>
    <xdr:to>
      <xdr:col>72</xdr:col>
      <xdr:colOff>38100</xdr:colOff>
      <xdr:row>84</xdr:row>
      <xdr:rowOff>139519</xdr:rowOff>
    </xdr:to>
    <xdr:sp macro="" textlink="">
      <xdr:nvSpPr>
        <xdr:cNvPr id="628" name="楕円 627"/>
        <xdr:cNvSpPr/>
      </xdr:nvSpPr>
      <xdr:spPr>
        <a:xfrm>
          <a:off x="136525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154032</xdr:rowOff>
    </xdr:from>
    <xdr:to>
      <xdr:col>76</xdr:col>
      <xdr:colOff>114300</xdr:colOff>
      <xdr:row>84</xdr:row>
      <xdr:rowOff>88719</xdr:rowOff>
    </xdr:to>
    <xdr:cxnSp macro="">
      <xdr:nvCxnSpPr>
        <xdr:cNvPr id="629" name="直線コネクタ 628"/>
        <xdr:cNvCxnSpPr/>
      </xdr:nvCxnSpPr>
      <xdr:spPr>
        <a:xfrm flipV="1">
          <a:off x="13703300" y="14384382"/>
          <a:ext cx="889000" cy="10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30"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31" name="n_2aveValue【児童館】&#10;有形固定資産減価償却率"/>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32" name="n_3aveValue【児童館】&#10;有形固定資産減価償却率"/>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33"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24509</xdr:rowOff>
    </xdr:from>
    <xdr:ext cx="405111" cy="259045"/>
    <xdr:sp macro="" textlink="">
      <xdr:nvSpPr>
        <xdr:cNvPr id="634" name="n_2mainValue【児童館】&#10;有形固定資産減価償却率"/>
        <xdr:cNvSpPr txBox="1"/>
      </xdr:nvSpPr>
      <xdr:spPr>
        <a:xfrm>
          <a:off x="143897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130646</xdr:rowOff>
    </xdr:from>
    <xdr:ext cx="405111" cy="259045"/>
    <xdr:sp macro="" textlink="">
      <xdr:nvSpPr>
        <xdr:cNvPr id="635" name="n_3mainValue【児童館】&#10;有形固定資産減価償却率"/>
        <xdr:cNvSpPr txBox="1"/>
      </xdr:nvSpPr>
      <xdr:spPr>
        <a:xfrm>
          <a:off x="13500744" y="1453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4" name="テキスト ボックス 6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5" name="直線コネクタ 6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6" name="直線コネクタ 64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7" name="テキスト ボックス 64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8" name="直線コネクタ 64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9" name="テキスト ボックス 64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0" name="直線コネクタ 64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1" name="テキスト ボックス 65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2" name="直線コネクタ 65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3" name="テキスト ボックス 65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4" name="直線コネクタ 6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5" name="テキスト ボックス 6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57" name="直線コネクタ 656"/>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58"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59" name="直線コネクタ 658"/>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60"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661" name="直線コネクタ 660"/>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662" name="【児童館】&#10;一人当たり面積平均値テキスト"/>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663" name="フローチャート: 判断 662"/>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664" name="フローチャート: 判断 663"/>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665" name="フローチャート: 判断 664"/>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666" name="フローチャート: 判断 665"/>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667" name="フローチャート: 判断 666"/>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8" name="テキスト ボックス 6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9" name="テキスト ボックス 6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0" name="テキスト ボックス 6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1" name="テキスト ボックス 6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2" name="テキスト ボックス 6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117602</xdr:rowOff>
    </xdr:from>
    <xdr:to>
      <xdr:col>107</xdr:col>
      <xdr:colOff>101600</xdr:colOff>
      <xdr:row>86</xdr:row>
      <xdr:rowOff>47752</xdr:rowOff>
    </xdr:to>
    <xdr:sp macro="" textlink="">
      <xdr:nvSpPr>
        <xdr:cNvPr id="673" name="楕円 672"/>
        <xdr:cNvSpPr/>
      </xdr:nvSpPr>
      <xdr:spPr>
        <a:xfrm>
          <a:off x="20383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117602</xdr:rowOff>
    </xdr:from>
    <xdr:to>
      <xdr:col>102</xdr:col>
      <xdr:colOff>165100</xdr:colOff>
      <xdr:row>86</xdr:row>
      <xdr:rowOff>47752</xdr:rowOff>
    </xdr:to>
    <xdr:sp macro="" textlink="">
      <xdr:nvSpPr>
        <xdr:cNvPr id="674" name="楕円 673"/>
        <xdr:cNvSpPr/>
      </xdr:nvSpPr>
      <xdr:spPr>
        <a:xfrm>
          <a:off x="19494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168402</xdr:rowOff>
    </xdr:from>
    <xdr:to>
      <xdr:col>107</xdr:col>
      <xdr:colOff>50800</xdr:colOff>
      <xdr:row>85</xdr:row>
      <xdr:rowOff>168402</xdr:rowOff>
    </xdr:to>
    <xdr:cxnSp macro="">
      <xdr:nvCxnSpPr>
        <xdr:cNvPr id="675" name="直線コネクタ 674"/>
        <xdr:cNvCxnSpPr/>
      </xdr:nvCxnSpPr>
      <xdr:spPr>
        <a:xfrm>
          <a:off x="19545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676" name="n_1aveValue【児童館】&#10;一人当たり面積"/>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677"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678" name="n_3aveValue【児童館】&#10;一人当たり面積"/>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679" name="n_4aveValue【児童館】&#10;一人当たり面積"/>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680" name="n_2mainValue【児童館】&#10;一人当たり面積"/>
        <xdr:cNvSpPr txBox="1"/>
      </xdr:nvSpPr>
      <xdr:spPr>
        <a:xfrm>
          <a:off x="20199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38879</xdr:rowOff>
    </xdr:from>
    <xdr:ext cx="469744" cy="259045"/>
    <xdr:sp macro="" textlink="">
      <xdr:nvSpPr>
        <xdr:cNvPr id="681" name="n_3mainValue【児童館】&#10;一人当たり面積"/>
        <xdr:cNvSpPr txBox="1"/>
      </xdr:nvSpPr>
      <xdr:spPr>
        <a:xfrm>
          <a:off x="19310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2" name="正方形/長方形 6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3" name="正方形/長方形 6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4" name="正方形/長方形 6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5" name="正方形/長方形 6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6" name="正方形/長方形 6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7" name="正方形/長方形 6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8" name="正方形/長方形 6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正方形/長方形 6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0" name="テキスト ボックス 6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1" name="直線コネクタ 6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2" name="テキスト ボックス 69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93" name="直線コネクタ 69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4" name="テキスト ボックス 69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5" name="直線コネクタ 69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6" name="テキスト ボックス 69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7" name="直線コネクタ 69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8" name="テキスト ボックス 69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9" name="直線コネクタ 69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0" name="テキスト ボックス 69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1" name="直線コネクタ 70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2" name="テキスト ボックス 70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3" name="直線コネクタ 70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4" name="テキスト ボックス 70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07" name="直線コネクタ 706"/>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0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09" name="直線コネクタ 70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10"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11" name="直線コネクタ 710"/>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12"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13" name="フローチャート: 判断 712"/>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14" name="フローチャート: 判断 713"/>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15" name="フローチャート: 判断 714"/>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16" name="フローチャート: 判断 715"/>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17" name="フローチャート: 判断 716"/>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123371</xdr:rowOff>
    </xdr:from>
    <xdr:to>
      <xdr:col>85</xdr:col>
      <xdr:colOff>177800</xdr:colOff>
      <xdr:row>107</xdr:row>
      <xdr:rowOff>53521</xdr:rowOff>
    </xdr:to>
    <xdr:sp macro="" textlink="">
      <xdr:nvSpPr>
        <xdr:cNvPr id="723" name="楕円 722"/>
        <xdr:cNvSpPr/>
      </xdr:nvSpPr>
      <xdr:spPr>
        <a:xfrm>
          <a:off x="162687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101798</xdr:rowOff>
    </xdr:from>
    <xdr:ext cx="405111" cy="259045"/>
    <xdr:sp macro="" textlink="">
      <xdr:nvSpPr>
        <xdr:cNvPr id="724" name="【公民館】&#10;有形固定資産減価償却率該当値テキスト"/>
        <xdr:cNvSpPr txBox="1"/>
      </xdr:nvSpPr>
      <xdr:spPr>
        <a:xfrm>
          <a:off x="16357600"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111942</xdr:rowOff>
    </xdr:from>
    <xdr:to>
      <xdr:col>81</xdr:col>
      <xdr:colOff>101600</xdr:colOff>
      <xdr:row>107</xdr:row>
      <xdr:rowOff>42092</xdr:rowOff>
    </xdr:to>
    <xdr:sp macro="" textlink="">
      <xdr:nvSpPr>
        <xdr:cNvPr id="725" name="楕円 724"/>
        <xdr:cNvSpPr/>
      </xdr:nvSpPr>
      <xdr:spPr>
        <a:xfrm>
          <a:off x="15430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162742</xdr:rowOff>
    </xdr:from>
    <xdr:to>
      <xdr:col>85</xdr:col>
      <xdr:colOff>127000</xdr:colOff>
      <xdr:row>107</xdr:row>
      <xdr:rowOff>2721</xdr:rowOff>
    </xdr:to>
    <xdr:cxnSp macro="">
      <xdr:nvCxnSpPr>
        <xdr:cNvPr id="726" name="直線コネクタ 725"/>
        <xdr:cNvCxnSpPr/>
      </xdr:nvCxnSpPr>
      <xdr:spPr>
        <a:xfrm>
          <a:off x="15481300" y="18336442"/>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30299</xdr:rowOff>
    </xdr:from>
    <xdr:to>
      <xdr:col>76</xdr:col>
      <xdr:colOff>165100</xdr:colOff>
      <xdr:row>107</xdr:row>
      <xdr:rowOff>131899</xdr:rowOff>
    </xdr:to>
    <xdr:sp macro="" textlink="">
      <xdr:nvSpPr>
        <xdr:cNvPr id="727" name="楕円 726"/>
        <xdr:cNvSpPr/>
      </xdr:nvSpPr>
      <xdr:spPr>
        <a:xfrm>
          <a:off x="14541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162742</xdr:rowOff>
    </xdr:from>
    <xdr:to>
      <xdr:col>81</xdr:col>
      <xdr:colOff>50800</xdr:colOff>
      <xdr:row>107</xdr:row>
      <xdr:rowOff>81099</xdr:rowOff>
    </xdr:to>
    <xdr:cxnSp macro="">
      <xdr:nvCxnSpPr>
        <xdr:cNvPr id="728" name="直線コネクタ 727"/>
        <xdr:cNvCxnSpPr/>
      </xdr:nvCxnSpPr>
      <xdr:spPr>
        <a:xfrm flipV="1">
          <a:off x="14592300" y="18336442"/>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56424</xdr:rowOff>
    </xdr:from>
    <xdr:to>
      <xdr:col>72</xdr:col>
      <xdr:colOff>38100</xdr:colOff>
      <xdr:row>106</xdr:row>
      <xdr:rowOff>158024</xdr:rowOff>
    </xdr:to>
    <xdr:sp macro="" textlink="">
      <xdr:nvSpPr>
        <xdr:cNvPr id="729" name="楕円 728"/>
        <xdr:cNvSpPr/>
      </xdr:nvSpPr>
      <xdr:spPr>
        <a:xfrm>
          <a:off x="13652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107224</xdr:rowOff>
    </xdr:from>
    <xdr:to>
      <xdr:col>76</xdr:col>
      <xdr:colOff>114300</xdr:colOff>
      <xdr:row>107</xdr:row>
      <xdr:rowOff>81099</xdr:rowOff>
    </xdr:to>
    <xdr:cxnSp macro="">
      <xdr:nvCxnSpPr>
        <xdr:cNvPr id="730" name="直線コネクタ 729"/>
        <xdr:cNvCxnSpPr/>
      </xdr:nvCxnSpPr>
      <xdr:spPr>
        <a:xfrm>
          <a:off x="13703300" y="18280924"/>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31"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32"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33"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34"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33219</xdr:rowOff>
    </xdr:from>
    <xdr:ext cx="405111" cy="259045"/>
    <xdr:sp macro="" textlink="">
      <xdr:nvSpPr>
        <xdr:cNvPr id="735" name="n_1mainValue【公民館】&#10;有形固定資産減価償却率"/>
        <xdr:cNvSpPr txBox="1"/>
      </xdr:nvSpPr>
      <xdr:spPr>
        <a:xfrm>
          <a:off x="15266044"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123026</xdr:rowOff>
    </xdr:from>
    <xdr:ext cx="405111" cy="259045"/>
    <xdr:sp macro="" textlink="">
      <xdr:nvSpPr>
        <xdr:cNvPr id="736" name="n_2mainValue【公民館】&#10;有形固定資産減価償却率"/>
        <xdr:cNvSpPr txBox="1"/>
      </xdr:nvSpPr>
      <xdr:spPr>
        <a:xfrm>
          <a:off x="14389744" y="184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149151</xdr:rowOff>
    </xdr:from>
    <xdr:ext cx="405111" cy="259045"/>
    <xdr:sp macro="" textlink="">
      <xdr:nvSpPr>
        <xdr:cNvPr id="737" name="n_3mainValue【公民館】&#10;有形固定資産減価償却率"/>
        <xdr:cNvSpPr txBox="1"/>
      </xdr:nvSpPr>
      <xdr:spPr>
        <a:xfrm>
          <a:off x="135007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6" name="テキスト ボックス 7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7" name="直線コネクタ 7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8" name="直線コネクタ 74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9" name="テキスト ボックス 74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0" name="直線コネクタ 74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1" name="テキスト ボックス 75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2" name="直線コネクタ 75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3" name="テキスト ボックス 75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4" name="直線コネクタ 75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5" name="テキスト ボックス 75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6" name="直線コネクタ 75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7" name="テキスト ボックス 75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8" name="直線コネクタ 75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9" name="テキスト ボックス 75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63" name="直線コネクタ 762"/>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64"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65" name="直線コネクタ 764"/>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766"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767" name="直線コネクタ 766"/>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68"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9" name="フローチャート: 判断 768"/>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770" name="フローチャート: 判断 769"/>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71" name="フローチャート: 判断 770"/>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72" name="フローチャート: 判断 771"/>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773" name="フローチャート: 判断 772"/>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4" name="テキスト ボックス 7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48261</xdr:rowOff>
    </xdr:from>
    <xdr:to>
      <xdr:col>116</xdr:col>
      <xdr:colOff>114300</xdr:colOff>
      <xdr:row>104</xdr:row>
      <xdr:rowOff>149861</xdr:rowOff>
    </xdr:to>
    <xdr:sp macro="" textlink="">
      <xdr:nvSpPr>
        <xdr:cNvPr id="779" name="楕円 778"/>
        <xdr:cNvSpPr/>
      </xdr:nvSpPr>
      <xdr:spPr>
        <a:xfrm>
          <a:off x="22110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71138</xdr:rowOff>
    </xdr:from>
    <xdr:ext cx="469744" cy="259045"/>
    <xdr:sp macro="" textlink="">
      <xdr:nvSpPr>
        <xdr:cNvPr id="780" name="【公民館】&#10;一人当たり面積該当値テキスト"/>
        <xdr:cNvSpPr txBox="1"/>
      </xdr:nvSpPr>
      <xdr:spPr>
        <a:xfrm>
          <a:off x="22199600"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69487</xdr:rowOff>
    </xdr:from>
    <xdr:to>
      <xdr:col>112</xdr:col>
      <xdr:colOff>38100</xdr:colOff>
      <xdr:row>104</xdr:row>
      <xdr:rowOff>171087</xdr:rowOff>
    </xdr:to>
    <xdr:sp macro="" textlink="">
      <xdr:nvSpPr>
        <xdr:cNvPr id="781" name="楕円 780"/>
        <xdr:cNvSpPr/>
      </xdr:nvSpPr>
      <xdr:spPr>
        <a:xfrm>
          <a:off x="21272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99061</xdr:rowOff>
    </xdr:from>
    <xdr:to>
      <xdr:col>116</xdr:col>
      <xdr:colOff>63500</xdr:colOff>
      <xdr:row>104</xdr:row>
      <xdr:rowOff>120287</xdr:rowOff>
    </xdr:to>
    <xdr:cxnSp macro="">
      <xdr:nvCxnSpPr>
        <xdr:cNvPr id="782" name="直線コネクタ 781"/>
        <xdr:cNvCxnSpPr/>
      </xdr:nvCxnSpPr>
      <xdr:spPr>
        <a:xfrm flipV="1">
          <a:off x="21323300" y="17929861"/>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159294</xdr:rowOff>
    </xdr:from>
    <xdr:to>
      <xdr:col>107</xdr:col>
      <xdr:colOff>101600</xdr:colOff>
      <xdr:row>106</xdr:row>
      <xdr:rowOff>89444</xdr:rowOff>
    </xdr:to>
    <xdr:sp macro="" textlink="">
      <xdr:nvSpPr>
        <xdr:cNvPr id="783" name="楕円 782"/>
        <xdr:cNvSpPr/>
      </xdr:nvSpPr>
      <xdr:spPr>
        <a:xfrm>
          <a:off x="20383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120287</xdr:rowOff>
    </xdr:from>
    <xdr:to>
      <xdr:col>111</xdr:col>
      <xdr:colOff>177800</xdr:colOff>
      <xdr:row>106</xdr:row>
      <xdr:rowOff>38644</xdr:rowOff>
    </xdr:to>
    <xdr:cxnSp macro="">
      <xdr:nvCxnSpPr>
        <xdr:cNvPr id="784" name="直線コネクタ 783"/>
        <xdr:cNvCxnSpPr/>
      </xdr:nvCxnSpPr>
      <xdr:spPr>
        <a:xfrm flipV="1">
          <a:off x="20434300" y="17951087"/>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85" name="楕円 784"/>
        <xdr:cNvSpPr/>
      </xdr:nvSpPr>
      <xdr:spPr>
        <a:xfrm>
          <a:off x="19494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133350</xdr:rowOff>
    </xdr:from>
    <xdr:to>
      <xdr:col>107</xdr:col>
      <xdr:colOff>50800</xdr:colOff>
      <xdr:row>106</xdr:row>
      <xdr:rowOff>38644</xdr:rowOff>
    </xdr:to>
    <xdr:cxnSp macro="">
      <xdr:nvCxnSpPr>
        <xdr:cNvPr id="786" name="直線コネクタ 785"/>
        <xdr:cNvCxnSpPr/>
      </xdr:nvCxnSpPr>
      <xdr:spPr>
        <a:xfrm>
          <a:off x="19545300" y="18135600"/>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787" name="n_1aveValue【公民館】&#10;一人当たり面積"/>
        <xdr:cNvSpPr txBox="1"/>
      </xdr:nvSpPr>
      <xdr:spPr>
        <a:xfrm>
          <a:off x="210757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788"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789" name="n_3aveValue【公民館】&#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790" name="n_4aveValue【公民館】&#10;一人当たり面積"/>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16164</xdr:rowOff>
    </xdr:from>
    <xdr:ext cx="469744" cy="259045"/>
    <xdr:sp macro="" textlink="">
      <xdr:nvSpPr>
        <xdr:cNvPr id="791" name="n_1mainValue【公民館】&#10;一人当たり面積"/>
        <xdr:cNvSpPr txBox="1"/>
      </xdr:nvSpPr>
      <xdr:spPr>
        <a:xfrm>
          <a:off x="21075727" y="1767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105971</xdr:rowOff>
    </xdr:from>
    <xdr:ext cx="469744" cy="259045"/>
    <xdr:sp macro="" textlink="">
      <xdr:nvSpPr>
        <xdr:cNvPr id="792" name="n_2mainValue【公民館】&#10;一人当たり面積"/>
        <xdr:cNvSpPr txBox="1"/>
      </xdr:nvSpPr>
      <xdr:spPr>
        <a:xfrm>
          <a:off x="20199427" y="1793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793" name="n_3main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4" name="正方形/長方形 7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5" name="正方形/長方形 7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6" name="テキスト ボックス 7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が進む一方で広大な面積を有している本市は、道路・橋りょうなどのインフラも多く老朽化に関しては大きな課題となっている。有形固定資産減価償却率が高く一人当たりの延長等も高い傾向にあるため、住民生活に必要な整備は継続して行っていく状況である。また、少子化が進行していることから保育所等や学校施設も有形固定資産減価償却率や一人当たり面積が高い傾向にあるが、学校施設においては平成２５年度に策定した美祢市立小・中学校学校適正規模・適正配置基本方針に基づき学校統合に取り組んでいるところである。また、公営住宅においては有形固定資産減価償却率が低く一人当たり面積が高いが、施設の老朽化に際し、長寿命化計画に基づき随時改修を行ってきたこともあり、今後も継続して実施していくこととしている。また、合併に伴い継続的に設置されている公民館施設も類似団体より多く老朽化も進み、有形固定資産減価償却率や一人当たり面積も高い傾向にある。合併後１０年が経過する中、今後の課題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23,928
23,682
472.64
15,857,512
15,341,783
435,593
9,606,207
15,641,398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16510</xdr:rowOff>
    </xdr:from>
    <xdr:to>
      <xdr:col>24</xdr:col>
      <xdr:colOff>114300</xdr:colOff>
      <xdr:row>40</xdr:row>
      <xdr:rowOff>118110</xdr:rowOff>
    </xdr:to>
    <xdr:sp macro="" textlink="">
      <xdr:nvSpPr>
        <xdr:cNvPr id="72" name="楕円 71"/>
        <xdr:cNvSpPr/>
      </xdr:nvSpPr>
      <xdr:spPr>
        <a:xfrm>
          <a:off x="4584700" y="687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102887</xdr:rowOff>
    </xdr:from>
    <xdr:ext cx="405111" cy="259045"/>
    <xdr:sp macro="" textlink="">
      <xdr:nvSpPr>
        <xdr:cNvPr id="73" name="【図書館】&#10;有形固定資産減価償却率該当値テキスト"/>
        <xdr:cNvSpPr txBox="1"/>
      </xdr:nvSpPr>
      <xdr:spPr>
        <a:xfrm>
          <a:off x="4673600"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168910</xdr:rowOff>
    </xdr:from>
    <xdr:to>
      <xdr:col>20</xdr:col>
      <xdr:colOff>38100</xdr:colOff>
      <xdr:row>40</xdr:row>
      <xdr:rowOff>99060</xdr:rowOff>
    </xdr:to>
    <xdr:sp macro="" textlink="">
      <xdr:nvSpPr>
        <xdr:cNvPr id="74" name="楕円 73"/>
        <xdr:cNvSpPr/>
      </xdr:nvSpPr>
      <xdr:spPr>
        <a:xfrm>
          <a:off x="3746500" y="685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48260</xdr:rowOff>
    </xdr:from>
    <xdr:to>
      <xdr:col>24</xdr:col>
      <xdr:colOff>63500</xdr:colOff>
      <xdr:row>40</xdr:row>
      <xdr:rowOff>67310</xdr:rowOff>
    </xdr:to>
    <xdr:cxnSp macro="">
      <xdr:nvCxnSpPr>
        <xdr:cNvPr id="75" name="直線コネクタ 74"/>
        <xdr:cNvCxnSpPr/>
      </xdr:nvCxnSpPr>
      <xdr:spPr>
        <a:xfrm>
          <a:off x="3797300" y="69062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154940</xdr:rowOff>
    </xdr:from>
    <xdr:to>
      <xdr:col>15</xdr:col>
      <xdr:colOff>101600</xdr:colOff>
      <xdr:row>40</xdr:row>
      <xdr:rowOff>85090</xdr:rowOff>
    </xdr:to>
    <xdr:sp macro="" textlink="">
      <xdr:nvSpPr>
        <xdr:cNvPr id="76" name="楕円 75"/>
        <xdr:cNvSpPr/>
      </xdr:nvSpPr>
      <xdr:spPr>
        <a:xfrm>
          <a:off x="2857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34290</xdr:rowOff>
    </xdr:from>
    <xdr:to>
      <xdr:col>19</xdr:col>
      <xdr:colOff>177800</xdr:colOff>
      <xdr:row>40</xdr:row>
      <xdr:rowOff>48260</xdr:rowOff>
    </xdr:to>
    <xdr:cxnSp macro="">
      <xdr:nvCxnSpPr>
        <xdr:cNvPr id="77" name="直線コネクタ 76"/>
        <xdr:cNvCxnSpPr/>
      </xdr:nvCxnSpPr>
      <xdr:spPr>
        <a:xfrm>
          <a:off x="2908300" y="689229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137160</xdr:rowOff>
    </xdr:from>
    <xdr:to>
      <xdr:col>10</xdr:col>
      <xdr:colOff>165100</xdr:colOff>
      <xdr:row>40</xdr:row>
      <xdr:rowOff>67310</xdr:rowOff>
    </xdr:to>
    <xdr:sp macro="" textlink="">
      <xdr:nvSpPr>
        <xdr:cNvPr id="78" name="楕円 77"/>
        <xdr:cNvSpPr/>
      </xdr:nvSpPr>
      <xdr:spPr>
        <a:xfrm>
          <a:off x="1968500" y="6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16510</xdr:rowOff>
    </xdr:from>
    <xdr:to>
      <xdr:col>15</xdr:col>
      <xdr:colOff>50800</xdr:colOff>
      <xdr:row>40</xdr:row>
      <xdr:rowOff>34290</xdr:rowOff>
    </xdr:to>
    <xdr:cxnSp macro="">
      <xdr:nvCxnSpPr>
        <xdr:cNvPr id="79" name="直線コネクタ 78"/>
        <xdr:cNvCxnSpPr/>
      </xdr:nvCxnSpPr>
      <xdr:spPr>
        <a:xfrm>
          <a:off x="2019300" y="687451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0" name="n_1ave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1" name="n_2aveValue【図書館】&#10;有形固定資産減価償却率"/>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2" name="n_3aveValue【図書館】&#10;有形固定資産減価償却率"/>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3" name="n_4aveValue【図書館】&#10;有形固定資産減価償却率"/>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90187</xdr:rowOff>
    </xdr:from>
    <xdr:ext cx="405111" cy="259045"/>
    <xdr:sp macro="" textlink="">
      <xdr:nvSpPr>
        <xdr:cNvPr id="84" name="n_1mainValue【図書館】&#10;有形固定資産減価償却率"/>
        <xdr:cNvSpPr txBox="1"/>
      </xdr:nvSpPr>
      <xdr:spPr>
        <a:xfrm>
          <a:off x="3582044" y="6948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76217</xdr:rowOff>
    </xdr:from>
    <xdr:ext cx="405111" cy="259045"/>
    <xdr:sp macro="" textlink="">
      <xdr:nvSpPr>
        <xdr:cNvPr id="85" name="n_2mainValue【図書館】&#10;有形固定資産減価償却率"/>
        <xdr:cNvSpPr txBox="1"/>
      </xdr:nvSpPr>
      <xdr:spPr>
        <a:xfrm>
          <a:off x="27057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58437</xdr:rowOff>
    </xdr:from>
    <xdr:ext cx="405111" cy="259045"/>
    <xdr:sp macro="" textlink="">
      <xdr:nvSpPr>
        <xdr:cNvPr id="86" name="n_3mainValue【図書館】&#10;有形固定資産減価償却率"/>
        <xdr:cNvSpPr txBox="1"/>
      </xdr:nvSpPr>
      <xdr:spPr>
        <a:xfrm>
          <a:off x="1816744" y="691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0" name="直線コネクタ 109"/>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1"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2" name="直線コネクタ 111"/>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5" name="【図書館】&#10;一人当たり面積平均値テキスト"/>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6" name="フローチャート: 判断 115"/>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7" name="フローチャート: 判断 116"/>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8" name="フローチャート: 判断 117"/>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9" name="フローチャート: 判断 118"/>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0" name="フローチャート: 判断 119"/>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109220</xdr:rowOff>
    </xdr:from>
    <xdr:to>
      <xdr:col>55</xdr:col>
      <xdr:colOff>50800</xdr:colOff>
      <xdr:row>41</xdr:row>
      <xdr:rowOff>39370</xdr:rowOff>
    </xdr:to>
    <xdr:sp macro="" textlink="">
      <xdr:nvSpPr>
        <xdr:cNvPr id="126" name="楕円 125"/>
        <xdr:cNvSpPr/>
      </xdr:nvSpPr>
      <xdr:spPr>
        <a:xfrm>
          <a:off x="104267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87647</xdr:rowOff>
    </xdr:from>
    <xdr:ext cx="469744" cy="259045"/>
    <xdr:sp macro="" textlink="">
      <xdr:nvSpPr>
        <xdr:cNvPr id="127" name="【図書館】&#10;一人当たり面積該当値テキスト"/>
        <xdr:cNvSpPr txBox="1"/>
      </xdr:nvSpPr>
      <xdr:spPr>
        <a:xfrm>
          <a:off x="10515600"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113030</xdr:rowOff>
    </xdr:from>
    <xdr:to>
      <xdr:col>50</xdr:col>
      <xdr:colOff>165100</xdr:colOff>
      <xdr:row>41</xdr:row>
      <xdr:rowOff>43180</xdr:rowOff>
    </xdr:to>
    <xdr:sp macro="" textlink="">
      <xdr:nvSpPr>
        <xdr:cNvPr id="128" name="楕円 127"/>
        <xdr:cNvSpPr/>
      </xdr:nvSpPr>
      <xdr:spPr>
        <a:xfrm>
          <a:off x="9588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160020</xdr:rowOff>
    </xdr:from>
    <xdr:to>
      <xdr:col>55</xdr:col>
      <xdr:colOff>0</xdr:colOff>
      <xdr:row>40</xdr:row>
      <xdr:rowOff>163830</xdr:rowOff>
    </xdr:to>
    <xdr:cxnSp macro="">
      <xdr:nvCxnSpPr>
        <xdr:cNvPr id="129" name="直線コネクタ 128"/>
        <xdr:cNvCxnSpPr/>
      </xdr:nvCxnSpPr>
      <xdr:spPr>
        <a:xfrm flipV="1">
          <a:off x="9639300" y="70180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120650</xdr:rowOff>
    </xdr:from>
    <xdr:to>
      <xdr:col>46</xdr:col>
      <xdr:colOff>38100</xdr:colOff>
      <xdr:row>41</xdr:row>
      <xdr:rowOff>50800</xdr:rowOff>
    </xdr:to>
    <xdr:sp macro="" textlink="">
      <xdr:nvSpPr>
        <xdr:cNvPr id="130" name="楕円 129"/>
        <xdr:cNvSpPr/>
      </xdr:nvSpPr>
      <xdr:spPr>
        <a:xfrm>
          <a:off x="8699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163830</xdr:rowOff>
    </xdr:from>
    <xdr:to>
      <xdr:col>50</xdr:col>
      <xdr:colOff>114300</xdr:colOff>
      <xdr:row>41</xdr:row>
      <xdr:rowOff>0</xdr:rowOff>
    </xdr:to>
    <xdr:cxnSp macro="">
      <xdr:nvCxnSpPr>
        <xdr:cNvPr id="131" name="直線コネクタ 130"/>
        <xdr:cNvCxnSpPr/>
      </xdr:nvCxnSpPr>
      <xdr:spPr>
        <a:xfrm flipV="1">
          <a:off x="8750300" y="7021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147320</xdr:rowOff>
    </xdr:from>
    <xdr:to>
      <xdr:col>41</xdr:col>
      <xdr:colOff>101600</xdr:colOff>
      <xdr:row>41</xdr:row>
      <xdr:rowOff>77470</xdr:rowOff>
    </xdr:to>
    <xdr:sp macro="" textlink="">
      <xdr:nvSpPr>
        <xdr:cNvPr id="132" name="楕円 131"/>
        <xdr:cNvSpPr/>
      </xdr:nvSpPr>
      <xdr:spPr>
        <a:xfrm>
          <a:off x="7810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0</xdr:rowOff>
    </xdr:from>
    <xdr:to>
      <xdr:col>45</xdr:col>
      <xdr:colOff>177800</xdr:colOff>
      <xdr:row>41</xdr:row>
      <xdr:rowOff>26670</xdr:rowOff>
    </xdr:to>
    <xdr:cxnSp macro="">
      <xdr:nvCxnSpPr>
        <xdr:cNvPr id="133" name="直線コネクタ 132"/>
        <xdr:cNvCxnSpPr/>
      </xdr:nvCxnSpPr>
      <xdr:spPr>
        <a:xfrm flipV="1">
          <a:off x="7861300" y="70294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4" name="n_1aveValue【図書館】&#10;一人当たり面積"/>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35"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36" name="n_3aveValue【図書館】&#10;一人当たり面積"/>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37" name="n_4aveValue【図書館】&#10;一人当たり面積"/>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34307</xdr:rowOff>
    </xdr:from>
    <xdr:ext cx="469744" cy="259045"/>
    <xdr:sp macro="" textlink="">
      <xdr:nvSpPr>
        <xdr:cNvPr id="138" name="n_1mainValue【図書館】&#10;一人当たり面積"/>
        <xdr:cNvSpPr txBox="1"/>
      </xdr:nvSpPr>
      <xdr:spPr>
        <a:xfrm>
          <a:off x="93917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41927</xdr:rowOff>
    </xdr:from>
    <xdr:ext cx="469744" cy="259045"/>
    <xdr:sp macro="" textlink="">
      <xdr:nvSpPr>
        <xdr:cNvPr id="139" name="n_2mainValue【図書館】&#10;一人当たり面積"/>
        <xdr:cNvSpPr txBox="1"/>
      </xdr:nvSpPr>
      <xdr:spPr>
        <a:xfrm>
          <a:off x="85154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68597</xdr:rowOff>
    </xdr:from>
    <xdr:ext cx="469744" cy="259045"/>
    <xdr:sp macro="" textlink="">
      <xdr:nvSpPr>
        <xdr:cNvPr id="140" name="n_3mainValue【図書館】&#10;一人当たり面積"/>
        <xdr:cNvSpPr txBox="1"/>
      </xdr:nvSpPr>
      <xdr:spPr>
        <a:xfrm>
          <a:off x="7626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65" name="直線コネクタ 164"/>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8"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9" name="直線コネクタ 168"/>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0"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1" name="フローチャート: 判断 170"/>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2" name="フローチャート: 判断 171"/>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3" name="フローチャート: 判断 172"/>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4" name="フローチャート: 判断 173"/>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75" name="フローチャート: 判断 174"/>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114935</xdr:rowOff>
    </xdr:from>
    <xdr:to>
      <xdr:col>24</xdr:col>
      <xdr:colOff>114300</xdr:colOff>
      <xdr:row>63</xdr:row>
      <xdr:rowOff>45085</xdr:rowOff>
    </xdr:to>
    <xdr:sp macro="" textlink="">
      <xdr:nvSpPr>
        <xdr:cNvPr id="181" name="楕円 180"/>
        <xdr:cNvSpPr/>
      </xdr:nvSpPr>
      <xdr:spPr>
        <a:xfrm>
          <a:off x="45847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93362</xdr:rowOff>
    </xdr:from>
    <xdr:ext cx="405111" cy="259045"/>
    <xdr:sp macro="" textlink="">
      <xdr:nvSpPr>
        <xdr:cNvPr id="182" name="【体育館・プール】&#10;有形固定資産減価償却率該当値テキスト"/>
        <xdr:cNvSpPr txBox="1"/>
      </xdr:nvSpPr>
      <xdr:spPr>
        <a:xfrm>
          <a:off x="4673600"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61595</xdr:rowOff>
    </xdr:from>
    <xdr:to>
      <xdr:col>20</xdr:col>
      <xdr:colOff>38100</xdr:colOff>
      <xdr:row>62</xdr:row>
      <xdr:rowOff>163195</xdr:rowOff>
    </xdr:to>
    <xdr:sp macro="" textlink="">
      <xdr:nvSpPr>
        <xdr:cNvPr id="183" name="楕円 182"/>
        <xdr:cNvSpPr/>
      </xdr:nvSpPr>
      <xdr:spPr>
        <a:xfrm>
          <a:off x="3746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112395</xdr:rowOff>
    </xdr:from>
    <xdr:to>
      <xdr:col>24</xdr:col>
      <xdr:colOff>63500</xdr:colOff>
      <xdr:row>62</xdr:row>
      <xdr:rowOff>165735</xdr:rowOff>
    </xdr:to>
    <xdr:cxnSp macro="">
      <xdr:nvCxnSpPr>
        <xdr:cNvPr id="184" name="直線コネクタ 183"/>
        <xdr:cNvCxnSpPr/>
      </xdr:nvCxnSpPr>
      <xdr:spPr>
        <a:xfrm>
          <a:off x="3797300" y="1074229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71120</xdr:rowOff>
    </xdr:from>
    <xdr:to>
      <xdr:col>15</xdr:col>
      <xdr:colOff>101600</xdr:colOff>
      <xdr:row>63</xdr:row>
      <xdr:rowOff>1270</xdr:rowOff>
    </xdr:to>
    <xdr:sp macro="" textlink="">
      <xdr:nvSpPr>
        <xdr:cNvPr id="185" name="楕円 184"/>
        <xdr:cNvSpPr/>
      </xdr:nvSpPr>
      <xdr:spPr>
        <a:xfrm>
          <a:off x="2857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112395</xdr:rowOff>
    </xdr:from>
    <xdr:to>
      <xdr:col>19</xdr:col>
      <xdr:colOff>177800</xdr:colOff>
      <xdr:row>62</xdr:row>
      <xdr:rowOff>121920</xdr:rowOff>
    </xdr:to>
    <xdr:cxnSp macro="">
      <xdr:nvCxnSpPr>
        <xdr:cNvPr id="186" name="直線コネクタ 185"/>
        <xdr:cNvCxnSpPr/>
      </xdr:nvCxnSpPr>
      <xdr:spPr>
        <a:xfrm flipV="1">
          <a:off x="2908300" y="107422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6350</xdr:rowOff>
    </xdr:from>
    <xdr:to>
      <xdr:col>10</xdr:col>
      <xdr:colOff>165100</xdr:colOff>
      <xdr:row>62</xdr:row>
      <xdr:rowOff>107950</xdr:rowOff>
    </xdr:to>
    <xdr:sp macro="" textlink="">
      <xdr:nvSpPr>
        <xdr:cNvPr id="187" name="楕円 186"/>
        <xdr:cNvSpPr/>
      </xdr:nvSpPr>
      <xdr:spPr>
        <a:xfrm>
          <a:off x="1968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57150</xdr:rowOff>
    </xdr:from>
    <xdr:to>
      <xdr:col>15</xdr:col>
      <xdr:colOff>50800</xdr:colOff>
      <xdr:row>62</xdr:row>
      <xdr:rowOff>121920</xdr:rowOff>
    </xdr:to>
    <xdr:cxnSp macro="">
      <xdr:nvCxnSpPr>
        <xdr:cNvPr id="188" name="直線コネクタ 187"/>
        <xdr:cNvCxnSpPr/>
      </xdr:nvCxnSpPr>
      <xdr:spPr>
        <a:xfrm>
          <a:off x="2019300" y="106870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89"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0"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1"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92" name="n_4aveValue【体育館・プール】&#10;有形固定資産減価償却率"/>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154322</xdr:rowOff>
    </xdr:from>
    <xdr:ext cx="405111" cy="259045"/>
    <xdr:sp macro="" textlink="">
      <xdr:nvSpPr>
        <xdr:cNvPr id="193" name="n_1mainValue【体育館・プール】&#10;有形固定資産減価償却率"/>
        <xdr:cNvSpPr txBox="1"/>
      </xdr:nvSpPr>
      <xdr:spPr>
        <a:xfrm>
          <a:off x="35820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163847</xdr:rowOff>
    </xdr:from>
    <xdr:ext cx="405111" cy="259045"/>
    <xdr:sp macro="" textlink="">
      <xdr:nvSpPr>
        <xdr:cNvPr id="194" name="n_2mainValue【体育館・プール】&#10;有形固定資産減価償却率"/>
        <xdr:cNvSpPr txBox="1"/>
      </xdr:nvSpPr>
      <xdr:spPr>
        <a:xfrm>
          <a:off x="2705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99077</xdr:rowOff>
    </xdr:from>
    <xdr:ext cx="405111" cy="259045"/>
    <xdr:sp macro="" textlink="">
      <xdr:nvSpPr>
        <xdr:cNvPr id="195" name="n_3mainValue【体育館・プール】&#10;有形固定資産減価償却率"/>
        <xdr:cNvSpPr txBox="1"/>
      </xdr:nvSpPr>
      <xdr:spPr>
        <a:xfrm>
          <a:off x="1816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17" name="直線コネクタ 216"/>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18"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9" name="直線コネクタ 218"/>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0"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21" name="直線コネクタ 220"/>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22"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23" name="フローチャート: 判断 222"/>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24" name="フローチャート: 判断 223"/>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25" name="フローチャート: 判断 224"/>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26" name="フローチャート: 判断 225"/>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27" name="フローチャート: 判断 226"/>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3" name="楕円 232"/>
        <xdr:cNvSpPr/>
      </xdr:nvSpPr>
      <xdr:spPr>
        <a:xfrm>
          <a:off x="10426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52087</xdr:rowOff>
    </xdr:from>
    <xdr:ext cx="469744" cy="259045"/>
    <xdr:sp macro="" textlink="">
      <xdr:nvSpPr>
        <xdr:cNvPr id="234" name="【体育館・プール】&#10;一人当たり面積該当値テキスト"/>
        <xdr:cNvSpPr txBox="1"/>
      </xdr:nvSpPr>
      <xdr:spPr>
        <a:xfrm>
          <a:off x="10515600"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52070</xdr:rowOff>
    </xdr:from>
    <xdr:to>
      <xdr:col>50</xdr:col>
      <xdr:colOff>165100</xdr:colOff>
      <xdr:row>62</xdr:row>
      <xdr:rowOff>153670</xdr:rowOff>
    </xdr:to>
    <xdr:sp macro="" textlink="">
      <xdr:nvSpPr>
        <xdr:cNvPr id="235" name="楕円 234"/>
        <xdr:cNvSpPr/>
      </xdr:nvSpPr>
      <xdr:spPr>
        <a:xfrm>
          <a:off x="958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80010</xdr:rowOff>
    </xdr:from>
    <xdr:to>
      <xdr:col>55</xdr:col>
      <xdr:colOff>0</xdr:colOff>
      <xdr:row>62</xdr:row>
      <xdr:rowOff>102870</xdr:rowOff>
    </xdr:to>
    <xdr:cxnSp macro="">
      <xdr:nvCxnSpPr>
        <xdr:cNvPr id="236" name="直線コネクタ 235"/>
        <xdr:cNvCxnSpPr/>
      </xdr:nvCxnSpPr>
      <xdr:spPr>
        <a:xfrm flipV="1">
          <a:off x="9639300" y="107099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113792</xdr:rowOff>
    </xdr:from>
    <xdr:to>
      <xdr:col>46</xdr:col>
      <xdr:colOff>38100</xdr:colOff>
      <xdr:row>63</xdr:row>
      <xdr:rowOff>43942</xdr:rowOff>
    </xdr:to>
    <xdr:sp macro="" textlink="">
      <xdr:nvSpPr>
        <xdr:cNvPr id="237" name="楕円 236"/>
        <xdr:cNvSpPr/>
      </xdr:nvSpPr>
      <xdr:spPr>
        <a:xfrm>
          <a:off x="8699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102870</xdr:rowOff>
    </xdr:from>
    <xdr:to>
      <xdr:col>50</xdr:col>
      <xdr:colOff>114300</xdr:colOff>
      <xdr:row>62</xdr:row>
      <xdr:rowOff>164592</xdr:rowOff>
    </xdr:to>
    <xdr:cxnSp macro="">
      <xdr:nvCxnSpPr>
        <xdr:cNvPr id="238" name="直線コネクタ 237"/>
        <xdr:cNvCxnSpPr/>
      </xdr:nvCxnSpPr>
      <xdr:spPr>
        <a:xfrm flipV="1">
          <a:off x="8750300" y="1073277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100076</xdr:rowOff>
    </xdr:from>
    <xdr:to>
      <xdr:col>41</xdr:col>
      <xdr:colOff>101600</xdr:colOff>
      <xdr:row>63</xdr:row>
      <xdr:rowOff>30226</xdr:rowOff>
    </xdr:to>
    <xdr:sp macro="" textlink="">
      <xdr:nvSpPr>
        <xdr:cNvPr id="239" name="楕円 238"/>
        <xdr:cNvSpPr/>
      </xdr:nvSpPr>
      <xdr:spPr>
        <a:xfrm>
          <a:off x="7810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150876</xdr:rowOff>
    </xdr:from>
    <xdr:to>
      <xdr:col>45</xdr:col>
      <xdr:colOff>177800</xdr:colOff>
      <xdr:row>62</xdr:row>
      <xdr:rowOff>164592</xdr:rowOff>
    </xdr:to>
    <xdr:cxnSp macro="">
      <xdr:nvCxnSpPr>
        <xdr:cNvPr id="240" name="直線コネクタ 239"/>
        <xdr:cNvCxnSpPr/>
      </xdr:nvCxnSpPr>
      <xdr:spPr>
        <a:xfrm>
          <a:off x="7861300" y="10780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41" name="n_1aveValue【体育館・プール】&#10;一人当たり面積"/>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42"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43" name="n_3aveValue【体育館・プール】&#10;一人当たり面積"/>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44" name="n_4aveValue【体育館・プール】&#10;一人当たり面積"/>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170197</xdr:rowOff>
    </xdr:from>
    <xdr:ext cx="469744" cy="259045"/>
    <xdr:sp macro="" textlink="">
      <xdr:nvSpPr>
        <xdr:cNvPr id="245" name="n_1mainValue【体育館・プール】&#10;一人当たり面積"/>
        <xdr:cNvSpPr txBox="1"/>
      </xdr:nvSpPr>
      <xdr:spPr>
        <a:xfrm>
          <a:off x="93917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60469</xdr:rowOff>
    </xdr:from>
    <xdr:ext cx="469744" cy="259045"/>
    <xdr:sp macro="" textlink="">
      <xdr:nvSpPr>
        <xdr:cNvPr id="246" name="n_2mainValue【体育館・プール】&#10;一人当たり面積"/>
        <xdr:cNvSpPr txBox="1"/>
      </xdr:nvSpPr>
      <xdr:spPr>
        <a:xfrm>
          <a:off x="8515427" y="1051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46753</xdr:rowOff>
    </xdr:from>
    <xdr:ext cx="469744" cy="259045"/>
    <xdr:sp macro="" textlink="">
      <xdr:nvSpPr>
        <xdr:cNvPr id="247" name="n_3mainValue【体育館・プール】&#10;一人当たり面積"/>
        <xdr:cNvSpPr txBox="1"/>
      </xdr:nvSpPr>
      <xdr:spPr>
        <a:xfrm>
          <a:off x="7626427" y="105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72" name="直線コネクタ 271"/>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75"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76" name="直線コネクタ 275"/>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77" name="【福祉施設】&#10;有形固定資産減価償却率平均値テキスト"/>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78" name="フローチャート: 判断 277"/>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79" name="フローチャート: 判断 278"/>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80" name="フローチャート: 判断 279"/>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81" name="フローチャート: 判断 280"/>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82" name="フローチャート: 判断 281"/>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88" name="楕円 287"/>
        <xdr:cNvSpPr/>
      </xdr:nvSpPr>
      <xdr:spPr>
        <a:xfrm>
          <a:off x="45847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106697</xdr:rowOff>
    </xdr:from>
    <xdr:ext cx="405111" cy="259045"/>
    <xdr:sp macro="" textlink="">
      <xdr:nvSpPr>
        <xdr:cNvPr id="289" name="【福祉施設】&#10;有形固定資産減価償却率該当値テキスト"/>
        <xdr:cNvSpPr txBox="1"/>
      </xdr:nvSpPr>
      <xdr:spPr>
        <a:xfrm>
          <a:off x="4673600"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93980</xdr:rowOff>
    </xdr:from>
    <xdr:to>
      <xdr:col>20</xdr:col>
      <xdr:colOff>38100</xdr:colOff>
      <xdr:row>83</xdr:row>
      <xdr:rowOff>24130</xdr:rowOff>
    </xdr:to>
    <xdr:sp macro="" textlink="">
      <xdr:nvSpPr>
        <xdr:cNvPr id="290" name="楕円 289"/>
        <xdr:cNvSpPr/>
      </xdr:nvSpPr>
      <xdr:spPr>
        <a:xfrm>
          <a:off x="3746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144780</xdr:rowOff>
    </xdr:from>
    <xdr:to>
      <xdr:col>24</xdr:col>
      <xdr:colOff>63500</xdr:colOff>
      <xdr:row>83</xdr:row>
      <xdr:rowOff>7620</xdr:rowOff>
    </xdr:to>
    <xdr:cxnSp macro="">
      <xdr:nvCxnSpPr>
        <xdr:cNvPr id="291" name="直線コネクタ 290"/>
        <xdr:cNvCxnSpPr/>
      </xdr:nvCxnSpPr>
      <xdr:spPr>
        <a:xfrm>
          <a:off x="3797300" y="142036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38736</xdr:rowOff>
    </xdr:from>
    <xdr:to>
      <xdr:col>15</xdr:col>
      <xdr:colOff>101600</xdr:colOff>
      <xdr:row>82</xdr:row>
      <xdr:rowOff>140336</xdr:rowOff>
    </xdr:to>
    <xdr:sp macro="" textlink="">
      <xdr:nvSpPr>
        <xdr:cNvPr id="292" name="楕円 291"/>
        <xdr:cNvSpPr/>
      </xdr:nvSpPr>
      <xdr:spPr>
        <a:xfrm>
          <a:off x="2857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89536</xdr:rowOff>
    </xdr:from>
    <xdr:to>
      <xdr:col>19</xdr:col>
      <xdr:colOff>177800</xdr:colOff>
      <xdr:row>82</xdr:row>
      <xdr:rowOff>144780</xdr:rowOff>
    </xdr:to>
    <xdr:cxnSp macro="">
      <xdr:nvCxnSpPr>
        <xdr:cNvPr id="293" name="直線コネクタ 292"/>
        <xdr:cNvCxnSpPr/>
      </xdr:nvCxnSpPr>
      <xdr:spPr>
        <a:xfrm>
          <a:off x="2908300" y="14148436"/>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158750</xdr:rowOff>
    </xdr:from>
    <xdr:to>
      <xdr:col>10</xdr:col>
      <xdr:colOff>165100</xdr:colOff>
      <xdr:row>85</xdr:row>
      <xdr:rowOff>88900</xdr:rowOff>
    </xdr:to>
    <xdr:sp macro="" textlink="">
      <xdr:nvSpPr>
        <xdr:cNvPr id="294" name="楕円 293"/>
        <xdr:cNvSpPr/>
      </xdr:nvSpPr>
      <xdr:spPr>
        <a:xfrm>
          <a:off x="1968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89536</xdr:rowOff>
    </xdr:from>
    <xdr:to>
      <xdr:col>15</xdr:col>
      <xdr:colOff>50800</xdr:colOff>
      <xdr:row>85</xdr:row>
      <xdr:rowOff>38100</xdr:rowOff>
    </xdr:to>
    <xdr:cxnSp macro="">
      <xdr:nvCxnSpPr>
        <xdr:cNvPr id="295" name="直線コネクタ 294"/>
        <xdr:cNvCxnSpPr/>
      </xdr:nvCxnSpPr>
      <xdr:spPr>
        <a:xfrm flipV="1">
          <a:off x="2019300" y="14148436"/>
          <a:ext cx="889000" cy="46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296"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97"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98"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99"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15257</xdr:rowOff>
    </xdr:from>
    <xdr:ext cx="405111" cy="259045"/>
    <xdr:sp macro="" textlink="">
      <xdr:nvSpPr>
        <xdr:cNvPr id="300" name="n_1main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131463</xdr:rowOff>
    </xdr:from>
    <xdr:ext cx="405111" cy="259045"/>
    <xdr:sp macro="" textlink="">
      <xdr:nvSpPr>
        <xdr:cNvPr id="301" name="n_2mainValue【福祉施設】&#10;有形固定資産減価償却率"/>
        <xdr:cNvSpPr txBox="1"/>
      </xdr:nvSpPr>
      <xdr:spPr>
        <a:xfrm>
          <a:off x="27057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80027</xdr:rowOff>
    </xdr:from>
    <xdr:ext cx="405111" cy="259045"/>
    <xdr:sp macro="" textlink="">
      <xdr:nvSpPr>
        <xdr:cNvPr id="302" name="n_3mainValue【福祉施設】&#10;有形固定資産減価償却率"/>
        <xdr:cNvSpPr txBox="1"/>
      </xdr:nvSpPr>
      <xdr:spPr>
        <a:xfrm>
          <a:off x="18167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26" name="直線コネクタ 325"/>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2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28" name="直線コネクタ 32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29"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30" name="直線コネクタ 329"/>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31" name="【福祉施設】&#10;一人当たり面積平均値テキスト"/>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32" name="フローチャート: 判断 331"/>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33" name="フローチャート: 判断 332"/>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34" name="フローチャート: 判断 333"/>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35" name="フローチャート: 判断 334"/>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36" name="フローチャート: 判断 335"/>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87630</xdr:rowOff>
    </xdr:from>
    <xdr:to>
      <xdr:col>55</xdr:col>
      <xdr:colOff>50800</xdr:colOff>
      <xdr:row>86</xdr:row>
      <xdr:rowOff>17780</xdr:rowOff>
    </xdr:to>
    <xdr:sp macro="" textlink="">
      <xdr:nvSpPr>
        <xdr:cNvPr id="342" name="楕円 341"/>
        <xdr:cNvSpPr/>
      </xdr:nvSpPr>
      <xdr:spPr>
        <a:xfrm>
          <a:off x="104267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66057</xdr:rowOff>
    </xdr:from>
    <xdr:ext cx="469744" cy="259045"/>
    <xdr:sp macro="" textlink="">
      <xdr:nvSpPr>
        <xdr:cNvPr id="343" name="【福祉施設】&#10;一人当たり面積該当値テキスト"/>
        <xdr:cNvSpPr txBox="1"/>
      </xdr:nvSpPr>
      <xdr:spPr>
        <a:xfrm>
          <a:off x="10515600" y="1463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91439</xdr:rowOff>
    </xdr:from>
    <xdr:to>
      <xdr:col>50</xdr:col>
      <xdr:colOff>165100</xdr:colOff>
      <xdr:row>86</xdr:row>
      <xdr:rowOff>21589</xdr:rowOff>
    </xdr:to>
    <xdr:sp macro="" textlink="">
      <xdr:nvSpPr>
        <xdr:cNvPr id="344" name="楕円 343"/>
        <xdr:cNvSpPr/>
      </xdr:nvSpPr>
      <xdr:spPr>
        <a:xfrm>
          <a:off x="9588500"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138430</xdr:rowOff>
    </xdr:from>
    <xdr:to>
      <xdr:col>55</xdr:col>
      <xdr:colOff>0</xdr:colOff>
      <xdr:row>85</xdr:row>
      <xdr:rowOff>142239</xdr:rowOff>
    </xdr:to>
    <xdr:cxnSp macro="">
      <xdr:nvCxnSpPr>
        <xdr:cNvPr id="345" name="直線コネクタ 344"/>
        <xdr:cNvCxnSpPr/>
      </xdr:nvCxnSpPr>
      <xdr:spPr>
        <a:xfrm flipV="1">
          <a:off x="9639300" y="147116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105411</xdr:rowOff>
    </xdr:from>
    <xdr:to>
      <xdr:col>46</xdr:col>
      <xdr:colOff>38100</xdr:colOff>
      <xdr:row>86</xdr:row>
      <xdr:rowOff>35561</xdr:rowOff>
    </xdr:to>
    <xdr:sp macro="" textlink="">
      <xdr:nvSpPr>
        <xdr:cNvPr id="346" name="楕円 345"/>
        <xdr:cNvSpPr/>
      </xdr:nvSpPr>
      <xdr:spPr>
        <a:xfrm>
          <a:off x="8699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142239</xdr:rowOff>
    </xdr:from>
    <xdr:to>
      <xdr:col>50</xdr:col>
      <xdr:colOff>114300</xdr:colOff>
      <xdr:row>85</xdr:row>
      <xdr:rowOff>156211</xdr:rowOff>
    </xdr:to>
    <xdr:cxnSp macro="">
      <xdr:nvCxnSpPr>
        <xdr:cNvPr id="347" name="直線コネクタ 346"/>
        <xdr:cNvCxnSpPr/>
      </xdr:nvCxnSpPr>
      <xdr:spPr>
        <a:xfrm flipV="1">
          <a:off x="8750300" y="14715489"/>
          <a:ext cx="8890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166370</xdr:rowOff>
    </xdr:from>
    <xdr:to>
      <xdr:col>41</xdr:col>
      <xdr:colOff>101600</xdr:colOff>
      <xdr:row>86</xdr:row>
      <xdr:rowOff>96520</xdr:rowOff>
    </xdr:to>
    <xdr:sp macro="" textlink="">
      <xdr:nvSpPr>
        <xdr:cNvPr id="348" name="楕円 347"/>
        <xdr:cNvSpPr/>
      </xdr:nvSpPr>
      <xdr:spPr>
        <a:xfrm>
          <a:off x="7810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156211</xdr:rowOff>
    </xdr:from>
    <xdr:to>
      <xdr:col>45</xdr:col>
      <xdr:colOff>177800</xdr:colOff>
      <xdr:row>86</xdr:row>
      <xdr:rowOff>45720</xdr:rowOff>
    </xdr:to>
    <xdr:cxnSp macro="">
      <xdr:nvCxnSpPr>
        <xdr:cNvPr id="349" name="直線コネクタ 348"/>
        <xdr:cNvCxnSpPr/>
      </xdr:nvCxnSpPr>
      <xdr:spPr>
        <a:xfrm flipV="1">
          <a:off x="7861300" y="147294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50"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51"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52"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53" name="n_4aveValue【福祉施設】&#10;一人当たり面積"/>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12716</xdr:rowOff>
    </xdr:from>
    <xdr:ext cx="469744" cy="259045"/>
    <xdr:sp macro="" textlink="">
      <xdr:nvSpPr>
        <xdr:cNvPr id="354" name="n_1mainValue【福祉施設】&#10;一人当たり面積"/>
        <xdr:cNvSpPr txBox="1"/>
      </xdr:nvSpPr>
      <xdr:spPr>
        <a:xfrm>
          <a:off x="9391727" y="1475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26688</xdr:rowOff>
    </xdr:from>
    <xdr:ext cx="469744" cy="259045"/>
    <xdr:sp macro="" textlink="">
      <xdr:nvSpPr>
        <xdr:cNvPr id="355" name="n_2mainValue【福祉施設】&#10;一人当たり面積"/>
        <xdr:cNvSpPr txBox="1"/>
      </xdr:nvSpPr>
      <xdr:spPr>
        <a:xfrm>
          <a:off x="8515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87647</xdr:rowOff>
    </xdr:from>
    <xdr:ext cx="469744" cy="259045"/>
    <xdr:sp macro="" textlink="">
      <xdr:nvSpPr>
        <xdr:cNvPr id="356" name="n_3mainValue【福祉施設】&#10;一人当たり面積"/>
        <xdr:cNvSpPr txBox="1"/>
      </xdr:nvSpPr>
      <xdr:spPr>
        <a:xfrm>
          <a:off x="7626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9" name="テキスト ボックス 36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1" name="テキスト ボックス 37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3" name="テキスト ボックス 37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5" name="テキスト ボックス 37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7" name="テキスト ボックス 376"/>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0" name="直線コネクタ 379"/>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1"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2" name="直線コネクタ 381"/>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3"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4" name="直線コネクタ 383"/>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385" name="【市民会館】&#10;有形固定資産減価償却率平均値テキスト"/>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86" name="フローチャート: 判断 385"/>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87" name="フローチャート: 判断 386"/>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88" name="フローチャート: 判断 387"/>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89" name="フローチャート: 判断 388"/>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90" name="フローチャート: 判断 389"/>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53339</xdr:rowOff>
    </xdr:from>
    <xdr:to>
      <xdr:col>24</xdr:col>
      <xdr:colOff>114300</xdr:colOff>
      <xdr:row>106</xdr:row>
      <xdr:rowOff>154939</xdr:rowOff>
    </xdr:to>
    <xdr:sp macro="" textlink="">
      <xdr:nvSpPr>
        <xdr:cNvPr id="396" name="楕円 395"/>
        <xdr:cNvSpPr/>
      </xdr:nvSpPr>
      <xdr:spPr>
        <a:xfrm>
          <a:off x="4584700" y="1822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31766</xdr:rowOff>
    </xdr:from>
    <xdr:ext cx="405111" cy="259045"/>
    <xdr:sp macro="" textlink="">
      <xdr:nvSpPr>
        <xdr:cNvPr id="397" name="【市民会館】&#10;有形固定資産減価償却率該当値テキスト"/>
        <xdr:cNvSpPr txBox="1"/>
      </xdr:nvSpPr>
      <xdr:spPr>
        <a:xfrm>
          <a:off x="4673600" y="1820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29211</xdr:rowOff>
    </xdr:from>
    <xdr:to>
      <xdr:col>20</xdr:col>
      <xdr:colOff>38100</xdr:colOff>
      <xdr:row>106</xdr:row>
      <xdr:rowOff>130811</xdr:rowOff>
    </xdr:to>
    <xdr:sp macro="" textlink="">
      <xdr:nvSpPr>
        <xdr:cNvPr id="398" name="楕円 397"/>
        <xdr:cNvSpPr/>
      </xdr:nvSpPr>
      <xdr:spPr>
        <a:xfrm>
          <a:off x="3746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80011</xdr:rowOff>
    </xdr:from>
    <xdr:to>
      <xdr:col>24</xdr:col>
      <xdr:colOff>63500</xdr:colOff>
      <xdr:row>106</xdr:row>
      <xdr:rowOff>104139</xdr:rowOff>
    </xdr:to>
    <xdr:cxnSp macro="">
      <xdr:nvCxnSpPr>
        <xdr:cNvPr id="399" name="直線コネクタ 398"/>
        <xdr:cNvCxnSpPr/>
      </xdr:nvCxnSpPr>
      <xdr:spPr>
        <a:xfrm>
          <a:off x="3797300" y="1825371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139700</xdr:rowOff>
    </xdr:from>
    <xdr:to>
      <xdr:col>15</xdr:col>
      <xdr:colOff>101600</xdr:colOff>
      <xdr:row>107</xdr:row>
      <xdr:rowOff>69850</xdr:rowOff>
    </xdr:to>
    <xdr:sp macro="" textlink="">
      <xdr:nvSpPr>
        <xdr:cNvPr id="400" name="楕円 399"/>
        <xdr:cNvSpPr/>
      </xdr:nvSpPr>
      <xdr:spPr>
        <a:xfrm>
          <a:off x="2857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80011</xdr:rowOff>
    </xdr:from>
    <xdr:to>
      <xdr:col>19</xdr:col>
      <xdr:colOff>177800</xdr:colOff>
      <xdr:row>107</xdr:row>
      <xdr:rowOff>19050</xdr:rowOff>
    </xdr:to>
    <xdr:cxnSp macro="">
      <xdr:nvCxnSpPr>
        <xdr:cNvPr id="401" name="直線コネクタ 400"/>
        <xdr:cNvCxnSpPr/>
      </xdr:nvCxnSpPr>
      <xdr:spPr>
        <a:xfrm flipV="1">
          <a:off x="2908300" y="1825371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140970</xdr:rowOff>
    </xdr:from>
    <xdr:to>
      <xdr:col>10</xdr:col>
      <xdr:colOff>165100</xdr:colOff>
      <xdr:row>106</xdr:row>
      <xdr:rowOff>71120</xdr:rowOff>
    </xdr:to>
    <xdr:sp macro="" textlink="">
      <xdr:nvSpPr>
        <xdr:cNvPr id="402" name="楕円 401"/>
        <xdr:cNvSpPr/>
      </xdr:nvSpPr>
      <xdr:spPr>
        <a:xfrm>
          <a:off x="1968500" y="1814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20320</xdr:rowOff>
    </xdr:from>
    <xdr:to>
      <xdr:col>15</xdr:col>
      <xdr:colOff>50800</xdr:colOff>
      <xdr:row>107</xdr:row>
      <xdr:rowOff>19050</xdr:rowOff>
    </xdr:to>
    <xdr:cxnSp macro="">
      <xdr:nvCxnSpPr>
        <xdr:cNvPr id="403" name="直線コネクタ 402"/>
        <xdr:cNvCxnSpPr/>
      </xdr:nvCxnSpPr>
      <xdr:spPr>
        <a:xfrm>
          <a:off x="2019300" y="18194020"/>
          <a:ext cx="889000" cy="1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04"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05"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06"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07" name="n_4aveValue【市民会館】&#10;有形固定資産減価償却率"/>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121938</xdr:rowOff>
    </xdr:from>
    <xdr:ext cx="405111" cy="259045"/>
    <xdr:sp macro="" textlink="">
      <xdr:nvSpPr>
        <xdr:cNvPr id="408" name="n_1mainValue【市民会館】&#10;有形固定資産減価償却率"/>
        <xdr:cNvSpPr txBox="1"/>
      </xdr:nvSpPr>
      <xdr:spPr>
        <a:xfrm>
          <a:off x="3582044"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60977</xdr:rowOff>
    </xdr:from>
    <xdr:ext cx="405111" cy="259045"/>
    <xdr:sp macro="" textlink="">
      <xdr:nvSpPr>
        <xdr:cNvPr id="409" name="n_2mainValue【市民会館】&#10;有形固定資産減価償却率"/>
        <xdr:cNvSpPr txBox="1"/>
      </xdr:nvSpPr>
      <xdr:spPr>
        <a:xfrm>
          <a:off x="2705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62247</xdr:rowOff>
    </xdr:from>
    <xdr:ext cx="405111" cy="259045"/>
    <xdr:sp macro="" textlink="">
      <xdr:nvSpPr>
        <xdr:cNvPr id="410" name="n_3mainValue【市民会館】&#10;有形固定資産減価償却率"/>
        <xdr:cNvSpPr txBox="1"/>
      </xdr:nvSpPr>
      <xdr:spPr>
        <a:xfrm>
          <a:off x="1816744" y="1823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34" name="直線コネクタ 433"/>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35"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36" name="直線コネクタ 435"/>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37"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38" name="直線コネクタ 437"/>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39" name="【市民会館】&#10;一人当たり面積平均値テキスト"/>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40" name="フローチャート: 判断 439"/>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41" name="フローチャート: 判断 440"/>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42" name="フローチャート: 判断 441"/>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43" name="フローチャート: 判断 442"/>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44" name="フローチャート: 判断 443"/>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36830</xdr:rowOff>
    </xdr:from>
    <xdr:to>
      <xdr:col>55</xdr:col>
      <xdr:colOff>50800</xdr:colOff>
      <xdr:row>107</xdr:row>
      <xdr:rowOff>138430</xdr:rowOff>
    </xdr:to>
    <xdr:sp macro="" textlink="">
      <xdr:nvSpPr>
        <xdr:cNvPr id="450" name="楕円 449"/>
        <xdr:cNvSpPr/>
      </xdr:nvSpPr>
      <xdr:spPr>
        <a:xfrm>
          <a:off x="10426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15257</xdr:rowOff>
    </xdr:from>
    <xdr:ext cx="469744" cy="259045"/>
    <xdr:sp macro="" textlink="">
      <xdr:nvSpPr>
        <xdr:cNvPr id="451" name="【市民会館】&#10;一人当たり面積該当値テキスト"/>
        <xdr:cNvSpPr txBox="1"/>
      </xdr:nvSpPr>
      <xdr:spPr>
        <a:xfrm>
          <a:off x="10515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42545</xdr:rowOff>
    </xdr:from>
    <xdr:to>
      <xdr:col>50</xdr:col>
      <xdr:colOff>165100</xdr:colOff>
      <xdr:row>107</xdr:row>
      <xdr:rowOff>144145</xdr:rowOff>
    </xdr:to>
    <xdr:sp macro="" textlink="">
      <xdr:nvSpPr>
        <xdr:cNvPr id="452" name="楕円 451"/>
        <xdr:cNvSpPr/>
      </xdr:nvSpPr>
      <xdr:spPr>
        <a:xfrm>
          <a:off x="9588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87630</xdr:rowOff>
    </xdr:from>
    <xdr:to>
      <xdr:col>55</xdr:col>
      <xdr:colOff>0</xdr:colOff>
      <xdr:row>107</xdr:row>
      <xdr:rowOff>93345</xdr:rowOff>
    </xdr:to>
    <xdr:cxnSp macro="">
      <xdr:nvCxnSpPr>
        <xdr:cNvPr id="453" name="直線コネクタ 452"/>
        <xdr:cNvCxnSpPr/>
      </xdr:nvCxnSpPr>
      <xdr:spPr>
        <a:xfrm flipV="1">
          <a:off x="9639300" y="184327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10161</xdr:rowOff>
    </xdr:from>
    <xdr:to>
      <xdr:col>46</xdr:col>
      <xdr:colOff>38100</xdr:colOff>
      <xdr:row>107</xdr:row>
      <xdr:rowOff>111761</xdr:rowOff>
    </xdr:to>
    <xdr:sp macro="" textlink="">
      <xdr:nvSpPr>
        <xdr:cNvPr id="454" name="楕円 453"/>
        <xdr:cNvSpPr/>
      </xdr:nvSpPr>
      <xdr:spPr>
        <a:xfrm>
          <a:off x="8699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60961</xdr:rowOff>
    </xdr:from>
    <xdr:to>
      <xdr:col>50</xdr:col>
      <xdr:colOff>114300</xdr:colOff>
      <xdr:row>107</xdr:row>
      <xdr:rowOff>93345</xdr:rowOff>
    </xdr:to>
    <xdr:cxnSp macro="">
      <xdr:nvCxnSpPr>
        <xdr:cNvPr id="455" name="直線コネクタ 454"/>
        <xdr:cNvCxnSpPr/>
      </xdr:nvCxnSpPr>
      <xdr:spPr>
        <a:xfrm>
          <a:off x="8750300" y="184061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164464</xdr:rowOff>
    </xdr:from>
    <xdr:to>
      <xdr:col>41</xdr:col>
      <xdr:colOff>101600</xdr:colOff>
      <xdr:row>106</xdr:row>
      <xdr:rowOff>94614</xdr:rowOff>
    </xdr:to>
    <xdr:sp macro="" textlink="">
      <xdr:nvSpPr>
        <xdr:cNvPr id="456" name="楕円 455"/>
        <xdr:cNvSpPr/>
      </xdr:nvSpPr>
      <xdr:spPr>
        <a:xfrm>
          <a:off x="7810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43814</xdr:rowOff>
    </xdr:from>
    <xdr:to>
      <xdr:col>45</xdr:col>
      <xdr:colOff>177800</xdr:colOff>
      <xdr:row>107</xdr:row>
      <xdr:rowOff>60961</xdr:rowOff>
    </xdr:to>
    <xdr:cxnSp macro="">
      <xdr:nvCxnSpPr>
        <xdr:cNvPr id="457" name="直線コネクタ 456"/>
        <xdr:cNvCxnSpPr/>
      </xdr:nvCxnSpPr>
      <xdr:spPr>
        <a:xfrm>
          <a:off x="7861300" y="18217514"/>
          <a:ext cx="889000" cy="18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58" name="n_1aveValue【市民会館】&#10;一人当たり面積"/>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59"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460" name="n_3aveValue【市民会館】&#10;一人当たり面積"/>
        <xdr:cNvSpPr txBox="1"/>
      </xdr:nvSpPr>
      <xdr:spPr>
        <a:xfrm>
          <a:off x="7626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61" name="n_4aveValue【市民会館】&#10;一人当たり面積"/>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135272</xdr:rowOff>
    </xdr:from>
    <xdr:ext cx="469744" cy="259045"/>
    <xdr:sp macro="" textlink="">
      <xdr:nvSpPr>
        <xdr:cNvPr id="462" name="n_1mainValue【市民会館】&#10;一人当たり面積"/>
        <xdr:cNvSpPr txBox="1"/>
      </xdr:nvSpPr>
      <xdr:spPr>
        <a:xfrm>
          <a:off x="9391727" y="184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102888</xdr:rowOff>
    </xdr:from>
    <xdr:ext cx="469744" cy="259045"/>
    <xdr:sp macro="" textlink="">
      <xdr:nvSpPr>
        <xdr:cNvPr id="463" name="n_2mainValue【市民会館】&#10;一人当たり面積"/>
        <xdr:cNvSpPr txBox="1"/>
      </xdr:nvSpPr>
      <xdr:spPr>
        <a:xfrm>
          <a:off x="8515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111141</xdr:rowOff>
    </xdr:from>
    <xdr:ext cx="469744" cy="259045"/>
    <xdr:sp macro="" textlink="">
      <xdr:nvSpPr>
        <xdr:cNvPr id="464" name="n_3mainValue【市民会館】&#10;一人当たり面積"/>
        <xdr:cNvSpPr txBox="1"/>
      </xdr:nvSpPr>
      <xdr:spPr>
        <a:xfrm>
          <a:off x="7626427" y="1794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89" name="直線コネクタ 488"/>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90"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91" name="直線コネクタ 490"/>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92"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93" name="直線コネクタ 492"/>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94" name="【一般廃棄物処理施設】&#10;有形固定資産減価償却率平均値テキスト"/>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95" name="フローチャート: 判断 494"/>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96" name="フローチャート: 判断 495"/>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97" name="フローチャート: 判断 496"/>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98" name="フローチャート: 判断 497"/>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99" name="フローチャート: 判断 498"/>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82550</xdr:rowOff>
    </xdr:from>
    <xdr:to>
      <xdr:col>85</xdr:col>
      <xdr:colOff>177800</xdr:colOff>
      <xdr:row>41</xdr:row>
      <xdr:rowOff>12700</xdr:rowOff>
    </xdr:to>
    <xdr:sp macro="" textlink="">
      <xdr:nvSpPr>
        <xdr:cNvPr id="505" name="楕円 504"/>
        <xdr:cNvSpPr/>
      </xdr:nvSpPr>
      <xdr:spPr>
        <a:xfrm>
          <a:off x="16268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60977</xdr:rowOff>
    </xdr:from>
    <xdr:ext cx="405111" cy="259045"/>
    <xdr:sp macro="" textlink="">
      <xdr:nvSpPr>
        <xdr:cNvPr id="506" name="【一般廃棄物処理施設】&#10;有形固定資産減価償却率該当値テキスト"/>
        <xdr:cNvSpPr txBox="1"/>
      </xdr:nvSpPr>
      <xdr:spPr>
        <a:xfrm>
          <a:off x="16357600"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59690</xdr:rowOff>
    </xdr:from>
    <xdr:to>
      <xdr:col>81</xdr:col>
      <xdr:colOff>101600</xdr:colOff>
      <xdr:row>40</xdr:row>
      <xdr:rowOff>161290</xdr:rowOff>
    </xdr:to>
    <xdr:sp macro="" textlink="">
      <xdr:nvSpPr>
        <xdr:cNvPr id="507" name="楕円 506"/>
        <xdr:cNvSpPr/>
      </xdr:nvSpPr>
      <xdr:spPr>
        <a:xfrm>
          <a:off x="15430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110490</xdr:rowOff>
    </xdr:from>
    <xdr:to>
      <xdr:col>85</xdr:col>
      <xdr:colOff>127000</xdr:colOff>
      <xdr:row>40</xdr:row>
      <xdr:rowOff>133350</xdr:rowOff>
    </xdr:to>
    <xdr:cxnSp macro="">
      <xdr:nvCxnSpPr>
        <xdr:cNvPr id="508" name="直線コネクタ 507"/>
        <xdr:cNvCxnSpPr/>
      </xdr:nvCxnSpPr>
      <xdr:spPr>
        <a:xfrm>
          <a:off x="15481300" y="69684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126365</xdr:rowOff>
    </xdr:from>
    <xdr:to>
      <xdr:col>76</xdr:col>
      <xdr:colOff>165100</xdr:colOff>
      <xdr:row>41</xdr:row>
      <xdr:rowOff>56515</xdr:rowOff>
    </xdr:to>
    <xdr:sp macro="" textlink="">
      <xdr:nvSpPr>
        <xdr:cNvPr id="509" name="楕円 508"/>
        <xdr:cNvSpPr/>
      </xdr:nvSpPr>
      <xdr:spPr>
        <a:xfrm>
          <a:off x="14541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110490</xdr:rowOff>
    </xdr:from>
    <xdr:to>
      <xdr:col>81</xdr:col>
      <xdr:colOff>50800</xdr:colOff>
      <xdr:row>41</xdr:row>
      <xdr:rowOff>5715</xdr:rowOff>
    </xdr:to>
    <xdr:cxnSp macro="">
      <xdr:nvCxnSpPr>
        <xdr:cNvPr id="510" name="直線コネクタ 509"/>
        <xdr:cNvCxnSpPr/>
      </xdr:nvCxnSpPr>
      <xdr:spPr>
        <a:xfrm flipV="1">
          <a:off x="14592300" y="696849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46355</xdr:rowOff>
    </xdr:from>
    <xdr:to>
      <xdr:col>72</xdr:col>
      <xdr:colOff>38100</xdr:colOff>
      <xdr:row>38</xdr:row>
      <xdr:rowOff>147955</xdr:rowOff>
    </xdr:to>
    <xdr:sp macro="" textlink="">
      <xdr:nvSpPr>
        <xdr:cNvPr id="511" name="楕円 510"/>
        <xdr:cNvSpPr/>
      </xdr:nvSpPr>
      <xdr:spPr>
        <a:xfrm>
          <a:off x="13652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97155</xdr:rowOff>
    </xdr:from>
    <xdr:to>
      <xdr:col>76</xdr:col>
      <xdr:colOff>114300</xdr:colOff>
      <xdr:row>41</xdr:row>
      <xdr:rowOff>5715</xdr:rowOff>
    </xdr:to>
    <xdr:cxnSp macro="">
      <xdr:nvCxnSpPr>
        <xdr:cNvPr id="512" name="直線コネクタ 511"/>
        <xdr:cNvCxnSpPr/>
      </xdr:nvCxnSpPr>
      <xdr:spPr>
        <a:xfrm>
          <a:off x="13703300" y="6612255"/>
          <a:ext cx="8890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13"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14"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515"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16"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152417</xdr:rowOff>
    </xdr:from>
    <xdr:ext cx="405111" cy="259045"/>
    <xdr:sp macro="" textlink="">
      <xdr:nvSpPr>
        <xdr:cNvPr id="517" name="n_1mainValue【一般廃棄物処理施設】&#10;有形固定資産減価償却率"/>
        <xdr:cNvSpPr txBox="1"/>
      </xdr:nvSpPr>
      <xdr:spPr>
        <a:xfrm>
          <a:off x="152660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47642</xdr:rowOff>
    </xdr:from>
    <xdr:ext cx="405111" cy="259045"/>
    <xdr:sp macro="" textlink="">
      <xdr:nvSpPr>
        <xdr:cNvPr id="518" name="n_2mainValue【一般廃棄物処理施設】&#10;有形固定資産減価償却率"/>
        <xdr:cNvSpPr txBox="1"/>
      </xdr:nvSpPr>
      <xdr:spPr>
        <a:xfrm>
          <a:off x="14389744"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139082</xdr:rowOff>
    </xdr:from>
    <xdr:ext cx="405111" cy="259045"/>
    <xdr:sp macro="" textlink="">
      <xdr:nvSpPr>
        <xdr:cNvPr id="519" name="n_3mainValue【一般廃棄物処理施設】&#10;有形固定資産減価償却率"/>
        <xdr:cNvSpPr txBox="1"/>
      </xdr:nvSpPr>
      <xdr:spPr>
        <a:xfrm>
          <a:off x="13500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0" name="直線コネクタ 5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1" name="テキスト ボックス 53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2" name="直線コネクタ 5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3" name="テキスト ボックス 53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4" name="直線コネクタ 5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5" name="テキスト ボックス 53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6" name="直線コネクタ 5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7" name="テキスト ボックス 53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9" name="テキスト ボックス 53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41" name="直線コネクタ 540"/>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42"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43" name="直線コネクタ 542"/>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44"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45" name="直線コネクタ 544"/>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46"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47" name="フローチャート: 判断 546"/>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48" name="フローチャート: 判断 547"/>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49" name="フローチャート: 判断 548"/>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50" name="フローチャート: 判断 549"/>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51" name="フローチャート: 判断 550"/>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141270</xdr:rowOff>
    </xdr:from>
    <xdr:to>
      <xdr:col>116</xdr:col>
      <xdr:colOff>114300</xdr:colOff>
      <xdr:row>40</xdr:row>
      <xdr:rowOff>71420</xdr:rowOff>
    </xdr:to>
    <xdr:sp macro="" textlink="">
      <xdr:nvSpPr>
        <xdr:cNvPr id="557" name="楕円 556"/>
        <xdr:cNvSpPr/>
      </xdr:nvSpPr>
      <xdr:spPr>
        <a:xfrm>
          <a:off x="22110700" y="68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164147</xdr:rowOff>
    </xdr:from>
    <xdr:ext cx="599010" cy="259045"/>
    <xdr:sp macro="" textlink="">
      <xdr:nvSpPr>
        <xdr:cNvPr id="558" name="【一般廃棄物処理施設】&#10;一人当たり有形固定資産（償却資産）額該当値テキスト"/>
        <xdr:cNvSpPr txBox="1"/>
      </xdr:nvSpPr>
      <xdr:spPr>
        <a:xfrm>
          <a:off x="22199600" y="66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148661</xdr:rowOff>
    </xdr:from>
    <xdr:to>
      <xdr:col>112</xdr:col>
      <xdr:colOff>38100</xdr:colOff>
      <xdr:row>40</xdr:row>
      <xdr:rowOff>78811</xdr:rowOff>
    </xdr:to>
    <xdr:sp macro="" textlink="">
      <xdr:nvSpPr>
        <xdr:cNvPr id="559" name="楕円 558"/>
        <xdr:cNvSpPr/>
      </xdr:nvSpPr>
      <xdr:spPr>
        <a:xfrm>
          <a:off x="21272500" y="683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20620</xdr:rowOff>
    </xdr:from>
    <xdr:to>
      <xdr:col>116</xdr:col>
      <xdr:colOff>63500</xdr:colOff>
      <xdr:row>40</xdr:row>
      <xdr:rowOff>28011</xdr:rowOff>
    </xdr:to>
    <xdr:cxnSp macro="">
      <xdr:nvCxnSpPr>
        <xdr:cNvPr id="560" name="直線コネクタ 559"/>
        <xdr:cNvCxnSpPr/>
      </xdr:nvCxnSpPr>
      <xdr:spPr>
        <a:xfrm flipV="1">
          <a:off x="21323300" y="6878620"/>
          <a:ext cx="8382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109271</xdr:rowOff>
    </xdr:from>
    <xdr:to>
      <xdr:col>107</xdr:col>
      <xdr:colOff>101600</xdr:colOff>
      <xdr:row>41</xdr:row>
      <xdr:rowOff>39421</xdr:rowOff>
    </xdr:to>
    <xdr:sp macro="" textlink="">
      <xdr:nvSpPr>
        <xdr:cNvPr id="561" name="楕円 560"/>
        <xdr:cNvSpPr/>
      </xdr:nvSpPr>
      <xdr:spPr>
        <a:xfrm>
          <a:off x="20383500" y="696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28011</xdr:rowOff>
    </xdr:from>
    <xdr:to>
      <xdr:col>111</xdr:col>
      <xdr:colOff>177800</xdr:colOff>
      <xdr:row>40</xdr:row>
      <xdr:rowOff>160071</xdr:rowOff>
    </xdr:to>
    <xdr:cxnSp macro="">
      <xdr:nvCxnSpPr>
        <xdr:cNvPr id="562" name="直線コネクタ 561"/>
        <xdr:cNvCxnSpPr/>
      </xdr:nvCxnSpPr>
      <xdr:spPr>
        <a:xfrm flipV="1">
          <a:off x="20434300" y="6886011"/>
          <a:ext cx="889000" cy="13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29997</xdr:rowOff>
    </xdr:from>
    <xdr:to>
      <xdr:col>102</xdr:col>
      <xdr:colOff>165100</xdr:colOff>
      <xdr:row>41</xdr:row>
      <xdr:rowOff>131597</xdr:rowOff>
    </xdr:to>
    <xdr:sp macro="" textlink="">
      <xdr:nvSpPr>
        <xdr:cNvPr id="563" name="楕円 562"/>
        <xdr:cNvSpPr/>
      </xdr:nvSpPr>
      <xdr:spPr>
        <a:xfrm>
          <a:off x="19494500" y="705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160071</xdr:rowOff>
    </xdr:from>
    <xdr:to>
      <xdr:col>107</xdr:col>
      <xdr:colOff>50800</xdr:colOff>
      <xdr:row>41</xdr:row>
      <xdr:rowOff>80797</xdr:rowOff>
    </xdr:to>
    <xdr:cxnSp macro="">
      <xdr:nvCxnSpPr>
        <xdr:cNvPr id="564" name="直線コネクタ 563"/>
        <xdr:cNvCxnSpPr/>
      </xdr:nvCxnSpPr>
      <xdr:spPr>
        <a:xfrm flipV="1">
          <a:off x="19545300" y="7018071"/>
          <a:ext cx="889000" cy="9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565" name="n_1aveValue【一般廃棄物処理施設】&#10;一人当たり有形固定資産（償却資産）額"/>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66"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67"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68"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95338</xdr:rowOff>
    </xdr:from>
    <xdr:ext cx="599010" cy="259045"/>
    <xdr:sp macro="" textlink="">
      <xdr:nvSpPr>
        <xdr:cNvPr id="569" name="n_1mainValue【一般廃棄物処理施設】&#10;一人当たり有形固定資産（償却資産）額"/>
        <xdr:cNvSpPr txBox="1"/>
      </xdr:nvSpPr>
      <xdr:spPr>
        <a:xfrm>
          <a:off x="21011095" y="661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30548</xdr:rowOff>
    </xdr:from>
    <xdr:ext cx="534377" cy="259045"/>
    <xdr:sp macro="" textlink="">
      <xdr:nvSpPr>
        <xdr:cNvPr id="570" name="n_2mainValue【一般廃棄物処理施設】&#10;一人当たり有形固定資産（償却資産）額"/>
        <xdr:cNvSpPr txBox="1"/>
      </xdr:nvSpPr>
      <xdr:spPr>
        <a:xfrm>
          <a:off x="20167111" y="705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122724</xdr:rowOff>
    </xdr:from>
    <xdr:ext cx="534377" cy="259045"/>
    <xdr:sp macro="" textlink="">
      <xdr:nvSpPr>
        <xdr:cNvPr id="571" name="n_3mainValue【一般廃棄物処理施設】&#10;一人当たり有形固定資産（償却資産）額"/>
        <xdr:cNvSpPr txBox="1"/>
      </xdr:nvSpPr>
      <xdr:spPr>
        <a:xfrm>
          <a:off x="19278111" y="715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2" name="テキスト ボックス 58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3" name="直線コネクタ 5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4" name="テキスト ボックス 58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5" name="直線コネクタ 5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6" name="テキスト ボックス 5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7" name="直線コネクタ 5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8" name="テキスト ボックス 5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9" name="直線コネクタ 5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0" name="テキスト ボックス 5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1" name="直線コネクタ 5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2" name="テキスト ボックス 5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3" name="直線コネクタ 5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4" name="テキスト ボックス 59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97" name="直線コネクタ 596"/>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9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99" name="直線コネクタ 59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00"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01" name="直線コネクタ 600"/>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602" name="【保健センター・保健所】&#10;有形固定資産減価償却率平均値テキスト"/>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03" name="フローチャート: 判断 602"/>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04" name="フローチャート: 判断 603"/>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05" name="フローチャート: 判断 60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06" name="フローチャート: 判断 60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07" name="フローチャート: 判断 606"/>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3084</xdr:rowOff>
    </xdr:from>
    <xdr:to>
      <xdr:col>85</xdr:col>
      <xdr:colOff>177800</xdr:colOff>
      <xdr:row>61</xdr:row>
      <xdr:rowOff>104684</xdr:rowOff>
    </xdr:to>
    <xdr:sp macro="" textlink="">
      <xdr:nvSpPr>
        <xdr:cNvPr id="613" name="楕円 612"/>
        <xdr:cNvSpPr/>
      </xdr:nvSpPr>
      <xdr:spPr>
        <a:xfrm>
          <a:off x="162687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152961</xdr:rowOff>
    </xdr:from>
    <xdr:ext cx="405111" cy="259045"/>
    <xdr:sp macro="" textlink="">
      <xdr:nvSpPr>
        <xdr:cNvPr id="614" name="【保健センター・保健所】&#10;有形固定資産減価償却率該当値テキスト"/>
        <xdr:cNvSpPr txBox="1"/>
      </xdr:nvSpPr>
      <xdr:spPr>
        <a:xfrm>
          <a:off x="16357600"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138612</xdr:rowOff>
    </xdr:from>
    <xdr:to>
      <xdr:col>81</xdr:col>
      <xdr:colOff>101600</xdr:colOff>
      <xdr:row>61</xdr:row>
      <xdr:rowOff>68762</xdr:rowOff>
    </xdr:to>
    <xdr:sp macro="" textlink="">
      <xdr:nvSpPr>
        <xdr:cNvPr id="615" name="楕円 614"/>
        <xdr:cNvSpPr/>
      </xdr:nvSpPr>
      <xdr:spPr>
        <a:xfrm>
          <a:off x="15430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17962</xdr:rowOff>
    </xdr:from>
    <xdr:to>
      <xdr:col>85</xdr:col>
      <xdr:colOff>127000</xdr:colOff>
      <xdr:row>61</xdr:row>
      <xdr:rowOff>53884</xdr:rowOff>
    </xdr:to>
    <xdr:cxnSp macro="">
      <xdr:nvCxnSpPr>
        <xdr:cNvPr id="616" name="直線コネクタ 615"/>
        <xdr:cNvCxnSpPr/>
      </xdr:nvCxnSpPr>
      <xdr:spPr>
        <a:xfrm>
          <a:off x="15481300" y="1047641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53703</xdr:rowOff>
    </xdr:from>
    <xdr:to>
      <xdr:col>76</xdr:col>
      <xdr:colOff>165100</xdr:colOff>
      <xdr:row>61</xdr:row>
      <xdr:rowOff>155303</xdr:rowOff>
    </xdr:to>
    <xdr:sp macro="" textlink="">
      <xdr:nvSpPr>
        <xdr:cNvPr id="617" name="楕円 616"/>
        <xdr:cNvSpPr/>
      </xdr:nvSpPr>
      <xdr:spPr>
        <a:xfrm>
          <a:off x="14541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17962</xdr:rowOff>
    </xdr:from>
    <xdr:to>
      <xdr:col>81</xdr:col>
      <xdr:colOff>50800</xdr:colOff>
      <xdr:row>61</xdr:row>
      <xdr:rowOff>104503</xdr:rowOff>
    </xdr:to>
    <xdr:cxnSp macro="">
      <xdr:nvCxnSpPr>
        <xdr:cNvPr id="618" name="直線コネクタ 617"/>
        <xdr:cNvCxnSpPr/>
      </xdr:nvCxnSpPr>
      <xdr:spPr>
        <a:xfrm flipV="1">
          <a:off x="14592300" y="10476412"/>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3084</xdr:rowOff>
    </xdr:from>
    <xdr:to>
      <xdr:col>72</xdr:col>
      <xdr:colOff>38100</xdr:colOff>
      <xdr:row>60</xdr:row>
      <xdr:rowOff>104684</xdr:rowOff>
    </xdr:to>
    <xdr:sp macro="" textlink="">
      <xdr:nvSpPr>
        <xdr:cNvPr id="619" name="楕円 618"/>
        <xdr:cNvSpPr/>
      </xdr:nvSpPr>
      <xdr:spPr>
        <a:xfrm>
          <a:off x="13652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53884</xdr:rowOff>
    </xdr:from>
    <xdr:to>
      <xdr:col>76</xdr:col>
      <xdr:colOff>114300</xdr:colOff>
      <xdr:row>61</xdr:row>
      <xdr:rowOff>104503</xdr:rowOff>
    </xdr:to>
    <xdr:cxnSp macro="">
      <xdr:nvCxnSpPr>
        <xdr:cNvPr id="620" name="直線コネクタ 619"/>
        <xdr:cNvCxnSpPr/>
      </xdr:nvCxnSpPr>
      <xdr:spPr>
        <a:xfrm>
          <a:off x="13703300" y="10340884"/>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21"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22"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23"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24"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59889</xdr:rowOff>
    </xdr:from>
    <xdr:ext cx="405111" cy="259045"/>
    <xdr:sp macro="" textlink="">
      <xdr:nvSpPr>
        <xdr:cNvPr id="625" name="n_1mainValue【保健センター・保健所】&#10;有形固定資産減価償却率"/>
        <xdr:cNvSpPr txBox="1"/>
      </xdr:nvSpPr>
      <xdr:spPr>
        <a:xfrm>
          <a:off x="152660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146430</xdr:rowOff>
    </xdr:from>
    <xdr:ext cx="405111" cy="259045"/>
    <xdr:sp macro="" textlink="">
      <xdr:nvSpPr>
        <xdr:cNvPr id="626" name="n_2mainValue【保健センター・保健所】&#10;有形固定資産減価償却率"/>
        <xdr:cNvSpPr txBox="1"/>
      </xdr:nvSpPr>
      <xdr:spPr>
        <a:xfrm>
          <a:off x="143897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95811</xdr:rowOff>
    </xdr:from>
    <xdr:ext cx="405111" cy="259045"/>
    <xdr:sp macro="" textlink="">
      <xdr:nvSpPr>
        <xdr:cNvPr id="627" name="n_3mainValue【保健センター・保健所】&#10;有形固定資産減価償却率"/>
        <xdr:cNvSpPr txBox="1"/>
      </xdr:nvSpPr>
      <xdr:spPr>
        <a:xfrm>
          <a:off x="13500744" y="103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8" name="直線コネクタ 63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9" name="テキスト ボックス 63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0" name="直線コネクタ 63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1" name="テキスト ボックス 64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2" name="直線コネクタ 64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3" name="テキスト ボックス 64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4" name="直線コネクタ 64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5" name="テキスト ボックス 64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6" name="直線コネクタ 64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7" name="テキスト ボックス 64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51" name="直線コネクタ 650"/>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5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53" name="直線コネクタ 65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4"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5" name="直線コネクタ 654"/>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656"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57" name="フローチャート: 判断 656"/>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58" name="フローチャート: 判断 657"/>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59" name="フローチャート: 判断 658"/>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60" name="フローチャート: 判断 659"/>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61" name="フローチャート: 判断 660"/>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667" name="楕円 666"/>
        <xdr:cNvSpPr/>
      </xdr:nvSpPr>
      <xdr:spPr>
        <a:xfrm>
          <a:off x="221107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21607</xdr:rowOff>
    </xdr:from>
    <xdr:ext cx="469744" cy="259045"/>
    <xdr:sp macro="" textlink="">
      <xdr:nvSpPr>
        <xdr:cNvPr id="668" name="【保健センター・保健所】&#10;一人当たり面積該当値テキスト"/>
        <xdr:cNvSpPr txBox="1"/>
      </xdr:nvSpPr>
      <xdr:spPr>
        <a:xfrm>
          <a:off x="22199600"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xdr:rowOff>
    </xdr:from>
    <xdr:to>
      <xdr:col>112</xdr:col>
      <xdr:colOff>38100</xdr:colOff>
      <xdr:row>62</xdr:row>
      <xdr:rowOff>107950</xdr:rowOff>
    </xdr:to>
    <xdr:sp macro="" textlink="">
      <xdr:nvSpPr>
        <xdr:cNvPr id="669" name="楕円 668"/>
        <xdr:cNvSpPr/>
      </xdr:nvSpPr>
      <xdr:spPr>
        <a:xfrm>
          <a:off x="21272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49530</xdr:rowOff>
    </xdr:from>
    <xdr:to>
      <xdr:col>116</xdr:col>
      <xdr:colOff>63500</xdr:colOff>
      <xdr:row>62</xdr:row>
      <xdr:rowOff>57150</xdr:rowOff>
    </xdr:to>
    <xdr:cxnSp macro="">
      <xdr:nvCxnSpPr>
        <xdr:cNvPr id="670" name="直線コネクタ 669"/>
        <xdr:cNvCxnSpPr/>
      </xdr:nvCxnSpPr>
      <xdr:spPr>
        <a:xfrm flipV="1">
          <a:off x="21323300" y="106794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17780</xdr:rowOff>
    </xdr:from>
    <xdr:to>
      <xdr:col>107</xdr:col>
      <xdr:colOff>101600</xdr:colOff>
      <xdr:row>63</xdr:row>
      <xdr:rowOff>119380</xdr:rowOff>
    </xdr:to>
    <xdr:sp macro="" textlink="">
      <xdr:nvSpPr>
        <xdr:cNvPr id="671" name="楕円 670"/>
        <xdr:cNvSpPr/>
      </xdr:nvSpPr>
      <xdr:spPr>
        <a:xfrm>
          <a:off x="20383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57150</xdr:rowOff>
    </xdr:from>
    <xdr:to>
      <xdr:col>111</xdr:col>
      <xdr:colOff>177800</xdr:colOff>
      <xdr:row>63</xdr:row>
      <xdr:rowOff>68580</xdr:rowOff>
    </xdr:to>
    <xdr:cxnSp macro="">
      <xdr:nvCxnSpPr>
        <xdr:cNvPr id="672" name="直線コネクタ 671"/>
        <xdr:cNvCxnSpPr/>
      </xdr:nvCxnSpPr>
      <xdr:spPr>
        <a:xfrm flipV="1">
          <a:off x="20434300" y="1068705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78740</xdr:rowOff>
    </xdr:from>
    <xdr:to>
      <xdr:col>102</xdr:col>
      <xdr:colOff>165100</xdr:colOff>
      <xdr:row>63</xdr:row>
      <xdr:rowOff>8890</xdr:rowOff>
    </xdr:to>
    <xdr:sp macro="" textlink="">
      <xdr:nvSpPr>
        <xdr:cNvPr id="673" name="楕円 672"/>
        <xdr:cNvSpPr/>
      </xdr:nvSpPr>
      <xdr:spPr>
        <a:xfrm>
          <a:off x="19494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129540</xdr:rowOff>
    </xdr:from>
    <xdr:to>
      <xdr:col>107</xdr:col>
      <xdr:colOff>50800</xdr:colOff>
      <xdr:row>63</xdr:row>
      <xdr:rowOff>68580</xdr:rowOff>
    </xdr:to>
    <xdr:cxnSp macro="">
      <xdr:nvCxnSpPr>
        <xdr:cNvPr id="674" name="直線コネクタ 673"/>
        <xdr:cNvCxnSpPr/>
      </xdr:nvCxnSpPr>
      <xdr:spPr>
        <a:xfrm>
          <a:off x="19545300" y="1075944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11447</xdr:rowOff>
    </xdr:from>
    <xdr:ext cx="469744" cy="259045"/>
    <xdr:sp macro="" textlink="">
      <xdr:nvSpPr>
        <xdr:cNvPr id="675" name="n_1aveValue【保健センター・保健所】&#10;一人当たり面積"/>
        <xdr:cNvSpPr txBox="1"/>
      </xdr:nvSpPr>
      <xdr:spPr>
        <a:xfrm>
          <a:off x="21075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76"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677" name="n_3aveValue【保健センター・保健所】&#10;一人当たり面積"/>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78"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124477</xdr:rowOff>
    </xdr:from>
    <xdr:ext cx="469744" cy="259045"/>
    <xdr:sp macro="" textlink="">
      <xdr:nvSpPr>
        <xdr:cNvPr id="679" name="n_1mainValue【保健センター・保健所】&#10;一人当たり面積"/>
        <xdr:cNvSpPr txBox="1"/>
      </xdr:nvSpPr>
      <xdr:spPr>
        <a:xfrm>
          <a:off x="210757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680" name="n_2mainValue【保健センター・保健所】&#10;一人当たり面積"/>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25417</xdr:rowOff>
    </xdr:from>
    <xdr:ext cx="469744" cy="259045"/>
    <xdr:sp macro="" textlink="">
      <xdr:nvSpPr>
        <xdr:cNvPr id="681" name="n_3mainValue【保健センター・保健所】&#10;一人当たり面積"/>
        <xdr:cNvSpPr txBox="1"/>
      </xdr:nvSpPr>
      <xdr:spPr>
        <a:xfrm>
          <a:off x="19310427" y="1048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3" name="直線コネクタ 69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4" name="テキスト ボックス 69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5" name="直線コネクタ 69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6" name="テキスト ボックス 69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7" name="直線コネクタ 69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8" name="テキスト ボックス 69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9" name="直線コネクタ 69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0" name="テキスト ボックス 69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1" name="直線コネクタ 70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2" name="テキスト ボックス 70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3" name="直線コネクタ 70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4" name="テキスト ボックス 70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07" name="直線コネクタ 706"/>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9" name="直線コネクタ 70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10"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11" name="直線コネクタ 710"/>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712" name="【消防施設】&#10;有形固定資産減価償却率平均値テキスト"/>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13" name="フローチャート: 判断 712"/>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14" name="フローチャート: 判断 713"/>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15" name="フローチャート: 判断 714"/>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16" name="フローチャート: 判断 715"/>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17" name="フローチャート: 判断 716"/>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31387</xdr:rowOff>
    </xdr:from>
    <xdr:to>
      <xdr:col>85</xdr:col>
      <xdr:colOff>177800</xdr:colOff>
      <xdr:row>84</xdr:row>
      <xdr:rowOff>132987</xdr:rowOff>
    </xdr:to>
    <xdr:sp macro="" textlink="">
      <xdr:nvSpPr>
        <xdr:cNvPr id="723" name="楕円 722"/>
        <xdr:cNvSpPr/>
      </xdr:nvSpPr>
      <xdr:spPr>
        <a:xfrm>
          <a:off x="162687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9814</xdr:rowOff>
    </xdr:from>
    <xdr:ext cx="405111" cy="259045"/>
    <xdr:sp macro="" textlink="">
      <xdr:nvSpPr>
        <xdr:cNvPr id="724" name="【消防施設】&#10;有形固定資産減価償却率該当値テキスト"/>
        <xdr:cNvSpPr txBox="1"/>
      </xdr:nvSpPr>
      <xdr:spPr>
        <a:xfrm>
          <a:off x="16357600"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39551</xdr:rowOff>
    </xdr:from>
    <xdr:to>
      <xdr:col>81</xdr:col>
      <xdr:colOff>101600</xdr:colOff>
      <xdr:row>84</xdr:row>
      <xdr:rowOff>141151</xdr:rowOff>
    </xdr:to>
    <xdr:sp macro="" textlink="">
      <xdr:nvSpPr>
        <xdr:cNvPr id="725" name="楕円 724"/>
        <xdr:cNvSpPr/>
      </xdr:nvSpPr>
      <xdr:spPr>
        <a:xfrm>
          <a:off x="154305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82187</xdr:rowOff>
    </xdr:from>
    <xdr:to>
      <xdr:col>85</xdr:col>
      <xdr:colOff>127000</xdr:colOff>
      <xdr:row>84</xdr:row>
      <xdr:rowOff>90351</xdr:rowOff>
    </xdr:to>
    <xdr:cxnSp macro="">
      <xdr:nvCxnSpPr>
        <xdr:cNvPr id="726" name="直線コネクタ 725"/>
        <xdr:cNvCxnSpPr/>
      </xdr:nvCxnSpPr>
      <xdr:spPr>
        <a:xfrm flipV="1">
          <a:off x="15481300" y="1448398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5262</xdr:rowOff>
    </xdr:from>
    <xdr:to>
      <xdr:col>76</xdr:col>
      <xdr:colOff>165100</xdr:colOff>
      <xdr:row>84</xdr:row>
      <xdr:rowOff>106862</xdr:rowOff>
    </xdr:to>
    <xdr:sp macro="" textlink="">
      <xdr:nvSpPr>
        <xdr:cNvPr id="727" name="楕円 726"/>
        <xdr:cNvSpPr/>
      </xdr:nvSpPr>
      <xdr:spPr>
        <a:xfrm>
          <a:off x="14541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56062</xdr:rowOff>
    </xdr:from>
    <xdr:to>
      <xdr:col>81</xdr:col>
      <xdr:colOff>50800</xdr:colOff>
      <xdr:row>84</xdr:row>
      <xdr:rowOff>90351</xdr:rowOff>
    </xdr:to>
    <xdr:cxnSp macro="">
      <xdr:nvCxnSpPr>
        <xdr:cNvPr id="728" name="直線コネクタ 727"/>
        <xdr:cNvCxnSpPr/>
      </xdr:nvCxnSpPr>
      <xdr:spPr>
        <a:xfrm>
          <a:off x="14592300" y="144578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150586</xdr:rowOff>
    </xdr:from>
    <xdr:to>
      <xdr:col>72</xdr:col>
      <xdr:colOff>38100</xdr:colOff>
      <xdr:row>84</xdr:row>
      <xdr:rowOff>80736</xdr:rowOff>
    </xdr:to>
    <xdr:sp macro="" textlink="">
      <xdr:nvSpPr>
        <xdr:cNvPr id="729" name="楕円 728"/>
        <xdr:cNvSpPr/>
      </xdr:nvSpPr>
      <xdr:spPr>
        <a:xfrm>
          <a:off x="13652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29936</xdr:rowOff>
    </xdr:from>
    <xdr:to>
      <xdr:col>76</xdr:col>
      <xdr:colOff>114300</xdr:colOff>
      <xdr:row>84</xdr:row>
      <xdr:rowOff>56062</xdr:rowOff>
    </xdr:to>
    <xdr:cxnSp macro="">
      <xdr:nvCxnSpPr>
        <xdr:cNvPr id="730" name="直線コネクタ 729"/>
        <xdr:cNvCxnSpPr/>
      </xdr:nvCxnSpPr>
      <xdr:spPr>
        <a:xfrm>
          <a:off x="13703300" y="1443173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731"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32"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733"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34"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132278</xdr:rowOff>
    </xdr:from>
    <xdr:ext cx="405111" cy="259045"/>
    <xdr:sp macro="" textlink="">
      <xdr:nvSpPr>
        <xdr:cNvPr id="735" name="n_1mainValue【消防施設】&#10;有形固定資産減価償却率"/>
        <xdr:cNvSpPr txBox="1"/>
      </xdr:nvSpPr>
      <xdr:spPr>
        <a:xfrm>
          <a:off x="15266044"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97989</xdr:rowOff>
    </xdr:from>
    <xdr:ext cx="405111" cy="259045"/>
    <xdr:sp macro="" textlink="">
      <xdr:nvSpPr>
        <xdr:cNvPr id="736" name="n_2mainValue【消防施設】&#10;有形固定資産減価償却率"/>
        <xdr:cNvSpPr txBox="1"/>
      </xdr:nvSpPr>
      <xdr:spPr>
        <a:xfrm>
          <a:off x="143897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71863</xdr:rowOff>
    </xdr:from>
    <xdr:ext cx="405111" cy="259045"/>
    <xdr:sp macro="" textlink="">
      <xdr:nvSpPr>
        <xdr:cNvPr id="737" name="n_3mainValue【消防施設】&#10;有形固定資産減価償却率"/>
        <xdr:cNvSpPr txBox="1"/>
      </xdr:nvSpPr>
      <xdr:spPr>
        <a:xfrm>
          <a:off x="135007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8" name="直線コネクタ 74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9" name="テキスト ボックス 74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0" name="直線コネクタ 74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1" name="テキスト ボックス 75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2" name="直線コネクタ 75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3" name="テキスト ボックス 75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4" name="直線コネクタ 75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5" name="テキスト ボックス 75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6" name="直線コネクタ 7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7" name="テキスト ボックス 7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59" name="直線コネクタ 758"/>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60"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61" name="直線コネクタ 760"/>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62"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63" name="直線コネクタ 762"/>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64"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65" name="フローチャート: 判断 764"/>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66" name="フローチャート: 判断 765"/>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67" name="フローチャート: 判断 766"/>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68" name="フローチャート: 判断 767"/>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69" name="フローチャート: 判断 768"/>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0" name="テキスト ボックス 7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1" name="テキスト ボックス 7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2" name="テキスト ボックス 7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3" name="テキスト ボックス 7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4" name="テキスト ボックス 7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75" name="楕円 774"/>
        <xdr:cNvSpPr/>
      </xdr:nvSpPr>
      <xdr:spPr>
        <a:xfrm>
          <a:off x="221107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35323</xdr:rowOff>
    </xdr:from>
    <xdr:ext cx="469744" cy="259045"/>
    <xdr:sp macro="" textlink="">
      <xdr:nvSpPr>
        <xdr:cNvPr id="776" name="【消防施設】&#10;一人当たり面積該当値テキスト"/>
        <xdr:cNvSpPr txBox="1"/>
      </xdr:nvSpPr>
      <xdr:spPr>
        <a:xfrm>
          <a:off x="22199600" y="144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xdr:rowOff>
    </xdr:from>
    <xdr:to>
      <xdr:col>112</xdr:col>
      <xdr:colOff>38100</xdr:colOff>
      <xdr:row>85</xdr:row>
      <xdr:rowOff>118618</xdr:rowOff>
    </xdr:to>
    <xdr:sp macro="" textlink="">
      <xdr:nvSpPr>
        <xdr:cNvPr id="777" name="楕円 776"/>
        <xdr:cNvSpPr/>
      </xdr:nvSpPr>
      <xdr:spPr>
        <a:xfrm>
          <a:off x="21272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63246</xdr:rowOff>
    </xdr:from>
    <xdr:to>
      <xdr:col>116</xdr:col>
      <xdr:colOff>63500</xdr:colOff>
      <xdr:row>85</xdr:row>
      <xdr:rowOff>67818</xdr:rowOff>
    </xdr:to>
    <xdr:cxnSp macro="">
      <xdr:nvCxnSpPr>
        <xdr:cNvPr id="778" name="直線コネクタ 777"/>
        <xdr:cNvCxnSpPr/>
      </xdr:nvCxnSpPr>
      <xdr:spPr>
        <a:xfrm flipV="1">
          <a:off x="21323300" y="146364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28905</xdr:rowOff>
    </xdr:from>
    <xdr:to>
      <xdr:col>107</xdr:col>
      <xdr:colOff>101600</xdr:colOff>
      <xdr:row>85</xdr:row>
      <xdr:rowOff>130505</xdr:rowOff>
    </xdr:to>
    <xdr:sp macro="" textlink="">
      <xdr:nvSpPr>
        <xdr:cNvPr id="779" name="楕円 778"/>
        <xdr:cNvSpPr/>
      </xdr:nvSpPr>
      <xdr:spPr>
        <a:xfrm>
          <a:off x="20383500" y="1460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67818</xdr:rowOff>
    </xdr:from>
    <xdr:to>
      <xdr:col>111</xdr:col>
      <xdr:colOff>177800</xdr:colOff>
      <xdr:row>85</xdr:row>
      <xdr:rowOff>79705</xdr:rowOff>
    </xdr:to>
    <xdr:cxnSp macro="">
      <xdr:nvCxnSpPr>
        <xdr:cNvPr id="780" name="直線コネクタ 779"/>
        <xdr:cNvCxnSpPr/>
      </xdr:nvCxnSpPr>
      <xdr:spPr>
        <a:xfrm flipV="1">
          <a:off x="20434300" y="14641068"/>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23419</xdr:rowOff>
    </xdr:from>
    <xdr:to>
      <xdr:col>102</xdr:col>
      <xdr:colOff>165100</xdr:colOff>
      <xdr:row>85</xdr:row>
      <xdr:rowOff>125019</xdr:rowOff>
    </xdr:to>
    <xdr:sp macro="" textlink="">
      <xdr:nvSpPr>
        <xdr:cNvPr id="781" name="楕円 780"/>
        <xdr:cNvSpPr/>
      </xdr:nvSpPr>
      <xdr:spPr>
        <a:xfrm>
          <a:off x="19494500" y="1459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74219</xdr:rowOff>
    </xdr:from>
    <xdr:to>
      <xdr:col>107</xdr:col>
      <xdr:colOff>50800</xdr:colOff>
      <xdr:row>85</xdr:row>
      <xdr:rowOff>79705</xdr:rowOff>
    </xdr:to>
    <xdr:cxnSp macro="">
      <xdr:nvCxnSpPr>
        <xdr:cNvPr id="782" name="直線コネクタ 781"/>
        <xdr:cNvCxnSpPr/>
      </xdr:nvCxnSpPr>
      <xdr:spPr>
        <a:xfrm>
          <a:off x="19545300" y="1464746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783" name="n_1aveValue【消防施設】&#10;一人当たり面積"/>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784" name="n_2ave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785" name="n_3aveValue【消防施設】&#10;一人当たり面積"/>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86"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135145</xdr:rowOff>
    </xdr:from>
    <xdr:ext cx="469744" cy="259045"/>
    <xdr:sp macro="" textlink="">
      <xdr:nvSpPr>
        <xdr:cNvPr id="787" name="n_1mainValue【消防施設】&#10;一人当たり面積"/>
        <xdr:cNvSpPr txBox="1"/>
      </xdr:nvSpPr>
      <xdr:spPr>
        <a:xfrm>
          <a:off x="21075727" y="1436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147032</xdr:rowOff>
    </xdr:from>
    <xdr:ext cx="469744" cy="259045"/>
    <xdr:sp macro="" textlink="">
      <xdr:nvSpPr>
        <xdr:cNvPr id="788" name="n_2mainValue【消防施設】&#10;一人当たり面積"/>
        <xdr:cNvSpPr txBox="1"/>
      </xdr:nvSpPr>
      <xdr:spPr>
        <a:xfrm>
          <a:off x="20199427" y="1437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141546</xdr:rowOff>
    </xdr:from>
    <xdr:ext cx="469744" cy="259045"/>
    <xdr:sp macro="" textlink="">
      <xdr:nvSpPr>
        <xdr:cNvPr id="789" name="n_3mainValue【消防施設】&#10;一人当たり面積"/>
        <xdr:cNvSpPr txBox="1"/>
      </xdr:nvSpPr>
      <xdr:spPr>
        <a:xfrm>
          <a:off x="19310427" y="1437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0" name="正方形/長方形 7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1" name="正方形/長方形 7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2" name="正方形/長方形 7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3" name="正方形/長方形 7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4" name="正方形/長方形 7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5" name="正方形/長方形 7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6" name="正方形/長方形 7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7" name="正方形/長方形 7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8" name="テキスト ボックス 7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9" name="直線コネクタ 7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0" name="テキスト ボックス 79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1" name="直線コネクタ 8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2" name="テキスト ボックス 80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3" name="直線コネクタ 8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4" name="テキスト ボックス 8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5" name="直線コネクタ 8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6" name="テキスト ボックス 8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7" name="直線コネクタ 8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8" name="テキスト ボックス 8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9" name="直線コネクタ 8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0" name="テキスト ボックス 8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1" name="直線コネクタ 8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2" name="テキスト ボックス 81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3" name="直線コネクタ 8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15" name="直線コネクタ 814"/>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7" name="直線コネクタ 81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18"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19" name="直線コネクタ 818"/>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20"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21" name="フローチャート: 判断 82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22" name="フローチャート: 判断 821"/>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23" name="フローチャート: 判断 822"/>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24" name="フローチャート: 判断 823"/>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25" name="フローチャート: 判断 824"/>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6" name="テキスト ボックス 8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7" name="テキスト ボックス 8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8" name="テキスト ボックス 8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9" name="テキスト ボックス 8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0" name="テキスト ボックス 8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110308</xdr:rowOff>
    </xdr:from>
    <xdr:to>
      <xdr:col>85</xdr:col>
      <xdr:colOff>177800</xdr:colOff>
      <xdr:row>108</xdr:row>
      <xdr:rowOff>40458</xdr:rowOff>
    </xdr:to>
    <xdr:sp macro="" textlink="">
      <xdr:nvSpPr>
        <xdr:cNvPr id="831" name="楕円 830"/>
        <xdr:cNvSpPr/>
      </xdr:nvSpPr>
      <xdr:spPr>
        <a:xfrm>
          <a:off x="162687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88735</xdr:rowOff>
    </xdr:from>
    <xdr:ext cx="405111" cy="259045"/>
    <xdr:sp macro="" textlink="">
      <xdr:nvSpPr>
        <xdr:cNvPr id="832" name="【庁舎】&#10;有形固定資産減価償却率該当値テキスト"/>
        <xdr:cNvSpPr txBox="1"/>
      </xdr:nvSpPr>
      <xdr:spPr>
        <a:xfrm>
          <a:off x="16357600"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98879</xdr:rowOff>
    </xdr:from>
    <xdr:to>
      <xdr:col>81</xdr:col>
      <xdr:colOff>101600</xdr:colOff>
      <xdr:row>108</xdr:row>
      <xdr:rowOff>29029</xdr:rowOff>
    </xdr:to>
    <xdr:sp macro="" textlink="">
      <xdr:nvSpPr>
        <xdr:cNvPr id="833" name="楕円 832"/>
        <xdr:cNvSpPr/>
      </xdr:nvSpPr>
      <xdr:spPr>
        <a:xfrm>
          <a:off x="15430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149679</xdr:rowOff>
    </xdr:from>
    <xdr:to>
      <xdr:col>85</xdr:col>
      <xdr:colOff>127000</xdr:colOff>
      <xdr:row>107</xdr:row>
      <xdr:rowOff>161108</xdr:rowOff>
    </xdr:to>
    <xdr:cxnSp macro="">
      <xdr:nvCxnSpPr>
        <xdr:cNvPr id="834" name="直線コネクタ 833"/>
        <xdr:cNvCxnSpPr/>
      </xdr:nvCxnSpPr>
      <xdr:spPr>
        <a:xfrm>
          <a:off x="15481300" y="18494829"/>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84182</xdr:rowOff>
    </xdr:from>
    <xdr:to>
      <xdr:col>76</xdr:col>
      <xdr:colOff>165100</xdr:colOff>
      <xdr:row>108</xdr:row>
      <xdr:rowOff>14332</xdr:rowOff>
    </xdr:to>
    <xdr:sp macro="" textlink="">
      <xdr:nvSpPr>
        <xdr:cNvPr id="835" name="楕円 834"/>
        <xdr:cNvSpPr/>
      </xdr:nvSpPr>
      <xdr:spPr>
        <a:xfrm>
          <a:off x="14541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134982</xdr:rowOff>
    </xdr:from>
    <xdr:to>
      <xdr:col>81</xdr:col>
      <xdr:colOff>50800</xdr:colOff>
      <xdr:row>107</xdr:row>
      <xdr:rowOff>149679</xdr:rowOff>
    </xdr:to>
    <xdr:cxnSp macro="">
      <xdr:nvCxnSpPr>
        <xdr:cNvPr id="836" name="直線コネクタ 835"/>
        <xdr:cNvCxnSpPr/>
      </xdr:nvCxnSpPr>
      <xdr:spPr>
        <a:xfrm>
          <a:off x="14592300" y="18480132"/>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76019</xdr:rowOff>
    </xdr:from>
    <xdr:to>
      <xdr:col>72</xdr:col>
      <xdr:colOff>38100</xdr:colOff>
      <xdr:row>108</xdr:row>
      <xdr:rowOff>6169</xdr:rowOff>
    </xdr:to>
    <xdr:sp macro="" textlink="">
      <xdr:nvSpPr>
        <xdr:cNvPr id="837" name="楕円 836"/>
        <xdr:cNvSpPr/>
      </xdr:nvSpPr>
      <xdr:spPr>
        <a:xfrm>
          <a:off x="13652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126819</xdr:rowOff>
    </xdr:from>
    <xdr:to>
      <xdr:col>76</xdr:col>
      <xdr:colOff>114300</xdr:colOff>
      <xdr:row>107</xdr:row>
      <xdr:rowOff>134982</xdr:rowOff>
    </xdr:to>
    <xdr:cxnSp macro="">
      <xdr:nvCxnSpPr>
        <xdr:cNvPr id="838" name="直線コネクタ 837"/>
        <xdr:cNvCxnSpPr/>
      </xdr:nvCxnSpPr>
      <xdr:spPr>
        <a:xfrm>
          <a:off x="13703300" y="18471969"/>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39"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40"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841"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42"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20156</xdr:rowOff>
    </xdr:from>
    <xdr:ext cx="405111" cy="259045"/>
    <xdr:sp macro="" textlink="">
      <xdr:nvSpPr>
        <xdr:cNvPr id="843" name="n_1mainValue【庁舎】&#10;有形固定資産減価償却率"/>
        <xdr:cNvSpPr txBox="1"/>
      </xdr:nvSpPr>
      <xdr:spPr>
        <a:xfrm>
          <a:off x="152660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5459</xdr:rowOff>
    </xdr:from>
    <xdr:ext cx="405111" cy="259045"/>
    <xdr:sp macro="" textlink="">
      <xdr:nvSpPr>
        <xdr:cNvPr id="844" name="n_2mainValue【庁舎】&#10;有形固定資産減価償却率"/>
        <xdr:cNvSpPr txBox="1"/>
      </xdr:nvSpPr>
      <xdr:spPr>
        <a:xfrm>
          <a:off x="143897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168746</xdr:rowOff>
    </xdr:from>
    <xdr:ext cx="405111" cy="259045"/>
    <xdr:sp macro="" textlink="">
      <xdr:nvSpPr>
        <xdr:cNvPr id="845" name="n_3mainValue【庁舎】&#10;有形固定資産減価償却率"/>
        <xdr:cNvSpPr txBox="1"/>
      </xdr:nvSpPr>
      <xdr:spPr>
        <a:xfrm>
          <a:off x="13500744" y="185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4" name="テキスト ボックス 8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5" name="直線コネクタ 8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6" name="直線コネクタ 8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7" name="テキスト ボックス 8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8" name="直線コネクタ 8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9" name="テキスト ボックス 8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0" name="直線コネクタ 8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1" name="テキスト ボックス 8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2" name="直線コネクタ 8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3" name="テキスト ボックス 8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4" name="直線コネクタ 8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5" name="テキスト ボックス 8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6" name="直線コネクタ 8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7" name="テキスト ボックス 8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71" name="直線コネクタ 870"/>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72"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73" name="直線コネクタ 872"/>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74"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75" name="直線コネクタ 874"/>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876"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77" name="フローチャート: 判断 876"/>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78" name="フローチャート: 判断 877"/>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79" name="フローチャート: 判断 878"/>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80" name="フローチャート: 判断 879"/>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81" name="フローチャート: 判断 880"/>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887" name="楕円 886"/>
        <xdr:cNvSpPr/>
      </xdr:nvSpPr>
      <xdr:spPr>
        <a:xfrm>
          <a:off x="22110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13988</xdr:rowOff>
    </xdr:from>
    <xdr:ext cx="469744" cy="259045"/>
    <xdr:sp macro="" textlink="">
      <xdr:nvSpPr>
        <xdr:cNvPr id="888" name="【庁舎】&#10;一人当たり面積該当値テキスト"/>
        <xdr:cNvSpPr txBox="1"/>
      </xdr:nvSpPr>
      <xdr:spPr>
        <a:xfrm>
          <a:off x="22199600"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9071</xdr:rowOff>
    </xdr:from>
    <xdr:to>
      <xdr:col>112</xdr:col>
      <xdr:colOff>38100</xdr:colOff>
      <xdr:row>105</xdr:row>
      <xdr:rowOff>110671</xdr:rowOff>
    </xdr:to>
    <xdr:sp macro="" textlink="">
      <xdr:nvSpPr>
        <xdr:cNvPr id="889" name="楕円 888"/>
        <xdr:cNvSpPr/>
      </xdr:nvSpPr>
      <xdr:spPr>
        <a:xfrm>
          <a:off x="21272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41911</xdr:rowOff>
    </xdr:from>
    <xdr:to>
      <xdr:col>116</xdr:col>
      <xdr:colOff>63500</xdr:colOff>
      <xdr:row>105</xdr:row>
      <xdr:rowOff>59871</xdr:rowOff>
    </xdr:to>
    <xdr:cxnSp macro="">
      <xdr:nvCxnSpPr>
        <xdr:cNvPr id="890" name="直線コネクタ 889"/>
        <xdr:cNvCxnSpPr/>
      </xdr:nvCxnSpPr>
      <xdr:spPr>
        <a:xfrm flipV="1">
          <a:off x="21323300" y="18044161"/>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80918</xdr:rowOff>
    </xdr:from>
    <xdr:to>
      <xdr:col>107</xdr:col>
      <xdr:colOff>101600</xdr:colOff>
      <xdr:row>106</xdr:row>
      <xdr:rowOff>11068</xdr:rowOff>
    </xdr:to>
    <xdr:sp macro="" textlink="">
      <xdr:nvSpPr>
        <xdr:cNvPr id="891" name="楕円 890"/>
        <xdr:cNvSpPr/>
      </xdr:nvSpPr>
      <xdr:spPr>
        <a:xfrm>
          <a:off x="20383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59871</xdr:rowOff>
    </xdr:from>
    <xdr:to>
      <xdr:col>111</xdr:col>
      <xdr:colOff>177800</xdr:colOff>
      <xdr:row>105</xdr:row>
      <xdr:rowOff>131718</xdr:rowOff>
    </xdr:to>
    <xdr:cxnSp macro="">
      <xdr:nvCxnSpPr>
        <xdr:cNvPr id="892" name="直線コネクタ 891"/>
        <xdr:cNvCxnSpPr/>
      </xdr:nvCxnSpPr>
      <xdr:spPr>
        <a:xfrm flipV="1">
          <a:off x="20434300" y="18062121"/>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893" name="楕円 892"/>
        <xdr:cNvSpPr/>
      </xdr:nvSpPr>
      <xdr:spPr>
        <a:xfrm>
          <a:off x="19494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131718</xdr:rowOff>
    </xdr:from>
    <xdr:to>
      <xdr:col>107</xdr:col>
      <xdr:colOff>50800</xdr:colOff>
      <xdr:row>106</xdr:row>
      <xdr:rowOff>20682</xdr:rowOff>
    </xdr:to>
    <xdr:cxnSp macro="">
      <xdr:nvCxnSpPr>
        <xdr:cNvPr id="894" name="直線コネクタ 893"/>
        <xdr:cNvCxnSpPr/>
      </xdr:nvCxnSpPr>
      <xdr:spPr>
        <a:xfrm flipV="1">
          <a:off x="19545300" y="18133968"/>
          <a:ext cx="889000" cy="6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895"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896"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97"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98" name="n_4aveValue【庁舎】&#10;一人当たり面積"/>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127198</xdr:rowOff>
    </xdr:from>
    <xdr:ext cx="469744" cy="259045"/>
    <xdr:sp macro="" textlink="">
      <xdr:nvSpPr>
        <xdr:cNvPr id="899" name="n_1mainValue【庁舎】&#10;一人当たり面積"/>
        <xdr:cNvSpPr txBox="1"/>
      </xdr:nvSpPr>
      <xdr:spPr>
        <a:xfrm>
          <a:off x="21075727" y="1778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900" name="n_2mainValue【庁舎】&#10;一人当たり面積"/>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62609</xdr:rowOff>
    </xdr:from>
    <xdr:ext cx="469744" cy="259045"/>
    <xdr:sp macro="" textlink="">
      <xdr:nvSpPr>
        <xdr:cNvPr id="901" name="n_3mainValue【庁舎】&#10;一人当たり面積"/>
        <xdr:cNvSpPr txBox="1"/>
      </xdr:nvSpPr>
      <xdr:spPr>
        <a:xfrm>
          <a:off x="193104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すべての類型において類似団体平均より有形固定資産減価償却率が高い。公共施設等総合管理計画基本方針において、全体として公共施設等の施設量を減らす方向で検討していくこととしているが、優先度や安全性も課題となっている。現在、それぞれの公共施設等について、個別施設管理計画の策定に取り組んでいるところであり、施設の集約化、複合化や除却などの検討を行っている。一度に上記類型のすべての施設を改修することは困難であるが、住民生活に支障を来すことのないよう計画的に取り組んで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23,928
23,682
472.64
15,857,512
15,341,783
435,593
9,606,207
15,641,398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ポイント向上して以降、類似団体平均値とほぼ同数値で推移し、令和元年度に</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ポイント乖離する結果となっている。</a:t>
          </a:r>
        </a:p>
        <a:p>
          <a:r>
            <a:rPr kumimoji="1" lang="ja-JP" altLang="en-US" sz="1300">
              <a:latin typeface="ＭＳ Ｐゴシック" panose="020B0600070205080204" pitchFamily="50" charset="-128"/>
              <a:ea typeface="ＭＳ Ｐゴシック" panose="020B0600070205080204" pitchFamily="50" charset="-128"/>
            </a:rPr>
            <a:t>　当市は、自主財源の乏しい少子高齢化の進む中山間地域ではあるが、美祢市行政改革大綱に沿って定員管理の適正化を行い、人件費の抑制に努め、美祢市総合計画に沿った事業の選択と集中により最少経費で最大の効果を発揮する行政運営を行い、引き続き、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75142</xdr:rowOff>
    </xdr:to>
    <xdr:cxnSp macro="">
      <xdr:nvCxnSpPr>
        <xdr:cNvPr id="69" name="直線コネクタ 68"/>
        <xdr:cNvCxnSpPr/>
      </xdr:nvCxnSpPr>
      <xdr:spPr>
        <a:xfrm>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5" name="直線コネクタ 74"/>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ポイント改善したが、類似団体平均値を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ポイント上回っている。地方交付税額の合併算定替の逓減や地方税の減収により一般財源が減少しているが、これに見合った物件費、扶助費、補助費等の経費が縮減できなかったためである。</a:t>
          </a:r>
        </a:p>
        <a:p>
          <a:r>
            <a:rPr kumimoji="1" lang="ja-JP" altLang="en-US" sz="1300">
              <a:latin typeface="ＭＳ Ｐゴシック" panose="020B0600070205080204" pitchFamily="50" charset="-128"/>
              <a:ea typeface="ＭＳ Ｐゴシック" panose="020B0600070205080204" pitchFamily="50" charset="-128"/>
            </a:rPr>
            <a:t>　行政改革や公営企業会計の健全化への取り組みを通じて経費の削減に努めるとともに、</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サイクルに基づく施策優先順位の設定等、経営感覚を持った効率的・効果的な行財政運営に努め、経常経費の抑制・削減を図る。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163285</xdr:rowOff>
    </xdr:from>
    <xdr:to>
      <xdr:col>23</xdr:col>
      <xdr:colOff>133350</xdr:colOff>
      <xdr:row>61</xdr:row>
      <xdr:rowOff>29754</xdr:rowOff>
    </xdr:to>
    <xdr:cxnSp macro="">
      <xdr:nvCxnSpPr>
        <xdr:cNvPr id="134" name="直線コネクタ 133"/>
        <xdr:cNvCxnSpPr/>
      </xdr:nvCxnSpPr>
      <xdr:spPr>
        <a:xfrm flipV="1">
          <a:off x="4114800" y="10450285"/>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61</xdr:row>
      <xdr:rowOff>29754</xdr:rowOff>
    </xdr:to>
    <xdr:cxnSp macro="">
      <xdr:nvCxnSpPr>
        <xdr:cNvPr id="137" name="直線コネクタ 136"/>
        <xdr:cNvCxnSpPr/>
      </xdr:nvCxnSpPr>
      <xdr:spPr>
        <a:xfrm>
          <a:off x="3225800" y="1048131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61</xdr:row>
      <xdr:rowOff>33201</xdr:rowOff>
    </xdr:to>
    <xdr:cxnSp macro="">
      <xdr:nvCxnSpPr>
        <xdr:cNvPr id="140" name="直線コネクタ 139"/>
        <xdr:cNvCxnSpPr/>
      </xdr:nvCxnSpPr>
      <xdr:spPr>
        <a:xfrm flipV="1">
          <a:off x="2336800" y="1048131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39188</xdr:rowOff>
    </xdr:from>
    <xdr:to>
      <xdr:col>11</xdr:col>
      <xdr:colOff>31750</xdr:colOff>
      <xdr:row>61</xdr:row>
      <xdr:rowOff>33201</xdr:rowOff>
    </xdr:to>
    <xdr:cxnSp macro="">
      <xdr:nvCxnSpPr>
        <xdr:cNvPr id="143" name="直線コネクタ 142"/>
        <xdr:cNvCxnSpPr/>
      </xdr:nvCxnSpPr>
      <xdr:spPr>
        <a:xfrm>
          <a:off x="1447800" y="10326188"/>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112485</xdr:rowOff>
    </xdr:from>
    <xdr:to>
      <xdr:col>23</xdr:col>
      <xdr:colOff>184150</xdr:colOff>
      <xdr:row>61</xdr:row>
      <xdr:rowOff>42635</xdr:rowOff>
    </xdr:to>
    <xdr:sp macro="" textlink="">
      <xdr:nvSpPr>
        <xdr:cNvPr id="153" name="楕円 152"/>
        <xdr:cNvSpPr/>
      </xdr:nvSpPr>
      <xdr:spPr>
        <a:xfrm>
          <a:off x="49022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84562</xdr:rowOff>
    </xdr:from>
    <xdr:ext cx="762000" cy="259045"/>
    <xdr:sp macro="" textlink="">
      <xdr:nvSpPr>
        <xdr:cNvPr id="154" name="財政構造の弾力性該当値テキスト"/>
        <xdr:cNvSpPr txBox="1"/>
      </xdr:nvSpPr>
      <xdr:spPr>
        <a:xfrm>
          <a:off x="5041900" y="1037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150404</xdr:rowOff>
    </xdr:from>
    <xdr:to>
      <xdr:col>19</xdr:col>
      <xdr:colOff>184150</xdr:colOff>
      <xdr:row>61</xdr:row>
      <xdr:rowOff>80554</xdr:rowOff>
    </xdr:to>
    <xdr:sp macro="" textlink="">
      <xdr:nvSpPr>
        <xdr:cNvPr id="155" name="楕円 154"/>
        <xdr:cNvSpPr/>
      </xdr:nvSpPr>
      <xdr:spPr>
        <a:xfrm>
          <a:off x="4064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65331</xdr:rowOff>
    </xdr:from>
    <xdr:ext cx="736600" cy="259045"/>
    <xdr:sp macro="" textlink="">
      <xdr:nvSpPr>
        <xdr:cNvPr id="156" name="テキスト ボックス 155"/>
        <xdr:cNvSpPr txBox="1"/>
      </xdr:nvSpPr>
      <xdr:spPr>
        <a:xfrm>
          <a:off x="3733800" y="1052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7" name="楕円 156"/>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58437</xdr:rowOff>
    </xdr:from>
    <xdr:ext cx="762000" cy="259045"/>
    <xdr:sp macro="" textlink="">
      <xdr:nvSpPr>
        <xdr:cNvPr id="158" name="テキスト ボックス 157"/>
        <xdr:cNvSpPr txBox="1"/>
      </xdr:nvSpPr>
      <xdr:spPr>
        <a:xfrm>
          <a:off x="2844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153851</xdr:rowOff>
    </xdr:from>
    <xdr:to>
      <xdr:col>11</xdr:col>
      <xdr:colOff>82550</xdr:colOff>
      <xdr:row>61</xdr:row>
      <xdr:rowOff>84001</xdr:rowOff>
    </xdr:to>
    <xdr:sp macro="" textlink="">
      <xdr:nvSpPr>
        <xdr:cNvPr id="159" name="楕円 158"/>
        <xdr:cNvSpPr/>
      </xdr:nvSpPr>
      <xdr:spPr>
        <a:xfrm>
          <a:off x="2286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68778</xdr:rowOff>
    </xdr:from>
    <xdr:ext cx="762000" cy="259045"/>
    <xdr:sp macro="" textlink="">
      <xdr:nvSpPr>
        <xdr:cNvPr id="160" name="テキスト ボックス 159"/>
        <xdr:cNvSpPr txBox="1"/>
      </xdr:nvSpPr>
      <xdr:spPr>
        <a:xfrm>
          <a:off x="1955800" y="1052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159838</xdr:rowOff>
    </xdr:from>
    <xdr:to>
      <xdr:col>7</xdr:col>
      <xdr:colOff>31750</xdr:colOff>
      <xdr:row>60</xdr:row>
      <xdr:rowOff>89988</xdr:rowOff>
    </xdr:to>
    <xdr:sp macro="" textlink="">
      <xdr:nvSpPr>
        <xdr:cNvPr id="161" name="楕円 160"/>
        <xdr:cNvSpPr/>
      </xdr:nvSpPr>
      <xdr:spPr>
        <a:xfrm>
          <a:off x="1397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74765</xdr:rowOff>
    </xdr:from>
    <xdr:ext cx="762000" cy="259045"/>
    <xdr:sp macro="" textlink="">
      <xdr:nvSpPr>
        <xdr:cNvPr id="162" name="テキスト ボックス 161"/>
        <xdr:cNvSpPr txBox="1"/>
      </xdr:nvSpPr>
      <xdr:spPr>
        <a:xfrm>
          <a:off x="1066800" y="103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9,081</a:t>
          </a:r>
          <a:r>
            <a:rPr kumimoji="1" lang="ja-JP" altLang="en-US" sz="1300">
              <a:latin typeface="ＭＳ Ｐゴシック" panose="020B0600070205080204" pitchFamily="50" charset="-128"/>
              <a:ea typeface="ＭＳ Ｐゴシック" panose="020B0600070205080204" pitchFamily="50" charset="-128"/>
            </a:rPr>
            <a:t>円の上昇であり、類似団体平均値よりも、依然として高い状況にある。</a:t>
          </a:r>
        </a:p>
        <a:p>
          <a:r>
            <a:rPr kumimoji="1" lang="ja-JP" altLang="en-US" sz="1300">
              <a:latin typeface="ＭＳ Ｐゴシック" panose="020B0600070205080204" pitchFamily="50" charset="-128"/>
              <a:ea typeface="ＭＳ Ｐゴシック" panose="020B0600070205080204" pitchFamily="50" charset="-128"/>
            </a:rPr>
            <a:t>　市面積が広く人口が散在しており、また、公共施設も多いため行政効率が悪いが、美祢市行政改革大綱の定員管理目標に沿って人件費の抑制に努め、行政組織構造の再構築により人件費の削減を図るとともに、公共施設の運営経費の節減を図り、経常的な物件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10874</xdr:rowOff>
    </xdr:from>
    <xdr:to>
      <xdr:col>23</xdr:col>
      <xdr:colOff>133350</xdr:colOff>
      <xdr:row>83</xdr:row>
      <xdr:rowOff>47396</xdr:rowOff>
    </xdr:to>
    <xdr:cxnSp macro="">
      <xdr:nvCxnSpPr>
        <xdr:cNvPr id="197" name="直線コネクタ 196"/>
        <xdr:cNvCxnSpPr/>
      </xdr:nvCxnSpPr>
      <xdr:spPr>
        <a:xfrm>
          <a:off x="4114800" y="14241224"/>
          <a:ext cx="838200" cy="3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142297</xdr:rowOff>
    </xdr:from>
    <xdr:to>
      <xdr:col>19</xdr:col>
      <xdr:colOff>133350</xdr:colOff>
      <xdr:row>83</xdr:row>
      <xdr:rowOff>10874</xdr:rowOff>
    </xdr:to>
    <xdr:cxnSp macro="">
      <xdr:nvCxnSpPr>
        <xdr:cNvPr id="200" name="直線コネクタ 199"/>
        <xdr:cNvCxnSpPr/>
      </xdr:nvCxnSpPr>
      <xdr:spPr>
        <a:xfrm>
          <a:off x="3225800" y="14201197"/>
          <a:ext cx="889000" cy="4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121838</xdr:rowOff>
    </xdr:from>
    <xdr:to>
      <xdr:col>15</xdr:col>
      <xdr:colOff>82550</xdr:colOff>
      <xdr:row>82</xdr:row>
      <xdr:rowOff>142297</xdr:rowOff>
    </xdr:to>
    <xdr:cxnSp macro="">
      <xdr:nvCxnSpPr>
        <xdr:cNvPr id="203" name="直線コネクタ 202"/>
        <xdr:cNvCxnSpPr/>
      </xdr:nvCxnSpPr>
      <xdr:spPr>
        <a:xfrm>
          <a:off x="2336800" y="14180738"/>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117793</xdr:rowOff>
    </xdr:from>
    <xdr:to>
      <xdr:col>11</xdr:col>
      <xdr:colOff>31750</xdr:colOff>
      <xdr:row>82</xdr:row>
      <xdr:rowOff>121838</xdr:rowOff>
    </xdr:to>
    <xdr:cxnSp macro="">
      <xdr:nvCxnSpPr>
        <xdr:cNvPr id="206" name="直線コネクタ 205"/>
        <xdr:cNvCxnSpPr/>
      </xdr:nvCxnSpPr>
      <xdr:spPr>
        <a:xfrm>
          <a:off x="1447800" y="14176693"/>
          <a:ext cx="889000" cy="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168046</xdr:rowOff>
    </xdr:from>
    <xdr:to>
      <xdr:col>23</xdr:col>
      <xdr:colOff>184150</xdr:colOff>
      <xdr:row>83</xdr:row>
      <xdr:rowOff>98196</xdr:rowOff>
    </xdr:to>
    <xdr:sp macro="" textlink="">
      <xdr:nvSpPr>
        <xdr:cNvPr id="216" name="楕円 215"/>
        <xdr:cNvSpPr/>
      </xdr:nvSpPr>
      <xdr:spPr>
        <a:xfrm>
          <a:off x="4902200" y="1422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140123</xdr:rowOff>
    </xdr:from>
    <xdr:ext cx="762000" cy="259045"/>
    <xdr:sp macro="" textlink="">
      <xdr:nvSpPr>
        <xdr:cNvPr id="217" name="人件費・物件費等の状況該当値テキスト"/>
        <xdr:cNvSpPr txBox="1"/>
      </xdr:nvSpPr>
      <xdr:spPr>
        <a:xfrm>
          <a:off x="5041900" y="1419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131524</xdr:rowOff>
    </xdr:from>
    <xdr:to>
      <xdr:col>19</xdr:col>
      <xdr:colOff>184150</xdr:colOff>
      <xdr:row>83</xdr:row>
      <xdr:rowOff>61674</xdr:rowOff>
    </xdr:to>
    <xdr:sp macro="" textlink="">
      <xdr:nvSpPr>
        <xdr:cNvPr id="218" name="楕円 217"/>
        <xdr:cNvSpPr/>
      </xdr:nvSpPr>
      <xdr:spPr>
        <a:xfrm>
          <a:off x="4064000" y="1419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46451</xdr:rowOff>
    </xdr:from>
    <xdr:ext cx="736600" cy="259045"/>
    <xdr:sp macro="" textlink="">
      <xdr:nvSpPr>
        <xdr:cNvPr id="219" name="テキスト ボックス 218"/>
        <xdr:cNvSpPr txBox="1"/>
      </xdr:nvSpPr>
      <xdr:spPr>
        <a:xfrm>
          <a:off x="3733800" y="1427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91497</xdr:rowOff>
    </xdr:from>
    <xdr:to>
      <xdr:col>15</xdr:col>
      <xdr:colOff>133350</xdr:colOff>
      <xdr:row>83</xdr:row>
      <xdr:rowOff>21647</xdr:rowOff>
    </xdr:to>
    <xdr:sp macro="" textlink="">
      <xdr:nvSpPr>
        <xdr:cNvPr id="220" name="楕円 219"/>
        <xdr:cNvSpPr/>
      </xdr:nvSpPr>
      <xdr:spPr>
        <a:xfrm>
          <a:off x="3175000" y="1415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6424</xdr:rowOff>
    </xdr:from>
    <xdr:ext cx="762000" cy="259045"/>
    <xdr:sp macro="" textlink="">
      <xdr:nvSpPr>
        <xdr:cNvPr id="221" name="テキスト ボックス 220"/>
        <xdr:cNvSpPr txBox="1"/>
      </xdr:nvSpPr>
      <xdr:spPr>
        <a:xfrm>
          <a:off x="2844800" y="1423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71038</xdr:rowOff>
    </xdr:from>
    <xdr:to>
      <xdr:col>11</xdr:col>
      <xdr:colOff>82550</xdr:colOff>
      <xdr:row>83</xdr:row>
      <xdr:rowOff>1188</xdr:rowOff>
    </xdr:to>
    <xdr:sp macro="" textlink="">
      <xdr:nvSpPr>
        <xdr:cNvPr id="222" name="楕円 221"/>
        <xdr:cNvSpPr/>
      </xdr:nvSpPr>
      <xdr:spPr>
        <a:xfrm>
          <a:off x="2286000" y="1412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157415</xdr:rowOff>
    </xdr:from>
    <xdr:ext cx="762000" cy="259045"/>
    <xdr:sp macro="" textlink="">
      <xdr:nvSpPr>
        <xdr:cNvPr id="223" name="テキスト ボックス 222"/>
        <xdr:cNvSpPr txBox="1"/>
      </xdr:nvSpPr>
      <xdr:spPr>
        <a:xfrm>
          <a:off x="1955800" y="1421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66993</xdr:rowOff>
    </xdr:from>
    <xdr:to>
      <xdr:col>7</xdr:col>
      <xdr:colOff>31750</xdr:colOff>
      <xdr:row>82</xdr:row>
      <xdr:rowOff>168593</xdr:rowOff>
    </xdr:to>
    <xdr:sp macro="" textlink="">
      <xdr:nvSpPr>
        <xdr:cNvPr id="224" name="楕円 223"/>
        <xdr:cNvSpPr/>
      </xdr:nvSpPr>
      <xdr:spPr>
        <a:xfrm>
          <a:off x="1397000" y="1412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153370</xdr:rowOff>
    </xdr:from>
    <xdr:ext cx="762000" cy="259045"/>
    <xdr:sp macro="" textlink="">
      <xdr:nvSpPr>
        <xdr:cNvPr id="225" name="テキスト ボックス 224"/>
        <xdr:cNvSpPr txBox="1"/>
      </xdr:nvSpPr>
      <xdr:spPr>
        <a:xfrm>
          <a:off x="1066800" y="1421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と比較すると数値が高い状況にあるため、人事評価制度等の運用を踏まえ、管理職の削減、昇格運用の見直し、高齢層職員の昇給運用見直しなどを行うこととしている。今後も国・地域の民間給与を考慮しつつ、より一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107245</xdr:rowOff>
    </xdr:to>
    <xdr:cxnSp macro="">
      <xdr:nvCxnSpPr>
        <xdr:cNvPr id="259" name="直線コネクタ 258"/>
        <xdr:cNvCxnSpPr/>
      </xdr:nvCxnSpPr>
      <xdr:spPr>
        <a:xfrm flipV="1">
          <a:off x="16179800" y="15168034"/>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107245</xdr:rowOff>
    </xdr:from>
    <xdr:to>
      <xdr:col>77</xdr:col>
      <xdr:colOff>44450</xdr:colOff>
      <xdr:row>88</xdr:row>
      <xdr:rowOff>147461</xdr:rowOff>
    </xdr:to>
    <xdr:cxnSp macro="">
      <xdr:nvCxnSpPr>
        <xdr:cNvPr id="262" name="直線コネクタ 261"/>
        <xdr:cNvCxnSpPr/>
      </xdr:nvCxnSpPr>
      <xdr:spPr>
        <a:xfrm flipV="1">
          <a:off x="15290800" y="151948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147461</xdr:rowOff>
    </xdr:from>
    <xdr:to>
      <xdr:col>72</xdr:col>
      <xdr:colOff>203200</xdr:colOff>
      <xdr:row>89</xdr:row>
      <xdr:rowOff>16228</xdr:rowOff>
    </xdr:to>
    <xdr:cxnSp macro="">
      <xdr:nvCxnSpPr>
        <xdr:cNvPr id="265" name="直線コネクタ 264"/>
        <xdr:cNvCxnSpPr/>
      </xdr:nvCxnSpPr>
      <xdr:spPr>
        <a:xfrm flipV="1">
          <a:off x="14401800" y="152350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107245</xdr:rowOff>
    </xdr:from>
    <xdr:to>
      <xdr:col>68</xdr:col>
      <xdr:colOff>152400</xdr:colOff>
      <xdr:row>89</xdr:row>
      <xdr:rowOff>16228</xdr:rowOff>
    </xdr:to>
    <xdr:cxnSp macro="">
      <xdr:nvCxnSpPr>
        <xdr:cNvPr id="268" name="直線コネクタ 267"/>
        <xdr:cNvCxnSpPr/>
      </xdr:nvCxnSpPr>
      <xdr:spPr>
        <a:xfrm>
          <a:off x="13512800" y="1519484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8" name="楕円 277"/>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79" name="給与水準   （国との比較）該当値テキスト"/>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56445</xdr:rowOff>
    </xdr:from>
    <xdr:to>
      <xdr:col>77</xdr:col>
      <xdr:colOff>95250</xdr:colOff>
      <xdr:row>88</xdr:row>
      <xdr:rowOff>158045</xdr:rowOff>
    </xdr:to>
    <xdr:sp macro="" textlink="">
      <xdr:nvSpPr>
        <xdr:cNvPr id="280" name="楕円 279"/>
        <xdr:cNvSpPr/>
      </xdr:nvSpPr>
      <xdr:spPr>
        <a:xfrm>
          <a:off x="16129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142822</xdr:rowOff>
    </xdr:from>
    <xdr:ext cx="736600" cy="259045"/>
    <xdr:sp macro="" textlink="">
      <xdr:nvSpPr>
        <xdr:cNvPr id="281" name="テキスト ボックス 280"/>
        <xdr:cNvSpPr txBox="1"/>
      </xdr:nvSpPr>
      <xdr:spPr>
        <a:xfrm>
          <a:off x="15798800" y="1523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96661</xdr:rowOff>
    </xdr:from>
    <xdr:to>
      <xdr:col>73</xdr:col>
      <xdr:colOff>44450</xdr:colOff>
      <xdr:row>89</xdr:row>
      <xdr:rowOff>26811</xdr:rowOff>
    </xdr:to>
    <xdr:sp macro="" textlink="">
      <xdr:nvSpPr>
        <xdr:cNvPr id="282" name="楕円 281"/>
        <xdr:cNvSpPr/>
      </xdr:nvSpPr>
      <xdr:spPr>
        <a:xfrm>
          <a:off x="15240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11588</xdr:rowOff>
    </xdr:from>
    <xdr:ext cx="762000" cy="259045"/>
    <xdr:sp macro="" textlink="">
      <xdr:nvSpPr>
        <xdr:cNvPr id="283" name="テキスト ボックス 282"/>
        <xdr:cNvSpPr txBox="1"/>
      </xdr:nvSpPr>
      <xdr:spPr>
        <a:xfrm>
          <a:off x="14909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136878</xdr:rowOff>
    </xdr:from>
    <xdr:to>
      <xdr:col>68</xdr:col>
      <xdr:colOff>203200</xdr:colOff>
      <xdr:row>89</xdr:row>
      <xdr:rowOff>67028</xdr:rowOff>
    </xdr:to>
    <xdr:sp macro="" textlink="">
      <xdr:nvSpPr>
        <xdr:cNvPr id="284" name="楕円 283"/>
        <xdr:cNvSpPr/>
      </xdr:nvSpPr>
      <xdr:spPr>
        <a:xfrm>
          <a:off x="14351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51805</xdr:rowOff>
    </xdr:from>
    <xdr:ext cx="762000" cy="259045"/>
    <xdr:sp macro="" textlink="">
      <xdr:nvSpPr>
        <xdr:cNvPr id="285" name="テキスト ボックス 284"/>
        <xdr:cNvSpPr txBox="1"/>
      </xdr:nvSpPr>
      <xdr:spPr>
        <a:xfrm>
          <a:off x="14020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56445</xdr:rowOff>
    </xdr:from>
    <xdr:to>
      <xdr:col>64</xdr:col>
      <xdr:colOff>152400</xdr:colOff>
      <xdr:row>88</xdr:row>
      <xdr:rowOff>158045</xdr:rowOff>
    </xdr:to>
    <xdr:sp macro="" textlink="">
      <xdr:nvSpPr>
        <xdr:cNvPr id="286" name="楕円 285"/>
        <xdr:cNvSpPr/>
      </xdr:nvSpPr>
      <xdr:spPr>
        <a:xfrm>
          <a:off x="13462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142822</xdr:rowOff>
    </xdr:from>
    <xdr:ext cx="762000" cy="259045"/>
    <xdr:sp macro="" textlink="">
      <xdr:nvSpPr>
        <xdr:cNvPr id="287" name="テキスト ボックス 286"/>
        <xdr:cNvSpPr txBox="1"/>
      </xdr:nvSpPr>
      <xdr:spPr>
        <a:xfrm>
          <a:off x="13131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美祢市行政改革大綱の実施計画である集中改革プランの定員管理目標に沿って人件費の抑制に努め退職勧奨を行いつつ、新規職員の採用は抑制し、職員数を削減しているが、人口の減少が大きく影響し、前年度に比べ増となっている。また、依然として類似団体内平均値を大きく上回っている。</a:t>
          </a:r>
        </a:p>
        <a:p>
          <a:r>
            <a:rPr kumimoji="1" lang="ja-JP" altLang="en-US" sz="1300">
              <a:latin typeface="ＭＳ Ｐゴシック" panose="020B0600070205080204" pitchFamily="50" charset="-128"/>
              <a:ea typeface="ＭＳ Ｐゴシック" panose="020B0600070205080204" pitchFamily="50" charset="-128"/>
            </a:rPr>
            <a:t>　市面積が広く、人口は散在しているため行政効率が悪いが、引き続き行政改革大綱に基づく行政組織の効率化を進め、市民ニーズや事業の動向に即応した組織構造の再構築や民間活力の導入により、更なる職員数の削減に取り組む。</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168063</xdr:rowOff>
    </xdr:from>
    <xdr:to>
      <xdr:col>81</xdr:col>
      <xdr:colOff>44450</xdr:colOff>
      <xdr:row>65</xdr:row>
      <xdr:rowOff>67854</xdr:rowOff>
    </xdr:to>
    <xdr:cxnSp macro="">
      <xdr:nvCxnSpPr>
        <xdr:cNvPr id="324" name="直線コネクタ 323"/>
        <xdr:cNvCxnSpPr/>
      </xdr:nvCxnSpPr>
      <xdr:spPr>
        <a:xfrm>
          <a:off x="16179800" y="11140863"/>
          <a:ext cx="8382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164616</xdr:rowOff>
    </xdr:from>
    <xdr:to>
      <xdr:col>77</xdr:col>
      <xdr:colOff>44450</xdr:colOff>
      <xdr:row>64</xdr:row>
      <xdr:rowOff>168063</xdr:rowOff>
    </xdr:to>
    <xdr:cxnSp macro="">
      <xdr:nvCxnSpPr>
        <xdr:cNvPr id="327" name="直線コネクタ 326"/>
        <xdr:cNvCxnSpPr/>
      </xdr:nvCxnSpPr>
      <xdr:spPr>
        <a:xfrm>
          <a:off x="15290800" y="1113741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146231</xdr:rowOff>
    </xdr:from>
    <xdr:to>
      <xdr:col>72</xdr:col>
      <xdr:colOff>203200</xdr:colOff>
      <xdr:row>64</xdr:row>
      <xdr:rowOff>164616</xdr:rowOff>
    </xdr:to>
    <xdr:cxnSp macro="">
      <xdr:nvCxnSpPr>
        <xdr:cNvPr id="330" name="直線コネクタ 329"/>
        <xdr:cNvCxnSpPr/>
      </xdr:nvCxnSpPr>
      <xdr:spPr>
        <a:xfrm>
          <a:off x="14401800" y="1111903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97972</xdr:rowOff>
    </xdr:from>
    <xdr:to>
      <xdr:col>68</xdr:col>
      <xdr:colOff>152400</xdr:colOff>
      <xdr:row>64</xdr:row>
      <xdr:rowOff>146231</xdr:rowOff>
    </xdr:to>
    <xdr:cxnSp macro="">
      <xdr:nvCxnSpPr>
        <xdr:cNvPr id="333" name="直線コネクタ 332"/>
        <xdr:cNvCxnSpPr/>
      </xdr:nvCxnSpPr>
      <xdr:spPr>
        <a:xfrm>
          <a:off x="13512800" y="11070772"/>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17054</xdr:rowOff>
    </xdr:from>
    <xdr:to>
      <xdr:col>81</xdr:col>
      <xdr:colOff>95250</xdr:colOff>
      <xdr:row>65</xdr:row>
      <xdr:rowOff>118654</xdr:rowOff>
    </xdr:to>
    <xdr:sp macro="" textlink="">
      <xdr:nvSpPr>
        <xdr:cNvPr id="343" name="楕円 342"/>
        <xdr:cNvSpPr/>
      </xdr:nvSpPr>
      <xdr:spPr>
        <a:xfrm>
          <a:off x="16967200" y="111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160581</xdr:rowOff>
    </xdr:from>
    <xdr:ext cx="762000" cy="259045"/>
    <xdr:sp macro="" textlink="">
      <xdr:nvSpPr>
        <xdr:cNvPr id="344" name="定員管理の状況該当値テキスト"/>
        <xdr:cNvSpPr txBox="1"/>
      </xdr:nvSpPr>
      <xdr:spPr>
        <a:xfrm>
          <a:off x="17106900" y="1113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117263</xdr:rowOff>
    </xdr:from>
    <xdr:to>
      <xdr:col>77</xdr:col>
      <xdr:colOff>95250</xdr:colOff>
      <xdr:row>65</xdr:row>
      <xdr:rowOff>47413</xdr:rowOff>
    </xdr:to>
    <xdr:sp macro="" textlink="">
      <xdr:nvSpPr>
        <xdr:cNvPr id="345" name="楕円 344"/>
        <xdr:cNvSpPr/>
      </xdr:nvSpPr>
      <xdr:spPr>
        <a:xfrm>
          <a:off x="16129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32190</xdr:rowOff>
    </xdr:from>
    <xdr:ext cx="736600" cy="259045"/>
    <xdr:sp macro="" textlink="">
      <xdr:nvSpPr>
        <xdr:cNvPr id="346" name="テキスト ボックス 345"/>
        <xdr:cNvSpPr txBox="1"/>
      </xdr:nvSpPr>
      <xdr:spPr>
        <a:xfrm>
          <a:off x="15798800" y="1117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113816</xdr:rowOff>
    </xdr:from>
    <xdr:to>
      <xdr:col>73</xdr:col>
      <xdr:colOff>44450</xdr:colOff>
      <xdr:row>65</xdr:row>
      <xdr:rowOff>43966</xdr:rowOff>
    </xdr:to>
    <xdr:sp macro="" textlink="">
      <xdr:nvSpPr>
        <xdr:cNvPr id="347" name="楕円 346"/>
        <xdr:cNvSpPr/>
      </xdr:nvSpPr>
      <xdr:spPr>
        <a:xfrm>
          <a:off x="15240000" y="110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28743</xdr:rowOff>
    </xdr:from>
    <xdr:ext cx="762000" cy="259045"/>
    <xdr:sp macro="" textlink="">
      <xdr:nvSpPr>
        <xdr:cNvPr id="348" name="テキスト ボックス 347"/>
        <xdr:cNvSpPr txBox="1"/>
      </xdr:nvSpPr>
      <xdr:spPr>
        <a:xfrm>
          <a:off x="14909800" y="111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95431</xdr:rowOff>
    </xdr:from>
    <xdr:to>
      <xdr:col>68</xdr:col>
      <xdr:colOff>203200</xdr:colOff>
      <xdr:row>65</xdr:row>
      <xdr:rowOff>25581</xdr:rowOff>
    </xdr:to>
    <xdr:sp macro="" textlink="">
      <xdr:nvSpPr>
        <xdr:cNvPr id="349" name="楕円 348"/>
        <xdr:cNvSpPr/>
      </xdr:nvSpPr>
      <xdr:spPr>
        <a:xfrm>
          <a:off x="143510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10358</xdr:rowOff>
    </xdr:from>
    <xdr:ext cx="762000" cy="259045"/>
    <xdr:sp macro="" textlink="">
      <xdr:nvSpPr>
        <xdr:cNvPr id="350" name="テキスト ボックス 349"/>
        <xdr:cNvSpPr txBox="1"/>
      </xdr:nvSpPr>
      <xdr:spPr>
        <a:xfrm>
          <a:off x="14020800" y="111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47172</xdr:rowOff>
    </xdr:from>
    <xdr:to>
      <xdr:col>64</xdr:col>
      <xdr:colOff>152400</xdr:colOff>
      <xdr:row>64</xdr:row>
      <xdr:rowOff>148772</xdr:rowOff>
    </xdr:to>
    <xdr:sp macro="" textlink="">
      <xdr:nvSpPr>
        <xdr:cNvPr id="351" name="楕円 350"/>
        <xdr:cNvSpPr/>
      </xdr:nvSpPr>
      <xdr:spPr>
        <a:xfrm>
          <a:off x="13462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133549</xdr:rowOff>
    </xdr:from>
    <xdr:ext cx="762000" cy="259045"/>
    <xdr:sp macro="" textlink="">
      <xdr:nvSpPr>
        <xdr:cNvPr id="352" name="テキスト ボックス 351"/>
        <xdr:cNvSpPr txBox="1"/>
      </xdr:nvSpPr>
      <xdr:spPr>
        <a:xfrm>
          <a:off x="13131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年度に第三セクター等改革推進債や退職手当債の繰上償還を実施した影響により、前年度に比べ</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ポイント減少したが、類似団体平均値より高い数値である。</a:t>
          </a:r>
        </a:p>
        <a:p>
          <a:r>
            <a:rPr kumimoji="1" lang="ja-JP" altLang="en-US" sz="1300">
              <a:latin typeface="ＭＳ Ｐゴシック" panose="020B0600070205080204" pitchFamily="50" charset="-128"/>
              <a:ea typeface="ＭＳ Ｐゴシック" panose="020B0600070205080204" pitchFamily="50" charset="-128"/>
            </a:rPr>
            <a:t>　地方債の償還ピークが過ぎ、新市財政計画に基づき市債の発行を抑制してきたが、面積が広く下水道事業等のインフラ整備に係る費用が類似団体に比べ多額であることも要因である。</a:t>
          </a:r>
        </a:p>
        <a:p>
          <a:r>
            <a:rPr kumimoji="1" lang="ja-JP" altLang="en-US" sz="1300">
              <a:latin typeface="ＭＳ Ｐゴシック" panose="020B0600070205080204" pitchFamily="50" charset="-128"/>
              <a:ea typeface="ＭＳ Ｐゴシック" panose="020B0600070205080204" pitchFamily="50" charset="-128"/>
            </a:rPr>
            <a:t>　引き続き普通建設事業等の必要性・効率性・緊急度を勘案しながら事業の取捨選択を行い、地方債の発行を抑制することにより比率の改善を図る。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56197</xdr:rowOff>
    </xdr:from>
    <xdr:to>
      <xdr:col>81</xdr:col>
      <xdr:colOff>44450</xdr:colOff>
      <xdr:row>37</xdr:row>
      <xdr:rowOff>96414</xdr:rowOff>
    </xdr:to>
    <xdr:cxnSp macro="">
      <xdr:nvCxnSpPr>
        <xdr:cNvPr id="386" name="直線コネクタ 385"/>
        <xdr:cNvCxnSpPr/>
      </xdr:nvCxnSpPr>
      <xdr:spPr>
        <a:xfrm flipV="1">
          <a:off x="16179800" y="639984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96414</xdr:rowOff>
    </xdr:from>
    <xdr:to>
      <xdr:col>77</xdr:col>
      <xdr:colOff>44450</xdr:colOff>
      <xdr:row>37</xdr:row>
      <xdr:rowOff>118533</xdr:rowOff>
    </xdr:to>
    <xdr:cxnSp macro="">
      <xdr:nvCxnSpPr>
        <xdr:cNvPr id="389" name="直線コネクタ 388"/>
        <xdr:cNvCxnSpPr/>
      </xdr:nvCxnSpPr>
      <xdr:spPr>
        <a:xfrm flipV="1">
          <a:off x="15290800" y="644006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118533</xdr:rowOff>
    </xdr:from>
    <xdr:to>
      <xdr:col>72</xdr:col>
      <xdr:colOff>203200</xdr:colOff>
      <xdr:row>37</xdr:row>
      <xdr:rowOff>126577</xdr:rowOff>
    </xdr:to>
    <xdr:cxnSp macro="">
      <xdr:nvCxnSpPr>
        <xdr:cNvPr id="392" name="直線コネクタ 391"/>
        <xdr:cNvCxnSpPr/>
      </xdr:nvCxnSpPr>
      <xdr:spPr>
        <a:xfrm flipV="1">
          <a:off x="14401800" y="64621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126577</xdr:rowOff>
    </xdr:from>
    <xdr:to>
      <xdr:col>68</xdr:col>
      <xdr:colOff>152400</xdr:colOff>
      <xdr:row>37</xdr:row>
      <xdr:rowOff>132609</xdr:rowOff>
    </xdr:to>
    <xdr:cxnSp macro="">
      <xdr:nvCxnSpPr>
        <xdr:cNvPr id="395" name="直線コネクタ 394"/>
        <xdr:cNvCxnSpPr/>
      </xdr:nvCxnSpPr>
      <xdr:spPr>
        <a:xfrm flipV="1">
          <a:off x="13512800" y="647022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5397</xdr:rowOff>
    </xdr:from>
    <xdr:to>
      <xdr:col>81</xdr:col>
      <xdr:colOff>95250</xdr:colOff>
      <xdr:row>37</xdr:row>
      <xdr:rowOff>106997</xdr:rowOff>
    </xdr:to>
    <xdr:sp macro="" textlink="">
      <xdr:nvSpPr>
        <xdr:cNvPr id="405" name="楕円 404"/>
        <xdr:cNvSpPr/>
      </xdr:nvSpPr>
      <xdr:spPr>
        <a:xfrm>
          <a:off x="169672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148924</xdr:rowOff>
    </xdr:from>
    <xdr:ext cx="762000" cy="259045"/>
    <xdr:sp macro="" textlink="">
      <xdr:nvSpPr>
        <xdr:cNvPr id="406" name="公債費負担の状況該当値テキスト"/>
        <xdr:cNvSpPr txBox="1"/>
      </xdr:nvSpPr>
      <xdr:spPr>
        <a:xfrm>
          <a:off x="17106900" y="632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45614</xdr:rowOff>
    </xdr:from>
    <xdr:to>
      <xdr:col>77</xdr:col>
      <xdr:colOff>95250</xdr:colOff>
      <xdr:row>37</xdr:row>
      <xdr:rowOff>147214</xdr:rowOff>
    </xdr:to>
    <xdr:sp macro="" textlink="">
      <xdr:nvSpPr>
        <xdr:cNvPr id="407" name="楕円 406"/>
        <xdr:cNvSpPr/>
      </xdr:nvSpPr>
      <xdr:spPr>
        <a:xfrm>
          <a:off x="16129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131991</xdr:rowOff>
    </xdr:from>
    <xdr:ext cx="736600" cy="259045"/>
    <xdr:sp macro="" textlink="">
      <xdr:nvSpPr>
        <xdr:cNvPr id="408" name="テキスト ボックス 407"/>
        <xdr:cNvSpPr txBox="1"/>
      </xdr:nvSpPr>
      <xdr:spPr>
        <a:xfrm>
          <a:off x="15798800" y="6475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67733</xdr:rowOff>
    </xdr:from>
    <xdr:to>
      <xdr:col>73</xdr:col>
      <xdr:colOff>44450</xdr:colOff>
      <xdr:row>37</xdr:row>
      <xdr:rowOff>169334</xdr:rowOff>
    </xdr:to>
    <xdr:sp macro="" textlink="">
      <xdr:nvSpPr>
        <xdr:cNvPr id="409" name="楕円 408"/>
        <xdr:cNvSpPr/>
      </xdr:nvSpPr>
      <xdr:spPr>
        <a:xfrm>
          <a:off x="15240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154110</xdr:rowOff>
    </xdr:from>
    <xdr:ext cx="762000" cy="259045"/>
    <xdr:sp macro="" textlink="">
      <xdr:nvSpPr>
        <xdr:cNvPr id="410" name="テキスト ボックス 409"/>
        <xdr:cNvSpPr txBox="1"/>
      </xdr:nvSpPr>
      <xdr:spPr>
        <a:xfrm>
          <a:off x="149098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75777</xdr:rowOff>
    </xdr:from>
    <xdr:to>
      <xdr:col>68</xdr:col>
      <xdr:colOff>203200</xdr:colOff>
      <xdr:row>38</xdr:row>
      <xdr:rowOff>5927</xdr:rowOff>
    </xdr:to>
    <xdr:sp macro="" textlink="">
      <xdr:nvSpPr>
        <xdr:cNvPr id="411" name="楕円 410"/>
        <xdr:cNvSpPr/>
      </xdr:nvSpPr>
      <xdr:spPr>
        <a:xfrm>
          <a:off x="14351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162154</xdr:rowOff>
    </xdr:from>
    <xdr:ext cx="762000" cy="259045"/>
    <xdr:sp macro="" textlink="">
      <xdr:nvSpPr>
        <xdr:cNvPr id="412" name="テキスト ボックス 411"/>
        <xdr:cNvSpPr txBox="1"/>
      </xdr:nvSpPr>
      <xdr:spPr>
        <a:xfrm>
          <a:off x="140208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81809</xdr:rowOff>
    </xdr:from>
    <xdr:to>
      <xdr:col>64</xdr:col>
      <xdr:colOff>152400</xdr:colOff>
      <xdr:row>38</xdr:row>
      <xdr:rowOff>11959</xdr:rowOff>
    </xdr:to>
    <xdr:sp macro="" textlink="">
      <xdr:nvSpPr>
        <xdr:cNvPr id="413" name="楕円 412"/>
        <xdr:cNvSpPr/>
      </xdr:nvSpPr>
      <xdr:spPr>
        <a:xfrm>
          <a:off x="13462000" y="64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168186</xdr:rowOff>
    </xdr:from>
    <xdr:ext cx="762000" cy="259045"/>
    <xdr:sp macro="" textlink="">
      <xdr:nvSpPr>
        <xdr:cNvPr id="414" name="テキスト ボックス 413"/>
        <xdr:cNvSpPr txBox="1"/>
      </xdr:nvSpPr>
      <xdr:spPr>
        <a:xfrm>
          <a:off x="13131800" y="651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新規発行地方債の抑制と繰上償還の実施による地方債現在高の減により、前年度に比べ</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ポイント減少し、類似団体平均値を</a:t>
          </a:r>
          <a:r>
            <a:rPr kumimoji="1" lang="en-US" altLang="ja-JP" sz="1300">
              <a:latin typeface="ＭＳ Ｐゴシック" panose="020B0600070205080204" pitchFamily="50" charset="-128"/>
              <a:ea typeface="ＭＳ Ｐゴシック" panose="020B0600070205080204" pitchFamily="50" charset="-128"/>
            </a:rPr>
            <a:t>22.6</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今後もプライマリーバランスに留意するとともに、次世代の負担が過度にならないように努めながら、地方債の活用を図る。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76539</xdr:rowOff>
    </xdr:from>
    <xdr:to>
      <xdr:col>81</xdr:col>
      <xdr:colOff>44450</xdr:colOff>
      <xdr:row>14</xdr:row>
      <xdr:rowOff>87799</xdr:rowOff>
    </xdr:to>
    <xdr:cxnSp macro="">
      <xdr:nvCxnSpPr>
        <xdr:cNvPr id="448" name="直線コネクタ 447"/>
        <xdr:cNvCxnSpPr/>
      </xdr:nvCxnSpPr>
      <xdr:spPr>
        <a:xfrm flipV="1">
          <a:off x="16179800" y="2476839"/>
          <a:ext cx="8382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9" name="将来負担の状況平均値テキスト"/>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87799</xdr:rowOff>
    </xdr:from>
    <xdr:to>
      <xdr:col>77</xdr:col>
      <xdr:colOff>44450</xdr:colOff>
      <xdr:row>14</xdr:row>
      <xdr:rowOff>170243</xdr:rowOff>
    </xdr:to>
    <xdr:cxnSp macro="">
      <xdr:nvCxnSpPr>
        <xdr:cNvPr id="451" name="直線コネクタ 450"/>
        <xdr:cNvCxnSpPr/>
      </xdr:nvCxnSpPr>
      <xdr:spPr>
        <a:xfrm flipV="1">
          <a:off x="15290800" y="2488099"/>
          <a:ext cx="889000" cy="8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27132</xdr:rowOff>
    </xdr:from>
    <xdr:ext cx="736600" cy="259045"/>
    <xdr:sp macro="" textlink="">
      <xdr:nvSpPr>
        <xdr:cNvPr id="453" name="テキスト ボックス 452"/>
        <xdr:cNvSpPr txBox="1"/>
      </xdr:nvSpPr>
      <xdr:spPr>
        <a:xfrm>
          <a:off x="15798800" y="259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158983</xdr:rowOff>
    </xdr:from>
    <xdr:to>
      <xdr:col>72</xdr:col>
      <xdr:colOff>203200</xdr:colOff>
      <xdr:row>14</xdr:row>
      <xdr:rowOff>170243</xdr:rowOff>
    </xdr:to>
    <xdr:cxnSp macro="">
      <xdr:nvCxnSpPr>
        <xdr:cNvPr id="454" name="直線コネクタ 453"/>
        <xdr:cNvCxnSpPr/>
      </xdr:nvCxnSpPr>
      <xdr:spPr>
        <a:xfrm>
          <a:off x="14401800" y="2559283"/>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48446</xdr:rowOff>
    </xdr:from>
    <xdr:ext cx="762000" cy="259045"/>
    <xdr:sp macro="" textlink="">
      <xdr:nvSpPr>
        <xdr:cNvPr id="456" name="テキスト ボックス 455"/>
        <xdr:cNvSpPr txBox="1"/>
      </xdr:nvSpPr>
      <xdr:spPr>
        <a:xfrm>
          <a:off x="14909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158983</xdr:rowOff>
    </xdr:from>
    <xdr:to>
      <xdr:col>68</xdr:col>
      <xdr:colOff>152400</xdr:colOff>
      <xdr:row>15</xdr:row>
      <xdr:rowOff>32173</xdr:rowOff>
    </xdr:to>
    <xdr:cxnSp macro="">
      <xdr:nvCxnSpPr>
        <xdr:cNvPr id="457" name="直線コネクタ 456"/>
        <xdr:cNvCxnSpPr/>
      </xdr:nvCxnSpPr>
      <xdr:spPr>
        <a:xfrm flipV="1">
          <a:off x="13512800" y="2559283"/>
          <a:ext cx="889000" cy="4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54077</xdr:rowOff>
    </xdr:from>
    <xdr:ext cx="762000" cy="259045"/>
    <xdr:sp macro="" textlink="">
      <xdr:nvSpPr>
        <xdr:cNvPr id="459" name="テキスト ボックス 458"/>
        <xdr:cNvSpPr txBox="1"/>
      </xdr:nvSpPr>
      <xdr:spPr>
        <a:xfrm>
          <a:off x="14020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69761</xdr:rowOff>
    </xdr:from>
    <xdr:ext cx="762000" cy="259045"/>
    <xdr:sp macro="" textlink="">
      <xdr:nvSpPr>
        <xdr:cNvPr id="461" name="テキスト ボックス 460"/>
        <xdr:cNvSpPr txBox="1"/>
      </xdr:nvSpPr>
      <xdr:spPr>
        <a:xfrm>
          <a:off x="13131800" y="264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25739</xdr:rowOff>
    </xdr:from>
    <xdr:to>
      <xdr:col>81</xdr:col>
      <xdr:colOff>95250</xdr:colOff>
      <xdr:row>14</xdr:row>
      <xdr:rowOff>127339</xdr:rowOff>
    </xdr:to>
    <xdr:sp macro="" textlink="">
      <xdr:nvSpPr>
        <xdr:cNvPr id="467" name="楕円 466"/>
        <xdr:cNvSpPr/>
      </xdr:nvSpPr>
      <xdr:spPr>
        <a:xfrm>
          <a:off x="16967200" y="24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118466</xdr:rowOff>
    </xdr:from>
    <xdr:ext cx="762000" cy="259045"/>
    <xdr:sp macro="" textlink="">
      <xdr:nvSpPr>
        <xdr:cNvPr id="468" name="将来負担の状況該当値テキスト"/>
        <xdr:cNvSpPr txBox="1"/>
      </xdr:nvSpPr>
      <xdr:spPr>
        <a:xfrm>
          <a:off x="17106900" y="2347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36999</xdr:rowOff>
    </xdr:from>
    <xdr:to>
      <xdr:col>77</xdr:col>
      <xdr:colOff>95250</xdr:colOff>
      <xdr:row>14</xdr:row>
      <xdr:rowOff>138599</xdr:rowOff>
    </xdr:to>
    <xdr:sp macro="" textlink="">
      <xdr:nvSpPr>
        <xdr:cNvPr id="469" name="楕円 468"/>
        <xdr:cNvSpPr/>
      </xdr:nvSpPr>
      <xdr:spPr>
        <a:xfrm>
          <a:off x="16129000" y="24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148776</xdr:rowOff>
    </xdr:from>
    <xdr:ext cx="736600" cy="259045"/>
    <xdr:sp macro="" textlink="">
      <xdr:nvSpPr>
        <xdr:cNvPr id="470" name="テキスト ボックス 469"/>
        <xdr:cNvSpPr txBox="1"/>
      </xdr:nvSpPr>
      <xdr:spPr>
        <a:xfrm>
          <a:off x="15798800" y="2206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119443</xdr:rowOff>
    </xdr:from>
    <xdr:to>
      <xdr:col>73</xdr:col>
      <xdr:colOff>44450</xdr:colOff>
      <xdr:row>15</xdr:row>
      <xdr:rowOff>49593</xdr:rowOff>
    </xdr:to>
    <xdr:sp macro="" textlink="">
      <xdr:nvSpPr>
        <xdr:cNvPr id="471" name="楕円 470"/>
        <xdr:cNvSpPr/>
      </xdr:nvSpPr>
      <xdr:spPr>
        <a:xfrm>
          <a:off x="15240000" y="251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59770</xdr:rowOff>
    </xdr:from>
    <xdr:ext cx="762000" cy="259045"/>
    <xdr:sp macro="" textlink="">
      <xdr:nvSpPr>
        <xdr:cNvPr id="472" name="テキスト ボックス 471"/>
        <xdr:cNvSpPr txBox="1"/>
      </xdr:nvSpPr>
      <xdr:spPr>
        <a:xfrm>
          <a:off x="14909800" y="228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108183</xdr:rowOff>
    </xdr:from>
    <xdr:to>
      <xdr:col>68</xdr:col>
      <xdr:colOff>203200</xdr:colOff>
      <xdr:row>15</xdr:row>
      <xdr:rowOff>38333</xdr:rowOff>
    </xdr:to>
    <xdr:sp macro="" textlink="">
      <xdr:nvSpPr>
        <xdr:cNvPr id="473" name="楕円 472"/>
        <xdr:cNvSpPr/>
      </xdr:nvSpPr>
      <xdr:spPr>
        <a:xfrm>
          <a:off x="14351000" y="250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48510</xdr:rowOff>
    </xdr:from>
    <xdr:ext cx="762000" cy="259045"/>
    <xdr:sp macro="" textlink="">
      <xdr:nvSpPr>
        <xdr:cNvPr id="474" name="テキスト ボックス 473"/>
        <xdr:cNvSpPr txBox="1"/>
      </xdr:nvSpPr>
      <xdr:spPr>
        <a:xfrm>
          <a:off x="14020800" y="227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75" name="楕円 474"/>
        <xdr:cNvSpPr/>
      </xdr:nvSpPr>
      <xdr:spPr>
        <a:xfrm>
          <a:off x="13462000" y="25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76" name="テキスト ボックス 475"/>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23,928
23,682
472.64
15,857,512
15,341,783
435,593
9,606,207
15,641,398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ポイント増加し、類似団体平均値と比較すると</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ポイント高い状況にある。自己都合退職者の増が一つの要因であるが、市面積が広く、公共施設が散在しているため行政効率が悪いことも高止まりしている要因である。</a:t>
          </a:r>
        </a:p>
        <a:p>
          <a:r>
            <a:rPr kumimoji="1" lang="ja-JP" altLang="en-US" sz="1300">
              <a:latin typeface="ＭＳ Ｐゴシック" panose="020B0600070205080204" pitchFamily="50" charset="-128"/>
              <a:ea typeface="ＭＳ Ｐゴシック" panose="020B0600070205080204" pitchFamily="50" charset="-128"/>
            </a:rPr>
            <a:t>　美祢市行政改革大綱に沿って人件費の抑制に努め、行政組織の効率化を進め、市民ニーズや事業の動向に即応した組織構造の再構築や民間活力の導入により、人件費の削減を図る。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50800</xdr:rowOff>
    </xdr:to>
    <xdr:cxnSp macro="">
      <xdr:nvCxnSpPr>
        <xdr:cNvPr id="66" name="直線コネクタ 65"/>
        <xdr:cNvCxnSpPr/>
      </xdr:nvCxnSpPr>
      <xdr:spPr>
        <a:xfrm>
          <a:off x="3987800" y="6550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35560</xdr:rowOff>
    </xdr:to>
    <xdr:cxnSp macro="">
      <xdr:nvCxnSpPr>
        <xdr:cNvPr id="69" name="直線コネクタ 68"/>
        <xdr:cNvCxnSpPr/>
      </xdr:nvCxnSpPr>
      <xdr:spPr>
        <a:xfrm>
          <a:off x="3098800" y="6512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43180</xdr:rowOff>
    </xdr:to>
    <xdr:cxnSp macro="">
      <xdr:nvCxnSpPr>
        <xdr:cNvPr id="72" name="直線コネクタ 71"/>
        <xdr:cNvCxnSpPr/>
      </xdr:nvCxnSpPr>
      <xdr:spPr>
        <a:xfrm flipV="1">
          <a:off x="2209800" y="6512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130810</xdr:rowOff>
    </xdr:from>
    <xdr:to>
      <xdr:col>11</xdr:col>
      <xdr:colOff>9525</xdr:colOff>
      <xdr:row>38</xdr:row>
      <xdr:rowOff>43180</xdr:rowOff>
    </xdr:to>
    <xdr:cxnSp macro="">
      <xdr:nvCxnSpPr>
        <xdr:cNvPr id="75" name="直線コネクタ 74"/>
        <xdr:cNvCxnSpPr/>
      </xdr:nvCxnSpPr>
      <xdr:spPr>
        <a:xfrm>
          <a:off x="1320800" y="6474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7" name="楕円 86"/>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8" name="テキスト ボックス 87"/>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163830</xdr:rowOff>
    </xdr:from>
    <xdr:to>
      <xdr:col>11</xdr:col>
      <xdr:colOff>60325</xdr:colOff>
      <xdr:row>38</xdr:row>
      <xdr:rowOff>93980</xdr:rowOff>
    </xdr:to>
    <xdr:sp macro="" textlink="">
      <xdr:nvSpPr>
        <xdr:cNvPr id="91" name="楕円 90"/>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78757</xdr:rowOff>
    </xdr:from>
    <xdr:ext cx="762000" cy="259045"/>
    <xdr:sp macro="" textlink="">
      <xdr:nvSpPr>
        <xdr:cNvPr id="92" name="テキスト ボックス 91"/>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93" name="楕円 92"/>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166387</xdr:rowOff>
    </xdr:from>
    <xdr:ext cx="762000" cy="259045"/>
    <xdr:sp macro="" textlink="">
      <xdr:nvSpPr>
        <xdr:cNvPr id="94" name="テキスト ボックス 93"/>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ポイント減少したが、類似団体平均値より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ポイント高い状況にある。</a:t>
          </a:r>
        </a:p>
        <a:p>
          <a:r>
            <a:rPr kumimoji="1" lang="ja-JP" altLang="en-US" sz="1300">
              <a:latin typeface="ＭＳ Ｐゴシック" panose="020B0600070205080204" pitchFamily="50" charset="-128"/>
              <a:ea typeface="ＭＳ Ｐゴシック" panose="020B0600070205080204" pitchFamily="50" charset="-128"/>
            </a:rPr>
            <a:t>　市面積が広いうえ人口が散在しているため行政効率が悪く、老朽化した公共施設が多いことにより維持管理経費が増大しているが、公共施設の適正管理を検討するなかで、市民サービスを低下させないよう運営経費の節減を図り、経常的な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159657</xdr:rowOff>
    </xdr:from>
    <xdr:to>
      <xdr:col>82</xdr:col>
      <xdr:colOff>107950</xdr:colOff>
      <xdr:row>19</xdr:row>
      <xdr:rowOff>9978</xdr:rowOff>
    </xdr:to>
    <xdr:cxnSp macro="">
      <xdr:nvCxnSpPr>
        <xdr:cNvPr id="129" name="直線コネクタ 128"/>
        <xdr:cNvCxnSpPr/>
      </xdr:nvCxnSpPr>
      <xdr:spPr>
        <a:xfrm flipV="1">
          <a:off x="15671800" y="32457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83457</xdr:rowOff>
    </xdr:from>
    <xdr:to>
      <xdr:col>78</xdr:col>
      <xdr:colOff>69850</xdr:colOff>
      <xdr:row>19</xdr:row>
      <xdr:rowOff>9978</xdr:rowOff>
    </xdr:to>
    <xdr:cxnSp macro="">
      <xdr:nvCxnSpPr>
        <xdr:cNvPr id="132" name="直線コネクタ 131"/>
        <xdr:cNvCxnSpPr/>
      </xdr:nvCxnSpPr>
      <xdr:spPr>
        <a:xfrm>
          <a:off x="14782800" y="31695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18143</xdr:rowOff>
    </xdr:from>
    <xdr:to>
      <xdr:col>73</xdr:col>
      <xdr:colOff>180975</xdr:colOff>
      <xdr:row>18</xdr:row>
      <xdr:rowOff>83457</xdr:rowOff>
    </xdr:to>
    <xdr:cxnSp macro="">
      <xdr:nvCxnSpPr>
        <xdr:cNvPr id="135" name="直線コネクタ 134"/>
        <xdr:cNvCxnSpPr/>
      </xdr:nvCxnSpPr>
      <xdr:spPr>
        <a:xfrm>
          <a:off x="13893800" y="3104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48079</xdr:rowOff>
    </xdr:from>
    <xdr:to>
      <xdr:col>69</xdr:col>
      <xdr:colOff>92075</xdr:colOff>
      <xdr:row>18</xdr:row>
      <xdr:rowOff>18143</xdr:rowOff>
    </xdr:to>
    <xdr:cxnSp macro="">
      <xdr:nvCxnSpPr>
        <xdr:cNvPr id="138" name="直線コネクタ 137"/>
        <xdr:cNvCxnSpPr/>
      </xdr:nvCxnSpPr>
      <xdr:spPr>
        <a:xfrm>
          <a:off x="13004800" y="2962729"/>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108857</xdr:rowOff>
    </xdr:from>
    <xdr:to>
      <xdr:col>82</xdr:col>
      <xdr:colOff>158750</xdr:colOff>
      <xdr:row>19</xdr:row>
      <xdr:rowOff>39007</xdr:rowOff>
    </xdr:to>
    <xdr:sp macro="" textlink="">
      <xdr:nvSpPr>
        <xdr:cNvPr id="148" name="楕円 147"/>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80934</xdr:rowOff>
    </xdr:from>
    <xdr:ext cx="762000" cy="259045"/>
    <xdr:sp macro="" textlink="">
      <xdr:nvSpPr>
        <xdr:cNvPr id="149" name="物件費該当値テキスト"/>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130629</xdr:rowOff>
    </xdr:from>
    <xdr:to>
      <xdr:col>78</xdr:col>
      <xdr:colOff>120650</xdr:colOff>
      <xdr:row>19</xdr:row>
      <xdr:rowOff>60778</xdr:rowOff>
    </xdr:to>
    <xdr:sp macro="" textlink="">
      <xdr:nvSpPr>
        <xdr:cNvPr id="150" name="楕円 149"/>
        <xdr:cNvSpPr/>
      </xdr:nvSpPr>
      <xdr:spPr>
        <a:xfrm>
          <a:off x="15621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45555</xdr:rowOff>
    </xdr:from>
    <xdr:ext cx="736600" cy="259045"/>
    <xdr:sp macro="" textlink="">
      <xdr:nvSpPr>
        <xdr:cNvPr id="151" name="テキスト ボックス 150"/>
        <xdr:cNvSpPr txBox="1"/>
      </xdr:nvSpPr>
      <xdr:spPr>
        <a:xfrm>
          <a:off x="15290800" y="330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32657</xdr:rowOff>
    </xdr:from>
    <xdr:to>
      <xdr:col>74</xdr:col>
      <xdr:colOff>31750</xdr:colOff>
      <xdr:row>18</xdr:row>
      <xdr:rowOff>134257</xdr:rowOff>
    </xdr:to>
    <xdr:sp macro="" textlink="">
      <xdr:nvSpPr>
        <xdr:cNvPr id="152" name="楕円 151"/>
        <xdr:cNvSpPr/>
      </xdr:nvSpPr>
      <xdr:spPr>
        <a:xfrm>
          <a:off x="14732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119034</xdr:rowOff>
    </xdr:from>
    <xdr:ext cx="762000" cy="259045"/>
    <xdr:sp macro="" textlink="">
      <xdr:nvSpPr>
        <xdr:cNvPr id="153" name="テキスト ボックス 152"/>
        <xdr:cNvSpPr txBox="1"/>
      </xdr:nvSpPr>
      <xdr:spPr>
        <a:xfrm>
          <a:off x="14401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138793</xdr:rowOff>
    </xdr:from>
    <xdr:to>
      <xdr:col>69</xdr:col>
      <xdr:colOff>142875</xdr:colOff>
      <xdr:row>18</xdr:row>
      <xdr:rowOff>68943</xdr:rowOff>
    </xdr:to>
    <xdr:sp macro="" textlink="">
      <xdr:nvSpPr>
        <xdr:cNvPr id="154" name="楕円 153"/>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53720</xdr:rowOff>
    </xdr:from>
    <xdr:ext cx="762000" cy="259045"/>
    <xdr:sp macro="" textlink="">
      <xdr:nvSpPr>
        <xdr:cNvPr id="155" name="テキスト ボックス 154"/>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168729</xdr:rowOff>
    </xdr:from>
    <xdr:to>
      <xdr:col>65</xdr:col>
      <xdr:colOff>53975</xdr:colOff>
      <xdr:row>17</xdr:row>
      <xdr:rowOff>98879</xdr:rowOff>
    </xdr:to>
    <xdr:sp macro="" textlink="">
      <xdr:nvSpPr>
        <xdr:cNvPr id="156" name="楕円 155"/>
        <xdr:cNvSpPr/>
      </xdr:nvSpPr>
      <xdr:spPr>
        <a:xfrm>
          <a:off x="12954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83656</xdr:rowOff>
    </xdr:from>
    <xdr:ext cx="762000" cy="259045"/>
    <xdr:sp macro="" textlink="">
      <xdr:nvSpPr>
        <xdr:cNvPr id="157" name="テキスト ボックス 156"/>
        <xdr:cNvSpPr txBox="1"/>
      </xdr:nvSpPr>
      <xdr:spPr>
        <a:xfrm>
          <a:off x="12623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前年度と同数値であり、類似団体平均値を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引き続き扶助費における資格審査の適正化に努めるとともに、各種手当等の事務を適正に行う。</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129722</xdr:rowOff>
    </xdr:from>
    <xdr:to>
      <xdr:col>24</xdr:col>
      <xdr:colOff>25400</xdr:colOff>
      <xdr:row>55</xdr:row>
      <xdr:rowOff>129722</xdr:rowOff>
    </xdr:to>
    <xdr:cxnSp macro="">
      <xdr:nvCxnSpPr>
        <xdr:cNvPr id="192" name="直線コネクタ 191"/>
        <xdr:cNvCxnSpPr/>
      </xdr:nvCxnSpPr>
      <xdr:spPr>
        <a:xfrm>
          <a:off x="3987800" y="9559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97065</xdr:rowOff>
    </xdr:from>
    <xdr:to>
      <xdr:col>19</xdr:col>
      <xdr:colOff>187325</xdr:colOff>
      <xdr:row>55</xdr:row>
      <xdr:rowOff>129722</xdr:rowOff>
    </xdr:to>
    <xdr:cxnSp macro="">
      <xdr:nvCxnSpPr>
        <xdr:cNvPr id="195" name="直線コネクタ 194"/>
        <xdr:cNvCxnSpPr/>
      </xdr:nvCxnSpPr>
      <xdr:spPr>
        <a:xfrm>
          <a:off x="3098800" y="9526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75293</xdr:rowOff>
    </xdr:from>
    <xdr:to>
      <xdr:col>15</xdr:col>
      <xdr:colOff>98425</xdr:colOff>
      <xdr:row>55</xdr:row>
      <xdr:rowOff>97065</xdr:rowOff>
    </xdr:to>
    <xdr:cxnSp macro="">
      <xdr:nvCxnSpPr>
        <xdr:cNvPr id="198" name="直線コネクタ 197"/>
        <xdr:cNvCxnSpPr/>
      </xdr:nvCxnSpPr>
      <xdr:spPr>
        <a:xfrm>
          <a:off x="2209800" y="9505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148772</xdr:rowOff>
    </xdr:from>
    <xdr:to>
      <xdr:col>11</xdr:col>
      <xdr:colOff>9525</xdr:colOff>
      <xdr:row>55</xdr:row>
      <xdr:rowOff>75293</xdr:rowOff>
    </xdr:to>
    <xdr:cxnSp macro="">
      <xdr:nvCxnSpPr>
        <xdr:cNvPr id="201" name="直線コネクタ 200"/>
        <xdr:cNvCxnSpPr/>
      </xdr:nvCxnSpPr>
      <xdr:spPr>
        <a:xfrm>
          <a:off x="1320800" y="9407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78922</xdr:rowOff>
    </xdr:from>
    <xdr:to>
      <xdr:col>24</xdr:col>
      <xdr:colOff>76200</xdr:colOff>
      <xdr:row>56</xdr:row>
      <xdr:rowOff>9072</xdr:rowOff>
    </xdr:to>
    <xdr:sp macro="" textlink="">
      <xdr:nvSpPr>
        <xdr:cNvPr id="211" name="楕円 210"/>
        <xdr:cNvSpPr/>
      </xdr:nvSpPr>
      <xdr:spPr>
        <a:xfrm>
          <a:off x="4775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95449</xdr:rowOff>
    </xdr:from>
    <xdr:ext cx="762000" cy="259045"/>
    <xdr:sp macro="" textlink="">
      <xdr:nvSpPr>
        <xdr:cNvPr id="212" name="扶助費該当値テキスト"/>
        <xdr:cNvSpPr txBox="1"/>
      </xdr:nvSpPr>
      <xdr:spPr>
        <a:xfrm>
          <a:off x="4914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78922</xdr:rowOff>
    </xdr:from>
    <xdr:to>
      <xdr:col>20</xdr:col>
      <xdr:colOff>38100</xdr:colOff>
      <xdr:row>56</xdr:row>
      <xdr:rowOff>9072</xdr:rowOff>
    </xdr:to>
    <xdr:sp macro="" textlink="">
      <xdr:nvSpPr>
        <xdr:cNvPr id="213" name="楕円 212"/>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19249</xdr:rowOff>
    </xdr:from>
    <xdr:ext cx="736600" cy="259045"/>
    <xdr:sp macro="" textlink="">
      <xdr:nvSpPr>
        <xdr:cNvPr id="214" name="テキスト ボックス 213"/>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46265</xdr:rowOff>
    </xdr:from>
    <xdr:to>
      <xdr:col>15</xdr:col>
      <xdr:colOff>149225</xdr:colOff>
      <xdr:row>55</xdr:row>
      <xdr:rowOff>147865</xdr:rowOff>
    </xdr:to>
    <xdr:sp macro="" textlink="">
      <xdr:nvSpPr>
        <xdr:cNvPr id="215" name="楕円 214"/>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158042</xdr:rowOff>
    </xdr:from>
    <xdr:ext cx="762000" cy="259045"/>
    <xdr:sp macro="" textlink="">
      <xdr:nvSpPr>
        <xdr:cNvPr id="216" name="テキスト ボックス 215"/>
        <xdr:cNvSpPr txBox="1"/>
      </xdr:nvSpPr>
      <xdr:spPr>
        <a:xfrm>
          <a:off x="2717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17" name="楕円 216"/>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136270</xdr:rowOff>
    </xdr:from>
    <xdr:ext cx="762000" cy="259045"/>
    <xdr:sp macro="" textlink="">
      <xdr:nvSpPr>
        <xdr:cNvPr id="218" name="テキスト ボックス 217"/>
        <xdr:cNvSpPr txBox="1"/>
      </xdr:nvSpPr>
      <xdr:spPr>
        <a:xfrm>
          <a:off x="1828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97972</xdr:rowOff>
    </xdr:from>
    <xdr:to>
      <xdr:col>6</xdr:col>
      <xdr:colOff>171450</xdr:colOff>
      <xdr:row>55</xdr:row>
      <xdr:rowOff>28122</xdr:rowOff>
    </xdr:to>
    <xdr:sp macro="" textlink="">
      <xdr:nvSpPr>
        <xdr:cNvPr id="219" name="楕円 218"/>
        <xdr:cNvSpPr/>
      </xdr:nvSpPr>
      <xdr:spPr>
        <a:xfrm>
          <a:off x="1270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38299</xdr:rowOff>
    </xdr:from>
    <xdr:ext cx="762000" cy="259045"/>
    <xdr:sp macro="" textlink="">
      <xdr:nvSpPr>
        <xdr:cNvPr id="220" name="テキスト ボックス 219"/>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今後とも行財政運営の健全化を図り、より一層の経費削減に努める。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56</xdr:row>
      <xdr:rowOff>81280</xdr:rowOff>
    </xdr:to>
    <xdr:cxnSp macro="">
      <xdr:nvCxnSpPr>
        <xdr:cNvPr id="253" name="直線コネクタ 252"/>
        <xdr:cNvCxnSpPr/>
      </xdr:nvCxnSpPr>
      <xdr:spPr>
        <a:xfrm flipV="1">
          <a:off x="15671800" y="9674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81280</xdr:rowOff>
    </xdr:to>
    <xdr:cxnSp macro="">
      <xdr:nvCxnSpPr>
        <xdr:cNvPr id="256" name="直線コネクタ 255"/>
        <xdr:cNvCxnSpPr/>
      </xdr:nvCxnSpPr>
      <xdr:spPr>
        <a:xfrm>
          <a:off x="14782800" y="968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96520</xdr:rowOff>
    </xdr:to>
    <xdr:cxnSp macro="">
      <xdr:nvCxnSpPr>
        <xdr:cNvPr id="259" name="直線コネクタ 258"/>
        <xdr:cNvCxnSpPr/>
      </xdr:nvCxnSpPr>
      <xdr:spPr>
        <a:xfrm flipV="1">
          <a:off x="13893800" y="968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56</xdr:row>
      <xdr:rowOff>96520</xdr:rowOff>
    </xdr:to>
    <xdr:cxnSp macro="">
      <xdr:nvCxnSpPr>
        <xdr:cNvPr id="262" name="直線コネクタ 261"/>
        <xdr:cNvCxnSpPr/>
      </xdr:nvCxnSpPr>
      <xdr:spPr>
        <a:xfrm>
          <a:off x="13004800" y="95910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72" name="楕円 271"/>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73"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4" name="楕円 273"/>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75" name="テキスト ボックス 274"/>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76" name="楕円 275"/>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77" name="テキスト ボックス 276"/>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8" name="楕円 277"/>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9" name="テキスト ボックス 278"/>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80" name="楕円 279"/>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50817</xdr:rowOff>
    </xdr:from>
    <xdr:ext cx="762000" cy="259045"/>
    <xdr:sp macro="" textlink="">
      <xdr:nvSpPr>
        <xdr:cNvPr id="281" name="テキスト ボックス 280"/>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ポイント減少したが、類似団体平均値より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ポイント高い状況にある。これは公営企業会計に対する繰出金が多額になっていることが要因である。</a:t>
          </a:r>
        </a:p>
        <a:p>
          <a:r>
            <a:rPr kumimoji="1" lang="ja-JP" altLang="en-US" sz="1300">
              <a:latin typeface="ＭＳ Ｐゴシック" panose="020B0600070205080204" pitchFamily="50" charset="-128"/>
              <a:ea typeface="ＭＳ Ｐゴシック" panose="020B0600070205080204" pitchFamily="50" charset="-128"/>
            </a:rPr>
            <a:t>　今後は、美祢市行政改革大綱に基づき見直しや削減を行うとともに、公営企業会計の健全化に取り組む。</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37</xdr:row>
      <xdr:rowOff>69850</xdr:rowOff>
    </xdr:to>
    <xdr:cxnSp macro="">
      <xdr:nvCxnSpPr>
        <xdr:cNvPr id="311" name="直線コネクタ 310"/>
        <xdr:cNvCxnSpPr/>
      </xdr:nvCxnSpPr>
      <xdr:spPr>
        <a:xfrm flipV="1">
          <a:off x="15671800" y="64043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69850</xdr:rowOff>
    </xdr:to>
    <xdr:cxnSp macro="">
      <xdr:nvCxnSpPr>
        <xdr:cNvPr id="314" name="直線コネクタ 313"/>
        <xdr:cNvCxnSpPr/>
      </xdr:nvCxnSpPr>
      <xdr:spPr>
        <a:xfrm>
          <a:off x="14782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46990</xdr:rowOff>
    </xdr:to>
    <xdr:cxnSp macro="">
      <xdr:nvCxnSpPr>
        <xdr:cNvPr id="317" name="直線コネクタ 316"/>
        <xdr:cNvCxnSpPr/>
      </xdr:nvCxnSpPr>
      <xdr:spPr>
        <a:xfrm>
          <a:off x="13893800" y="639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97282</xdr:rowOff>
    </xdr:to>
    <xdr:cxnSp macro="">
      <xdr:nvCxnSpPr>
        <xdr:cNvPr id="320" name="直線コネクタ 319"/>
        <xdr:cNvCxnSpPr/>
      </xdr:nvCxnSpPr>
      <xdr:spPr>
        <a:xfrm flipV="1">
          <a:off x="13004800" y="63906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30" name="楕円 329"/>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31" name="補助費等該当値テキスト"/>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2" name="楕円 331"/>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3" name="テキスト ボックス 332"/>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4" name="楕円 333"/>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5" name="テキスト ボックス 334"/>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6" name="楕円 335"/>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7" name="テキスト ボックス 336"/>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38" name="楕円 337"/>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39" name="テキスト ボックス 338"/>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ポイント減少し、類似団体平均値を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ポイント下回る値となった。</a:t>
          </a:r>
        </a:p>
        <a:p>
          <a:r>
            <a:rPr kumimoji="1" lang="ja-JP" altLang="en-US" sz="1300">
              <a:latin typeface="ＭＳ Ｐゴシック" panose="020B0600070205080204" pitchFamily="50" charset="-128"/>
              <a:ea typeface="ＭＳ Ｐゴシック" panose="020B0600070205080204" pitchFamily="50" charset="-128"/>
            </a:rPr>
            <a:t>　普通建設事業における適債事業の効率的選択により新規の市債発行を抑制しているところであるが、平成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年度において第三セクター等改革推進債や退職手当債の繰上償還を実施したことにより減少している。引き続き新発債の抑制に努め、繰上償還の検討を行うなど、後年度負担の軽減を図ることとしている。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138430</xdr:rowOff>
    </xdr:from>
    <xdr:to>
      <xdr:col>24</xdr:col>
      <xdr:colOff>25400</xdr:colOff>
      <xdr:row>74</xdr:row>
      <xdr:rowOff>153670</xdr:rowOff>
    </xdr:to>
    <xdr:cxnSp macro="">
      <xdr:nvCxnSpPr>
        <xdr:cNvPr id="371" name="直線コネクタ 370"/>
        <xdr:cNvCxnSpPr/>
      </xdr:nvCxnSpPr>
      <xdr:spPr>
        <a:xfrm flipV="1">
          <a:off x="3987800" y="128257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110507</xdr:rowOff>
    </xdr:from>
    <xdr:ext cx="762000" cy="259045"/>
    <xdr:sp macro="" textlink="">
      <xdr:nvSpPr>
        <xdr:cNvPr id="372" name="公債費平均値テキスト"/>
        <xdr:cNvSpPr txBox="1"/>
      </xdr:nvSpPr>
      <xdr:spPr>
        <a:xfrm>
          <a:off x="4914900" y="12797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153670</xdr:rowOff>
    </xdr:from>
    <xdr:to>
      <xdr:col>19</xdr:col>
      <xdr:colOff>187325</xdr:colOff>
      <xdr:row>75</xdr:row>
      <xdr:rowOff>20320</xdr:rowOff>
    </xdr:to>
    <xdr:cxnSp macro="">
      <xdr:nvCxnSpPr>
        <xdr:cNvPr id="374" name="直線コネクタ 373"/>
        <xdr:cNvCxnSpPr/>
      </xdr:nvCxnSpPr>
      <xdr:spPr>
        <a:xfrm flipV="1">
          <a:off x="3098800" y="128409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20320</xdr:rowOff>
    </xdr:from>
    <xdr:to>
      <xdr:col>15</xdr:col>
      <xdr:colOff>98425</xdr:colOff>
      <xdr:row>75</xdr:row>
      <xdr:rowOff>26035</xdr:rowOff>
    </xdr:to>
    <xdr:cxnSp macro="">
      <xdr:nvCxnSpPr>
        <xdr:cNvPr id="377" name="直線コネクタ 376"/>
        <xdr:cNvCxnSpPr/>
      </xdr:nvCxnSpPr>
      <xdr:spPr>
        <a:xfrm flipV="1">
          <a:off x="2209800" y="128790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xdr:rowOff>
    </xdr:from>
    <xdr:to>
      <xdr:col>11</xdr:col>
      <xdr:colOff>9525</xdr:colOff>
      <xdr:row>75</xdr:row>
      <xdr:rowOff>26035</xdr:rowOff>
    </xdr:to>
    <xdr:cxnSp macro="">
      <xdr:nvCxnSpPr>
        <xdr:cNvPr id="380" name="直線コネクタ 379"/>
        <xdr:cNvCxnSpPr/>
      </xdr:nvCxnSpPr>
      <xdr:spPr>
        <a:xfrm>
          <a:off x="1320800" y="128619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87630</xdr:rowOff>
    </xdr:from>
    <xdr:to>
      <xdr:col>24</xdr:col>
      <xdr:colOff>76200</xdr:colOff>
      <xdr:row>75</xdr:row>
      <xdr:rowOff>17780</xdr:rowOff>
    </xdr:to>
    <xdr:sp macro="" textlink="">
      <xdr:nvSpPr>
        <xdr:cNvPr id="390" name="楕円 389"/>
        <xdr:cNvSpPr/>
      </xdr:nvSpPr>
      <xdr:spPr>
        <a:xfrm>
          <a:off x="47752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167657</xdr:rowOff>
    </xdr:from>
    <xdr:ext cx="762000" cy="259045"/>
    <xdr:sp macro="" textlink="">
      <xdr:nvSpPr>
        <xdr:cNvPr id="391" name="公債費該当値テキスト"/>
        <xdr:cNvSpPr txBox="1"/>
      </xdr:nvSpPr>
      <xdr:spPr>
        <a:xfrm>
          <a:off x="4914900" y="1268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102870</xdr:rowOff>
    </xdr:from>
    <xdr:to>
      <xdr:col>20</xdr:col>
      <xdr:colOff>38100</xdr:colOff>
      <xdr:row>75</xdr:row>
      <xdr:rowOff>33020</xdr:rowOff>
    </xdr:to>
    <xdr:sp macro="" textlink="">
      <xdr:nvSpPr>
        <xdr:cNvPr id="392" name="楕円 391"/>
        <xdr:cNvSpPr/>
      </xdr:nvSpPr>
      <xdr:spPr>
        <a:xfrm>
          <a:off x="3937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43197</xdr:rowOff>
    </xdr:from>
    <xdr:ext cx="736600" cy="259045"/>
    <xdr:sp macro="" textlink="">
      <xdr:nvSpPr>
        <xdr:cNvPr id="393" name="テキスト ボックス 392"/>
        <xdr:cNvSpPr txBox="1"/>
      </xdr:nvSpPr>
      <xdr:spPr>
        <a:xfrm>
          <a:off x="3606800" y="1255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140970</xdr:rowOff>
    </xdr:from>
    <xdr:to>
      <xdr:col>15</xdr:col>
      <xdr:colOff>149225</xdr:colOff>
      <xdr:row>75</xdr:row>
      <xdr:rowOff>71120</xdr:rowOff>
    </xdr:to>
    <xdr:sp macro="" textlink="">
      <xdr:nvSpPr>
        <xdr:cNvPr id="394" name="楕円 393"/>
        <xdr:cNvSpPr/>
      </xdr:nvSpPr>
      <xdr:spPr>
        <a:xfrm>
          <a:off x="3048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95" name="テキスト ボックス 394"/>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146685</xdr:rowOff>
    </xdr:from>
    <xdr:to>
      <xdr:col>11</xdr:col>
      <xdr:colOff>60325</xdr:colOff>
      <xdr:row>75</xdr:row>
      <xdr:rowOff>76835</xdr:rowOff>
    </xdr:to>
    <xdr:sp macro="" textlink="">
      <xdr:nvSpPr>
        <xdr:cNvPr id="396" name="楕円 395"/>
        <xdr:cNvSpPr/>
      </xdr:nvSpPr>
      <xdr:spPr>
        <a:xfrm>
          <a:off x="2159000" y="12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97" name="テキスト ボックス 396"/>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123825</xdr:rowOff>
    </xdr:from>
    <xdr:to>
      <xdr:col>6</xdr:col>
      <xdr:colOff>171450</xdr:colOff>
      <xdr:row>75</xdr:row>
      <xdr:rowOff>53975</xdr:rowOff>
    </xdr:to>
    <xdr:sp macro="" textlink="">
      <xdr:nvSpPr>
        <xdr:cNvPr id="398" name="楕円 397"/>
        <xdr:cNvSpPr/>
      </xdr:nvSpPr>
      <xdr:spPr>
        <a:xfrm>
          <a:off x="1270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64152</xdr:rowOff>
    </xdr:from>
    <xdr:ext cx="762000" cy="259045"/>
    <xdr:sp macro="" textlink="">
      <xdr:nvSpPr>
        <xdr:cNvPr id="399" name="テキスト ボックス 398"/>
        <xdr:cNvSpPr txBox="1"/>
      </xdr:nvSpPr>
      <xdr:spPr>
        <a:xfrm>
          <a:off x="939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ポイント減少したが、類似団体平均値を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上回っている。普通交付税の合併算定替の逓減等により経常的な一般財源が大幅に減となったが、これに見合った物件費、扶助費、補助費等の義務的経費が縮減できず、比率が大きくなったことが主な理由である。</a:t>
          </a:r>
        </a:p>
        <a:p>
          <a:r>
            <a:rPr kumimoji="1" lang="ja-JP" altLang="en-US" sz="1300">
              <a:latin typeface="ＭＳ Ｐゴシック" panose="020B0600070205080204" pitchFamily="50" charset="-128"/>
              <a:ea typeface="ＭＳ Ｐゴシック" panose="020B0600070205080204" pitchFamily="50" charset="-128"/>
            </a:rPr>
            <a:t>　今後は、美祢市行政改革大綱に基づき見直しや削減を行うとともに、公営企業会計の健全化に取り組む。</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53848</xdr:rowOff>
    </xdr:from>
    <xdr:to>
      <xdr:col>82</xdr:col>
      <xdr:colOff>107950</xdr:colOff>
      <xdr:row>78</xdr:row>
      <xdr:rowOff>67563</xdr:rowOff>
    </xdr:to>
    <xdr:cxnSp macro="">
      <xdr:nvCxnSpPr>
        <xdr:cNvPr id="430" name="直線コネクタ 429"/>
        <xdr:cNvCxnSpPr/>
      </xdr:nvCxnSpPr>
      <xdr:spPr>
        <a:xfrm flipV="1">
          <a:off x="15671800" y="134269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67563</xdr:rowOff>
    </xdr:to>
    <xdr:cxnSp macro="">
      <xdr:nvCxnSpPr>
        <xdr:cNvPr id="433" name="直線コネクタ 432"/>
        <xdr:cNvCxnSpPr/>
      </xdr:nvCxnSpPr>
      <xdr:spPr>
        <a:xfrm>
          <a:off x="14782800" y="13340080"/>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77</xdr:row>
      <xdr:rowOff>138430</xdr:rowOff>
    </xdr:to>
    <xdr:cxnSp macro="">
      <xdr:nvCxnSpPr>
        <xdr:cNvPr id="436" name="直線コネクタ 435"/>
        <xdr:cNvCxnSpPr/>
      </xdr:nvCxnSpPr>
      <xdr:spPr>
        <a:xfrm>
          <a:off x="13893800" y="13340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145287</xdr:rowOff>
    </xdr:from>
    <xdr:to>
      <xdr:col>69</xdr:col>
      <xdr:colOff>92075</xdr:colOff>
      <xdr:row>77</xdr:row>
      <xdr:rowOff>138430</xdr:rowOff>
    </xdr:to>
    <xdr:cxnSp macro="">
      <xdr:nvCxnSpPr>
        <xdr:cNvPr id="439" name="直線コネクタ 438"/>
        <xdr:cNvCxnSpPr/>
      </xdr:nvCxnSpPr>
      <xdr:spPr>
        <a:xfrm>
          <a:off x="13004800" y="13175487"/>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49" name="楕円 448"/>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146575</xdr:rowOff>
    </xdr:from>
    <xdr:ext cx="762000" cy="259045"/>
    <xdr:sp macro="" textlink="">
      <xdr:nvSpPr>
        <xdr:cNvPr id="450" name="公債費以外該当値テキスト"/>
        <xdr:cNvSpPr txBox="1"/>
      </xdr:nvSpPr>
      <xdr:spPr>
        <a:xfrm>
          <a:off x="16598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xdr:rowOff>
    </xdr:from>
    <xdr:to>
      <xdr:col>78</xdr:col>
      <xdr:colOff>120650</xdr:colOff>
      <xdr:row>78</xdr:row>
      <xdr:rowOff>118363</xdr:rowOff>
    </xdr:to>
    <xdr:sp macro="" textlink="">
      <xdr:nvSpPr>
        <xdr:cNvPr id="451" name="楕円 450"/>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103140</xdr:rowOff>
    </xdr:from>
    <xdr:ext cx="736600" cy="259045"/>
    <xdr:sp macro="" textlink="">
      <xdr:nvSpPr>
        <xdr:cNvPr id="452" name="テキスト ボックス 451"/>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53" name="楕円 452"/>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54" name="テキスト ボックス 453"/>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5" name="楕円 454"/>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56" name="テキスト ボックス 455"/>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57" name="楕円 456"/>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58" name="テキスト ボックス 457"/>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114402</xdr:rowOff>
    </xdr:from>
    <xdr:to>
      <xdr:col>29</xdr:col>
      <xdr:colOff>127000</xdr:colOff>
      <xdr:row>15</xdr:row>
      <xdr:rowOff>216</xdr:rowOff>
    </xdr:to>
    <xdr:cxnSp macro="">
      <xdr:nvCxnSpPr>
        <xdr:cNvPr id="50" name="直線コネクタ 49"/>
        <xdr:cNvCxnSpPr/>
      </xdr:nvCxnSpPr>
      <xdr:spPr bwMode="auto">
        <a:xfrm flipV="1">
          <a:off x="5003800" y="2562327"/>
          <a:ext cx="647700" cy="57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216</xdr:rowOff>
    </xdr:from>
    <xdr:to>
      <xdr:col>26</xdr:col>
      <xdr:colOff>50800</xdr:colOff>
      <xdr:row>15</xdr:row>
      <xdr:rowOff>41631</xdr:rowOff>
    </xdr:to>
    <xdr:cxnSp macro="">
      <xdr:nvCxnSpPr>
        <xdr:cNvPr id="53" name="直線コネクタ 52"/>
        <xdr:cNvCxnSpPr/>
      </xdr:nvCxnSpPr>
      <xdr:spPr bwMode="auto">
        <a:xfrm flipV="1">
          <a:off x="4305300" y="2619591"/>
          <a:ext cx="698500" cy="41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41631</xdr:rowOff>
    </xdr:from>
    <xdr:to>
      <xdr:col>22</xdr:col>
      <xdr:colOff>114300</xdr:colOff>
      <xdr:row>15</xdr:row>
      <xdr:rowOff>97942</xdr:rowOff>
    </xdr:to>
    <xdr:cxnSp macro="">
      <xdr:nvCxnSpPr>
        <xdr:cNvPr id="56" name="直線コネクタ 55"/>
        <xdr:cNvCxnSpPr/>
      </xdr:nvCxnSpPr>
      <xdr:spPr bwMode="auto">
        <a:xfrm flipV="1">
          <a:off x="3606800" y="2661006"/>
          <a:ext cx="698500" cy="56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97942</xdr:rowOff>
    </xdr:from>
    <xdr:to>
      <xdr:col>18</xdr:col>
      <xdr:colOff>177800</xdr:colOff>
      <xdr:row>15</xdr:row>
      <xdr:rowOff>100216</xdr:rowOff>
    </xdr:to>
    <xdr:cxnSp macro="">
      <xdr:nvCxnSpPr>
        <xdr:cNvPr id="59" name="直線コネクタ 58"/>
        <xdr:cNvCxnSpPr/>
      </xdr:nvCxnSpPr>
      <xdr:spPr bwMode="auto">
        <a:xfrm flipV="1">
          <a:off x="2908300" y="2717317"/>
          <a:ext cx="698500" cy="2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63602</xdr:rowOff>
    </xdr:from>
    <xdr:to>
      <xdr:col>29</xdr:col>
      <xdr:colOff>177800</xdr:colOff>
      <xdr:row>14</xdr:row>
      <xdr:rowOff>165202</xdr:rowOff>
    </xdr:to>
    <xdr:sp macro="" textlink="">
      <xdr:nvSpPr>
        <xdr:cNvPr id="69" name="楕円 68"/>
        <xdr:cNvSpPr/>
      </xdr:nvSpPr>
      <xdr:spPr bwMode="auto">
        <a:xfrm>
          <a:off x="5600700" y="2511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80129</xdr:rowOff>
    </xdr:from>
    <xdr:ext cx="762000" cy="259045"/>
    <xdr:sp macro="" textlink="">
      <xdr:nvSpPr>
        <xdr:cNvPr id="70" name="人口1人当たり決算額の推移該当値テキスト130"/>
        <xdr:cNvSpPr txBox="1"/>
      </xdr:nvSpPr>
      <xdr:spPr>
        <a:xfrm>
          <a:off x="5740400" y="235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120866</xdr:rowOff>
    </xdr:from>
    <xdr:to>
      <xdr:col>26</xdr:col>
      <xdr:colOff>101600</xdr:colOff>
      <xdr:row>15</xdr:row>
      <xdr:rowOff>51016</xdr:rowOff>
    </xdr:to>
    <xdr:sp macro="" textlink="">
      <xdr:nvSpPr>
        <xdr:cNvPr id="71" name="楕円 70"/>
        <xdr:cNvSpPr/>
      </xdr:nvSpPr>
      <xdr:spPr bwMode="auto">
        <a:xfrm>
          <a:off x="4953000" y="2568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61193</xdr:rowOff>
    </xdr:from>
    <xdr:ext cx="736600" cy="259045"/>
    <xdr:sp macro="" textlink="">
      <xdr:nvSpPr>
        <xdr:cNvPr id="72" name="テキスト ボックス 71"/>
        <xdr:cNvSpPr txBox="1"/>
      </xdr:nvSpPr>
      <xdr:spPr>
        <a:xfrm>
          <a:off x="4622800" y="2337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162281</xdr:rowOff>
    </xdr:from>
    <xdr:to>
      <xdr:col>22</xdr:col>
      <xdr:colOff>165100</xdr:colOff>
      <xdr:row>15</xdr:row>
      <xdr:rowOff>92431</xdr:rowOff>
    </xdr:to>
    <xdr:sp macro="" textlink="">
      <xdr:nvSpPr>
        <xdr:cNvPr id="73" name="楕円 72"/>
        <xdr:cNvSpPr/>
      </xdr:nvSpPr>
      <xdr:spPr bwMode="auto">
        <a:xfrm>
          <a:off x="4254500" y="2610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102608</xdr:rowOff>
    </xdr:from>
    <xdr:ext cx="762000" cy="259045"/>
    <xdr:sp macro="" textlink="">
      <xdr:nvSpPr>
        <xdr:cNvPr id="74" name="テキスト ボックス 73"/>
        <xdr:cNvSpPr txBox="1"/>
      </xdr:nvSpPr>
      <xdr:spPr>
        <a:xfrm>
          <a:off x="3924300" y="237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47142</xdr:rowOff>
    </xdr:from>
    <xdr:to>
      <xdr:col>19</xdr:col>
      <xdr:colOff>38100</xdr:colOff>
      <xdr:row>15</xdr:row>
      <xdr:rowOff>148742</xdr:rowOff>
    </xdr:to>
    <xdr:sp macro="" textlink="">
      <xdr:nvSpPr>
        <xdr:cNvPr id="75" name="楕円 74"/>
        <xdr:cNvSpPr/>
      </xdr:nvSpPr>
      <xdr:spPr bwMode="auto">
        <a:xfrm>
          <a:off x="3556000" y="2666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158919</xdr:rowOff>
    </xdr:from>
    <xdr:ext cx="762000" cy="259045"/>
    <xdr:sp macro="" textlink="">
      <xdr:nvSpPr>
        <xdr:cNvPr id="76" name="テキスト ボックス 75"/>
        <xdr:cNvSpPr txBox="1"/>
      </xdr:nvSpPr>
      <xdr:spPr>
        <a:xfrm>
          <a:off x="3225800" y="2435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49416</xdr:rowOff>
    </xdr:from>
    <xdr:to>
      <xdr:col>15</xdr:col>
      <xdr:colOff>101600</xdr:colOff>
      <xdr:row>15</xdr:row>
      <xdr:rowOff>151016</xdr:rowOff>
    </xdr:to>
    <xdr:sp macro="" textlink="">
      <xdr:nvSpPr>
        <xdr:cNvPr id="77" name="楕円 76"/>
        <xdr:cNvSpPr/>
      </xdr:nvSpPr>
      <xdr:spPr bwMode="auto">
        <a:xfrm>
          <a:off x="2857500" y="2668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161193</xdr:rowOff>
    </xdr:from>
    <xdr:ext cx="762000" cy="259045"/>
    <xdr:sp macro="" textlink="">
      <xdr:nvSpPr>
        <xdr:cNvPr id="78" name="テキスト ボックス 77"/>
        <xdr:cNvSpPr txBox="1"/>
      </xdr:nvSpPr>
      <xdr:spPr>
        <a:xfrm>
          <a:off x="2527300" y="243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299372</xdr:rowOff>
    </xdr:from>
    <xdr:to>
      <xdr:col>29</xdr:col>
      <xdr:colOff>127000</xdr:colOff>
      <xdr:row>37</xdr:row>
      <xdr:rowOff>320163</xdr:rowOff>
    </xdr:to>
    <xdr:cxnSp macro="">
      <xdr:nvCxnSpPr>
        <xdr:cNvPr id="112" name="直線コネクタ 111"/>
        <xdr:cNvCxnSpPr/>
      </xdr:nvCxnSpPr>
      <xdr:spPr bwMode="auto">
        <a:xfrm>
          <a:off x="5003800" y="7424072"/>
          <a:ext cx="647700" cy="20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304941</xdr:rowOff>
    </xdr:from>
    <xdr:ext cx="762000" cy="259045"/>
    <xdr:sp macro="" textlink="">
      <xdr:nvSpPr>
        <xdr:cNvPr id="113" name="人口1人当たり決算額の推移平均値テキスト445"/>
        <xdr:cNvSpPr txBox="1"/>
      </xdr:nvSpPr>
      <xdr:spPr>
        <a:xfrm>
          <a:off x="5740400" y="7429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264659</xdr:rowOff>
    </xdr:from>
    <xdr:to>
      <xdr:col>26</xdr:col>
      <xdr:colOff>50800</xdr:colOff>
      <xdr:row>37</xdr:row>
      <xdr:rowOff>299372</xdr:rowOff>
    </xdr:to>
    <xdr:cxnSp macro="">
      <xdr:nvCxnSpPr>
        <xdr:cNvPr id="115" name="直線コネクタ 114"/>
        <xdr:cNvCxnSpPr/>
      </xdr:nvCxnSpPr>
      <xdr:spPr bwMode="auto">
        <a:xfrm>
          <a:off x="4305300" y="7389359"/>
          <a:ext cx="698500" cy="34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245738</xdr:rowOff>
    </xdr:from>
    <xdr:to>
      <xdr:col>22</xdr:col>
      <xdr:colOff>114300</xdr:colOff>
      <xdr:row>37</xdr:row>
      <xdr:rowOff>264659</xdr:rowOff>
    </xdr:to>
    <xdr:cxnSp macro="">
      <xdr:nvCxnSpPr>
        <xdr:cNvPr id="118" name="直線コネクタ 117"/>
        <xdr:cNvCxnSpPr/>
      </xdr:nvCxnSpPr>
      <xdr:spPr bwMode="auto">
        <a:xfrm>
          <a:off x="3606800" y="7370438"/>
          <a:ext cx="698500" cy="18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245738</xdr:rowOff>
    </xdr:from>
    <xdr:to>
      <xdr:col>18</xdr:col>
      <xdr:colOff>177800</xdr:colOff>
      <xdr:row>37</xdr:row>
      <xdr:rowOff>251850</xdr:rowOff>
    </xdr:to>
    <xdr:cxnSp macro="">
      <xdr:nvCxnSpPr>
        <xdr:cNvPr id="121" name="直線コネクタ 120"/>
        <xdr:cNvCxnSpPr/>
      </xdr:nvCxnSpPr>
      <xdr:spPr bwMode="auto">
        <a:xfrm flipV="1">
          <a:off x="2908300" y="7370438"/>
          <a:ext cx="698500" cy="6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269363</xdr:rowOff>
    </xdr:from>
    <xdr:to>
      <xdr:col>29</xdr:col>
      <xdr:colOff>177800</xdr:colOff>
      <xdr:row>38</xdr:row>
      <xdr:rowOff>28063</xdr:rowOff>
    </xdr:to>
    <xdr:sp macro="" textlink="">
      <xdr:nvSpPr>
        <xdr:cNvPr id="131" name="楕円 130"/>
        <xdr:cNvSpPr/>
      </xdr:nvSpPr>
      <xdr:spPr bwMode="auto">
        <a:xfrm>
          <a:off x="5600700" y="7394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114440</xdr:rowOff>
    </xdr:from>
    <xdr:ext cx="762000" cy="259045"/>
    <xdr:sp macro="" textlink="">
      <xdr:nvSpPr>
        <xdr:cNvPr id="132" name="人口1人当たり決算額の推移該当値テキスト445"/>
        <xdr:cNvSpPr txBox="1"/>
      </xdr:nvSpPr>
      <xdr:spPr>
        <a:xfrm>
          <a:off x="5740400" y="723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248572</xdr:rowOff>
    </xdr:from>
    <xdr:to>
      <xdr:col>26</xdr:col>
      <xdr:colOff>101600</xdr:colOff>
      <xdr:row>38</xdr:row>
      <xdr:rowOff>7272</xdr:rowOff>
    </xdr:to>
    <xdr:sp macro="" textlink="">
      <xdr:nvSpPr>
        <xdr:cNvPr id="133" name="楕円 132"/>
        <xdr:cNvSpPr/>
      </xdr:nvSpPr>
      <xdr:spPr bwMode="auto">
        <a:xfrm>
          <a:off x="4953000" y="7373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17449</xdr:rowOff>
    </xdr:from>
    <xdr:ext cx="736600" cy="259045"/>
    <xdr:sp macro="" textlink="">
      <xdr:nvSpPr>
        <xdr:cNvPr id="134" name="テキスト ボックス 133"/>
        <xdr:cNvSpPr txBox="1"/>
      </xdr:nvSpPr>
      <xdr:spPr>
        <a:xfrm>
          <a:off x="4622800" y="7142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213859</xdr:rowOff>
    </xdr:from>
    <xdr:to>
      <xdr:col>22</xdr:col>
      <xdr:colOff>165100</xdr:colOff>
      <xdr:row>37</xdr:row>
      <xdr:rowOff>315459</xdr:rowOff>
    </xdr:to>
    <xdr:sp macro="" textlink="">
      <xdr:nvSpPr>
        <xdr:cNvPr id="135" name="楕円 134"/>
        <xdr:cNvSpPr/>
      </xdr:nvSpPr>
      <xdr:spPr bwMode="auto">
        <a:xfrm>
          <a:off x="4254500" y="7338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154186</xdr:rowOff>
    </xdr:from>
    <xdr:ext cx="762000" cy="259045"/>
    <xdr:sp macro="" textlink="">
      <xdr:nvSpPr>
        <xdr:cNvPr id="136" name="テキスト ボックス 135"/>
        <xdr:cNvSpPr txBox="1"/>
      </xdr:nvSpPr>
      <xdr:spPr>
        <a:xfrm>
          <a:off x="3924300" y="710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194938</xdr:rowOff>
    </xdr:from>
    <xdr:to>
      <xdr:col>19</xdr:col>
      <xdr:colOff>38100</xdr:colOff>
      <xdr:row>37</xdr:row>
      <xdr:rowOff>296538</xdr:rowOff>
    </xdr:to>
    <xdr:sp macro="" textlink="">
      <xdr:nvSpPr>
        <xdr:cNvPr id="137" name="楕円 136"/>
        <xdr:cNvSpPr/>
      </xdr:nvSpPr>
      <xdr:spPr bwMode="auto">
        <a:xfrm>
          <a:off x="3556000" y="7319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135265</xdr:rowOff>
    </xdr:from>
    <xdr:ext cx="762000" cy="259045"/>
    <xdr:sp macro="" textlink="">
      <xdr:nvSpPr>
        <xdr:cNvPr id="138" name="テキスト ボックス 137"/>
        <xdr:cNvSpPr txBox="1"/>
      </xdr:nvSpPr>
      <xdr:spPr>
        <a:xfrm>
          <a:off x="3225800" y="708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201050</xdr:rowOff>
    </xdr:from>
    <xdr:to>
      <xdr:col>15</xdr:col>
      <xdr:colOff>101600</xdr:colOff>
      <xdr:row>37</xdr:row>
      <xdr:rowOff>302650</xdr:rowOff>
    </xdr:to>
    <xdr:sp macro="" textlink="">
      <xdr:nvSpPr>
        <xdr:cNvPr id="139" name="楕円 138"/>
        <xdr:cNvSpPr/>
      </xdr:nvSpPr>
      <xdr:spPr bwMode="auto">
        <a:xfrm>
          <a:off x="2857500" y="7325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141377</xdr:rowOff>
    </xdr:from>
    <xdr:ext cx="762000" cy="259045"/>
    <xdr:sp macro="" textlink="">
      <xdr:nvSpPr>
        <xdr:cNvPr id="140" name="テキスト ボックス 139"/>
        <xdr:cNvSpPr txBox="1"/>
      </xdr:nvSpPr>
      <xdr:spPr>
        <a:xfrm>
          <a:off x="2527300" y="70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23,928
23,682
472.64
15,857,512
15,341,783
435,593
9,606,207
15,641,398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169255</xdr:rowOff>
    </xdr:from>
    <xdr:to>
      <xdr:col>24</xdr:col>
      <xdr:colOff>63500</xdr:colOff>
      <xdr:row>34</xdr:row>
      <xdr:rowOff>47716</xdr:rowOff>
    </xdr:to>
    <xdr:cxnSp macro="">
      <xdr:nvCxnSpPr>
        <xdr:cNvPr id="63" name="直線コネクタ 62"/>
        <xdr:cNvCxnSpPr/>
      </xdr:nvCxnSpPr>
      <xdr:spPr>
        <a:xfrm flipV="1">
          <a:off x="3797300" y="5827105"/>
          <a:ext cx="8382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47716</xdr:rowOff>
    </xdr:from>
    <xdr:to>
      <xdr:col>19</xdr:col>
      <xdr:colOff>177800</xdr:colOff>
      <xdr:row>34</xdr:row>
      <xdr:rowOff>84760</xdr:rowOff>
    </xdr:to>
    <xdr:cxnSp macro="">
      <xdr:nvCxnSpPr>
        <xdr:cNvPr id="66" name="直線コネクタ 65"/>
        <xdr:cNvCxnSpPr/>
      </xdr:nvCxnSpPr>
      <xdr:spPr>
        <a:xfrm flipV="1">
          <a:off x="2908300" y="5877016"/>
          <a:ext cx="889000" cy="3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55227</xdr:rowOff>
    </xdr:from>
    <xdr:to>
      <xdr:col>15</xdr:col>
      <xdr:colOff>50800</xdr:colOff>
      <xdr:row>34</xdr:row>
      <xdr:rowOff>84760</xdr:rowOff>
    </xdr:to>
    <xdr:cxnSp macro="">
      <xdr:nvCxnSpPr>
        <xdr:cNvPr id="69" name="直線コネクタ 68"/>
        <xdr:cNvCxnSpPr/>
      </xdr:nvCxnSpPr>
      <xdr:spPr>
        <a:xfrm>
          <a:off x="2019300" y="5884527"/>
          <a:ext cx="889000" cy="2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45103</xdr:rowOff>
    </xdr:from>
    <xdr:to>
      <xdr:col>10</xdr:col>
      <xdr:colOff>114300</xdr:colOff>
      <xdr:row>34</xdr:row>
      <xdr:rowOff>55227</xdr:rowOff>
    </xdr:to>
    <xdr:cxnSp macro="">
      <xdr:nvCxnSpPr>
        <xdr:cNvPr id="72" name="直線コネクタ 71"/>
        <xdr:cNvCxnSpPr/>
      </xdr:nvCxnSpPr>
      <xdr:spPr>
        <a:xfrm>
          <a:off x="1130300" y="5874403"/>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118455</xdr:rowOff>
    </xdr:from>
    <xdr:to>
      <xdr:col>24</xdr:col>
      <xdr:colOff>114300</xdr:colOff>
      <xdr:row>34</xdr:row>
      <xdr:rowOff>48605</xdr:rowOff>
    </xdr:to>
    <xdr:sp macro="" textlink="">
      <xdr:nvSpPr>
        <xdr:cNvPr id="82" name="楕円 81"/>
        <xdr:cNvSpPr/>
      </xdr:nvSpPr>
      <xdr:spPr>
        <a:xfrm>
          <a:off x="4584700" y="577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141332</xdr:rowOff>
    </xdr:from>
    <xdr:ext cx="599010" cy="259045"/>
    <xdr:sp macro="" textlink="">
      <xdr:nvSpPr>
        <xdr:cNvPr id="83" name="人件費該当値テキスト"/>
        <xdr:cNvSpPr txBox="1"/>
      </xdr:nvSpPr>
      <xdr:spPr>
        <a:xfrm>
          <a:off x="4686300" y="562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168366</xdr:rowOff>
    </xdr:from>
    <xdr:to>
      <xdr:col>20</xdr:col>
      <xdr:colOff>38100</xdr:colOff>
      <xdr:row>34</xdr:row>
      <xdr:rowOff>98516</xdr:rowOff>
    </xdr:to>
    <xdr:sp macro="" textlink="">
      <xdr:nvSpPr>
        <xdr:cNvPr id="84" name="楕円 83"/>
        <xdr:cNvSpPr/>
      </xdr:nvSpPr>
      <xdr:spPr>
        <a:xfrm>
          <a:off x="3746500" y="582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115043</xdr:rowOff>
    </xdr:from>
    <xdr:ext cx="599010" cy="259045"/>
    <xdr:sp macro="" textlink="">
      <xdr:nvSpPr>
        <xdr:cNvPr id="85" name="テキスト ボックス 84"/>
        <xdr:cNvSpPr txBox="1"/>
      </xdr:nvSpPr>
      <xdr:spPr>
        <a:xfrm>
          <a:off x="3497795" y="5601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33960</xdr:rowOff>
    </xdr:from>
    <xdr:to>
      <xdr:col>15</xdr:col>
      <xdr:colOff>101600</xdr:colOff>
      <xdr:row>34</xdr:row>
      <xdr:rowOff>135560</xdr:rowOff>
    </xdr:to>
    <xdr:sp macro="" textlink="">
      <xdr:nvSpPr>
        <xdr:cNvPr id="86" name="楕円 85"/>
        <xdr:cNvSpPr/>
      </xdr:nvSpPr>
      <xdr:spPr>
        <a:xfrm>
          <a:off x="2857500" y="58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152087</xdr:rowOff>
    </xdr:from>
    <xdr:ext cx="599010" cy="259045"/>
    <xdr:sp macro="" textlink="">
      <xdr:nvSpPr>
        <xdr:cNvPr id="87" name="テキスト ボックス 86"/>
        <xdr:cNvSpPr txBox="1"/>
      </xdr:nvSpPr>
      <xdr:spPr>
        <a:xfrm>
          <a:off x="2608795" y="563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4427</xdr:rowOff>
    </xdr:from>
    <xdr:to>
      <xdr:col>10</xdr:col>
      <xdr:colOff>165100</xdr:colOff>
      <xdr:row>34</xdr:row>
      <xdr:rowOff>106027</xdr:rowOff>
    </xdr:to>
    <xdr:sp macro="" textlink="">
      <xdr:nvSpPr>
        <xdr:cNvPr id="88" name="楕円 87"/>
        <xdr:cNvSpPr/>
      </xdr:nvSpPr>
      <xdr:spPr>
        <a:xfrm>
          <a:off x="1968500" y="58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122554</xdr:rowOff>
    </xdr:from>
    <xdr:ext cx="599010" cy="259045"/>
    <xdr:sp macro="" textlink="">
      <xdr:nvSpPr>
        <xdr:cNvPr id="89" name="テキスト ボックス 88"/>
        <xdr:cNvSpPr txBox="1"/>
      </xdr:nvSpPr>
      <xdr:spPr>
        <a:xfrm>
          <a:off x="1719795" y="560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165753</xdr:rowOff>
    </xdr:from>
    <xdr:to>
      <xdr:col>6</xdr:col>
      <xdr:colOff>38100</xdr:colOff>
      <xdr:row>34</xdr:row>
      <xdr:rowOff>95903</xdr:rowOff>
    </xdr:to>
    <xdr:sp macro="" textlink="">
      <xdr:nvSpPr>
        <xdr:cNvPr id="90" name="楕円 89"/>
        <xdr:cNvSpPr/>
      </xdr:nvSpPr>
      <xdr:spPr>
        <a:xfrm>
          <a:off x="1079500" y="582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112430</xdr:rowOff>
    </xdr:from>
    <xdr:ext cx="599010" cy="259045"/>
    <xdr:sp macro="" textlink="">
      <xdr:nvSpPr>
        <xdr:cNvPr id="91" name="テキスト ボックス 90"/>
        <xdr:cNvSpPr txBox="1"/>
      </xdr:nvSpPr>
      <xdr:spPr>
        <a:xfrm>
          <a:off x="830795" y="5598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18140</xdr:rowOff>
    </xdr:from>
    <xdr:to>
      <xdr:col>24</xdr:col>
      <xdr:colOff>63500</xdr:colOff>
      <xdr:row>56</xdr:row>
      <xdr:rowOff>40401</xdr:rowOff>
    </xdr:to>
    <xdr:cxnSp macro="">
      <xdr:nvCxnSpPr>
        <xdr:cNvPr id="118" name="直線コネクタ 117"/>
        <xdr:cNvCxnSpPr/>
      </xdr:nvCxnSpPr>
      <xdr:spPr>
        <a:xfrm flipV="1">
          <a:off x="3797300" y="9619340"/>
          <a:ext cx="838200" cy="2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40401</xdr:rowOff>
    </xdr:from>
    <xdr:to>
      <xdr:col>19</xdr:col>
      <xdr:colOff>177800</xdr:colOff>
      <xdr:row>56</xdr:row>
      <xdr:rowOff>75240</xdr:rowOff>
    </xdr:to>
    <xdr:cxnSp macro="">
      <xdr:nvCxnSpPr>
        <xdr:cNvPr id="121" name="直線コネクタ 120"/>
        <xdr:cNvCxnSpPr/>
      </xdr:nvCxnSpPr>
      <xdr:spPr>
        <a:xfrm flipV="1">
          <a:off x="2908300" y="9641601"/>
          <a:ext cx="889000" cy="3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75240</xdr:rowOff>
    </xdr:from>
    <xdr:to>
      <xdr:col>15</xdr:col>
      <xdr:colOff>50800</xdr:colOff>
      <xdr:row>56</xdr:row>
      <xdr:rowOff>81878</xdr:rowOff>
    </xdr:to>
    <xdr:cxnSp macro="">
      <xdr:nvCxnSpPr>
        <xdr:cNvPr id="124" name="直線コネクタ 123"/>
        <xdr:cNvCxnSpPr/>
      </xdr:nvCxnSpPr>
      <xdr:spPr>
        <a:xfrm flipV="1">
          <a:off x="2019300" y="9676440"/>
          <a:ext cx="889000" cy="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81878</xdr:rowOff>
    </xdr:from>
    <xdr:to>
      <xdr:col>10</xdr:col>
      <xdr:colOff>114300</xdr:colOff>
      <xdr:row>56</xdr:row>
      <xdr:rowOff>86299</xdr:rowOff>
    </xdr:to>
    <xdr:cxnSp macro="">
      <xdr:nvCxnSpPr>
        <xdr:cNvPr id="127" name="直線コネクタ 126"/>
        <xdr:cNvCxnSpPr/>
      </xdr:nvCxnSpPr>
      <xdr:spPr>
        <a:xfrm flipV="1">
          <a:off x="1130300" y="9683078"/>
          <a:ext cx="889000" cy="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138790</xdr:rowOff>
    </xdr:from>
    <xdr:to>
      <xdr:col>24</xdr:col>
      <xdr:colOff>114300</xdr:colOff>
      <xdr:row>56</xdr:row>
      <xdr:rowOff>68940</xdr:rowOff>
    </xdr:to>
    <xdr:sp macro="" textlink="">
      <xdr:nvSpPr>
        <xdr:cNvPr id="137" name="楕円 136"/>
        <xdr:cNvSpPr/>
      </xdr:nvSpPr>
      <xdr:spPr>
        <a:xfrm>
          <a:off x="4584700" y="95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161667</xdr:rowOff>
    </xdr:from>
    <xdr:ext cx="599010" cy="259045"/>
    <xdr:sp macro="" textlink="">
      <xdr:nvSpPr>
        <xdr:cNvPr id="138" name="物件費該当値テキスト"/>
        <xdr:cNvSpPr txBox="1"/>
      </xdr:nvSpPr>
      <xdr:spPr>
        <a:xfrm>
          <a:off x="4686300" y="941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161051</xdr:rowOff>
    </xdr:from>
    <xdr:to>
      <xdr:col>20</xdr:col>
      <xdr:colOff>38100</xdr:colOff>
      <xdr:row>56</xdr:row>
      <xdr:rowOff>91201</xdr:rowOff>
    </xdr:to>
    <xdr:sp macro="" textlink="">
      <xdr:nvSpPr>
        <xdr:cNvPr id="139" name="楕円 138"/>
        <xdr:cNvSpPr/>
      </xdr:nvSpPr>
      <xdr:spPr>
        <a:xfrm>
          <a:off x="3746500" y="959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107728</xdr:rowOff>
    </xdr:from>
    <xdr:ext cx="534377" cy="259045"/>
    <xdr:sp macro="" textlink="">
      <xdr:nvSpPr>
        <xdr:cNvPr id="140" name="テキスト ボックス 139"/>
        <xdr:cNvSpPr txBox="1"/>
      </xdr:nvSpPr>
      <xdr:spPr>
        <a:xfrm>
          <a:off x="3530111" y="936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24440</xdr:rowOff>
    </xdr:from>
    <xdr:to>
      <xdr:col>15</xdr:col>
      <xdr:colOff>101600</xdr:colOff>
      <xdr:row>56</xdr:row>
      <xdr:rowOff>126040</xdr:rowOff>
    </xdr:to>
    <xdr:sp macro="" textlink="">
      <xdr:nvSpPr>
        <xdr:cNvPr id="141" name="楕円 140"/>
        <xdr:cNvSpPr/>
      </xdr:nvSpPr>
      <xdr:spPr>
        <a:xfrm>
          <a:off x="2857500" y="96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142567</xdr:rowOff>
    </xdr:from>
    <xdr:ext cx="534377" cy="259045"/>
    <xdr:sp macro="" textlink="">
      <xdr:nvSpPr>
        <xdr:cNvPr id="142" name="テキスト ボックス 141"/>
        <xdr:cNvSpPr txBox="1"/>
      </xdr:nvSpPr>
      <xdr:spPr>
        <a:xfrm>
          <a:off x="2641111" y="940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31078</xdr:rowOff>
    </xdr:from>
    <xdr:to>
      <xdr:col>10</xdr:col>
      <xdr:colOff>165100</xdr:colOff>
      <xdr:row>56</xdr:row>
      <xdr:rowOff>132678</xdr:rowOff>
    </xdr:to>
    <xdr:sp macro="" textlink="">
      <xdr:nvSpPr>
        <xdr:cNvPr id="143" name="楕円 142"/>
        <xdr:cNvSpPr/>
      </xdr:nvSpPr>
      <xdr:spPr>
        <a:xfrm>
          <a:off x="1968500" y="963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149205</xdr:rowOff>
    </xdr:from>
    <xdr:ext cx="534377" cy="259045"/>
    <xdr:sp macro="" textlink="">
      <xdr:nvSpPr>
        <xdr:cNvPr id="144" name="テキスト ボックス 143"/>
        <xdr:cNvSpPr txBox="1"/>
      </xdr:nvSpPr>
      <xdr:spPr>
        <a:xfrm>
          <a:off x="1752111" y="940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35499</xdr:rowOff>
    </xdr:from>
    <xdr:to>
      <xdr:col>6</xdr:col>
      <xdr:colOff>38100</xdr:colOff>
      <xdr:row>56</xdr:row>
      <xdr:rowOff>137099</xdr:rowOff>
    </xdr:to>
    <xdr:sp macro="" textlink="">
      <xdr:nvSpPr>
        <xdr:cNvPr id="145" name="楕円 144"/>
        <xdr:cNvSpPr/>
      </xdr:nvSpPr>
      <xdr:spPr>
        <a:xfrm>
          <a:off x="1079500" y="963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153626</xdr:rowOff>
    </xdr:from>
    <xdr:ext cx="534377" cy="259045"/>
    <xdr:sp macro="" textlink="">
      <xdr:nvSpPr>
        <xdr:cNvPr id="146" name="テキスト ボックス 145"/>
        <xdr:cNvSpPr txBox="1"/>
      </xdr:nvSpPr>
      <xdr:spPr>
        <a:xfrm>
          <a:off x="863111" y="94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23800</xdr:rowOff>
    </xdr:from>
    <xdr:to>
      <xdr:col>24</xdr:col>
      <xdr:colOff>63500</xdr:colOff>
      <xdr:row>78</xdr:row>
      <xdr:rowOff>25377</xdr:rowOff>
    </xdr:to>
    <xdr:cxnSp macro="">
      <xdr:nvCxnSpPr>
        <xdr:cNvPr id="173" name="直線コネクタ 172"/>
        <xdr:cNvCxnSpPr/>
      </xdr:nvCxnSpPr>
      <xdr:spPr>
        <a:xfrm>
          <a:off x="3797300" y="13396900"/>
          <a:ext cx="8382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23800</xdr:rowOff>
    </xdr:from>
    <xdr:to>
      <xdr:col>19</xdr:col>
      <xdr:colOff>177800</xdr:colOff>
      <xdr:row>78</xdr:row>
      <xdr:rowOff>32372</xdr:rowOff>
    </xdr:to>
    <xdr:cxnSp macro="">
      <xdr:nvCxnSpPr>
        <xdr:cNvPr id="176" name="直線コネクタ 175"/>
        <xdr:cNvCxnSpPr/>
      </xdr:nvCxnSpPr>
      <xdr:spPr>
        <a:xfrm flipV="1">
          <a:off x="2908300" y="13396900"/>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24600</xdr:rowOff>
    </xdr:from>
    <xdr:to>
      <xdr:col>15</xdr:col>
      <xdr:colOff>50800</xdr:colOff>
      <xdr:row>78</xdr:row>
      <xdr:rowOff>32372</xdr:rowOff>
    </xdr:to>
    <xdr:cxnSp macro="">
      <xdr:nvCxnSpPr>
        <xdr:cNvPr id="179" name="直線コネクタ 178"/>
        <xdr:cNvCxnSpPr/>
      </xdr:nvCxnSpPr>
      <xdr:spPr>
        <a:xfrm>
          <a:off x="2019300" y="13397700"/>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24600</xdr:rowOff>
    </xdr:from>
    <xdr:to>
      <xdr:col>10</xdr:col>
      <xdr:colOff>114300</xdr:colOff>
      <xdr:row>78</xdr:row>
      <xdr:rowOff>38613</xdr:rowOff>
    </xdr:to>
    <xdr:cxnSp macro="">
      <xdr:nvCxnSpPr>
        <xdr:cNvPr id="182" name="直線コネクタ 181"/>
        <xdr:cNvCxnSpPr/>
      </xdr:nvCxnSpPr>
      <xdr:spPr>
        <a:xfrm flipV="1">
          <a:off x="1130300" y="13397700"/>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146027</xdr:rowOff>
    </xdr:from>
    <xdr:to>
      <xdr:col>24</xdr:col>
      <xdr:colOff>114300</xdr:colOff>
      <xdr:row>78</xdr:row>
      <xdr:rowOff>76177</xdr:rowOff>
    </xdr:to>
    <xdr:sp macro="" textlink="">
      <xdr:nvSpPr>
        <xdr:cNvPr id="192" name="楕円 191"/>
        <xdr:cNvSpPr/>
      </xdr:nvSpPr>
      <xdr:spPr>
        <a:xfrm>
          <a:off x="4584700" y="1334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85821</xdr:rowOff>
    </xdr:from>
    <xdr:ext cx="469744" cy="259045"/>
    <xdr:sp macro="" textlink="">
      <xdr:nvSpPr>
        <xdr:cNvPr id="193" name="維持補修費該当値テキスト"/>
        <xdr:cNvSpPr txBox="1"/>
      </xdr:nvSpPr>
      <xdr:spPr>
        <a:xfrm>
          <a:off x="4686300" y="1328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144450</xdr:rowOff>
    </xdr:from>
    <xdr:to>
      <xdr:col>20</xdr:col>
      <xdr:colOff>38100</xdr:colOff>
      <xdr:row>78</xdr:row>
      <xdr:rowOff>74600</xdr:rowOff>
    </xdr:to>
    <xdr:sp macro="" textlink="">
      <xdr:nvSpPr>
        <xdr:cNvPr id="194" name="楕円 193"/>
        <xdr:cNvSpPr/>
      </xdr:nvSpPr>
      <xdr:spPr>
        <a:xfrm>
          <a:off x="3746500" y="133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65727</xdr:rowOff>
    </xdr:from>
    <xdr:ext cx="469744" cy="259045"/>
    <xdr:sp macro="" textlink="">
      <xdr:nvSpPr>
        <xdr:cNvPr id="195" name="テキスト ボックス 194"/>
        <xdr:cNvSpPr txBox="1"/>
      </xdr:nvSpPr>
      <xdr:spPr>
        <a:xfrm>
          <a:off x="3562428" y="134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153022</xdr:rowOff>
    </xdr:from>
    <xdr:to>
      <xdr:col>15</xdr:col>
      <xdr:colOff>101600</xdr:colOff>
      <xdr:row>78</xdr:row>
      <xdr:rowOff>83172</xdr:rowOff>
    </xdr:to>
    <xdr:sp macro="" textlink="">
      <xdr:nvSpPr>
        <xdr:cNvPr id="196" name="楕円 195"/>
        <xdr:cNvSpPr/>
      </xdr:nvSpPr>
      <xdr:spPr>
        <a:xfrm>
          <a:off x="2857500" y="1335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74299</xdr:rowOff>
    </xdr:from>
    <xdr:ext cx="469744" cy="259045"/>
    <xdr:sp macro="" textlink="">
      <xdr:nvSpPr>
        <xdr:cNvPr id="197" name="テキスト ボックス 196"/>
        <xdr:cNvSpPr txBox="1"/>
      </xdr:nvSpPr>
      <xdr:spPr>
        <a:xfrm>
          <a:off x="2673428" y="1344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145250</xdr:rowOff>
    </xdr:from>
    <xdr:to>
      <xdr:col>10</xdr:col>
      <xdr:colOff>165100</xdr:colOff>
      <xdr:row>78</xdr:row>
      <xdr:rowOff>75400</xdr:rowOff>
    </xdr:to>
    <xdr:sp macro="" textlink="">
      <xdr:nvSpPr>
        <xdr:cNvPr id="198" name="楕円 197"/>
        <xdr:cNvSpPr/>
      </xdr:nvSpPr>
      <xdr:spPr>
        <a:xfrm>
          <a:off x="1968500" y="133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66527</xdr:rowOff>
    </xdr:from>
    <xdr:ext cx="469744" cy="259045"/>
    <xdr:sp macro="" textlink="">
      <xdr:nvSpPr>
        <xdr:cNvPr id="199" name="テキスト ボックス 198"/>
        <xdr:cNvSpPr txBox="1"/>
      </xdr:nvSpPr>
      <xdr:spPr>
        <a:xfrm>
          <a:off x="1784428" y="134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159263</xdr:rowOff>
    </xdr:from>
    <xdr:to>
      <xdr:col>6</xdr:col>
      <xdr:colOff>38100</xdr:colOff>
      <xdr:row>78</xdr:row>
      <xdr:rowOff>89413</xdr:rowOff>
    </xdr:to>
    <xdr:sp macro="" textlink="">
      <xdr:nvSpPr>
        <xdr:cNvPr id="200" name="楕円 199"/>
        <xdr:cNvSpPr/>
      </xdr:nvSpPr>
      <xdr:spPr>
        <a:xfrm>
          <a:off x="1079500" y="1336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80540</xdr:rowOff>
    </xdr:from>
    <xdr:ext cx="469744" cy="259045"/>
    <xdr:sp macro="" textlink="">
      <xdr:nvSpPr>
        <xdr:cNvPr id="201" name="テキスト ボックス 200"/>
        <xdr:cNvSpPr txBox="1"/>
      </xdr:nvSpPr>
      <xdr:spPr>
        <a:xfrm>
          <a:off x="895428" y="1345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101536</xdr:rowOff>
    </xdr:from>
    <xdr:to>
      <xdr:col>24</xdr:col>
      <xdr:colOff>63500</xdr:colOff>
      <xdr:row>96</xdr:row>
      <xdr:rowOff>140385</xdr:rowOff>
    </xdr:to>
    <xdr:cxnSp macro="">
      <xdr:nvCxnSpPr>
        <xdr:cNvPr id="231" name="直線コネクタ 230"/>
        <xdr:cNvCxnSpPr/>
      </xdr:nvCxnSpPr>
      <xdr:spPr>
        <a:xfrm flipV="1">
          <a:off x="3797300" y="16560736"/>
          <a:ext cx="838200" cy="3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129718</xdr:rowOff>
    </xdr:from>
    <xdr:to>
      <xdr:col>19</xdr:col>
      <xdr:colOff>177800</xdr:colOff>
      <xdr:row>96</xdr:row>
      <xdr:rowOff>140385</xdr:rowOff>
    </xdr:to>
    <xdr:cxnSp macro="">
      <xdr:nvCxnSpPr>
        <xdr:cNvPr id="234" name="直線コネクタ 233"/>
        <xdr:cNvCxnSpPr/>
      </xdr:nvCxnSpPr>
      <xdr:spPr>
        <a:xfrm>
          <a:off x="2908300" y="16588918"/>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129718</xdr:rowOff>
    </xdr:from>
    <xdr:to>
      <xdr:col>15</xdr:col>
      <xdr:colOff>50800</xdr:colOff>
      <xdr:row>96</xdr:row>
      <xdr:rowOff>143129</xdr:rowOff>
    </xdr:to>
    <xdr:cxnSp macro="">
      <xdr:nvCxnSpPr>
        <xdr:cNvPr id="237" name="直線コネクタ 236"/>
        <xdr:cNvCxnSpPr/>
      </xdr:nvCxnSpPr>
      <xdr:spPr>
        <a:xfrm flipV="1">
          <a:off x="2019300" y="16588918"/>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143129</xdr:rowOff>
    </xdr:from>
    <xdr:to>
      <xdr:col>10</xdr:col>
      <xdr:colOff>114300</xdr:colOff>
      <xdr:row>97</xdr:row>
      <xdr:rowOff>45898</xdr:rowOff>
    </xdr:to>
    <xdr:cxnSp macro="">
      <xdr:nvCxnSpPr>
        <xdr:cNvPr id="240" name="直線コネクタ 239"/>
        <xdr:cNvCxnSpPr/>
      </xdr:nvCxnSpPr>
      <xdr:spPr>
        <a:xfrm flipV="1">
          <a:off x="1130300" y="16602329"/>
          <a:ext cx="889000" cy="7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50736</xdr:rowOff>
    </xdr:from>
    <xdr:to>
      <xdr:col>24</xdr:col>
      <xdr:colOff>114300</xdr:colOff>
      <xdr:row>96</xdr:row>
      <xdr:rowOff>152336</xdr:rowOff>
    </xdr:to>
    <xdr:sp macro="" textlink="">
      <xdr:nvSpPr>
        <xdr:cNvPr id="250" name="楕円 249"/>
        <xdr:cNvSpPr/>
      </xdr:nvSpPr>
      <xdr:spPr>
        <a:xfrm>
          <a:off x="4584700" y="165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29163</xdr:rowOff>
    </xdr:from>
    <xdr:ext cx="534377" cy="259045"/>
    <xdr:sp macro="" textlink="">
      <xdr:nvSpPr>
        <xdr:cNvPr id="251" name="扶助費該当値テキスト"/>
        <xdr:cNvSpPr txBox="1"/>
      </xdr:nvSpPr>
      <xdr:spPr>
        <a:xfrm>
          <a:off x="4686300" y="1648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89585</xdr:rowOff>
    </xdr:from>
    <xdr:to>
      <xdr:col>20</xdr:col>
      <xdr:colOff>38100</xdr:colOff>
      <xdr:row>97</xdr:row>
      <xdr:rowOff>19735</xdr:rowOff>
    </xdr:to>
    <xdr:sp macro="" textlink="">
      <xdr:nvSpPr>
        <xdr:cNvPr id="252" name="楕円 251"/>
        <xdr:cNvSpPr/>
      </xdr:nvSpPr>
      <xdr:spPr>
        <a:xfrm>
          <a:off x="3746500" y="165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10862</xdr:rowOff>
    </xdr:from>
    <xdr:ext cx="534377" cy="259045"/>
    <xdr:sp macro="" textlink="">
      <xdr:nvSpPr>
        <xdr:cNvPr id="253" name="テキスト ボックス 252"/>
        <xdr:cNvSpPr txBox="1"/>
      </xdr:nvSpPr>
      <xdr:spPr>
        <a:xfrm>
          <a:off x="3530111" y="1664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78918</xdr:rowOff>
    </xdr:from>
    <xdr:to>
      <xdr:col>15</xdr:col>
      <xdr:colOff>101600</xdr:colOff>
      <xdr:row>97</xdr:row>
      <xdr:rowOff>9068</xdr:rowOff>
    </xdr:to>
    <xdr:sp macro="" textlink="">
      <xdr:nvSpPr>
        <xdr:cNvPr id="254" name="楕円 253"/>
        <xdr:cNvSpPr/>
      </xdr:nvSpPr>
      <xdr:spPr>
        <a:xfrm>
          <a:off x="2857500" y="1653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195</xdr:rowOff>
    </xdr:from>
    <xdr:ext cx="534377" cy="259045"/>
    <xdr:sp macro="" textlink="">
      <xdr:nvSpPr>
        <xdr:cNvPr id="255" name="テキスト ボックス 254"/>
        <xdr:cNvSpPr txBox="1"/>
      </xdr:nvSpPr>
      <xdr:spPr>
        <a:xfrm>
          <a:off x="2641111" y="166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92329</xdr:rowOff>
    </xdr:from>
    <xdr:to>
      <xdr:col>10</xdr:col>
      <xdr:colOff>165100</xdr:colOff>
      <xdr:row>97</xdr:row>
      <xdr:rowOff>22479</xdr:rowOff>
    </xdr:to>
    <xdr:sp macro="" textlink="">
      <xdr:nvSpPr>
        <xdr:cNvPr id="256" name="楕円 255"/>
        <xdr:cNvSpPr/>
      </xdr:nvSpPr>
      <xdr:spPr>
        <a:xfrm>
          <a:off x="1968500" y="1655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13606</xdr:rowOff>
    </xdr:from>
    <xdr:ext cx="534377" cy="259045"/>
    <xdr:sp macro="" textlink="">
      <xdr:nvSpPr>
        <xdr:cNvPr id="257" name="テキスト ボックス 256"/>
        <xdr:cNvSpPr txBox="1"/>
      </xdr:nvSpPr>
      <xdr:spPr>
        <a:xfrm>
          <a:off x="1752111" y="1664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166548</xdr:rowOff>
    </xdr:from>
    <xdr:to>
      <xdr:col>6</xdr:col>
      <xdr:colOff>38100</xdr:colOff>
      <xdr:row>97</xdr:row>
      <xdr:rowOff>96698</xdr:rowOff>
    </xdr:to>
    <xdr:sp macro="" textlink="">
      <xdr:nvSpPr>
        <xdr:cNvPr id="258" name="楕円 257"/>
        <xdr:cNvSpPr/>
      </xdr:nvSpPr>
      <xdr:spPr>
        <a:xfrm>
          <a:off x="1079500" y="166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87825</xdr:rowOff>
    </xdr:from>
    <xdr:ext cx="534377" cy="259045"/>
    <xdr:sp macro="" textlink="">
      <xdr:nvSpPr>
        <xdr:cNvPr id="259" name="テキスト ボックス 258"/>
        <xdr:cNvSpPr txBox="1"/>
      </xdr:nvSpPr>
      <xdr:spPr>
        <a:xfrm>
          <a:off x="863111" y="1671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129236</xdr:rowOff>
    </xdr:from>
    <xdr:to>
      <xdr:col>55</xdr:col>
      <xdr:colOff>0</xdr:colOff>
      <xdr:row>34</xdr:row>
      <xdr:rowOff>148067</xdr:rowOff>
    </xdr:to>
    <xdr:cxnSp macro="">
      <xdr:nvCxnSpPr>
        <xdr:cNvPr id="284" name="直線コネクタ 283"/>
        <xdr:cNvCxnSpPr/>
      </xdr:nvCxnSpPr>
      <xdr:spPr>
        <a:xfrm flipV="1">
          <a:off x="9639300" y="5958536"/>
          <a:ext cx="838200" cy="1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148067</xdr:rowOff>
    </xdr:from>
    <xdr:to>
      <xdr:col>50</xdr:col>
      <xdr:colOff>114300</xdr:colOff>
      <xdr:row>34</xdr:row>
      <xdr:rowOff>166103</xdr:rowOff>
    </xdr:to>
    <xdr:cxnSp macro="">
      <xdr:nvCxnSpPr>
        <xdr:cNvPr id="287" name="直線コネクタ 286"/>
        <xdr:cNvCxnSpPr/>
      </xdr:nvCxnSpPr>
      <xdr:spPr>
        <a:xfrm flipV="1">
          <a:off x="8750300" y="5977367"/>
          <a:ext cx="889000" cy="1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166103</xdr:rowOff>
    </xdr:from>
    <xdr:to>
      <xdr:col>45</xdr:col>
      <xdr:colOff>177800</xdr:colOff>
      <xdr:row>35</xdr:row>
      <xdr:rowOff>12844</xdr:rowOff>
    </xdr:to>
    <xdr:cxnSp macro="">
      <xdr:nvCxnSpPr>
        <xdr:cNvPr id="290" name="直線コネクタ 289"/>
        <xdr:cNvCxnSpPr/>
      </xdr:nvCxnSpPr>
      <xdr:spPr>
        <a:xfrm flipV="1">
          <a:off x="7861300" y="5995403"/>
          <a:ext cx="889000" cy="1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104370</xdr:rowOff>
    </xdr:from>
    <xdr:to>
      <xdr:col>41</xdr:col>
      <xdr:colOff>50800</xdr:colOff>
      <xdr:row>35</xdr:row>
      <xdr:rowOff>12844</xdr:rowOff>
    </xdr:to>
    <xdr:cxnSp macro="">
      <xdr:nvCxnSpPr>
        <xdr:cNvPr id="293" name="直線コネクタ 292"/>
        <xdr:cNvCxnSpPr/>
      </xdr:nvCxnSpPr>
      <xdr:spPr>
        <a:xfrm>
          <a:off x="6972300" y="5933670"/>
          <a:ext cx="889000" cy="7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78436</xdr:rowOff>
    </xdr:from>
    <xdr:to>
      <xdr:col>55</xdr:col>
      <xdr:colOff>50800</xdr:colOff>
      <xdr:row>35</xdr:row>
      <xdr:rowOff>8586</xdr:rowOff>
    </xdr:to>
    <xdr:sp macro="" textlink="">
      <xdr:nvSpPr>
        <xdr:cNvPr id="303" name="楕円 302"/>
        <xdr:cNvSpPr/>
      </xdr:nvSpPr>
      <xdr:spPr>
        <a:xfrm>
          <a:off x="10426700" y="590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101313</xdr:rowOff>
    </xdr:from>
    <xdr:ext cx="599010" cy="259045"/>
    <xdr:sp macro="" textlink="">
      <xdr:nvSpPr>
        <xdr:cNvPr id="304" name="補助費等該当値テキスト"/>
        <xdr:cNvSpPr txBox="1"/>
      </xdr:nvSpPr>
      <xdr:spPr>
        <a:xfrm>
          <a:off x="10528300" y="575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97267</xdr:rowOff>
    </xdr:from>
    <xdr:to>
      <xdr:col>50</xdr:col>
      <xdr:colOff>165100</xdr:colOff>
      <xdr:row>35</xdr:row>
      <xdr:rowOff>27417</xdr:rowOff>
    </xdr:to>
    <xdr:sp macro="" textlink="">
      <xdr:nvSpPr>
        <xdr:cNvPr id="305" name="楕円 304"/>
        <xdr:cNvSpPr/>
      </xdr:nvSpPr>
      <xdr:spPr>
        <a:xfrm>
          <a:off x="9588500" y="592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43944</xdr:rowOff>
    </xdr:from>
    <xdr:ext cx="534377" cy="259045"/>
    <xdr:sp macro="" textlink="">
      <xdr:nvSpPr>
        <xdr:cNvPr id="306" name="テキスト ボックス 305"/>
        <xdr:cNvSpPr txBox="1"/>
      </xdr:nvSpPr>
      <xdr:spPr>
        <a:xfrm>
          <a:off x="9372111" y="570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115303</xdr:rowOff>
    </xdr:from>
    <xdr:to>
      <xdr:col>46</xdr:col>
      <xdr:colOff>38100</xdr:colOff>
      <xdr:row>35</xdr:row>
      <xdr:rowOff>45453</xdr:rowOff>
    </xdr:to>
    <xdr:sp macro="" textlink="">
      <xdr:nvSpPr>
        <xdr:cNvPr id="307" name="楕円 306"/>
        <xdr:cNvSpPr/>
      </xdr:nvSpPr>
      <xdr:spPr>
        <a:xfrm>
          <a:off x="8699500" y="594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61980</xdr:rowOff>
    </xdr:from>
    <xdr:ext cx="534377" cy="259045"/>
    <xdr:sp macro="" textlink="">
      <xdr:nvSpPr>
        <xdr:cNvPr id="308" name="テキスト ボックス 307"/>
        <xdr:cNvSpPr txBox="1"/>
      </xdr:nvSpPr>
      <xdr:spPr>
        <a:xfrm>
          <a:off x="8483111" y="571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133494</xdr:rowOff>
    </xdr:from>
    <xdr:to>
      <xdr:col>41</xdr:col>
      <xdr:colOff>101600</xdr:colOff>
      <xdr:row>35</xdr:row>
      <xdr:rowOff>63644</xdr:rowOff>
    </xdr:to>
    <xdr:sp macro="" textlink="">
      <xdr:nvSpPr>
        <xdr:cNvPr id="309" name="楕円 308"/>
        <xdr:cNvSpPr/>
      </xdr:nvSpPr>
      <xdr:spPr>
        <a:xfrm>
          <a:off x="7810500" y="596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80171</xdr:rowOff>
    </xdr:from>
    <xdr:ext cx="534377" cy="259045"/>
    <xdr:sp macro="" textlink="">
      <xdr:nvSpPr>
        <xdr:cNvPr id="310" name="テキスト ボックス 309"/>
        <xdr:cNvSpPr txBox="1"/>
      </xdr:nvSpPr>
      <xdr:spPr>
        <a:xfrm>
          <a:off x="7594111" y="573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53570</xdr:rowOff>
    </xdr:from>
    <xdr:to>
      <xdr:col>36</xdr:col>
      <xdr:colOff>165100</xdr:colOff>
      <xdr:row>34</xdr:row>
      <xdr:rowOff>155170</xdr:rowOff>
    </xdr:to>
    <xdr:sp macro="" textlink="">
      <xdr:nvSpPr>
        <xdr:cNvPr id="311" name="楕円 310"/>
        <xdr:cNvSpPr/>
      </xdr:nvSpPr>
      <xdr:spPr>
        <a:xfrm>
          <a:off x="6921500" y="5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247</xdr:rowOff>
    </xdr:from>
    <xdr:ext cx="599010" cy="259045"/>
    <xdr:sp macro="" textlink="">
      <xdr:nvSpPr>
        <xdr:cNvPr id="312" name="テキスト ボックス 311"/>
        <xdr:cNvSpPr txBox="1"/>
      </xdr:nvSpPr>
      <xdr:spPr>
        <a:xfrm>
          <a:off x="6672795" y="565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62260</xdr:rowOff>
    </xdr:from>
    <xdr:to>
      <xdr:col>55</xdr:col>
      <xdr:colOff>0</xdr:colOff>
      <xdr:row>57</xdr:row>
      <xdr:rowOff>126953</xdr:rowOff>
    </xdr:to>
    <xdr:cxnSp macro="">
      <xdr:nvCxnSpPr>
        <xdr:cNvPr id="339" name="直線コネクタ 338"/>
        <xdr:cNvCxnSpPr/>
      </xdr:nvCxnSpPr>
      <xdr:spPr>
        <a:xfrm flipV="1">
          <a:off x="9639300" y="9834910"/>
          <a:ext cx="838200" cy="6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110032</xdr:rowOff>
    </xdr:from>
    <xdr:to>
      <xdr:col>50</xdr:col>
      <xdr:colOff>114300</xdr:colOff>
      <xdr:row>57</xdr:row>
      <xdr:rowOff>126953</xdr:rowOff>
    </xdr:to>
    <xdr:cxnSp macro="">
      <xdr:nvCxnSpPr>
        <xdr:cNvPr id="342" name="直線コネクタ 341"/>
        <xdr:cNvCxnSpPr/>
      </xdr:nvCxnSpPr>
      <xdr:spPr>
        <a:xfrm>
          <a:off x="8750300" y="9539782"/>
          <a:ext cx="889000" cy="35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110032</xdr:rowOff>
    </xdr:from>
    <xdr:to>
      <xdr:col>45</xdr:col>
      <xdr:colOff>177800</xdr:colOff>
      <xdr:row>57</xdr:row>
      <xdr:rowOff>86980</xdr:rowOff>
    </xdr:to>
    <xdr:cxnSp macro="">
      <xdr:nvCxnSpPr>
        <xdr:cNvPr id="345" name="直線コネクタ 344"/>
        <xdr:cNvCxnSpPr/>
      </xdr:nvCxnSpPr>
      <xdr:spPr>
        <a:xfrm flipV="1">
          <a:off x="7861300" y="9539782"/>
          <a:ext cx="889000" cy="31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86980</xdr:rowOff>
    </xdr:from>
    <xdr:to>
      <xdr:col>41</xdr:col>
      <xdr:colOff>50800</xdr:colOff>
      <xdr:row>57</xdr:row>
      <xdr:rowOff>103504</xdr:rowOff>
    </xdr:to>
    <xdr:cxnSp macro="">
      <xdr:nvCxnSpPr>
        <xdr:cNvPr id="348" name="直線コネクタ 347"/>
        <xdr:cNvCxnSpPr/>
      </xdr:nvCxnSpPr>
      <xdr:spPr>
        <a:xfrm flipV="1">
          <a:off x="6972300" y="9859630"/>
          <a:ext cx="889000" cy="1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11460</xdr:rowOff>
    </xdr:from>
    <xdr:to>
      <xdr:col>55</xdr:col>
      <xdr:colOff>50800</xdr:colOff>
      <xdr:row>57</xdr:row>
      <xdr:rowOff>113060</xdr:rowOff>
    </xdr:to>
    <xdr:sp macro="" textlink="">
      <xdr:nvSpPr>
        <xdr:cNvPr id="358" name="楕円 357"/>
        <xdr:cNvSpPr/>
      </xdr:nvSpPr>
      <xdr:spPr>
        <a:xfrm>
          <a:off x="10426700" y="978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161337</xdr:rowOff>
    </xdr:from>
    <xdr:ext cx="534377" cy="259045"/>
    <xdr:sp macro="" textlink="">
      <xdr:nvSpPr>
        <xdr:cNvPr id="359" name="普通建設事業費該当値テキスト"/>
        <xdr:cNvSpPr txBox="1"/>
      </xdr:nvSpPr>
      <xdr:spPr>
        <a:xfrm>
          <a:off x="10528300" y="976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76153</xdr:rowOff>
    </xdr:from>
    <xdr:to>
      <xdr:col>50</xdr:col>
      <xdr:colOff>165100</xdr:colOff>
      <xdr:row>58</xdr:row>
      <xdr:rowOff>6303</xdr:rowOff>
    </xdr:to>
    <xdr:sp macro="" textlink="">
      <xdr:nvSpPr>
        <xdr:cNvPr id="360" name="楕円 359"/>
        <xdr:cNvSpPr/>
      </xdr:nvSpPr>
      <xdr:spPr>
        <a:xfrm>
          <a:off x="9588500" y="984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168880</xdr:rowOff>
    </xdr:from>
    <xdr:ext cx="534377" cy="259045"/>
    <xdr:sp macro="" textlink="">
      <xdr:nvSpPr>
        <xdr:cNvPr id="361" name="テキスト ボックス 360"/>
        <xdr:cNvSpPr txBox="1"/>
      </xdr:nvSpPr>
      <xdr:spPr>
        <a:xfrm>
          <a:off x="9372111" y="994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59232</xdr:rowOff>
    </xdr:from>
    <xdr:to>
      <xdr:col>46</xdr:col>
      <xdr:colOff>38100</xdr:colOff>
      <xdr:row>55</xdr:row>
      <xdr:rowOff>160832</xdr:rowOff>
    </xdr:to>
    <xdr:sp macro="" textlink="">
      <xdr:nvSpPr>
        <xdr:cNvPr id="362" name="楕円 361"/>
        <xdr:cNvSpPr/>
      </xdr:nvSpPr>
      <xdr:spPr>
        <a:xfrm>
          <a:off x="8699500" y="948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5909</xdr:rowOff>
    </xdr:from>
    <xdr:ext cx="599010" cy="259045"/>
    <xdr:sp macro="" textlink="">
      <xdr:nvSpPr>
        <xdr:cNvPr id="363" name="テキスト ボックス 362"/>
        <xdr:cNvSpPr txBox="1"/>
      </xdr:nvSpPr>
      <xdr:spPr>
        <a:xfrm>
          <a:off x="8450795" y="926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36180</xdr:rowOff>
    </xdr:from>
    <xdr:to>
      <xdr:col>41</xdr:col>
      <xdr:colOff>101600</xdr:colOff>
      <xdr:row>57</xdr:row>
      <xdr:rowOff>137780</xdr:rowOff>
    </xdr:to>
    <xdr:sp macro="" textlink="">
      <xdr:nvSpPr>
        <xdr:cNvPr id="364" name="楕円 363"/>
        <xdr:cNvSpPr/>
      </xdr:nvSpPr>
      <xdr:spPr>
        <a:xfrm>
          <a:off x="7810500" y="980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128907</xdr:rowOff>
    </xdr:from>
    <xdr:ext cx="534377" cy="259045"/>
    <xdr:sp macro="" textlink="">
      <xdr:nvSpPr>
        <xdr:cNvPr id="365" name="テキスト ボックス 364"/>
        <xdr:cNvSpPr txBox="1"/>
      </xdr:nvSpPr>
      <xdr:spPr>
        <a:xfrm>
          <a:off x="7594111" y="990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52704</xdr:rowOff>
    </xdr:from>
    <xdr:to>
      <xdr:col>36</xdr:col>
      <xdr:colOff>165100</xdr:colOff>
      <xdr:row>57</xdr:row>
      <xdr:rowOff>154304</xdr:rowOff>
    </xdr:to>
    <xdr:sp macro="" textlink="">
      <xdr:nvSpPr>
        <xdr:cNvPr id="366" name="楕円 365"/>
        <xdr:cNvSpPr/>
      </xdr:nvSpPr>
      <xdr:spPr>
        <a:xfrm>
          <a:off x="6921500" y="98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145431</xdr:rowOff>
    </xdr:from>
    <xdr:ext cx="534377" cy="259045"/>
    <xdr:sp macro="" textlink="">
      <xdr:nvSpPr>
        <xdr:cNvPr id="367" name="テキスト ボックス 366"/>
        <xdr:cNvSpPr txBox="1"/>
      </xdr:nvSpPr>
      <xdr:spPr>
        <a:xfrm>
          <a:off x="6705111" y="991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97867</xdr:rowOff>
    </xdr:from>
    <xdr:to>
      <xdr:col>55</xdr:col>
      <xdr:colOff>0</xdr:colOff>
      <xdr:row>78</xdr:row>
      <xdr:rowOff>170698</xdr:rowOff>
    </xdr:to>
    <xdr:cxnSp macro="">
      <xdr:nvCxnSpPr>
        <xdr:cNvPr id="396" name="直線コネクタ 395"/>
        <xdr:cNvCxnSpPr/>
      </xdr:nvCxnSpPr>
      <xdr:spPr>
        <a:xfrm flipV="1">
          <a:off x="9639300" y="13470967"/>
          <a:ext cx="838200" cy="7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138312</xdr:rowOff>
    </xdr:from>
    <xdr:to>
      <xdr:col>50</xdr:col>
      <xdr:colOff>114300</xdr:colOff>
      <xdr:row>78</xdr:row>
      <xdr:rowOff>170698</xdr:rowOff>
    </xdr:to>
    <xdr:cxnSp macro="">
      <xdr:nvCxnSpPr>
        <xdr:cNvPr id="399" name="直線コネクタ 398"/>
        <xdr:cNvCxnSpPr/>
      </xdr:nvCxnSpPr>
      <xdr:spPr>
        <a:xfrm>
          <a:off x="8750300" y="13168512"/>
          <a:ext cx="889000" cy="3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138312</xdr:rowOff>
    </xdr:from>
    <xdr:to>
      <xdr:col>45</xdr:col>
      <xdr:colOff>177800</xdr:colOff>
      <xdr:row>78</xdr:row>
      <xdr:rowOff>92997</xdr:rowOff>
    </xdr:to>
    <xdr:cxnSp macro="">
      <xdr:nvCxnSpPr>
        <xdr:cNvPr id="402" name="直線コネクタ 401"/>
        <xdr:cNvCxnSpPr/>
      </xdr:nvCxnSpPr>
      <xdr:spPr>
        <a:xfrm flipV="1">
          <a:off x="7861300" y="13168512"/>
          <a:ext cx="889000" cy="29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231</xdr:rowOff>
    </xdr:from>
    <xdr:to>
      <xdr:col>41</xdr:col>
      <xdr:colOff>50800</xdr:colOff>
      <xdr:row>78</xdr:row>
      <xdr:rowOff>92997</xdr:rowOff>
    </xdr:to>
    <xdr:cxnSp macro="">
      <xdr:nvCxnSpPr>
        <xdr:cNvPr id="405" name="直線コネクタ 404"/>
        <xdr:cNvCxnSpPr/>
      </xdr:nvCxnSpPr>
      <xdr:spPr>
        <a:xfrm>
          <a:off x="6972300" y="13373331"/>
          <a:ext cx="889000" cy="9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47067</xdr:rowOff>
    </xdr:from>
    <xdr:to>
      <xdr:col>55</xdr:col>
      <xdr:colOff>50800</xdr:colOff>
      <xdr:row>78</xdr:row>
      <xdr:rowOff>148667</xdr:rowOff>
    </xdr:to>
    <xdr:sp macro="" textlink="">
      <xdr:nvSpPr>
        <xdr:cNvPr id="415" name="楕円 414"/>
        <xdr:cNvSpPr/>
      </xdr:nvSpPr>
      <xdr:spPr>
        <a:xfrm>
          <a:off x="10426700" y="134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133444</xdr:rowOff>
    </xdr:from>
    <xdr:ext cx="534377" cy="259045"/>
    <xdr:sp macro="" textlink="">
      <xdr:nvSpPr>
        <xdr:cNvPr id="416" name="普通建設事業費 （ うち新規整備　）該当値テキスト"/>
        <xdr:cNvSpPr txBox="1"/>
      </xdr:nvSpPr>
      <xdr:spPr>
        <a:xfrm>
          <a:off x="10528300" y="1333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119898</xdr:rowOff>
    </xdr:from>
    <xdr:to>
      <xdr:col>50</xdr:col>
      <xdr:colOff>165100</xdr:colOff>
      <xdr:row>79</xdr:row>
      <xdr:rowOff>50048</xdr:rowOff>
    </xdr:to>
    <xdr:sp macro="" textlink="">
      <xdr:nvSpPr>
        <xdr:cNvPr id="417" name="楕円 416"/>
        <xdr:cNvSpPr/>
      </xdr:nvSpPr>
      <xdr:spPr>
        <a:xfrm>
          <a:off x="9588500" y="1349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41175</xdr:rowOff>
    </xdr:from>
    <xdr:ext cx="469744" cy="259045"/>
    <xdr:sp macro="" textlink="">
      <xdr:nvSpPr>
        <xdr:cNvPr id="418" name="テキスト ボックス 417"/>
        <xdr:cNvSpPr txBox="1"/>
      </xdr:nvSpPr>
      <xdr:spPr>
        <a:xfrm>
          <a:off x="9404428" y="1358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87512</xdr:rowOff>
    </xdr:from>
    <xdr:to>
      <xdr:col>46</xdr:col>
      <xdr:colOff>38100</xdr:colOff>
      <xdr:row>77</xdr:row>
      <xdr:rowOff>17662</xdr:rowOff>
    </xdr:to>
    <xdr:sp macro="" textlink="">
      <xdr:nvSpPr>
        <xdr:cNvPr id="419" name="楕円 418"/>
        <xdr:cNvSpPr/>
      </xdr:nvSpPr>
      <xdr:spPr>
        <a:xfrm>
          <a:off x="8699500" y="1311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34190</xdr:rowOff>
    </xdr:from>
    <xdr:ext cx="534377" cy="259045"/>
    <xdr:sp macro="" textlink="">
      <xdr:nvSpPr>
        <xdr:cNvPr id="420" name="テキスト ボックス 419"/>
        <xdr:cNvSpPr txBox="1"/>
      </xdr:nvSpPr>
      <xdr:spPr>
        <a:xfrm>
          <a:off x="8483111" y="1289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42197</xdr:rowOff>
    </xdr:from>
    <xdr:to>
      <xdr:col>41</xdr:col>
      <xdr:colOff>101600</xdr:colOff>
      <xdr:row>78</xdr:row>
      <xdr:rowOff>143797</xdr:rowOff>
    </xdr:to>
    <xdr:sp macro="" textlink="">
      <xdr:nvSpPr>
        <xdr:cNvPr id="421" name="楕円 420"/>
        <xdr:cNvSpPr/>
      </xdr:nvSpPr>
      <xdr:spPr>
        <a:xfrm>
          <a:off x="7810500" y="1341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134924</xdr:rowOff>
    </xdr:from>
    <xdr:ext cx="534377" cy="259045"/>
    <xdr:sp macro="" textlink="">
      <xdr:nvSpPr>
        <xdr:cNvPr id="422" name="テキスト ボックス 421"/>
        <xdr:cNvSpPr txBox="1"/>
      </xdr:nvSpPr>
      <xdr:spPr>
        <a:xfrm>
          <a:off x="7594111" y="1350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120881</xdr:rowOff>
    </xdr:from>
    <xdr:to>
      <xdr:col>36</xdr:col>
      <xdr:colOff>165100</xdr:colOff>
      <xdr:row>78</xdr:row>
      <xdr:rowOff>51031</xdr:rowOff>
    </xdr:to>
    <xdr:sp macro="" textlink="">
      <xdr:nvSpPr>
        <xdr:cNvPr id="423" name="楕円 422"/>
        <xdr:cNvSpPr/>
      </xdr:nvSpPr>
      <xdr:spPr>
        <a:xfrm>
          <a:off x="6921500" y="1332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42158</xdr:rowOff>
    </xdr:from>
    <xdr:ext cx="534377" cy="259045"/>
    <xdr:sp macro="" textlink="">
      <xdr:nvSpPr>
        <xdr:cNvPr id="424" name="テキスト ボックス 423"/>
        <xdr:cNvSpPr txBox="1"/>
      </xdr:nvSpPr>
      <xdr:spPr>
        <a:xfrm>
          <a:off x="6705111" y="1341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158445</xdr:rowOff>
    </xdr:from>
    <xdr:to>
      <xdr:col>55</xdr:col>
      <xdr:colOff>0</xdr:colOff>
      <xdr:row>98</xdr:row>
      <xdr:rowOff>2845</xdr:rowOff>
    </xdr:to>
    <xdr:cxnSp macro="">
      <xdr:nvCxnSpPr>
        <xdr:cNvPr id="453" name="直線コネクタ 452"/>
        <xdr:cNvCxnSpPr/>
      </xdr:nvCxnSpPr>
      <xdr:spPr>
        <a:xfrm>
          <a:off x="9639300" y="16789095"/>
          <a:ext cx="8382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110051</xdr:rowOff>
    </xdr:from>
    <xdr:to>
      <xdr:col>50</xdr:col>
      <xdr:colOff>114300</xdr:colOff>
      <xdr:row>97</xdr:row>
      <xdr:rowOff>158445</xdr:rowOff>
    </xdr:to>
    <xdr:cxnSp macro="">
      <xdr:nvCxnSpPr>
        <xdr:cNvPr id="456" name="直線コネクタ 455"/>
        <xdr:cNvCxnSpPr/>
      </xdr:nvCxnSpPr>
      <xdr:spPr>
        <a:xfrm>
          <a:off x="8750300" y="16569251"/>
          <a:ext cx="889000" cy="21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110051</xdr:rowOff>
    </xdr:from>
    <xdr:to>
      <xdr:col>45</xdr:col>
      <xdr:colOff>177800</xdr:colOff>
      <xdr:row>98</xdr:row>
      <xdr:rowOff>23557</xdr:rowOff>
    </xdr:to>
    <xdr:cxnSp macro="">
      <xdr:nvCxnSpPr>
        <xdr:cNvPr id="459" name="直線コネクタ 458"/>
        <xdr:cNvCxnSpPr/>
      </xdr:nvCxnSpPr>
      <xdr:spPr>
        <a:xfrm flipV="1">
          <a:off x="7861300" y="16569251"/>
          <a:ext cx="889000" cy="25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23557</xdr:rowOff>
    </xdr:from>
    <xdr:to>
      <xdr:col>41</xdr:col>
      <xdr:colOff>50800</xdr:colOff>
      <xdr:row>98</xdr:row>
      <xdr:rowOff>126045</xdr:rowOff>
    </xdr:to>
    <xdr:cxnSp macro="">
      <xdr:nvCxnSpPr>
        <xdr:cNvPr id="462" name="直線コネクタ 461"/>
        <xdr:cNvCxnSpPr/>
      </xdr:nvCxnSpPr>
      <xdr:spPr>
        <a:xfrm flipV="1">
          <a:off x="6972300" y="16825657"/>
          <a:ext cx="889000" cy="10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123495</xdr:rowOff>
    </xdr:from>
    <xdr:to>
      <xdr:col>55</xdr:col>
      <xdr:colOff>50800</xdr:colOff>
      <xdr:row>98</xdr:row>
      <xdr:rowOff>53645</xdr:rowOff>
    </xdr:to>
    <xdr:sp macro="" textlink="">
      <xdr:nvSpPr>
        <xdr:cNvPr id="472" name="楕円 471"/>
        <xdr:cNvSpPr/>
      </xdr:nvSpPr>
      <xdr:spPr>
        <a:xfrm>
          <a:off x="10426700" y="167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101922</xdr:rowOff>
    </xdr:from>
    <xdr:ext cx="534377" cy="259045"/>
    <xdr:sp macro="" textlink="">
      <xdr:nvSpPr>
        <xdr:cNvPr id="473" name="普通建設事業費 （ うち更新整備　）該当値テキスト"/>
        <xdr:cNvSpPr txBox="1"/>
      </xdr:nvSpPr>
      <xdr:spPr>
        <a:xfrm>
          <a:off x="10528300" y="1673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107645</xdr:rowOff>
    </xdr:from>
    <xdr:to>
      <xdr:col>50</xdr:col>
      <xdr:colOff>165100</xdr:colOff>
      <xdr:row>98</xdr:row>
      <xdr:rowOff>37795</xdr:rowOff>
    </xdr:to>
    <xdr:sp macro="" textlink="">
      <xdr:nvSpPr>
        <xdr:cNvPr id="474" name="楕円 473"/>
        <xdr:cNvSpPr/>
      </xdr:nvSpPr>
      <xdr:spPr>
        <a:xfrm>
          <a:off x="9588500" y="1673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28922</xdr:rowOff>
    </xdr:from>
    <xdr:ext cx="534377" cy="259045"/>
    <xdr:sp macro="" textlink="">
      <xdr:nvSpPr>
        <xdr:cNvPr id="475" name="テキスト ボックス 474"/>
        <xdr:cNvSpPr txBox="1"/>
      </xdr:nvSpPr>
      <xdr:spPr>
        <a:xfrm>
          <a:off x="9372111" y="1683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59251</xdr:rowOff>
    </xdr:from>
    <xdr:to>
      <xdr:col>46</xdr:col>
      <xdr:colOff>38100</xdr:colOff>
      <xdr:row>96</xdr:row>
      <xdr:rowOff>160851</xdr:rowOff>
    </xdr:to>
    <xdr:sp macro="" textlink="">
      <xdr:nvSpPr>
        <xdr:cNvPr id="476" name="楕円 475"/>
        <xdr:cNvSpPr/>
      </xdr:nvSpPr>
      <xdr:spPr>
        <a:xfrm>
          <a:off x="8699500" y="1651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5928</xdr:rowOff>
    </xdr:from>
    <xdr:ext cx="534377" cy="259045"/>
    <xdr:sp macro="" textlink="">
      <xdr:nvSpPr>
        <xdr:cNvPr id="477" name="テキスト ボックス 476"/>
        <xdr:cNvSpPr txBox="1"/>
      </xdr:nvSpPr>
      <xdr:spPr>
        <a:xfrm>
          <a:off x="8483111" y="1629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144207</xdr:rowOff>
    </xdr:from>
    <xdr:to>
      <xdr:col>41</xdr:col>
      <xdr:colOff>101600</xdr:colOff>
      <xdr:row>98</xdr:row>
      <xdr:rowOff>74357</xdr:rowOff>
    </xdr:to>
    <xdr:sp macro="" textlink="">
      <xdr:nvSpPr>
        <xdr:cNvPr id="478" name="楕円 477"/>
        <xdr:cNvSpPr/>
      </xdr:nvSpPr>
      <xdr:spPr>
        <a:xfrm>
          <a:off x="7810500" y="167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65484</xdr:rowOff>
    </xdr:from>
    <xdr:ext cx="534377" cy="259045"/>
    <xdr:sp macro="" textlink="">
      <xdr:nvSpPr>
        <xdr:cNvPr id="479" name="テキスト ボックス 478"/>
        <xdr:cNvSpPr txBox="1"/>
      </xdr:nvSpPr>
      <xdr:spPr>
        <a:xfrm>
          <a:off x="7594111" y="1686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75245</xdr:rowOff>
    </xdr:from>
    <xdr:to>
      <xdr:col>36</xdr:col>
      <xdr:colOff>165100</xdr:colOff>
      <xdr:row>99</xdr:row>
      <xdr:rowOff>5395</xdr:rowOff>
    </xdr:to>
    <xdr:sp macro="" textlink="">
      <xdr:nvSpPr>
        <xdr:cNvPr id="480" name="楕円 479"/>
        <xdr:cNvSpPr/>
      </xdr:nvSpPr>
      <xdr:spPr>
        <a:xfrm>
          <a:off x="6921500" y="1687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167972</xdr:rowOff>
    </xdr:from>
    <xdr:ext cx="534377" cy="259045"/>
    <xdr:sp macro="" textlink="">
      <xdr:nvSpPr>
        <xdr:cNvPr id="481" name="テキスト ボックス 480"/>
        <xdr:cNvSpPr txBox="1"/>
      </xdr:nvSpPr>
      <xdr:spPr>
        <a:xfrm>
          <a:off x="6705111" y="1697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60947</xdr:rowOff>
    </xdr:from>
    <xdr:to>
      <xdr:col>85</xdr:col>
      <xdr:colOff>127000</xdr:colOff>
      <xdr:row>38</xdr:row>
      <xdr:rowOff>151424</xdr:rowOff>
    </xdr:to>
    <xdr:cxnSp macro="">
      <xdr:nvCxnSpPr>
        <xdr:cNvPr id="512" name="直線コネクタ 511"/>
        <xdr:cNvCxnSpPr/>
      </xdr:nvCxnSpPr>
      <xdr:spPr>
        <a:xfrm>
          <a:off x="15481300" y="6576047"/>
          <a:ext cx="838200" cy="9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60947</xdr:rowOff>
    </xdr:from>
    <xdr:to>
      <xdr:col>81</xdr:col>
      <xdr:colOff>50800</xdr:colOff>
      <xdr:row>39</xdr:row>
      <xdr:rowOff>70941</xdr:rowOff>
    </xdr:to>
    <xdr:cxnSp macro="">
      <xdr:nvCxnSpPr>
        <xdr:cNvPr id="515" name="直線コネクタ 514"/>
        <xdr:cNvCxnSpPr/>
      </xdr:nvCxnSpPr>
      <xdr:spPr>
        <a:xfrm flipV="1">
          <a:off x="14592300" y="6576047"/>
          <a:ext cx="889000" cy="18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112202</xdr:rowOff>
    </xdr:from>
    <xdr:to>
      <xdr:col>76</xdr:col>
      <xdr:colOff>114300</xdr:colOff>
      <xdr:row>39</xdr:row>
      <xdr:rowOff>70941</xdr:rowOff>
    </xdr:to>
    <xdr:cxnSp macro="">
      <xdr:nvCxnSpPr>
        <xdr:cNvPr id="518" name="直線コネクタ 517"/>
        <xdr:cNvCxnSpPr/>
      </xdr:nvCxnSpPr>
      <xdr:spPr>
        <a:xfrm>
          <a:off x="13703300" y="6627302"/>
          <a:ext cx="889000" cy="13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112202</xdr:rowOff>
    </xdr:from>
    <xdr:to>
      <xdr:col>71</xdr:col>
      <xdr:colOff>177800</xdr:colOff>
      <xdr:row>38</xdr:row>
      <xdr:rowOff>156322</xdr:rowOff>
    </xdr:to>
    <xdr:cxnSp macro="">
      <xdr:nvCxnSpPr>
        <xdr:cNvPr id="521" name="直線コネクタ 520"/>
        <xdr:cNvCxnSpPr/>
      </xdr:nvCxnSpPr>
      <xdr:spPr>
        <a:xfrm flipV="1">
          <a:off x="12814300" y="6627302"/>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72258</xdr:rowOff>
    </xdr:from>
    <xdr:ext cx="469744" cy="259045"/>
    <xdr:sp macro="" textlink="">
      <xdr:nvSpPr>
        <xdr:cNvPr id="523" name="テキスト ボックス 522"/>
        <xdr:cNvSpPr txBox="1"/>
      </xdr:nvSpPr>
      <xdr:spPr>
        <a:xfrm>
          <a:off x="13468428" y="675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59702</xdr:rowOff>
    </xdr:from>
    <xdr:ext cx="469744" cy="259045"/>
    <xdr:sp macro="" textlink="">
      <xdr:nvSpPr>
        <xdr:cNvPr id="525" name="テキスト ボックス 524"/>
        <xdr:cNvSpPr txBox="1"/>
      </xdr:nvSpPr>
      <xdr:spPr>
        <a:xfrm>
          <a:off x="12579428" y="67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100624</xdr:rowOff>
    </xdr:from>
    <xdr:to>
      <xdr:col>85</xdr:col>
      <xdr:colOff>177800</xdr:colOff>
      <xdr:row>39</xdr:row>
      <xdr:rowOff>30774</xdr:rowOff>
    </xdr:to>
    <xdr:sp macro="" textlink="">
      <xdr:nvSpPr>
        <xdr:cNvPr id="531" name="楕円 530"/>
        <xdr:cNvSpPr/>
      </xdr:nvSpPr>
      <xdr:spPr>
        <a:xfrm>
          <a:off x="16268700" y="66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32760</xdr:rowOff>
    </xdr:from>
    <xdr:ext cx="469744" cy="259045"/>
    <xdr:sp macro="" textlink="">
      <xdr:nvSpPr>
        <xdr:cNvPr id="532" name="災害復旧事業費該当値テキスト"/>
        <xdr:cNvSpPr txBox="1"/>
      </xdr:nvSpPr>
      <xdr:spPr>
        <a:xfrm>
          <a:off x="16370300" y="654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10147</xdr:rowOff>
    </xdr:from>
    <xdr:to>
      <xdr:col>81</xdr:col>
      <xdr:colOff>101600</xdr:colOff>
      <xdr:row>38</xdr:row>
      <xdr:rowOff>111747</xdr:rowOff>
    </xdr:to>
    <xdr:sp macro="" textlink="">
      <xdr:nvSpPr>
        <xdr:cNvPr id="533" name="楕円 532"/>
        <xdr:cNvSpPr/>
      </xdr:nvSpPr>
      <xdr:spPr>
        <a:xfrm>
          <a:off x="15430500" y="652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128274</xdr:rowOff>
    </xdr:from>
    <xdr:ext cx="534377" cy="259045"/>
    <xdr:sp macro="" textlink="">
      <xdr:nvSpPr>
        <xdr:cNvPr id="534" name="テキスト ボックス 533"/>
        <xdr:cNvSpPr txBox="1"/>
      </xdr:nvSpPr>
      <xdr:spPr>
        <a:xfrm>
          <a:off x="15214111" y="630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20141</xdr:rowOff>
    </xdr:from>
    <xdr:to>
      <xdr:col>76</xdr:col>
      <xdr:colOff>165100</xdr:colOff>
      <xdr:row>39</xdr:row>
      <xdr:rowOff>121741</xdr:rowOff>
    </xdr:to>
    <xdr:sp macro="" textlink="">
      <xdr:nvSpPr>
        <xdr:cNvPr id="535" name="楕円 534"/>
        <xdr:cNvSpPr/>
      </xdr:nvSpPr>
      <xdr:spPr>
        <a:xfrm>
          <a:off x="14541500" y="670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112868</xdr:rowOff>
    </xdr:from>
    <xdr:ext cx="469744" cy="259045"/>
    <xdr:sp macro="" textlink="">
      <xdr:nvSpPr>
        <xdr:cNvPr id="536" name="テキスト ボックス 535"/>
        <xdr:cNvSpPr txBox="1"/>
      </xdr:nvSpPr>
      <xdr:spPr>
        <a:xfrm>
          <a:off x="14357428" y="679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61402</xdr:rowOff>
    </xdr:from>
    <xdr:to>
      <xdr:col>72</xdr:col>
      <xdr:colOff>38100</xdr:colOff>
      <xdr:row>38</xdr:row>
      <xdr:rowOff>163002</xdr:rowOff>
    </xdr:to>
    <xdr:sp macro="" textlink="">
      <xdr:nvSpPr>
        <xdr:cNvPr id="537" name="楕円 536"/>
        <xdr:cNvSpPr/>
      </xdr:nvSpPr>
      <xdr:spPr>
        <a:xfrm>
          <a:off x="13652500" y="65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8080</xdr:rowOff>
    </xdr:from>
    <xdr:ext cx="469744" cy="259045"/>
    <xdr:sp macro="" textlink="">
      <xdr:nvSpPr>
        <xdr:cNvPr id="538" name="テキスト ボックス 537"/>
        <xdr:cNvSpPr txBox="1"/>
      </xdr:nvSpPr>
      <xdr:spPr>
        <a:xfrm>
          <a:off x="13468428" y="635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105522</xdr:rowOff>
    </xdr:from>
    <xdr:to>
      <xdr:col>67</xdr:col>
      <xdr:colOff>101600</xdr:colOff>
      <xdr:row>39</xdr:row>
      <xdr:rowOff>35672</xdr:rowOff>
    </xdr:to>
    <xdr:sp macro="" textlink="">
      <xdr:nvSpPr>
        <xdr:cNvPr id="539" name="楕円 538"/>
        <xdr:cNvSpPr/>
      </xdr:nvSpPr>
      <xdr:spPr>
        <a:xfrm>
          <a:off x="12763500" y="662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52200</xdr:rowOff>
    </xdr:from>
    <xdr:ext cx="469744" cy="259045"/>
    <xdr:sp macro="" textlink="">
      <xdr:nvSpPr>
        <xdr:cNvPr id="540" name="テキスト ボックス 539"/>
        <xdr:cNvSpPr txBox="1"/>
      </xdr:nvSpPr>
      <xdr:spPr>
        <a:xfrm>
          <a:off x="12579428" y="639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56212</xdr:rowOff>
    </xdr:from>
    <xdr:to>
      <xdr:col>85</xdr:col>
      <xdr:colOff>127000</xdr:colOff>
      <xdr:row>78</xdr:row>
      <xdr:rowOff>35756</xdr:rowOff>
    </xdr:to>
    <xdr:cxnSp macro="">
      <xdr:nvCxnSpPr>
        <xdr:cNvPr id="622" name="直線コネクタ 621"/>
        <xdr:cNvCxnSpPr/>
      </xdr:nvCxnSpPr>
      <xdr:spPr>
        <a:xfrm>
          <a:off x="15481300" y="13257862"/>
          <a:ext cx="838200" cy="15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56212</xdr:rowOff>
    </xdr:from>
    <xdr:to>
      <xdr:col>81</xdr:col>
      <xdr:colOff>50800</xdr:colOff>
      <xdr:row>78</xdr:row>
      <xdr:rowOff>107</xdr:rowOff>
    </xdr:to>
    <xdr:cxnSp macro="">
      <xdr:nvCxnSpPr>
        <xdr:cNvPr id="625" name="直線コネクタ 624"/>
        <xdr:cNvCxnSpPr/>
      </xdr:nvCxnSpPr>
      <xdr:spPr>
        <a:xfrm flipV="1">
          <a:off x="14592300" y="13257862"/>
          <a:ext cx="889000" cy="11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xdr:rowOff>
    </xdr:from>
    <xdr:to>
      <xdr:col>76</xdr:col>
      <xdr:colOff>114300</xdr:colOff>
      <xdr:row>78</xdr:row>
      <xdr:rowOff>2158</xdr:rowOff>
    </xdr:to>
    <xdr:cxnSp macro="">
      <xdr:nvCxnSpPr>
        <xdr:cNvPr id="628" name="直線コネクタ 627"/>
        <xdr:cNvCxnSpPr/>
      </xdr:nvCxnSpPr>
      <xdr:spPr>
        <a:xfrm flipV="1">
          <a:off x="13703300" y="13373207"/>
          <a:ext cx="889000" cy="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2158</xdr:rowOff>
    </xdr:from>
    <xdr:to>
      <xdr:col>71</xdr:col>
      <xdr:colOff>177800</xdr:colOff>
      <xdr:row>78</xdr:row>
      <xdr:rowOff>5166</xdr:rowOff>
    </xdr:to>
    <xdr:cxnSp macro="">
      <xdr:nvCxnSpPr>
        <xdr:cNvPr id="631" name="直線コネクタ 630"/>
        <xdr:cNvCxnSpPr/>
      </xdr:nvCxnSpPr>
      <xdr:spPr>
        <a:xfrm flipV="1">
          <a:off x="12814300" y="13375258"/>
          <a:ext cx="889000" cy="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156406</xdr:rowOff>
    </xdr:from>
    <xdr:to>
      <xdr:col>85</xdr:col>
      <xdr:colOff>177800</xdr:colOff>
      <xdr:row>78</xdr:row>
      <xdr:rowOff>86556</xdr:rowOff>
    </xdr:to>
    <xdr:sp macro="" textlink="">
      <xdr:nvSpPr>
        <xdr:cNvPr id="641" name="楕円 640"/>
        <xdr:cNvSpPr/>
      </xdr:nvSpPr>
      <xdr:spPr>
        <a:xfrm>
          <a:off x="16268700" y="1335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7833</xdr:rowOff>
    </xdr:from>
    <xdr:ext cx="534377" cy="259045"/>
    <xdr:sp macro="" textlink="">
      <xdr:nvSpPr>
        <xdr:cNvPr id="642" name="公債費該当値テキスト"/>
        <xdr:cNvSpPr txBox="1"/>
      </xdr:nvSpPr>
      <xdr:spPr>
        <a:xfrm>
          <a:off x="16370300" y="1320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5412</xdr:rowOff>
    </xdr:from>
    <xdr:to>
      <xdr:col>81</xdr:col>
      <xdr:colOff>101600</xdr:colOff>
      <xdr:row>77</xdr:row>
      <xdr:rowOff>107012</xdr:rowOff>
    </xdr:to>
    <xdr:sp macro="" textlink="">
      <xdr:nvSpPr>
        <xdr:cNvPr id="643" name="楕円 642"/>
        <xdr:cNvSpPr/>
      </xdr:nvSpPr>
      <xdr:spPr>
        <a:xfrm>
          <a:off x="15430500" y="132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123539</xdr:rowOff>
    </xdr:from>
    <xdr:ext cx="599010" cy="259045"/>
    <xdr:sp macro="" textlink="">
      <xdr:nvSpPr>
        <xdr:cNvPr id="644" name="テキスト ボックス 643"/>
        <xdr:cNvSpPr txBox="1"/>
      </xdr:nvSpPr>
      <xdr:spPr>
        <a:xfrm>
          <a:off x="15181795" y="1298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120757</xdr:rowOff>
    </xdr:from>
    <xdr:to>
      <xdr:col>76</xdr:col>
      <xdr:colOff>165100</xdr:colOff>
      <xdr:row>78</xdr:row>
      <xdr:rowOff>50907</xdr:rowOff>
    </xdr:to>
    <xdr:sp macro="" textlink="">
      <xdr:nvSpPr>
        <xdr:cNvPr id="645" name="楕円 644"/>
        <xdr:cNvSpPr/>
      </xdr:nvSpPr>
      <xdr:spPr>
        <a:xfrm>
          <a:off x="14541500" y="1332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67434</xdr:rowOff>
    </xdr:from>
    <xdr:ext cx="534377" cy="259045"/>
    <xdr:sp macro="" textlink="">
      <xdr:nvSpPr>
        <xdr:cNvPr id="646" name="テキスト ボックス 645"/>
        <xdr:cNvSpPr txBox="1"/>
      </xdr:nvSpPr>
      <xdr:spPr>
        <a:xfrm>
          <a:off x="14325111" y="1309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122808</xdr:rowOff>
    </xdr:from>
    <xdr:to>
      <xdr:col>72</xdr:col>
      <xdr:colOff>38100</xdr:colOff>
      <xdr:row>78</xdr:row>
      <xdr:rowOff>52958</xdr:rowOff>
    </xdr:to>
    <xdr:sp macro="" textlink="">
      <xdr:nvSpPr>
        <xdr:cNvPr id="647" name="楕円 646"/>
        <xdr:cNvSpPr/>
      </xdr:nvSpPr>
      <xdr:spPr>
        <a:xfrm>
          <a:off x="13652500" y="1332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69485</xdr:rowOff>
    </xdr:from>
    <xdr:ext cx="534377" cy="259045"/>
    <xdr:sp macro="" textlink="">
      <xdr:nvSpPr>
        <xdr:cNvPr id="648" name="テキスト ボックス 647"/>
        <xdr:cNvSpPr txBox="1"/>
      </xdr:nvSpPr>
      <xdr:spPr>
        <a:xfrm>
          <a:off x="13436111" y="1309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125816</xdr:rowOff>
    </xdr:from>
    <xdr:to>
      <xdr:col>67</xdr:col>
      <xdr:colOff>101600</xdr:colOff>
      <xdr:row>78</xdr:row>
      <xdr:rowOff>55966</xdr:rowOff>
    </xdr:to>
    <xdr:sp macro="" textlink="">
      <xdr:nvSpPr>
        <xdr:cNvPr id="649" name="楕円 648"/>
        <xdr:cNvSpPr/>
      </xdr:nvSpPr>
      <xdr:spPr>
        <a:xfrm>
          <a:off x="12763500" y="1332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72493</xdr:rowOff>
    </xdr:from>
    <xdr:ext cx="534377" cy="259045"/>
    <xdr:sp macro="" textlink="">
      <xdr:nvSpPr>
        <xdr:cNvPr id="650" name="テキスト ボックス 649"/>
        <xdr:cNvSpPr txBox="1"/>
      </xdr:nvSpPr>
      <xdr:spPr>
        <a:xfrm>
          <a:off x="12547111" y="1310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105254</xdr:rowOff>
    </xdr:from>
    <xdr:to>
      <xdr:col>85</xdr:col>
      <xdr:colOff>127000</xdr:colOff>
      <xdr:row>98</xdr:row>
      <xdr:rowOff>122148</xdr:rowOff>
    </xdr:to>
    <xdr:cxnSp macro="">
      <xdr:nvCxnSpPr>
        <xdr:cNvPr id="677" name="直線コネクタ 676"/>
        <xdr:cNvCxnSpPr/>
      </xdr:nvCxnSpPr>
      <xdr:spPr>
        <a:xfrm>
          <a:off x="15481300" y="16907354"/>
          <a:ext cx="8382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105254</xdr:rowOff>
    </xdr:from>
    <xdr:to>
      <xdr:col>81</xdr:col>
      <xdr:colOff>50800</xdr:colOff>
      <xdr:row>98</xdr:row>
      <xdr:rowOff>114719</xdr:rowOff>
    </xdr:to>
    <xdr:cxnSp macro="">
      <xdr:nvCxnSpPr>
        <xdr:cNvPr id="680" name="直線コネクタ 679"/>
        <xdr:cNvCxnSpPr/>
      </xdr:nvCxnSpPr>
      <xdr:spPr>
        <a:xfrm flipV="1">
          <a:off x="14592300" y="16907354"/>
          <a:ext cx="889000" cy="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68295</xdr:rowOff>
    </xdr:from>
    <xdr:to>
      <xdr:col>76</xdr:col>
      <xdr:colOff>114300</xdr:colOff>
      <xdr:row>98</xdr:row>
      <xdr:rowOff>114719</xdr:rowOff>
    </xdr:to>
    <xdr:cxnSp macro="">
      <xdr:nvCxnSpPr>
        <xdr:cNvPr id="683" name="直線コネクタ 682"/>
        <xdr:cNvCxnSpPr/>
      </xdr:nvCxnSpPr>
      <xdr:spPr>
        <a:xfrm>
          <a:off x="13703300" y="16870395"/>
          <a:ext cx="889000" cy="4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28591</xdr:rowOff>
    </xdr:from>
    <xdr:to>
      <xdr:col>71</xdr:col>
      <xdr:colOff>177800</xdr:colOff>
      <xdr:row>98</xdr:row>
      <xdr:rowOff>68295</xdr:rowOff>
    </xdr:to>
    <xdr:cxnSp macro="">
      <xdr:nvCxnSpPr>
        <xdr:cNvPr id="686" name="直線コネクタ 685"/>
        <xdr:cNvCxnSpPr/>
      </xdr:nvCxnSpPr>
      <xdr:spPr>
        <a:xfrm>
          <a:off x="12814300" y="16830691"/>
          <a:ext cx="889000" cy="3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90" name="テキスト ボックス 689"/>
        <xdr:cNvSpPr txBox="1"/>
      </xdr:nvSpPr>
      <xdr:spPr>
        <a:xfrm>
          <a:off x="12547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71348</xdr:rowOff>
    </xdr:from>
    <xdr:to>
      <xdr:col>85</xdr:col>
      <xdr:colOff>177800</xdr:colOff>
      <xdr:row>99</xdr:row>
      <xdr:rowOff>1498</xdr:rowOff>
    </xdr:to>
    <xdr:sp macro="" textlink="">
      <xdr:nvSpPr>
        <xdr:cNvPr id="696" name="楕円 695"/>
        <xdr:cNvSpPr/>
      </xdr:nvSpPr>
      <xdr:spPr>
        <a:xfrm>
          <a:off x="16268700" y="1687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157725</xdr:rowOff>
    </xdr:from>
    <xdr:ext cx="469744" cy="259045"/>
    <xdr:sp macro="" textlink="">
      <xdr:nvSpPr>
        <xdr:cNvPr id="697" name="積立金該当値テキスト"/>
        <xdr:cNvSpPr txBox="1"/>
      </xdr:nvSpPr>
      <xdr:spPr>
        <a:xfrm>
          <a:off x="16370300" y="1678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54454</xdr:rowOff>
    </xdr:from>
    <xdr:to>
      <xdr:col>81</xdr:col>
      <xdr:colOff>101600</xdr:colOff>
      <xdr:row>98</xdr:row>
      <xdr:rowOff>156054</xdr:rowOff>
    </xdr:to>
    <xdr:sp macro="" textlink="">
      <xdr:nvSpPr>
        <xdr:cNvPr id="698" name="楕円 697"/>
        <xdr:cNvSpPr/>
      </xdr:nvSpPr>
      <xdr:spPr>
        <a:xfrm>
          <a:off x="15430500" y="1685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147181</xdr:rowOff>
    </xdr:from>
    <xdr:ext cx="469744" cy="259045"/>
    <xdr:sp macro="" textlink="">
      <xdr:nvSpPr>
        <xdr:cNvPr id="699" name="テキスト ボックス 698"/>
        <xdr:cNvSpPr txBox="1"/>
      </xdr:nvSpPr>
      <xdr:spPr>
        <a:xfrm>
          <a:off x="15246428" y="1694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63919</xdr:rowOff>
    </xdr:from>
    <xdr:to>
      <xdr:col>76</xdr:col>
      <xdr:colOff>165100</xdr:colOff>
      <xdr:row>98</xdr:row>
      <xdr:rowOff>165519</xdr:rowOff>
    </xdr:to>
    <xdr:sp macro="" textlink="">
      <xdr:nvSpPr>
        <xdr:cNvPr id="700" name="楕円 699"/>
        <xdr:cNvSpPr/>
      </xdr:nvSpPr>
      <xdr:spPr>
        <a:xfrm>
          <a:off x="14541500" y="1686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156646</xdr:rowOff>
    </xdr:from>
    <xdr:ext cx="469744" cy="259045"/>
    <xdr:sp macro="" textlink="">
      <xdr:nvSpPr>
        <xdr:cNvPr id="701" name="テキスト ボックス 700"/>
        <xdr:cNvSpPr txBox="1"/>
      </xdr:nvSpPr>
      <xdr:spPr>
        <a:xfrm>
          <a:off x="14357428" y="1695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17495</xdr:rowOff>
    </xdr:from>
    <xdr:to>
      <xdr:col>72</xdr:col>
      <xdr:colOff>38100</xdr:colOff>
      <xdr:row>98</xdr:row>
      <xdr:rowOff>119095</xdr:rowOff>
    </xdr:to>
    <xdr:sp macro="" textlink="">
      <xdr:nvSpPr>
        <xdr:cNvPr id="702" name="楕円 701"/>
        <xdr:cNvSpPr/>
      </xdr:nvSpPr>
      <xdr:spPr>
        <a:xfrm>
          <a:off x="13652500" y="168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110222</xdr:rowOff>
    </xdr:from>
    <xdr:ext cx="534377" cy="259045"/>
    <xdr:sp macro="" textlink="">
      <xdr:nvSpPr>
        <xdr:cNvPr id="703" name="テキスト ボックス 702"/>
        <xdr:cNvSpPr txBox="1"/>
      </xdr:nvSpPr>
      <xdr:spPr>
        <a:xfrm>
          <a:off x="13436111" y="1691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149241</xdr:rowOff>
    </xdr:from>
    <xdr:to>
      <xdr:col>67</xdr:col>
      <xdr:colOff>101600</xdr:colOff>
      <xdr:row>98</xdr:row>
      <xdr:rowOff>79391</xdr:rowOff>
    </xdr:to>
    <xdr:sp macro="" textlink="">
      <xdr:nvSpPr>
        <xdr:cNvPr id="704" name="楕円 703"/>
        <xdr:cNvSpPr/>
      </xdr:nvSpPr>
      <xdr:spPr>
        <a:xfrm>
          <a:off x="12763500" y="167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95918</xdr:rowOff>
    </xdr:from>
    <xdr:ext cx="534377" cy="259045"/>
    <xdr:sp macro="" textlink="">
      <xdr:nvSpPr>
        <xdr:cNvPr id="705" name="テキスト ボックス 704"/>
        <xdr:cNvSpPr txBox="1"/>
      </xdr:nvSpPr>
      <xdr:spPr>
        <a:xfrm>
          <a:off x="12547111" y="1655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145507</xdr:rowOff>
    </xdr:from>
    <xdr:to>
      <xdr:col>116</xdr:col>
      <xdr:colOff>63500</xdr:colOff>
      <xdr:row>35</xdr:row>
      <xdr:rowOff>90414</xdr:rowOff>
    </xdr:to>
    <xdr:cxnSp macro="">
      <xdr:nvCxnSpPr>
        <xdr:cNvPr id="732" name="直線コネクタ 731"/>
        <xdr:cNvCxnSpPr/>
      </xdr:nvCxnSpPr>
      <xdr:spPr>
        <a:xfrm flipV="1">
          <a:off x="21323300" y="5974807"/>
          <a:ext cx="838200" cy="1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122877</xdr:rowOff>
    </xdr:from>
    <xdr:ext cx="469744" cy="259045"/>
    <xdr:sp macro="" textlink="">
      <xdr:nvSpPr>
        <xdr:cNvPr id="733" name="投資及び出資金平均値テキスト"/>
        <xdr:cNvSpPr txBox="1"/>
      </xdr:nvSpPr>
      <xdr:spPr>
        <a:xfrm>
          <a:off x="22212300" y="64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79715</xdr:rowOff>
    </xdr:from>
    <xdr:to>
      <xdr:col>111</xdr:col>
      <xdr:colOff>177800</xdr:colOff>
      <xdr:row>35</xdr:row>
      <xdr:rowOff>90414</xdr:rowOff>
    </xdr:to>
    <xdr:cxnSp macro="">
      <xdr:nvCxnSpPr>
        <xdr:cNvPr id="735" name="直線コネクタ 734"/>
        <xdr:cNvCxnSpPr/>
      </xdr:nvCxnSpPr>
      <xdr:spPr>
        <a:xfrm>
          <a:off x="20434300" y="6080465"/>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73317</xdr:rowOff>
    </xdr:from>
    <xdr:ext cx="469744" cy="259045"/>
    <xdr:sp macro="" textlink="">
      <xdr:nvSpPr>
        <xdr:cNvPr id="737" name="テキスト ボックス 736"/>
        <xdr:cNvSpPr txBox="1"/>
      </xdr:nvSpPr>
      <xdr:spPr>
        <a:xfrm>
          <a:off x="21088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27366</xdr:rowOff>
    </xdr:from>
    <xdr:to>
      <xdr:col>107</xdr:col>
      <xdr:colOff>50800</xdr:colOff>
      <xdr:row>35</xdr:row>
      <xdr:rowOff>79715</xdr:rowOff>
    </xdr:to>
    <xdr:cxnSp macro="">
      <xdr:nvCxnSpPr>
        <xdr:cNvPr id="738" name="直線コネクタ 737"/>
        <xdr:cNvCxnSpPr/>
      </xdr:nvCxnSpPr>
      <xdr:spPr>
        <a:xfrm>
          <a:off x="19545300" y="6028116"/>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82460</xdr:rowOff>
    </xdr:from>
    <xdr:ext cx="469744" cy="259045"/>
    <xdr:sp macro="" textlink="">
      <xdr:nvSpPr>
        <xdr:cNvPr id="740" name="テキスト ボックス 739"/>
        <xdr:cNvSpPr txBox="1"/>
      </xdr:nvSpPr>
      <xdr:spPr>
        <a:xfrm>
          <a:off x="20199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27366</xdr:rowOff>
    </xdr:from>
    <xdr:to>
      <xdr:col>102</xdr:col>
      <xdr:colOff>114300</xdr:colOff>
      <xdr:row>38</xdr:row>
      <xdr:rowOff>77201</xdr:rowOff>
    </xdr:to>
    <xdr:cxnSp macro="">
      <xdr:nvCxnSpPr>
        <xdr:cNvPr id="741" name="直線コネクタ 740"/>
        <xdr:cNvCxnSpPr/>
      </xdr:nvCxnSpPr>
      <xdr:spPr>
        <a:xfrm flipV="1">
          <a:off x="18656300" y="6028116"/>
          <a:ext cx="889000" cy="56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92564</xdr:rowOff>
    </xdr:from>
    <xdr:ext cx="469744" cy="259045"/>
    <xdr:sp macro="" textlink="">
      <xdr:nvSpPr>
        <xdr:cNvPr id="743" name="テキスト ボックス 742"/>
        <xdr:cNvSpPr txBox="1"/>
      </xdr:nvSpPr>
      <xdr:spPr>
        <a:xfrm>
          <a:off x="19310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94707</xdr:rowOff>
    </xdr:from>
    <xdr:to>
      <xdr:col>116</xdr:col>
      <xdr:colOff>114300</xdr:colOff>
      <xdr:row>35</xdr:row>
      <xdr:rowOff>24857</xdr:rowOff>
    </xdr:to>
    <xdr:sp macro="" textlink="">
      <xdr:nvSpPr>
        <xdr:cNvPr id="751" name="楕円 750"/>
        <xdr:cNvSpPr/>
      </xdr:nvSpPr>
      <xdr:spPr>
        <a:xfrm>
          <a:off x="22110700" y="592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117584</xdr:rowOff>
    </xdr:from>
    <xdr:ext cx="534377" cy="259045"/>
    <xdr:sp macro="" textlink="">
      <xdr:nvSpPr>
        <xdr:cNvPr id="752" name="投資及び出資金該当値テキスト"/>
        <xdr:cNvSpPr txBox="1"/>
      </xdr:nvSpPr>
      <xdr:spPr>
        <a:xfrm>
          <a:off x="22212300" y="577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39614</xdr:rowOff>
    </xdr:from>
    <xdr:to>
      <xdr:col>112</xdr:col>
      <xdr:colOff>38100</xdr:colOff>
      <xdr:row>35</xdr:row>
      <xdr:rowOff>141214</xdr:rowOff>
    </xdr:to>
    <xdr:sp macro="" textlink="">
      <xdr:nvSpPr>
        <xdr:cNvPr id="753" name="楕円 752"/>
        <xdr:cNvSpPr/>
      </xdr:nvSpPr>
      <xdr:spPr>
        <a:xfrm>
          <a:off x="21272500" y="604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157741</xdr:rowOff>
    </xdr:from>
    <xdr:ext cx="534377" cy="259045"/>
    <xdr:sp macro="" textlink="">
      <xdr:nvSpPr>
        <xdr:cNvPr id="754" name="テキスト ボックス 753"/>
        <xdr:cNvSpPr txBox="1"/>
      </xdr:nvSpPr>
      <xdr:spPr>
        <a:xfrm>
          <a:off x="21056111" y="581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28915</xdr:rowOff>
    </xdr:from>
    <xdr:to>
      <xdr:col>107</xdr:col>
      <xdr:colOff>101600</xdr:colOff>
      <xdr:row>35</xdr:row>
      <xdr:rowOff>130515</xdr:rowOff>
    </xdr:to>
    <xdr:sp macro="" textlink="">
      <xdr:nvSpPr>
        <xdr:cNvPr id="755" name="楕円 754"/>
        <xdr:cNvSpPr/>
      </xdr:nvSpPr>
      <xdr:spPr>
        <a:xfrm>
          <a:off x="20383500" y="602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147042</xdr:rowOff>
    </xdr:from>
    <xdr:ext cx="534377" cy="259045"/>
    <xdr:sp macro="" textlink="">
      <xdr:nvSpPr>
        <xdr:cNvPr id="756" name="テキスト ボックス 755"/>
        <xdr:cNvSpPr txBox="1"/>
      </xdr:nvSpPr>
      <xdr:spPr>
        <a:xfrm>
          <a:off x="20167111" y="58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148016</xdr:rowOff>
    </xdr:from>
    <xdr:to>
      <xdr:col>102</xdr:col>
      <xdr:colOff>165100</xdr:colOff>
      <xdr:row>35</xdr:row>
      <xdr:rowOff>78166</xdr:rowOff>
    </xdr:to>
    <xdr:sp macro="" textlink="">
      <xdr:nvSpPr>
        <xdr:cNvPr id="757" name="楕円 756"/>
        <xdr:cNvSpPr/>
      </xdr:nvSpPr>
      <xdr:spPr>
        <a:xfrm>
          <a:off x="19494500" y="597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94693</xdr:rowOff>
    </xdr:from>
    <xdr:ext cx="534377" cy="259045"/>
    <xdr:sp macro="" textlink="">
      <xdr:nvSpPr>
        <xdr:cNvPr id="758" name="テキスト ボックス 757"/>
        <xdr:cNvSpPr txBox="1"/>
      </xdr:nvSpPr>
      <xdr:spPr>
        <a:xfrm>
          <a:off x="19278111" y="575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26401</xdr:rowOff>
    </xdr:from>
    <xdr:to>
      <xdr:col>98</xdr:col>
      <xdr:colOff>38100</xdr:colOff>
      <xdr:row>38</xdr:row>
      <xdr:rowOff>128001</xdr:rowOff>
    </xdr:to>
    <xdr:sp macro="" textlink="">
      <xdr:nvSpPr>
        <xdr:cNvPr id="759" name="楕円 758"/>
        <xdr:cNvSpPr/>
      </xdr:nvSpPr>
      <xdr:spPr>
        <a:xfrm>
          <a:off x="18605500" y="654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119128</xdr:rowOff>
    </xdr:from>
    <xdr:ext cx="469744" cy="259045"/>
    <xdr:sp macro="" textlink="">
      <xdr:nvSpPr>
        <xdr:cNvPr id="760" name="テキスト ボックス 759"/>
        <xdr:cNvSpPr txBox="1"/>
      </xdr:nvSpPr>
      <xdr:spPr>
        <a:xfrm>
          <a:off x="18421428" y="663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31083</xdr:rowOff>
    </xdr:from>
    <xdr:to>
      <xdr:col>116</xdr:col>
      <xdr:colOff>63500</xdr:colOff>
      <xdr:row>59</xdr:row>
      <xdr:rowOff>41337</xdr:rowOff>
    </xdr:to>
    <xdr:cxnSp macro="">
      <xdr:nvCxnSpPr>
        <xdr:cNvPr id="791" name="直線コネクタ 790"/>
        <xdr:cNvCxnSpPr/>
      </xdr:nvCxnSpPr>
      <xdr:spPr>
        <a:xfrm flipV="1">
          <a:off x="21323300" y="10146633"/>
          <a:ext cx="8382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41337</xdr:rowOff>
    </xdr:from>
    <xdr:to>
      <xdr:col>111</xdr:col>
      <xdr:colOff>177800</xdr:colOff>
      <xdr:row>59</xdr:row>
      <xdr:rowOff>58057</xdr:rowOff>
    </xdr:to>
    <xdr:cxnSp macro="">
      <xdr:nvCxnSpPr>
        <xdr:cNvPr id="794" name="直線コネクタ 793"/>
        <xdr:cNvCxnSpPr/>
      </xdr:nvCxnSpPr>
      <xdr:spPr>
        <a:xfrm flipV="1">
          <a:off x="20434300" y="10156887"/>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152991</xdr:rowOff>
    </xdr:from>
    <xdr:to>
      <xdr:col>107</xdr:col>
      <xdr:colOff>50800</xdr:colOff>
      <xdr:row>59</xdr:row>
      <xdr:rowOff>58057</xdr:rowOff>
    </xdr:to>
    <xdr:cxnSp macro="">
      <xdr:nvCxnSpPr>
        <xdr:cNvPr id="797" name="直線コネクタ 796"/>
        <xdr:cNvCxnSpPr/>
      </xdr:nvCxnSpPr>
      <xdr:spPr>
        <a:xfrm>
          <a:off x="19545300" y="10097091"/>
          <a:ext cx="889000" cy="7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131569</xdr:rowOff>
    </xdr:from>
    <xdr:to>
      <xdr:col>102</xdr:col>
      <xdr:colOff>114300</xdr:colOff>
      <xdr:row>58</xdr:row>
      <xdr:rowOff>152991</xdr:rowOff>
    </xdr:to>
    <xdr:cxnSp macro="">
      <xdr:nvCxnSpPr>
        <xdr:cNvPr id="800" name="直線コネクタ 799"/>
        <xdr:cNvCxnSpPr/>
      </xdr:nvCxnSpPr>
      <xdr:spPr>
        <a:xfrm>
          <a:off x="18656300" y="10075669"/>
          <a:ext cx="889000" cy="2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151733</xdr:rowOff>
    </xdr:from>
    <xdr:to>
      <xdr:col>116</xdr:col>
      <xdr:colOff>114300</xdr:colOff>
      <xdr:row>59</xdr:row>
      <xdr:rowOff>81883</xdr:rowOff>
    </xdr:to>
    <xdr:sp macro="" textlink="">
      <xdr:nvSpPr>
        <xdr:cNvPr id="810" name="楕円 809"/>
        <xdr:cNvSpPr/>
      </xdr:nvSpPr>
      <xdr:spPr>
        <a:xfrm>
          <a:off x="22110700" y="1009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66660</xdr:rowOff>
    </xdr:from>
    <xdr:ext cx="469744" cy="259045"/>
    <xdr:sp macro="" textlink="">
      <xdr:nvSpPr>
        <xdr:cNvPr id="811" name="貸付金該当値テキスト"/>
        <xdr:cNvSpPr txBox="1"/>
      </xdr:nvSpPr>
      <xdr:spPr>
        <a:xfrm>
          <a:off x="22212300" y="1001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161987</xdr:rowOff>
    </xdr:from>
    <xdr:to>
      <xdr:col>112</xdr:col>
      <xdr:colOff>38100</xdr:colOff>
      <xdr:row>59</xdr:row>
      <xdr:rowOff>92137</xdr:rowOff>
    </xdr:to>
    <xdr:sp macro="" textlink="">
      <xdr:nvSpPr>
        <xdr:cNvPr id="812" name="楕円 811"/>
        <xdr:cNvSpPr/>
      </xdr:nvSpPr>
      <xdr:spPr>
        <a:xfrm>
          <a:off x="21272500" y="1010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83264</xdr:rowOff>
    </xdr:from>
    <xdr:ext cx="469744" cy="259045"/>
    <xdr:sp macro="" textlink="">
      <xdr:nvSpPr>
        <xdr:cNvPr id="813" name="テキスト ボックス 812"/>
        <xdr:cNvSpPr txBox="1"/>
      </xdr:nvSpPr>
      <xdr:spPr>
        <a:xfrm>
          <a:off x="21088428" y="1019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7257</xdr:rowOff>
    </xdr:from>
    <xdr:to>
      <xdr:col>107</xdr:col>
      <xdr:colOff>101600</xdr:colOff>
      <xdr:row>59</xdr:row>
      <xdr:rowOff>108857</xdr:rowOff>
    </xdr:to>
    <xdr:sp macro="" textlink="">
      <xdr:nvSpPr>
        <xdr:cNvPr id="814" name="楕円 813"/>
        <xdr:cNvSpPr/>
      </xdr:nvSpPr>
      <xdr:spPr>
        <a:xfrm>
          <a:off x="20383500" y="101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99984</xdr:rowOff>
    </xdr:from>
    <xdr:ext cx="469744" cy="259045"/>
    <xdr:sp macro="" textlink="">
      <xdr:nvSpPr>
        <xdr:cNvPr id="815" name="テキスト ボックス 814"/>
        <xdr:cNvSpPr txBox="1"/>
      </xdr:nvSpPr>
      <xdr:spPr>
        <a:xfrm>
          <a:off x="20199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102191</xdr:rowOff>
    </xdr:from>
    <xdr:to>
      <xdr:col>102</xdr:col>
      <xdr:colOff>165100</xdr:colOff>
      <xdr:row>59</xdr:row>
      <xdr:rowOff>32341</xdr:rowOff>
    </xdr:to>
    <xdr:sp macro="" textlink="">
      <xdr:nvSpPr>
        <xdr:cNvPr id="816" name="楕円 815"/>
        <xdr:cNvSpPr/>
      </xdr:nvSpPr>
      <xdr:spPr>
        <a:xfrm>
          <a:off x="19494500" y="100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23468</xdr:rowOff>
    </xdr:from>
    <xdr:ext cx="469744" cy="259045"/>
    <xdr:sp macro="" textlink="">
      <xdr:nvSpPr>
        <xdr:cNvPr id="817" name="テキスト ボックス 816"/>
        <xdr:cNvSpPr txBox="1"/>
      </xdr:nvSpPr>
      <xdr:spPr>
        <a:xfrm>
          <a:off x="19310428" y="1013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80769</xdr:rowOff>
    </xdr:from>
    <xdr:to>
      <xdr:col>98</xdr:col>
      <xdr:colOff>38100</xdr:colOff>
      <xdr:row>59</xdr:row>
      <xdr:rowOff>10919</xdr:rowOff>
    </xdr:to>
    <xdr:sp macro="" textlink="">
      <xdr:nvSpPr>
        <xdr:cNvPr id="818" name="楕円 817"/>
        <xdr:cNvSpPr/>
      </xdr:nvSpPr>
      <xdr:spPr>
        <a:xfrm>
          <a:off x="18605500" y="1002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2046</xdr:rowOff>
    </xdr:from>
    <xdr:ext cx="469744" cy="259045"/>
    <xdr:sp macro="" textlink="">
      <xdr:nvSpPr>
        <xdr:cNvPr id="819" name="テキスト ボックス 818"/>
        <xdr:cNvSpPr txBox="1"/>
      </xdr:nvSpPr>
      <xdr:spPr>
        <a:xfrm>
          <a:off x="18421428" y="1011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60213</xdr:rowOff>
    </xdr:from>
    <xdr:to>
      <xdr:col>116</xdr:col>
      <xdr:colOff>63500</xdr:colOff>
      <xdr:row>75</xdr:row>
      <xdr:rowOff>77619</xdr:rowOff>
    </xdr:to>
    <xdr:cxnSp macro="">
      <xdr:nvCxnSpPr>
        <xdr:cNvPr id="851" name="直線コネクタ 850"/>
        <xdr:cNvCxnSpPr/>
      </xdr:nvCxnSpPr>
      <xdr:spPr>
        <a:xfrm flipV="1">
          <a:off x="21323300" y="12918963"/>
          <a:ext cx="838200" cy="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77619</xdr:rowOff>
    </xdr:from>
    <xdr:to>
      <xdr:col>111</xdr:col>
      <xdr:colOff>177800</xdr:colOff>
      <xdr:row>75</xdr:row>
      <xdr:rowOff>102422</xdr:rowOff>
    </xdr:to>
    <xdr:cxnSp macro="">
      <xdr:nvCxnSpPr>
        <xdr:cNvPr id="854" name="直線コネクタ 853"/>
        <xdr:cNvCxnSpPr/>
      </xdr:nvCxnSpPr>
      <xdr:spPr>
        <a:xfrm flipV="1">
          <a:off x="20434300" y="12936369"/>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102422</xdr:rowOff>
    </xdr:from>
    <xdr:to>
      <xdr:col>107</xdr:col>
      <xdr:colOff>50800</xdr:colOff>
      <xdr:row>75</xdr:row>
      <xdr:rowOff>128074</xdr:rowOff>
    </xdr:to>
    <xdr:cxnSp macro="">
      <xdr:nvCxnSpPr>
        <xdr:cNvPr id="857" name="直線コネクタ 856"/>
        <xdr:cNvCxnSpPr/>
      </xdr:nvCxnSpPr>
      <xdr:spPr>
        <a:xfrm flipV="1">
          <a:off x="19545300" y="12961172"/>
          <a:ext cx="889000" cy="2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128074</xdr:rowOff>
    </xdr:from>
    <xdr:to>
      <xdr:col>102</xdr:col>
      <xdr:colOff>114300</xdr:colOff>
      <xdr:row>75</xdr:row>
      <xdr:rowOff>140598</xdr:rowOff>
    </xdr:to>
    <xdr:cxnSp macro="">
      <xdr:nvCxnSpPr>
        <xdr:cNvPr id="860" name="直線コネクタ 859"/>
        <xdr:cNvCxnSpPr/>
      </xdr:nvCxnSpPr>
      <xdr:spPr>
        <a:xfrm flipV="1">
          <a:off x="18656300" y="12986824"/>
          <a:ext cx="889000" cy="1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9413</xdr:rowOff>
    </xdr:from>
    <xdr:to>
      <xdr:col>116</xdr:col>
      <xdr:colOff>114300</xdr:colOff>
      <xdr:row>75</xdr:row>
      <xdr:rowOff>111013</xdr:rowOff>
    </xdr:to>
    <xdr:sp macro="" textlink="">
      <xdr:nvSpPr>
        <xdr:cNvPr id="870" name="楕円 869"/>
        <xdr:cNvSpPr/>
      </xdr:nvSpPr>
      <xdr:spPr>
        <a:xfrm>
          <a:off x="22110700" y="1286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32290</xdr:rowOff>
    </xdr:from>
    <xdr:ext cx="534377" cy="259045"/>
    <xdr:sp macro="" textlink="">
      <xdr:nvSpPr>
        <xdr:cNvPr id="871" name="繰出金該当値テキスト"/>
        <xdr:cNvSpPr txBox="1"/>
      </xdr:nvSpPr>
      <xdr:spPr>
        <a:xfrm>
          <a:off x="22212300" y="1271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26819</xdr:rowOff>
    </xdr:from>
    <xdr:to>
      <xdr:col>112</xdr:col>
      <xdr:colOff>38100</xdr:colOff>
      <xdr:row>75</xdr:row>
      <xdr:rowOff>128419</xdr:rowOff>
    </xdr:to>
    <xdr:sp macro="" textlink="">
      <xdr:nvSpPr>
        <xdr:cNvPr id="872" name="楕円 871"/>
        <xdr:cNvSpPr/>
      </xdr:nvSpPr>
      <xdr:spPr>
        <a:xfrm>
          <a:off x="21272500" y="128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144946</xdr:rowOff>
    </xdr:from>
    <xdr:ext cx="534377" cy="259045"/>
    <xdr:sp macro="" textlink="">
      <xdr:nvSpPr>
        <xdr:cNvPr id="873" name="テキスト ボックス 872"/>
        <xdr:cNvSpPr txBox="1"/>
      </xdr:nvSpPr>
      <xdr:spPr>
        <a:xfrm>
          <a:off x="21056111" y="126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51622</xdr:rowOff>
    </xdr:from>
    <xdr:to>
      <xdr:col>107</xdr:col>
      <xdr:colOff>101600</xdr:colOff>
      <xdr:row>75</xdr:row>
      <xdr:rowOff>153222</xdr:rowOff>
    </xdr:to>
    <xdr:sp macro="" textlink="">
      <xdr:nvSpPr>
        <xdr:cNvPr id="874" name="楕円 873"/>
        <xdr:cNvSpPr/>
      </xdr:nvSpPr>
      <xdr:spPr>
        <a:xfrm>
          <a:off x="20383500" y="1291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144349</xdr:rowOff>
    </xdr:from>
    <xdr:ext cx="534377" cy="259045"/>
    <xdr:sp macro="" textlink="">
      <xdr:nvSpPr>
        <xdr:cNvPr id="875" name="テキスト ボックス 874"/>
        <xdr:cNvSpPr txBox="1"/>
      </xdr:nvSpPr>
      <xdr:spPr>
        <a:xfrm>
          <a:off x="20167111" y="1300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77274</xdr:rowOff>
    </xdr:from>
    <xdr:to>
      <xdr:col>102</xdr:col>
      <xdr:colOff>165100</xdr:colOff>
      <xdr:row>76</xdr:row>
      <xdr:rowOff>7424</xdr:rowOff>
    </xdr:to>
    <xdr:sp macro="" textlink="">
      <xdr:nvSpPr>
        <xdr:cNvPr id="876" name="楕円 875"/>
        <xdr:cNvSpPr/>
      </xdr:nvSpPr>
      <xdr:spPr>
        <a:xfrm>
          <a:off x="19494500" y="1293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170001</xdr:rowOff>
    </xdr:from>
    <xdr:ext cx="534377" cy="259045"/>
    <xdr:sp macro="" textlink="">
      <xdr:nvSpPr>
        <xdr:cNvPr id="877" name="テキスト ボックス 876"/>
        <xdr:cNvSpPr txBox="1"/>
      </xdr:nvSpPr>
      <xdr:spPr>
        <a:xfrm>
          <a:off x="19278111" y="1302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89798</xdr:rowOff>
    </xdr:from>
    <xdr:to>
      <xdr:col>98</xdr:col>
      <xdr:colOff>38100</xdr:colOff>
      <xdr:row>76</xdr:row>
      <xdr:rowOff>19949</xdr:rowOff>
    </xdr:to>
    <xdr:sp macro="" textlink="">
      <xdr:nvSpPr>
        <xdr:cNvPr id="878" name="楕円 877"/>
        <xdr:cNvSpPr/>
      </xdr:nvSpPr>
      <xdr:spPr>
        <a:xfrm>
          <a:off x="18605500" y="129485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11075</xdr:rowOff>
    </xdr:from>
    <xdr:ext cx="534377" cy="259045"/>
    <xdr:sp macro="" textlink="">
      <xdr:nvSpPr>
        <xdr:cNvPr id="879" name="テキスト ボックス 878"/>
        <xdr:cNvSpPr txBox="1"/>
      </xdr:nvSpPr>
      <xdr:spPr>
        <a:xfrm>
          <a:off x="18389111" y="1304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641,164</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要素である人件費は、美祢市行政改革大綱の実施計画である集中改革プランの定員管理目標に沿って人件費の抑制に努め、行政組織の効率化を進め、市民ニーズや事業の動向に即応した組織構造の再構築や民間活力の導入により、人件費の削減を図っているところであり、本年度の決算額は退職手当の影響により若干増加したが全体的には年々減少傾向にある。</a:t>
          </a:r>
        </a:p>
        <a:p>
          <a:r>
            <a:rPr kumimoji="1" lang="ja-JP" altLang="en-US" sz="1300">
              <a:latin typeface="ＭＳ Ｐゴシック" panose="020B0600070205080204" pitchFamily="50" charset="-128"/>
              <a:ea typeface="ＭＳ Ｐゴシック" panose="020B0600070205080204" pitchFamily="50" charset="-128"/>
            </a:rPr>
            <a:t>　もう一つの主要な構成要素である補助費等は、ライフラインである水道事業や公共下水道事業への繰出金が多額であることや、市内に２つの公立病院を抱える病院事業への繰出しが多額であることが類似団体と比べ高い水準にある要因となっているが、経営改革のプラン等に沿って公営企業会計の健全化に取り組み、改善を図っていくこととしている。</a:t>
          </a:r>
        </a:p>
        <a:p>
          <a:r>
            <a:rPr kumimoji="1" lang="ja-JP" altLang="en-US" sz="1300">
              <a:latin typeface="ＭＳ Ｐゴシック" panose="020B0600070205080204" pitchFamily="50" charset="-128"/>
              <a:ea typeface="ＭＳ Ｐゴシック" panose="020B0600070205080204" pitchFamily="50" charset="-128"/>
            </a:rPr>
            <a:t>　なお、公債費の大幅な減少は、平成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年度において第三セクター等改革推進債や退職手当債の繰上償還を実施したことが要因となっている。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23,928
23,682
472.64
15,857,512
15,341,783
435,593
9,606,207
15,641,398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5397</xdr:rowOff>
    </xdr:from>
    <xdr:to>
      <xdr:col>24</xdr:col>
      <xdr:colOff>63500</xdr:colOff>
      <xdr:row>35</xdr:row>
      <xdr:rowOff>38926</xdr:rowOff>
    </xdr:to>
    <xdr:cxnSp macro="">
      <xdr:nvCxnSpPr>
        <xdr:cNvPr id="61" name="直線コネクタ 60"/>
        <xdr:cNvCxnSpPr/>
      </xdr:nvCxnSpPr>
      <xdr:spPr>
        <a:xfrm flipV="1">
          <a:off x="3797300" y="6006147"/>
          <a:ext cx="838200" cy="3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38926</xdr:rowOff>
    </xdr:from>
    <xdr:to>
      <xdr:col>19</xdr:col>
      <xdr:colOff>177800</xdr:colOff>
      <xdr:row>35</xdr:row>
      <xdr:rowOff>62547</xdr:rowOff>
    </xdr:to>
    <xdr:cxnSp macro="">
      <xdr:nvCxnSpPr>
        <xdr:cNvPr id="64" name="直線コネクタ 63"/>
        <xdr:cNvCxnSpPr/>
      </xdr:nvCxnSpPr>
      <xdr:spPr>
        <a:xfrm flipV="1">
          <a:off x="2908300" y="6039676"/>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56261</xdr:rowOff>
    </xdr:from>
    <xdr:to>
      <xdr:col>15</xdr:col>
      <xdr:colOff>50800</xdr:colOff>
      <xdr:row>35</xdr:row>
      <xdr:rowOff>62547</xdr:rowOff>
    </xdr:to>
    <xdr:cxnSp macro="">
      <xdr:nvCxnSpPr>
        <xdr:cNvPr id="67" name="直線コネクタ 66"/>
        <xdr:cNvCxnSpPr/>
      </xdr:nvCxnSpPr>
      <xdr:spPr>
        <a:xfrm>
          <a:off x="2019300" y="6057011"/>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88265</xdr:rowOff>
    </xdr:from>
    <xdr:to>
      <xdr:col>10</xdr:col>
      <xdr:colOff>114300</xdr:colOff>
      <xdr:row>35</xdr:row>
      <xdr:rowOff>56261</xdr:rowOff>
    </xdr:to>
    <xdr:cxnSp macro="">
      <xdr:nvCxnSpPr>
        <xdr:cNvPr id="70" name="直線コネクタ 69"/>
        <xdr:cNvCxnSpPr/>
      </xdr:nvCxnSpPr>
      <xdr:spPr>
        <a:xfrm>
          <a:off x="1130300" y="5917565"/>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126047</xdr:rowOff>
    </xdr:from>
    <xdr:to>
      <xdr:col>24</xdr:col>
      <xdr:colOff>114300</xdr:colOff>
      <xdr:row>35</xdr:row>
      <xdr:rowOff>56197</xdr:rowOff>
    </xdr:to>
    <xdr:sp macro="" textlink="">
      <xdr:nvSpPr>
        <xdr:cNvPr id="80" name="楕円 79"/>
        <xdr:cNvSpPr/>
      </xdr:nvSpPr>
      <xdr:spPr>
        <a:xfrm>
          <a:off x="4584700" y="595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148924</xdr:rowOff>
    </xdr:from>
    <xdr:ext cx="469744" cy="259045"/>
    <xdr:sp macro="" textlink="">
      <xdr:nvSpPr>
        <xdr:cNvPr id="81" name="議会費該当値テキスト"/>
        <xdr:cNvSpPr txBox="1"/>
      </xdr:nvSpPr>
      <xdr:spPr>
        <a:xfrm>
          <a:off x="4686300" y="58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159576</xdr:rowOff>
    </xdr:from>
    <xdr:to>
      <xdr:col>20</xdr:col>
      <xdr:colOff>38100</xdr:colOff>
      <xdr:row>35</xdr:row>
      <xdr:rowOff>89726</xdr:rowOff>
    </xdr:to>
    <xdr:sp macro="" textlink="">
      <xdr:nvSpPr>
        <xdr:cNvPr id="82" name="楕円 81"/>
        <xdr:cNvSpPr/>
      </xdr:nvSpPr>
      <xdr:spPr>
        <a:xfrm>
          <a:off x="3746500" y="598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106253</xdr:rowOff>
    </xdr:from>
    <xdr:ext cx="469744" cy="259045"/>
    <xdr:sp macro="" textlink="">
      <xdr:nvSpPr>
        <xdr:cNvPr id="83" name="テキスト ボックス 82"/>
        <xdr:cNvSpPr txBox="1"/>
      </xdr:nvSpPr>
      <xdr:spPr>
        <a:xfrm>
          <a:off x="3562428" y="576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11747</xdr:rowOff>
    </xdr:from>
    <xdr:to>
      <xdr:col>15</xdr:col>
      <xdr:colOff>101600</xdr:colOff>
      <xdr:row>35</xdr:row>
      <xdr:rowOff>113347</xdr:rowOff>
    </xdr:to>
    <xdr:sp macro="" textlink="">
      <xdr:nvSpPr>
        <xdr:cNvPr id="84" name="楕円 83"/>
        <xdr:cNvSpPr/>
      </xdr:nvSpPr>
      <xdr:spPr>
        <a:xfrm>
          <a:off x="2857500" y="601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129874</xdr:rowOff>
    </xdr:from>
    <xdr:ext cx="469744" cy="259045"/>
    <xdr:sp macro="" textlink="">
      <xdr:nvSpPr>
        <xdr:cNvPr id="85" name="テキスト ボックス 84"/>
        <xdr:cNvSpPr txBox="1"/>
      </xdr:nvSpPr>
      <xdr:spPr>
        <a:xfrm>
          <a:off x="2673428" y="578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5461</xdr:rowOff>
    </xdr:from>
    <xdr:to>
      <xdr:col>10</xdr:col>
      <xdr:colOff>165100</xdr:colOff>
      <xdr:row>35</xdr:row>
      <xdr:rowOff>107061</xdr:rowOff>
    </xdr:to>
    <xdr:sp macro="" textlink="">
      <xdr:nvSpPr>
        <xdr:cNvPr id="86" name="楕円 85"/>
        <xdr:cNvSpPr/>
      </xdr:nvSpPr>
      <xdr:spPr>
        <a:xfrm>
          <a:off x="1968500" y="600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123588</xdr:rowOff>
    </xdr:from>
    <xdr:ext cx="469744" cy="259045"/>
    <xdr:sp macro="" textlink="">
      <xdr:nvSpPr>
        <xdr:cNvPr id="87" name="テキスト ボックス 86"/>
        <xdr:cNvSpPr txBox="1"/>
      </xdr:nvSpPr>
      <xdr:spPr>
        <a:xfrm>
          <a:off x="1784428" y="578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37465</xdr:rowOff>
    </xdr:from>
    <xdr:to>
      <xdr:col>6</xdr:col>
      <xdr:colOff>38100</xdr:colOff>
      <xdr:row>34</xdr:row>
      <xdr:rowOff>139065</xdr:rowOff>
    </xdr:to>
    <xdr:sp macro="" textlink="">
      <xdr:nvSpPr>
        <xdr:cNvPr id="88" name="楕円 87"/>
        <xdr:cNvSpPr/>
      </xdr:nvSpPr>
      <xdr:spPr>
        <a:xfrm>
          <a:off x="1079500" y="586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155592</xdr:rowOff>
    </xdr:from>
    <xdr:ext cx="469744" cy="259045"/>
    <xdr:sp macro="" textlink="">
      <xdr:nvSpPr>
        <xdr:cNvPr id="89" name="テキスト ボックス 88"/>
        <xdr:cNvSpPr txBox="1"/>
      </xdr:nvSpPr>
      <xdr:spPr>
        <a:xfrm>
          <a:off x="895428" y="564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163066</xdr:rowOff>
    </xdr:from>
    <xdr:to>
      <xdr:col>24</xdr:col>
      <xdr:colOff>63500</xdr:colOff>
      <xdr:row>58</xdr:row>
      <xdr:rowOff>4624</xdr:rowOff>
    </xdr:to>
    <xdr:cxnSp macro="">
      <xdr:nvCxnSpPr>
        <xdr:cNvPr id="120" name="直線コネクタ 119"/>
        <xdr:cNvCxnSpPr/>
      </xdr:nvCxnSpPr>
      <xdr:spPr>
        <a:xfrm flipV="1">
          <a:off x="3797300" y="9935716"/>
          <a:ext cx="838200" cy="1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4624</xdr:rowOff>
    </xdr:from>
    <xdr:to>
      <xdr:col>19</xdr:col>
      <xdr:colOff>177800</xdr:colOff>
      <xdr:row>58</xdr:row>
      <xdr:rowOff>23326</xdr:rowOff>
    </xdr:to>
    <xdr:cxnSp macro="">
      <xdr:nvCxnSpPr>
        <xdr:cNvPr id="123" name="直線コネクタ 122"/>
        <xdr:cNvCxnSpPr/>
      </xdr:nvCxnSpPr>
      <xdr:spPr>
        <a:xfrm flipV="1">
          <a:off x="2908300" y="9948724"/>
          <a:ext cx="889000" cy="1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128659</xdr:rowOff>
    </xdr:from>
    <xdr:to>
      <xdr:col>15</xdr:col>
      <xdr:colOff>50800</xdr:colOff>
      <xdr:row>58</xdr:row>
      <xdr:rowOff>23326</xdr:rowOff>
    </xdr:to>
    <xdr:cxnSp macro="">
      <xdr:nvCxnSpPr>
        <xdr:cNvPr id="126" name="直線コネクタ 125"/>
        <xdr:cNvCxnSpPr/>
      </xdr:nvCxnSpPr>
      <xdr:spPr>
        <a:xfrm>
          <a:off x="2019300" y="9901309"/>
          <a:ext cx="889000" cy="6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109649</xdr:rowOff>
    </xdr:from>
    <xdr:to>
      <xdr:col>10</xdr:col>
      <xdr:colOff>114300</xdr:colOff>
      <xdr:row>57</xdr:row>
      <xdr:rowOff>128659</xdr:rowOff>
    </xdr:to>
    <xdr:cxnSp macro="">
      <xdr:nvCxnSpPr>
        <xdr:cNvPr id="129" name="直線コネクタ 128"/>
        <xdr:cNvCxnSpPr/>
      </xdr:nvCxnSpPr>
      <xdr:spPr>
        <a:xfrm>
          <a:off x="1130300" y="9882299"/>
          <a:ext cx="889000" cy="1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112266</xdr:rowOff>
    </xdr:from>
    <xdr:to>
      <xdr:col>24</xdr:col>
      <xdr:colOff>114300</xdr:colOff>
      <xdr:row>58</xdr:row>
      <xdr:rowOff>42416</xdr:rowOff>
    </xdr:to>
    <xdr:sp macro="" textlink="">
      <xdr:nvSpPr>
        <xdr:cNvPr id="139" name="楕円 138"/>
        <xdr:cNvSpPr/>
      </xdr:nvSpPr>
      <xdr:spPr>
        <a:xfrm>
          <a:off x="4584700" y="988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90693</xdr:rowOff>
    </xdr:from>
    <xdr:ext cx="534377" cy="259045"/>
    <xdr:sp macro="" textlink="">
      <xdr:nvSpPr>
        <xdr:cNvPr id="140" name="総務費該当値テキスト"/>
        <xdr:cNvSpPr txBox="1"/>
      </xdr:nvSpPr>
      <xdr:spPr>
        <a:xfrm>
          <a:off x="4686300" y="986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125274</xdr:rowOff>
    </xdr:from>
    <xdr:to>
      <xdr:col>20</xdr:col>
      <xdr:colOff>38100</xdr:colOff>
      <xdr:row>58</xdr:row>
      <xdr:rowOff>55424</xdr:rowOff>
    </xdr:to>
    <xdr:sp macro="" textlink="">
      <xdr:nvSpPr>
        <xdr:cNvPr id="141" name="楕円 140"/>
        <xdr:cNvSpPr/>
      </xdr:nvSpPr>
      <xdr:spPr>
        <a:xfrm>
          <a:off x="3746500" y="98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46551</xdr:rowOff>
    </xdr:from>
    <xdr:ext cx="534377" cy="259045"/>
    <xdr:sp macro="" textlink="">
      <xdr:nvSpPr>
        <xdr:cNvPr id="142" name="テキスト ボックス 141"/>
        <xdr:cNvSpPr txBox="1"/>
      </xdr:nvSpPr>
      <xdr:spPr>
        <a:xfrm>
          <a:off x="3530111" y="999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143976</xdr:rowOff>
    </xdr:from>
    <xdr:to>
      <xdr:col>15</xdr:col>
      <xdr:colOff>101600</xdr:colOff>
      <xdr:row>58</xdr:row>
      <xdr:rowOff>74126</xdr:rowOff>
    </xdr:to>
    <xdr:sp macro="" textlink="">
      <xdr:nvSpPr>
        <xdr:cNvPr id="143" name="楕円 142"/>
        <xdr:cNvSpPr/>
      </xdr:nvSpPr>
      <xdr:spPr>
        <a:xfrm>
          <a:off x="2857500" y="991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65253</xdr:rowOff>
    </xdr:from>
    <xdr:ext cx="534377" cy="259045"/>
    <xdr:sp macro="" textlink="">
      <xdr:nvSpPr>
        <xdr:cNvPr id="144" name="テキスト ボックス 143"/>
        <xdr:cNvSpPr txBox="1"/>
      </xdr:nvSpPr>
      <xdr:spPr>
        <a:xfrm>
          <a:off x="2641111" y="1000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77859</xdr:rowOff>
    </xdr:from>
    <xdr:to>
      <xdr:col>10</xdr:col>
      <xdr:colOff>165100</xdr:colOff>
      <xdr:row>58</xdr:row>
      <xdr:rowOff>8009</xdr:rowOff>
    </xdr:to>
    <xdr:sp macro="" textlink="">
      <xdr:nvSpPr>
        <xdr:cNvPr id="145" name="楕円 144"/>
        <xdr:cNvSpPr/>
      </xdr:nvSpPr>
      <xdr:spPr>
        <a:xfrm>
          <a:off x="1968500" y="985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24536</xdr:rowOff>
    </xdr:from>
    <xdr:ext cx="534377" cy="259045"/>
    <xdr:sp macro="" textlink="">
      <xdr:nvSpPr>
        <xdr:cNvPr id="146" name="テキスト ボックス 145"/>
        <xdr:cNvSpPr txBox="1"/>
      </xdr:nvSpPr>
      <xdr:spPr>
        <a:xfrm>
          <a:off x="1752111" y="96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58849</xdr:rowOff>
    </xdr:from>
    <xdr:to>
      <xdr:col>6</xdr:col>
      <xdr:colOff>38100</xdr:colOff>
      <xdr:row>57</xdr:row>
      <xdr:rowOff>160449</xdr:rowOff>
    </xdr:to>
    <xdr:sp macro="" textlink="">
      <xdr:nvSpPr>
        <xdr:cNvPr id="147" name="楕円 146"/>
        <xdr:cNvSpPr/>
      </xdr:nvSpPr>
      <xdr:spPr>
        <a:xfrm>
          <a:off x="1079500" y="983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5526</xdr:rowOff>
    </xdr:from>
    <xdr:ext cx="599010" cy="259045"/>
    <xdr:sp macro="" textlink="">
      <xdr:nvSpPr>
        <xdr:cNvPr id="148" name="テキスト ボックス 147"/>
        <xdr:cNvSpPr txBox="1"/>
      </xdr:nvSpPr>
      <xdr:spPr>
        <a:xfrm>
          <a:off x="830795" y="9606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89103</xdr:rowOff>
    </xdr:from>
    <xdr:to>
      <xdr:col>24</xdr:col>
      <xdr:colOff>63500</xdr:colOff>
      <xdr:row>75</xdr:row>
      <xdr:rowOff>123027</xdr:rowOff>
    </xdr:to>
    <xdr:cxnSp macro="">
      <xdr:nvCxnSpPr>
        <xdr:cNvPr id="178" name="直線コネクタ 177"/>
        <xdr:cNvCxnSpPr/>
      </xdr:nvCxnSpPr>
      <xdr:spPr>
        <a:xfrm flipV="1">
          <a:off x="3797300" y="12947853"/>
          <a:ext cx="8382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63363</xdr:rowOff>
    </xdr:from>
    <xdr:to>
      <xdr:col>19</xdr:col>
      <xdr:colOff>177800</xdr:colOff>
      <xdr:row>75</xdr:row>
      <xdr:rowOff>123027</xdr:rowOff>
    </xdr:to>
    <xdr:cxnSp macro="">
      <xdr:nvCxnSpPr>
        <xdr:cNvPr id="181" name="直線コネクタ 180"/>
        <xdr:cNvCxnSpPr/>
      </xdr:nvCxnSpPr>
      <xdr:spPr>
        <a:xfrm>
          <a:off x="2908300" y="12922113"/>
          <a:ext cx="8890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63363</xdr:rowOff>
    </xdr:from>
    <xdr:to>
      <xdr:col>15</xdr:col>
      <xdr:colOff>50800</xdr:colOff>
      <xdr:row>76</xdr:row>
      <xdr:rowOff>11638</xdr:rowOff>
    </xdr:to>
    <xdr:cxnSp macro="">
      <xdr:nvCxnSpPr>
        <xdr:cNvPr id="184" name="直線コネクタ 183"/>
        <xdr:cNvCxnSpPr/>
      </xdr:nvCxnSpPr>
      <xdr:spPr>
        <a:xfrm flipV="1">
          <a:off x="2019300" y="12922113"/>
          <a:ext cx="889000" cy="1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11638</xdr:rowOff>
    </xdr:from>
    <xdr:to>
      <xdr:col>10</xdr:col>
      <xdr:colOff>114300</xdr:colOff>
      <xdr:row>76</xdr:row>
      <xdr:rowOff>89895</xdr:rowOff>
    </xdr:to>
    <xdr:cxnSp macro="">
      <xdr:nvCxnSpPr>
        <xdr:cNvPr id="187" name="直線コネクタ 186"/>
        <xdr:cNvCxnSpPr/>
      </xdr:nvCxnSpPr>
      <xdr:spPr>
        <a:xfrm flipV="1">
          <a:off x="1130300" y="13041838"/>
          <a:ext cx="889000" cy="7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38303</xdr:rowOff>
    </xdr:from>
    <xdr:to>
      <xdr:col>24</xdr:col>
      <xdr:colOff>114300</xdr:colOff>
      <xdr:row>75</xdr:row>
      <xdr:rowOff>139903</xdr:rowOff>
    </xdr:to>
    <xdr:sp macro="" textlink="">
      <xdr:nvSpPr>
        <xdr:cNvPr id="197" name="楕円 196"/>
        <xdr:cNvSpPr/>
      </xdr:nvSpPr>
      <xdr:spPr>
        <a:xfrm>
          <a:off x="4584700" y="1289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16730</xdr:rowOff>
    </xdr:from>
    <xdr:ext cx="599010" cy="259045"/>
    <xdr:sp macro="" textlink="">
      <xdr:nvSpPr>
        <xdr:cNvPr id="198" name="民生費該当値テキスト"/>
        <xdr:cNvSpPr txBox="1"/>
      </xdr:nvSpPr>
      <xdr:spPr>
        <a:xfrm>
          <a:off x="4686300" y="1287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72227</xdr:rowOff>
    </xdr:from>
    <xdr:to>
      <xdr:col>20</xdr:col>
      <xdr:colOff>38100</xdr:colOff>
      <xdr:row>76</xdr:row>
      <xdr:rowOff>2378</xdr:rowOff>
    </xdr:to>
    <xdr:sp macro="" textlink="">
      <xdr:nvSpPr>
        <xdr:cNvPr id="199" name="楕円 198"/>
        <xdr:cNvSpPr/>
      </xdr:nvSpPr>
      <xdr:spPr>
        <a:xfrm>
          <a:off x="3746500" y="129309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164955</xdr:rowOff>
    </xdr:from>
    <xdr:ext cx="599010" cy="259045"/>
    <xdr:sp macro="" textlink="">
      <xdr:nvSpPr>
        <xdr:cNvPr id="200" name="テキスト ボックス 199"/>
        <xdr:cNvSpPr txBox="1"/>
      </xdr:nvSpPr>
      <xdr:spPr>
        <a:xfrm>
          <a:off x="3497795" y="13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12563</xdr:rowOff>
    </xdr:from>
    <xdr:to>
      <xdr:col>15</xdr:col>
      <xdr:colOff>101600</xdr:colOff>
      <xdr:row>75</xdr:row>
      <xdr:rowOff>114163</xdr:rowOff>
    </xdr:to>
    <xdr:sp macro="" textlink="">
      <xdr:nvSpPr>
        <xdr:cNvPr id="201" name="楕円 200"/>
        <xdr:cNvSpPr/>
      </xdr:nvSpPr>
      <xdr:spPr>
        <a:xfrm>
          <a:off x="2857500" y="1287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130690</xdr:rowOff>
    </xdr:from>
    <xdr:ext cx="599010" cy="259045"/>
    <xdr:sp macro="" textlink="">
      <xdr:nvSpPr>
        <xdr:cNvPr id="202" name="テキスト ボックス 201"/>
        <xdr:cNvSpPr txBox="1"/>
      </xdr:nvSpPr>
      <xdr:spPr>
        <a:xfrm>
          <a:off x="2608795" y="1264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132288</xdr:rowOff>
    </xdr:from>
    <xdr:to>
      <xdr:col>10</xdr:col>
      <xdr:colOff>165100</xdr:colOff>
      <xdr:row>76</xdr:row>
      <xdr:rowOff>62438</xdr:rowOff>
    </xdr:to>
    <xdr:sp macro="" textlink="">
      <xdr:nvSpPr>
        <xdr:cNvPr id="203" name="楕円 202"/>
        <xdr:cNvSpPr/>
      </xdr:nvSpPr>
      <xdr:spPr>
        <a:xfrm>
          <a:off x="1968500" y="1299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53565</xdr:rowOff>
    </xdr:from>
    <xdr:ext cx="599010" cy="259045"/>
    <xdr:sp macro="" textlink="">
      <xdr:nvSpPr>
        <xdr:cNvPr id="204" name="テキスト ボックス 203"/>
        <xdr:cNvSpPr txBox="1"/>
      </xdr:nvSpPr>
      <xdr:spPr>
        <a:xfrm>
          <a:off x="1719795" y="1308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39095</xdr:rowOff>
    </xdr:from>
    <xdr:to>
      <xdr:col>6</xdr:col>
      <xdr:colOff>38100</xdr:colOff>
      <xdr:row>76</xdr:row>
      <xdr:rowOff>140695</xdr:rowOff>
    </xdr:to>
    <xdr:sp macro="" textlink="">
      <xdr:nvSpPr>
        <xdr:cNvPr id="205" name="楕円 204"/>
        <xdr:cNvSpPr/>
      </xdr:nvSpPr>
      <xdr:spPr>
        <a:xfrm>
          <a:off x="1079500" y="1306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131822</xdr:rowOff>
    </xdr:from>
    <xdr:ext cx="599010" cy="259045"/>
    <xdr:sp macro="" textlink="">
      <xdr:nvSpPr>
        <xdr:cNvPr id="206" name="テキスト ボックス 205"/>
        <xdr:cNvSpPr txBox="1"/>
      </xdr:nvSpPr>
      <xdr:spPr>
        <a:xfrm>
          <a:off x="830795" y="1316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148234</xdr:rowOff>
    </xdr:from>
    <xdr:to>
      <xdr:col>24</xdr:col>
      <xdr:colOff>63500</xdr:colOff>
      <xdr:row>95</xdr:row>
      <xdr:rowOff>20665</xdr:rowOff>
    </xdr:to>
    <xdr:cxnSp macro="">
      <xdr:nvCxnSpPr>
        <xdr:cNvPr id="239" name="直線コネクタ 238"/>
        <xdr:cNvCxnSpPr/>
      </xdr:nvCxnSpPr>
      <xdr:spPr>
        <a:xfrm flipV="1">
          <a:off x="3797300" y="16264534"/>
          <a:ext cx="838200" cy="4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20665</xdr:rowOff>
    </xdr:from>
    <xdr:to>
      <xdr:col>19</xdr:col>
      <xdr:colOff>177800</xdr:colOff>
      <xdr:row>95</xdr:row>
      <xdr:rowOff>53079</xdr:rowOff>
    </xdr:to>
    <xdr:cxnSp macro="">
      <xdr:nvCxnSpPr>
        <xdr:cNvPr id="242" name="直線コネクタ 241"/>
        <xdr:cNvCxnSpPr/>
      </xdr:nvCxnSpPr>
      <xdr:spPr>
        <a:xfrm flipV="1">
          <a:off x="2908300" y="16308415"/>
          <a:ext cx="889000" cy="3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53079</xdr:rowOff>
    </xdr:from>
    <xdr:to>
      <xdr:col>15</xdr:col>
      <xdr:colOff>50800</xdr:colOff>
      <xdr:row>95</xdr:row>
      <xdr:rowOff>89322</xdr:rowOff>
    </xdr:to>
    <xdr:cxnSp macro="">
      <xdr:nvCxnSpPr>
        <xdr:cNvPr id="245" name="直線コネクタ 244"/>
        <xdr:cNvCxnSpPr/>
      </xdr:nvCxnSpPr>
      <xdr:spPr>
        <a:xfrm flipV="1">
          <a:off x="2019300" y="16340829"/>
          <a:ext cx="889000" cy="3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89322</xdr:rowOff>
    </xdr:from>
    <xdr:to>
      <xdr:col>10</xdr:col>
      <xdr:colOff>114300</xdr:colOff>
      <xdr:row>95</xdr:row>
      <xdr:rowOff>93284</xdr:rowOff>
    </xdr:to>
    <xdr:cxnSp macro="">
      <xdr:nvCxnSpPr>
        <xdr:cNvPr id="248" name="直線コネクタ 247"/>
        <xdr:cNvCxnSpPr/>
      </xdr:nvCxnSpPr>
      <xdr:spPr>
        <a:xfrm flipV="1">
          <a:off x="1130300" y="16377072"/>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97434</xdr:rowOff>
    </xdr:from>
    <xdr:to>
      <xdr:col>24</xdr:col>
      <xdr:colOff>114300</xdr:colOff>
      <xdr:row>95</xdr:row>
      <xdr:rowOff>27584</xdr:rowOff>
    </xdr:to>
    <xdr:sp macro="" textlink="">
      <xdr:nvSpPr>
        <xdr:cNvPr id="258" name="楕円 257"/>
        <xdr:cNvSpPr/>
      </xdr:nvSpPr>
      <xdr:spPr>
        <a:xfrm>
          <a:off x="4584700" y="1621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120311</xdr:rowOff>
    </xdr:from>
    <xdr:ext cx="534377" cy="259045"/>
    <xdr:sp macro="" textlink="">
      <xdr:nvSpPr>
        <xdr:cNvPr id="259" name="衛生費該当値テキスト"/>
        <xdr:cNvSpPr txBox="1"/>
      </xdr:nvSpPr>
      <xdr:spPr>
        <a:xfrm>
          <a:off x="4686300" y="1606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141315</xdr:rowOff>
    </xdr:from>
    <xdr:to>
      <xdr:col>20</xdr:col>
      <xdr:colOff>38100</xdr:colOff>
      <xdr:row>95</xdr:row>
      <xdr:rowOff>71465</xdr:rowOff>
    </xdr:to>
    <xdr:sp macro="" textlink="">
      <xdr:nvSpPr>
        <xdr:cNvPr id="260" name="楕円 259"/>
        <xdr:cNvSpPr/>
      </xdr:nvSpPr>
      <xdr:spPr>
        <a:xfrm>
          <a:off x="3746500" y="1625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87992</xdr:rowOff>
    </xdr:from>
    <xdr:ext cx="534377" cy="259045"/>
    <xdr:sp macro="" textlink="">
      <xdr:nvSpPr>
        <xdr:cNvPr id="261" name="テキスト ボックス 260"/>
        <xdr:cNvSpPr txBox="1"/>
      </xdr:nvSpPr>
      <xdr:spPr>
        <a:xfrm>
          <a:off x="3530111" y="1603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2279</xdr:rowOff>
    </xdr:from>
    <xdr:to>
      <xdr:col>15</xdr:col>
      <xdr:colOff>101600</xdr:colOff>
      <xdr:row>95</xdr:row>
      <xdr:rowOff>103879</xdr:rowOff>
    </xdr:to>
    <xdr:sp macro="" textlink="">
      <xdr:nvSpPr>
        <xdr:cNvPr id="262" name="楕円 261"/>
        <xdr:cNvSpPr/>
      </xdr:nvSpPr>
      <xdr:spPr>
        <a:xfrm>
          <a:off x="2857500" y="1629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120406</xdr:rowOff>
    </xdr:from>
    <xdr:ext cx="534377" cy="259045"/>
    <xdr:sp macro="" textlink="">
      <xdr:nvSpPr>
        <xdr:cNvPr id="263" name="テキスト ボックス 262"/>
        <xdr:cNvSpPr txBox="1"/>
      </xdr:nvSpPr>
      <xdr:spPr>
        <a:xfrm>
          <a:off x="2641111" y="1606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38522</xdr:rowOff>
    </xdr:from>
    <xdr:to>
      <xdr:col>10</xdr:col>
      <xdr:colOff>165100</xdr:colOff>
      <xdr:row>95</xdr:row>
      <xdr:rowOff>140122</xdr:rowOff>
    </xdr:to>
    <xdr:sp macro="" textlink="">
      <xdr:nvSpPr>
        <xdr:cNvPr id="264" name="楕円 263"/>
        <xdr:cNvSpPr/>
      </xdr:nvSpPr>
      <xdr:spPr>
        <a:xfrm>
          <a:off x="1968500" y="1632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156649</xdr:rowOff>
    </xdr:from>
    <xdr:ext cx="534377" cy="259045"/>
    <xdr:sp macro="" textlink="">
      <xdr:nvSpPr>
        <xdr:cNvPr id="265" name="テキスト ボックス 264"/>
        <xdr:cNvSpPr txBox="1"/>
      </xdr:nvSpPr>
      <xdr:spPr>
        <a:xfrm>
          <a:off x="1752111" y="1610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42484</xdr:rowOff>
    </xdr:from>
    <xdr:to>
      <xdr:col>6</xdr:col>
      <xdr:colOff>38100</xdr:colOff>
      <xdr:row>95</xdr:row>
      <xdr:rowOff>144084</xdr:rowOff>
    </xdr:to>
    <xdr:sp macro="" textlink="">
      <xdr:nvSpPr>
        <xdr:cNvPr id="266" name="楕円 265"/>
        <xdr:cNvSpPr/>
      </xdr:nvSpPr>
      <xdr:spPr>
        <a:xfrm>
          <a:off x="1079500" y="1633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160611</xdr:rowOff>
    </xdr:from>
    <xdr:ext cx="534377" cy="259045"/>
    <xdr:sp macro="" textlink="">
      <xdr:nvSpPr>
        <xdr:cNvPr id="267" name="テキスト ボックス 266"/>
        <xdr:cNvSpPr txBox="1"/>
      </xdr:nvSpPr>
      <xdr:spPr>
        <a:xfrm>
          <a:off x="863111" y="1610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50872</xdr:rowOff>
    </xdr:from>
    <xdr:to>
      <xdr:col>55</xdr:col>
      <xdr:colOff>0</xdr:colOff>
      <xdr:row>35</xdr:row>
      <xdr:rowOff>139700</xdr:rowOff>
    </xdr:to>
    <xdr:cxnSp macro="">
      <xdr:nvCxnSpPr>
        <xdr:cNvPr id="298" name="直線コネクタ 297"/>
        <xdr:cNvCxnSpPr/>
      </xdr:nvCxnSpPr>
      <xdr:spPr>
        <a:xfrm flipV="1">
          <a:off x="9639300" y="5880172"/>
          <a:ext cx="838200" cy="26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55771</xdr:rowOff>
    </xdr:from>
    <xdr:to>
      <xdr:col>50</xdr:col>
      <xdr:colOff>114300</xdr:colOff>
      <xdr:row>35</xdr:row>
      <xdr:rowOff>139700</xdr:rowOff>
    </xdr:to>
    <xdr:cxnSp macro="">
      <xdr:nvCxnSpPr>
        <xdr:cNvPr id="301" name="直線コネクタ 300"/>
        <xdr:cNvCxnSpPr/>
      </xdr:nvCxnSpPr>
      <xdr:spPr>
        <a:xfrm>
          <a:off x="8750300" y="5713621"/>
          <a:ext cx="889000" cy="42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55771</xdr:rowOff>
    </xdr:from>
    <xdr:to>
      <xdr:col>45</xdr:col>
      <xdr:colOff>177800</xdr:colOff>
      <xdr:row>36</xdr:row>
      <xdr:rowOff>13970</xdr:rowOff>
    </xdr:to>
    <xdr:cxnSp macro="">
      <xdr:nvCxnSpPr>
        <xdr:cNvPr id="304" name="直線コネクタ 303"/>
        <xdr:cNvCxnSpPr/>
      </xdr:nvCxnSpPr>
      <xdr:spPr>
        <a:xfrm flipV="1">
          <a:off x="7861300" y="5713621"/>
          <a:ext cx="889000" cy="47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110962</xdr:rowOff>
    </xdr:from>
    <xdr:to>
      <xdr:col>41</xdr:col>
      <xdr:colOff>50800</xdr:colOff>
      <xdr:row>36</xdr:row>
      <xdr:rowOff>13970</xdr:rowOff>
    </xdr:to>
    <xdr:cxnSp macro="">
      <xdr:nvCxnSpPr>
        <xdr:cNvPr id="307" name="直線コネクタ 306"/>
        <xdr:cNvCxnSpPr/>
      </xdr:nvCxnSpPr>
      <xdr:spPr>
        <a:xfrm>
          <a:off x="6972300" y="6111712"/>
          <a:ext cx="8890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72</xdr:rowOff>
    </xdr:from>
    <xdr:to>
      <xdr:col>55</xdr:col>
      <xdr:colOff>50800</xdr:colOff>
      <xdr:row>34</xdr:row>
      <xdr:rowOff>101672</xdr:rowOff>
    </xdr:to>
    <xdr:sp macro="" textlink="">
      <xdr:nvSpPr>
        <xdr:cNvPr id="317" name="楕円 316"/>
        <xdr:cNvSpPr/>
      </xdr:nvSpPr>
      <xdr:spPr>
        <a:xfrm>
          <a:off x="10426700" y="58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22949</xdr:rowOff>
    </xdr:from>
    <xdr:ext cx="469744" cy="259045"/>
    <xdr:sp macro="" textlink="">
      <xdr:nvSpPr>
        <xdr:cNvPr id="318" name="労働費該当値テキスト"/>
        <xdr:cNvSpPr txBox="1"/>
      </xdr:nvSpPr>
      <xdr:spPr>
        <a:xfrm>
          <a:off x="10528300" y="568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88900</xdr:rowOff>
    </xdr:from>
    <xdr:to>
      <xdr:col>50</xdr:col>
      <xdr:colOff>165100</xdr:colOff>
      <xdr:row>36</xdr:row>
      <xdr:rowOff>19050</xdr:rowOff>
    </xdr:to>
    <xdr:sp macro="" textlink="">
      <xdr:nvSpPr>
        <xdr:cNvPr id="319" name="楕円 318"/>
        <xdr:cNvSpPr/>
      </xdr:nvSpPr>
      <xdr:spPr>
        <a:xfrm>
          <a:off x="9588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35577</xdr:rowOff>
    </xdr:from>
    <xdr:ext cx="469744" cy="259045"/>
    <xdr:sp macro="" textlink="">
      <xdr:nvSpPr>
        <xdr:cNvPr id="320" name="テキスト ボックス 319"/>
        <xdr:cNvSpPr txBox="1"/>
      </xdr:nvSpPr>
      <xdr:spPr>
        <a:xfrm>
          <a:off x="9404428"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4971</xdr:rowOff>
    </xdr:from>
    <xdr:to>
      <xdr:col>46</xdr:col>
      <xdr:colOff>38100</xdr:colOff>
      <xdr:row>33</xdr:row>
      <xdr:rowOff>106571</xdr:rowOff>
    </xdr:to>
    <xdr:sp macro="" textlink="">
      <xdr:nvSpPr>
        <xdr:cNvPr id="321" name="楕円 320"/>
        <xdr:cNvSpPr/>
      </xdr:nvSpPr>
      <xdr:spPr>
        <a:xfrm>
          <a:off x="8699500" y="566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123098</xdr:rowOff>
    </xdr:from>
    <xdr:ext cx="469744" cy="259045"/>
    <xdr:sp macro="" textlink="">
      <xdr:nvSpPr>
        <xdr:cNvPr id="322" name="テキスト ボックス 321"/>
        <xdr:cNvSpPr txBox="1"/>
      </xdr:nvSpPr>
      <xdr:spPr>
        <a:xfrm>
          <a:off x="8515428" y="543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134620</xdr:rowOff>
    </xdr:from>
    <xdr:to>
      <xdr:col>41</xdr:col>
      <xdr:colOff>101600</xdr:colOff>
      <xdr:row>36</xdr:row>
      <xdr:rowOff>64770</xdr:rowOff>
    </xdr:to>
    <xdr:sp macro="" textlink="">
      <xdr:nvSpPr>
        <xdr:cNvPr id="323" name="楕円 322"/>
        <xdr:cNvSpPr/>
      </xdr:nvSpPr>
      <xdr:spPr>
        <a:xfrm>
          <a:off x="7810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81297</xdr:rowOff>
    </xdr:from>
    <xdr:ext cx="469744" cy="259045"/>
    <xdr:sp macro="" textlink="">
      <xdr:nvSpPr>
        <xdr:cNvPr id="324" name="テキスト ボックス 323"/>
        <xdr:cNvSpPr txBox="1"/>
      </xdr:nvSpPr>
      <xdr:spPr>
        <a:xfrm>
          <a:off x="7626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60162</xdr:rowOff>
    </xdr:from>
    <xdr:to>
      <xdr:col>36</xdr:col>
      <xdr:colOff>165100</xdr:colOff>
      <xdr:row>35</xdr:row>
      <xdr:rowOff>161762</xdr:rowOff>
    </xdr:to>
    <xdr:sp macro="" textlink="">
      <xdr:nvSpPr>
        <xdr:cNvPr id="325" name="楕円 324"/>
        <xdr:cNvSpPr/>
      </xdr:nvSpPr>
      <xdr:spPr>
        <a:xfrm>
          <a:off x="6921500" y="606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6839</xdr:rowOff>
    </xdr:from>
    <xdr:ext cx="469744" cy="259045"/>
    <xdr:sp macro="" textlink="">
      <xdr:nvSpPr>
        <xdr:cNvPr id="326" name="テキスト ボックス 325"/>
        <xdr:cNvSpPr txBox="1"/>
      </xdr:nvSpPr>
      <xdr:spPr>
        <a:xfrm>
          <a:off x="6737428" y="583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47613</xdr:rowOff>
    </xdr:from>
    <xdr:to>
      <xdr:col>55</xdr:col>
      <xdr:colOff>0</xdr:colOff>
      <xdr:row>56</xdr:row>
      <xdr:rowOff>79807</xdr:rowOff>
    </xdr:to>
    <xdr:cxnSp macro="">
      <xdr:nvCxnSpPr>
        <xdr:cNvPr id="355" name="直線コネクタ 354"/>
        <xdr:cNvCxnSpPr/>
      </xdr:nvCxnSpPr>
      <xdr:spPr>
        <a:xfrm flipV="1">
          <a:off x="9639300" y="9648813"/>
          <a:ext cx="8382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47396</xdr:rowOff>
    </xdr:from>
    <xdr:to>
      <xdr:col>50</xdr:col>
      <xdr:colOff>114300</xdr:colOff>
      <xdr:row>56</xdr:row>
      <xdr:rowOff>79807</xdr:rowOff>
    </xdr:to>
    <xdr:cxnSp macro="">
      <xdr:nvCxnSpPr>
        <xdr:cNvPr id="358" name="直線コネクタ 357"/>
        <xdr:cNvCxnSpPr/>
      </xdr:nvCxnSpPr>
      <xdr:spPr>
        <a:xfrm>
          <a:off x="8750300" y="9648596"/>
          <a:ext cx="889000" cy="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47396</xdr:rowOff>
    </xdr:from>
    <xdr:to>
      <xdr:col>45</xdr:col>
      <xdr:colOff>177800</xdr:colOff>
      <xdr:row>56</xdr:row>
      <xdr:rowOff>94500</xdr:rowOff>
    </xdr:to>
    <xdr:cxnSp macro="">
      <xdr:nvCxnSpPr>
        <xdr:cNvPr id="361" name="直線コネクタ 360"/>
        <xdr:cNvCxnSpPr/>
      </xdr:nvCxnSpPr>
      <xdr:spPr>
        <a:xfrm flipV="1">
          <a:off x="7861300" y="9648596"/>
          <a:ext cx="889000" cy="4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72377</xdr:rowOff>
    </xdr:from>
    <xdr:to>
      <xdr:col>41</xdr:col>
      <xdr:colOff>50800</xdr:colOff>
      <xdr:row>56</xdr:row>
      <xdr:rowOff>94500</xdr:rowOff>
    </xdr:to>
    <xdr:cxnSp macro="">
      <xdr:nvCxnSpPr>
        <xdr:cNvPr id="364" name="直線コネクタ 363"/>
        <xdr:cNvCxnSpPr/>
      </xdr:nvCxnSpPr>
      <xdr:spPr>
        <a:xfrm>
          <a:off x="6972300" y="9673577"/>
          <a:ext cx="889000" cy="2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168263</xdr:rowOff>
    </xdr:from>
    <xdr:to>
      <xdr:col>55</xdr:col>
      <xdr:colOff>50800</xdr:colOff>
      <xdr:row>56</xdr:row>
      <xdr:rowOff>98413</xdr:rowOff>
    </xdr:to>
    <xdr:sp macro="" textlink="">
      <xdr:nvSpPr>
        <xdr:cNvPr id="374" name="楕円 373"/>
        <xdr:cNvSpPr/>
      </xdr:nvSpPr>
      <xdr:spPr>
        <a:xfrm>
          <a:off x="10426700" y="959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19690</xdr:rowOff>
    </xdr:from>
    <xdr:ext cx="534377" cy="259045"/>
    <xdr:sp macro="" textlink="">
      <xdr:nvSpPr>
        <xdr:cNvPr id="375" name="農林水産業費該当値テキスト"/>
        <xdr:cNvSpPr txBox="1"/>
      </xdr:nvSpPr>
      <xdr:spPr>
        <a:xfrm>
          <a:off x="10528300" y="944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29007</xdr:rowOff>
    </xdr:from>
    <xdr:to>
      <xdr:col>50</xdr:col>
      <xdr:colOff>165100</xdr:colOff>
      <xdr:row>56</xdr:row>
      <xdr:rowOff>130607</xdr:rowOff>
    </xdr:to>
    <xdr:sp macro="" textlink="">
      <xdr:nvSpPr>
        <xdr:cNvPr id="376" name="楕円 375"/>
        <xdr:cNvSpPr/>
      </xdr:nvSpPr>
      <xdr:spPr>
        <a:xfrm>
          <a:off x="9588500" y="96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147134</xdr:rowOff>
    </xdr:from>
    <xdr:ext cx="534377" cy="259045"/>
    <xdr:sp macro="" textlink="">
      <xdr:nvSpPr>
        <xdr:cNvPr id="377" name="テキスト ボックス 376"/>
        <xdr:cNvSpPr txBox="1"/>
      </xdr:nvSpPr>
      <xdr:spPr>
        <a:xfrm>
          <a:off x="9372111" y="940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168046</xdr:rowOff>
    </xdr:from>
    <xdr:to>
      <xdr:col>46</xdr:col>
      <xdr:colOff>38100</xdr:colOff>
      <xdr:row>56</xdr:row>
      <xdr:rowOff>98196</xdr:rowOff>
    </xdr:to>
    <xdr:sp macro="" textlink="">
      <xdr:nvSpPr>
        <xdr:cNvPr id="378" name="楕円 377"/>
        <xdr:cNvSpPr/>
      </xdr:nvSpPr>
      <xdr:spPr>
        <a:xfrm>
          <a:off x="8699500" y="95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114723</xdr:rowOff>
    </xdr:from>
    <xdr:ext cx="534377" cy="259045"/>
    <xdr:sp macro="" textlink="">
      <xdr:nvSpPr>
        <xdr:cNvPr id="379" name="テキスト ボックス 378"/>
        <xdr:cNvSpPr txBox="1"/>
      </xdr:nvSpPr>
      <xdr:spPr>
        <a:xfrm>
          <a:off x="8483111" y="937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43700</xdr:rowOff>
    </xdr:from>
    <xdr:to>
      <xdr:col>41</xdr:col>
      <xdr:colOff>101600</xdr:colOff>
      <xdr:row>56</xdr:row>
      <xdr:rowOff>145300</xdr:rowOff>
    </xdr:to>
    <xdr:sp macro="" textlink="">
      <xdr:nvSpPr>
        <xdr:cNvPr id="380" name="楕円 379"/>
        <xdr:cNvSpPr/>
      </xdr:nvSpPr>
      <xdr:spPr>
        <a:xfrm>
          <a:off x="7810500" y="96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161827</xdr:rowOff>
    </xdr:from>
    <xdr:ext cx="534377" cy="259045"/>
    <xdr:sp macro="" textlink="">
      <xdr:nvSpPr>
        <xdr:cNvPr id="381" name="テキスト ボックス 380"/>
        <xdr:cNvSpPr txBox="1"/>
      </xdr:nvSpPr>
      <xdr:spPr>
        <a:xfrm>
          <a:off x="7594111" y="94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21577</xdr:rowOff>
    </xdr:from>
    <xdr:to>
      <xdr:col>36</xdr:col>
      <xdr:colOff>165100</xdr:colOff>
      <xdr:row>56</xdr:row>
      <xdr:rowOff>123177</xdr:rowOff>
    </xdr:to>
    <xdr:sp macro="" textlink="">
      <xdr:nvSpPr>
        <xdr:cNvPr id="382" name="楕円 381"/>
        <xdr:cNvSpPr/>
      </xdr:nvSpPr>
      <xdr:spPr>
        <a:xfrm>
          <a:off x="6921500" y="962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139704</xdr:rowOff>
    </xdr:from>
    <xdr:ext cx="534377" cy="259045"/>
    <xdr:sp macro="" textlink="">
      <xdr:nvSpPr>
        <xdr:cNvPr id="383" name="テキスト ボックス 382"/>
        <xdr:cNvSpPr txBox="1"/>
      </xdr:nvSpPr>
      <xdr:spPr>
        <a:xfrm>
          <a:off x="6705111" y="939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77299</xdr:rowOff>
    </xdr:from>
    <xdr:to>
      <xdr:col>55</xdr:col>
      <xdr:colOff>0</xdr:colOff>
      <xdr:row>78</xdr:row>
      <xdr:rowOff>82420</xdr:rowOff>
    </xdr:to>
    <xdr:cxnSp macro="">
      <xdr:nvCxnSpPr>
        <xdr:cNvPr id="412" name="直線コネクタ 411"/>
        <xdr:cNvCxnSpPr/>
      </xdr:nvCxnSpPr>
      <xdr:spPr>
        <a:xfrm flipV="1">
          <a:off x="9639300" y="13450399"/>
          <a:ext cx="8382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48710</xdr:rowOff>
    </xdr:from>
    <xdr:to>
      <xdr:col>50</xdr:col>
      <xdr:colOff>114300</xdr:colOff>
      <xdr:row>78</xdr:row>
      <xdr:rowOff>82420</xdr:rowOff>
    </xdr:to>
    <xdr:cxnSp macro="">
      <xdr:nvCxnSpPr>
        <xdr:cNvPr id="415" name="直線コネクタ 414"/>
        <xdr:cNvCxnSpPr/>
      </xdr:nvCxnSpPr>
      <xdr:spPr>
        <a:xfrm>
          <a:off x="8750300" y="13421810"/>
          <a:ext cx="889000" cy="3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48710</xdr:rowOff>
    </xdr:from>
    <xdr:to>
      <xdr:col>45</xdr:col>
      <xdr:colOff>177800</xdr:colOff>
      <xdr:row>78</xdr:row>
      <xdr:rowOff>94955</xdr:rowOff>
    </xdr:to>
    <xdr:cxnSp macro="">
      <xdr:nvCxnSpPr>
        <xdr:cNvPr id="418" name="直線コネクタ 417"/>
        <xdr:cNvCxnSpPr/>
      </xdr:nvCxnSpPr>
      <xdr:spPr>
        <a:xfrm flipV="1">
          <a:off x="7861300" y="13421810"/>
          <a:ext cx="889000" cy="4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78459</xdr:rowOff>
    </xdr:from>
    <xdr:to>
      <xdr:col>41</xdr:col>
      <xdr:colOff>50800</xdr:colOff>
      <xdr:row>78</xdr:row>
      <xdr:rowOff>94955</xdr:rowOff>
    </xdr:to>
    <xdr:cxnSp macro="">
      <xdr:nvCxnSpPr>
        <xdr:cNvPr id="421" name="直線コネクタ 420"/>
        <xdr:cNvCxnSpPr/>
      </xdr:nvCxnSpPr>
      <xdr:spPr>
        <a:xfrm>
          <a:off x="6972300" y="13451559"/>
          <a:ext cx="889000" cy="1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26499</xdr:rowOff>
    </xdr:from>
    <xdr:to>
      <xdr:col>55</xdr:col>
      <xdr:colOff>50800</xdr:colOff>
      <xdr:row>78</xdr:row>
      <xdr:rowOff>128099</xdr:rowOff>
    </xdr:to>
    <xdr:sp macro="" textlink="">
      <xdr:nvSpPr>
        <xdr:cNvPr id="431" name="楕円 430"/>
        <xdr:cNvSpPr/>
      </xdr:nvSpPr>
      <xdr:spPr>
        <a:xfrm>
          <a:off x="10426700" y="1339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149973</xdr:rowOff>
    </xdr:from>
    <xdr:ext cx="534377" cy="259045"/>
    <xdr:sp macro="" textlink="">
      <xdr:nvSpPr>
        <xdr:cNvPr id="432" name="商工費該当値テキスト"/>
        <xdr:cNvSpPr txBox="1"/>
      </xdr:nvSpPr>
      <xdr:spPr>
        <a:xfrm>
          <a:off x="10528300" y="1335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31620</xdr:rowOff>
    </xdr:from>
    <xdr:to>
      <xdr:col>50</xdr:col>
      <xdr:colOff>165100</xdr:colOff>
      <xdr:row>78</xdr:row>
      <xdr:rowOff>133220</xdr:rowOff>
    </xdr:to>
    <xdr:sp macro="" textlink="">
      <xdr:nvSpPr>
        <xdr:cNvPr id="433" name="楕円 432"/>
        <xdr:cNvSpPr/>
      </xdr:nvSpPr>
      <xdr:spPr>
        <a:xfrm>
          <a:off x="9588500" y="1340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124347</xdr:rowOff>
    </xdr:from>
    <xdr:ext cx="534377" cy="259045"/>
    <xdr:sp macro="" textlink="">
      <xdr:nvSpPr>
        <xdr:cNvPr id="434" name="テキスト ボックス 433"/>
        <xdr:cNvSpPr txBox="1"/>
      </xdr:nvSpPr>
      <xdr:spPr>
        <a:xfrm>
          <a:off x="9372111" y="1349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169360</xdr:rowOff>
    </xdr:from>
    <xdr:to>
      <xdr:col>46</xdr:col>
      <xdr:colOff>38100</xdr:colOff>
      <xdr:row>78</xdr:row>
      <xdr:rowOff>99510</xdr:rowOff>
    </xdr:to>
    <xdr:sp macro="" textlink="">
      <xdr:nvSpPr>
        <xdr:cNvPr id="435" name="楕円 434"/>
        <xdr:cNvSpPr/>
      </xdr:nvSpPr>
      <xdr:spPr>
        <a:xfrm>
          <a:off x="8699500" y="1337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116037</xdr:rowOff>
    </xdr:from>
    <xdr:ext cx="534377" cy="259045"/>
    <xdr:sp macro="" textlink="">
      <xdr:nvSpPr>
        <xdr:cNvPr id="436" name="テキスト ボックス 435"/>
        <xdr:cNvSpPr txBox="1"/>
      </xdr:nvSpPr>
      <xdr:spPr>
        <a:xfrm>
          <a:off x="8483111" y="1314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44155</xdr:rowOff>
    </xdr:from>
    <xdr:to>
      <xdr:col>41</xdr:col>
      <xdr:colOff>101600</xdr:colOff>
      <xdr:row>78</xdr:row>
      <xdr:rowOff>145755</xdr:rowOff>
    </xdr:to>
    <xdr:sp macro="" textlink="">
      <xdr:nvSpPr>
        <xdr:cNvPr id="437" name="楕円 436"/>
        <xdr:cNvSpPr/>
      </xdr:nvSpPr>
      <xdr:spPr>
        <a:xfrm>
          <a:off x="7810500" y="134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136882</xdr:rowOff>
    </xdr:from>
    <xdr:ext cx="534377" cy="259045"/>
    <xdr:sp macro="" textlink="">
      <xdr:nvSpPr>
        <xdr:cNvPr id="438" name="テキスト ボックス 437"/>
        <xdr:cNvSpPr txBox="1"/>
      </xdr:nvSpPr>
      <xdr:spPr>
        <a:xfrm>
          <a:off x="7594111" y="1350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27659</xdr:rowOff>
    </xdr:from>
    <xdr:to>
      <xdr:col>36</xdr:col>
      <xdr:colOff>165100</xdr:colOff>
      <xdr:row>78</xdr:row>
      <xdr:rowOff>129259</xdr:rowOff>
    </xdr:to>
    <xdr:sp macro="" textlink="">
      <xdr:nvSpPr>
        <xdr:cNvPr id="439" name="楕円 438"/>
        <xdr:cNvSpPr/>
      </xdr:nvSpPr>
      <xdr:spPr>
        <a:xfrm>
          <a:off x="6921500" y="1340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120386</xdr:rowOff>
    </xdr:from>
    <xdr:ext cx="534377" cy="259045"/>
    <xdr:sp macro="" textlink="">
      <xdr:nvSpPr>
        <xdr:cNvPr id="440" name="テキスト ボックス 439"/>
        <xdr:cNvSpPr txBox="1"/>
      </xdr:nvSpPr>
      <xdr:spPr>
        <a:xfrm>
          <a:off x="6705111" y="1349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52575</xdr:rowOff>
    </xdr:from>
    <xdr:to>
      <xdr:col>55</xdr:col>
      <xdr:colOff>0</xdr:colOff>
      <xdr:row>97</xdr:row>
      <xdr:rowOff>71492</xdr:rowOff>
    </xdr:to>
    <xdr:cxnSp macro="">
      <xdr:nvCxnSpPr>
        <xdr:cNvPr id="473" name="直線コネクタ 472"/>
        <xdr:cNvCxnSpPr/>
      </xdr:nvCxnSpPr>
      <xdr:spPr>
        <a:xfrm>
          <a:off x="9639300" y="16683225"/>
          <a:ext cx="838200" cy="1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52575</xdr:rowOff>
    </xdr:from>
    <xdr:to>
      <xdr:col>50</xdr:col>
      <xdr:colOff>114300</xdr:colOff>
      <xdr:row>97</xdr:row>
      <xdr:rowOff>80626</xdr:rowOff>
    </xdr:to>
    <xdr:cxnSp macro="">
      <xdr:nvCxnSpPr>
        <xdr:cNvPr id="476" name="直線コネクタ 475"/>
        <xdr:cNvCxnSpPr/>
      </xdr:nvCxnSpPr>
      <xdr:spPr>
        <a:xfrm flipV="1">
          <a:off x="8750300" y="16683225"/>
          <a:ext cx="889000" cy="2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76882</xdr:rowOff>
    </xdr:from>
    <xdr:to>
      <xdr:col>45</xdr:col>
      <xdr:colOff>177800</xdr:colOff>
      <xdr:row>97</xdr:row>
      <xdr:rowOff>80626</xdr:rowOff>
    </xdr:to>
    <xdr:cxnSp macro="">
      <xdr:nvCxnSpPr>
        <xdr:cNvPr id="479" name="直線コネクタ 478"/>
        <xdr:cNvCxnSpPr/>
      </xdr:nvCxnSpPr>
      <xdr:spPr>
        <a:xfrm>
          <a:off x="7861300" y="16707532"/>
          <a:ext cx="8890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72530</xdr:rowOff>
    </xdr:from>
    <xdr:to>
      <xdr:col>41</xdr:col>
      <xdr:colOff>50800</xdr:colOff>
      <xdr:row>97</xdr:row>
      <xdr:rowOff>76882</xdr:rowOff>
    </xdr:to>
    <xdr:cxnSp macro="">
      <xdr:nvCxnSpPr>
        <xdr:cNvPr id="482" name="直線コネクタ 481"/>
        <xdr:cNvCxnSpPr/>
      </xdr:nvCxnSpPr>
      <xdr:spPr>
        <a:xfrm>
          <a:off x="6972300" y="16703180"/>
          <a:ext cx="889000" cy="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20692</xdr:rowOff>
    </xdr:from>
    <xdr:to>
      <xdr:col>55</xdr:col>
      <xdr:colOff>50800</xdr:colOff>
      <xdr:row>97</xdr:row>
      <xdr:rowOff>122292</xdr:rowOff>
    </xdr:to>
    <xdr:sp macro="" textlink="">
      <xdr:nvSpPr>
        <xdr:cNvPr id="492" name="楕円 491"/>
        <xdr:cNvSpPr/>
      </xdr:nvSpPr>
      <xdr:spPr>
        <a:xfrm>
          <a:off x="10426700" y="1665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170569</xdr:rowOff>
    </xdr:from>
    <xdr:ext cx="534377" cy="259045"/>
    <xdr:sp macro="" textlink="">
      <xdr:nvSpPr>
        <xdr:cNvPr id="493" name="土木費該当値テキスト"/>
        <xdr:cNvSpPr txBox="1"/>
      </xdr:nvSpPr>
      <xdr:spPr>
        <a:xfrm>
          <a:off x="10528300" y="1662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1775</xdr:rowOff>
    </xdr:from>
    <xdr:to>
      <xdr:col>50</xdr:col>
      <xdr:colOff>165100</xdr:colOff>
      <xdr:row>97</xdr:row>
      <xdr:rowOff>103375</xdr:rowOff>
    </xdr:to>
    <xdr:sp macro="" textlink="">
      <xdr:nvSpPr>
        <xdr:cNvPr id="494" name="楕円 493"/>
        <xdr:cNvSpPr/>
      </xdr:nvSpPr>
      <xdr:spPr>
        <a:xfrm>
          <a:off x="9588500" y="166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94502</xdr:rowOff>
    </xdr:from>
    <xdr:ext cx="534377" cy="259045"/>
    <xdr:sp macro="" textlink="">
      <xdr:nvSpPr>
        <xdr:cNvPr id="495" name="テキスト ボックス 494"/>
        <xdr:cNvSpPr txBox="1"/>
      </xdr:nvSpPr>
      <xdr:spPr>
        <a:xfrm>
          <a:off x="9372111" y="1672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29826</xdr:rowOff>
    </xdr:from>
    <xdr:to>
      <xdr:col>46</xdr:col>
      <xdr:colOff>38100</xdr:colOff>
      <xdr:row>97</xdr:row>
      <xdr:rowOff>131426</xdr:rowOff>
    </xdr:to>
    <xdr:sp macro="" textlink="">
      <xdr:nvSpPr>
        <xdr:cNvPr id="496" name="楕円 495"/>
        <xdr:cNvSpPr/>
      </xdr:nvSpPr>
      <xdr:spPr>
        <a:xfrm>
          <a:off x="8699500" y="1666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122553</xdr:rowOff>
    </xdr:from>
    <xdr:ext cx="534377" cy="259045"/>
    <xdr:sp macro="" textlink="">
      <xdr:nvSpPr>
        <xdr:cNvPr id="497" name="テキスト ボックス 496"/>
        <xdr:cNvSpPr txBox="1"/>
      </xdr:nvSpPr>
      <xdr:spPr>
        <a:xfrm>
          <a:off x="8483111" y="1675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26082</xdr:rowOff>
    </xdr:from>
    <xdr:to>
      <xdr:col>41</xdr:col>
      <xdr:colOff>101600</xdr:colOff>
      <xdr:row>97</xdr:row>
      <xdr:rowOff>127682</xdr:rowOff>
    </xdr:to>
    <xdr:sp macro="" textlink="">
      <xdr:nvSpPr>
        <xdr:cNvPr id="498" name="楕円 497"/>
        <xdr:cNvSpPr/>
      </xdr:nvSpPr>
      <xdr:spPr>
        <a:xfrm>
          <a:off x="7810500" y="1665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118809</xdr:rowOff>
    </xdr:from>
    <xdr:ext cx="534377" cy="259045"/>
    <xdr:sp macro="" textlink="">
      <xdr:nvSpPr>
        <xdr:cNvPr id="499" name="テキスト ボックス 498"/>
        <xdr:cNvSpPr txBox="1"/>
      </xdr:nvSpPr>
      <xdr:spPr>
        <a:xfrm>
          <a:off x="7594111" y="1674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21730</xdr:rowOff>
    </xdr:from>
    <xdr:to>
      <xdr:col>36</xdr:col>
      <xdr:colOff>165100</xdr:colOff>
      <xdr:row>97</xdr:row>
      <xdr:rowOff>123330</xdr:rowOff>
    </xdr:to>
    <xdr:sp macro="" textlink="">
      <xdr:nvSpPr>
        <xdr:cNvPr id="500" name="楕円 499"/>
        <xdr:cNvSpPr/>
      </xdr:nvSpPr>
      <xdr:spPr>
        <a:xfrm>
          <a:off x="6921500" y="166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114457</xdr:rowOff>
    </xdr:from>
    <xdr:ext cx="534377" cy="259045"/>
    <xdr:sp macro="" textlink="">
      <xdr:nvSpPr>
        <xdr:cNvPr id="501" name="テキスト ボックス 500"/>
        <xdr:cNvSpPr txBox="1"/>
      </xdr:nvSpPr>
      <xdr:spPr>
        <a:xfrm>
          <a:off x="6705111" y="1674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52432</xdr:rowOff>
    </xdr:from>
    <xdr:to>
      <xdr:col>85</xdr:col>
      <xdr:colOff>127000</xdr:colOff>
      <xdr:row>36</xdr:row>
      <xdr:rowOff>107944</xdr:rowOff>
    </xdr:to>
    <xdr:cxnSp macro="">
      <xdr:nvCxnSpPr>
        <xdr:cNvPr id="530" name="直線コネクタ 529"/>
        <xdr:cNvCxnSpPr/>
      </xdr:nvCxnSpPr>
      <xdr:spPr>
        <a:xfrm flipV="1">
          <a:off x="15481300" y="6053182"/>
          <a:ext cx="838200" cy="22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101943</xdr:rowOff>
    </xdr:from>
    <xdr:to>
      <xdr:col>81</xdr:col>
      <xdr:colOff>50800</xdr:colOff>
      <xdr:row>36</xdr:row>
      <xdr:rowOff>107944</xdr:rowOff>
    </xdr:to>
    <xdr:cxnSp macro="">
      <xdr:nvCxnSpPr>
        <xdr:cNvPr id="533" name="直線コネクタ 532"/>
        <xdr:cNvCxnSpPr/>
      </xdr:nvCxnSpPr>
      <xdr:spPr>
        <a:xfrm>
          <a:off x="14592300" y="6274143"/>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13170</xdr:rowOff>
    </xdr:from>
    <xdr:to>
      <xdr:col>76</xdr:col>
      <xdr:colOff>114300</xdr:colOff>
      <xdr:row>36</xdr:row>
      <xdr:rowOff>101943</xdr:rowOff>
    </xdr:to>
    <xdr:cxnSp macro="">
      <xdr:nvCxnSpPr>
        <xdr:cNvPr id="536" name="直線コネクタ 535"/>
        <xdr:cNvCxnSpPr/>
      </xdr:nvCxnSpPr>
      <xdr:spPr>
        <a:xfrm>
          <a:off x="13703300" y="6185370"/>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13170</xdr:rowOff>
    </xdr:from>
    <xdr:to>
      <xdr:col>71</xdr:col>
      <xdr:colOff>177800</xdr:colOff>
      <xdr:row>36</xdr:row>
      <xdr:rowOff>150616</xdr:rowOff>
    </xdr:to>
    <xdr:cxnSp macro="">
      <xdr:nvCxnSpPr>
        <xdr:cNvPr id="539" name="直線コネクタ 538"/>
        <xdr:cNvCxnSpPr/>
      </xdr:nvCxnSpPr>
      <xdr:spPr>
        <a:xfrm flipV="1">
          <a:off x="12814300" y="6185370"/>
          <a:ext cx="889000" cy="13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1632</xdr:rowOff>
    </xdr:from>
    <xdr:to>
      <xdr:col>85</xdr:col>
      <xdr:colOff>177800</xdr:colOff>
      <xdr:row>35</xdr:row>
      <xdr:rowOff>103232</xdr:rowOff>
    </xdr:to>
    <xdr:sp macro="" textlink="">
      <xdr:nvSpPr>
        <xdr:cNvPr id="549" name="楕円 548"/>
        <xdr:cNvSpPr/>
      </xdr:nvSpPr>
      <xdr:spPr>
        <a:xfrm>
          <a:off x="16268700" y="600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24509</xdr:rowOff>
    </xdr:from>
    <xdr:ext cx="534377" cy="259045"/>
    <xdr:sp macro="" textlink="">
      <xdr:nvSpPr>
        <xdr:cNvPr id="550" name="消防費該当値テキスト"/>
        <xdr:cNvSpPr txBox="1"/>
      </xdr:nvSpPr>
      <xdr:spPr>
        <a:xfrm>
          <a:off x="16370300" y="585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57144</xdr:rowOff>
    </xdr:from>
    <xdr:to>
      <xdr:col>81</xdr:col>
      <xdr:colOff>101600</xdr:colOff>
      <xdr:row>36</xdr:row>
      <xdr:rowOff>158744</xdr:rowOff>
    </xdr:to>
    <xdr:sp macro="" textlink="">
      <xdr:nvSpPr>
        <xdr:cNvPr id="551" name="楕円 550"/>
        <xdr:cNvSpPr/>
      </xdr:nvSpPr>
      <xdr:spPr>
        <a:xfrm>
          <a:off x="15430500" y="62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149871</xdr:rowOff>
    </xdr:from>
    <xdr:ext cx="534377" cy="259045"/>
    <xdr:sp macro="" textlink="">
      <xdr:nvSpPr>
        <xdr:cNvPr id="552" name="テキスト ボックス 551"/>
        <xdr:cNvSpPr txBox="1"/>
      </xdr:nvSpPr>
      <xdr:spPr>
        <a:xfrm>
          <a:off x="15214111" y="632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51143</xdr:rowOff>
    </xdr:from>
    <xdr:to>
      <xdr:col>76</xdr:col>
      <xdr:colOff>165100</xdr:colOff>
      <xdr:row>36</xdr:row>
      <xdr:rowOff>152743</xdr:rowOff>
    </xdr:to>
    <xdr:sp macro="" textlink="">
      <xdr:nvSpPr>
        <xdr:cNvPr id="553" name="楕円 552"/>
        <xdr:cNvSpPr/>
      </xdr:nvSpPr>
      <xdr:spPr>
        <a:xfrm>
          <a:off x="14541500" y="622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169270</xdr:rowOff>
    </xdr:from>
    <xdr:ext cx="534377" cy="259045"/>
    <xdr:sp macro="" textlink="">
      <xdr:nvSpPr>
        <xdr:cNvPr id="554" name="テキスト ボックス 553"/>
        <xdr:cNvSpPr txBox="1"/>
      </xdr:nvSpPr>
      <xdr:spPr>
        <a:xfrm>
          <a:off x="14325111" y="599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133820</xdr:rowOff>
    </xdr:from>
    <xdr:to>
      <xdr:col>72</xdr:col>
      <xdr:colOff>38100</xdr:colOff>
      <xdr:row>36</xdr:row>
      <xdr:rowOff>63970</xdr:rowOff>
    </xdr:to>
    <xdr:sp macro="" textlink="">
      <xdr:nvSpPr>
        <xdr:cNvPr id="555" name="楕円 554"/>
        <xdr:cNvSpPr/>
      </xdr:nvSpPr>
      <xdr:spPr>
        <a:xfrm>
          <a:off x="13652500" y="613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80497</xdr:rowOff>
    </xdr:from>
    <xdr:ext cx="534377" cy="259045"/>
    <xdr:sp macro="" textlink="">
      <xdr:nvSpPr>
        <xdr:cNvPr id="556" name="テキスト ボックス 555"/>
        <xdr:cNvSpPr txBox="1"/>
      </xdr:nvSpPr>
      <xdr:spPr>
        <a:xfrm>
          <a:off x="13436111" y="590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99816</xdr:rowOff>
    </xdr:from>
    <xdr:to>
      <xdr:col>67</xdr:col>
      <xdr:colOff>101600</xdr:colOff>
      <xdr:row>37</xdr:row>
      <xdr:rowOff>29966</xdr:rowOff>
    </xdr:to>
    <xdr:sp macro="" textlink="">
      <xdr:nvSpPr>
        <xdr:cNvPr id="557" name="楕円 556"/>
        <xdr:cNvSpPr/>
      </xdr:nvSpPr>
      <xdr:spPr>
        <a:xfrm>
          <a:off x="12763500" y="627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21093</xdr:rowOff>
    </xdr:from>
    <xdr:ext cx="534377" cy="259045"/>
    <xdr:sp macro="" textlink="">
      <xdr:nvSpPr>
        <xdr:cNvPr id="558" name="テキスト ボックス 557"/>
        <xdr:cNvSpPr txBox="1"/>
      </xdr:nvSpPr>
      <xdr:spPr>
        <a:xfrm>
          <a:off x="12547111" y="636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119080</xdr:rowOff>
    </xdr:from>
    <xdr:to>
      <xdr:col>85</xdr:col>
      <xdr:colOff>127000</xdr:colOff>
      <xdr:row>56</xdr:row>
      <xdr:rowOff>141727</xdr:rowOff>
    </xdr:to>
    <xdr:cxnSp macro="">
      <xdr:nvCxnSpPr>
        <xdr:cNvPr id="587" name="直線コネクタ 586"/>
        <xdr:cNvCxnSpPr/>
      </xdr:nvCxnSpPr>
      <xdr:spPr>
        <a:xfrm flipV="1">
          <a:off x="15481300" y="9720280"/>
          <a:ext cx="838200" cy="2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51087</xdr:rowOff>
    </xdr:from>
    <xdr:to>
      <xdr:col>81</xdr:col>
      <xdr:colOff>50800</xdr:colOff>
      <xdr:row>56</xdr:row>
      <xdr:rowOff>141727</xdr:rowOff>
    </xdr:to>
    <xdr:cxnSp macro="">
      <xdr:nvCxnSpPr>
        <xdr:cNvPr id="590" name="直線コネクタ 589"/>
        <xdr:cNvCxnSpPr/>
      </xdr:nvCxnSpPr>
      <xdr:spPr>
        <a:xfrm>
          <a:off x="14592300" y="9309387"/>
          <a:ext cx="889000" cy="43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51087</xdr:rowOff>
    </xdr:from>
    <xdr:to>
      <xdr:col>76</xdr:col>
      <xdr:colOff>114300</xdr:colOff>
      <xdr:row>56</xdr:row>
      <xdr:rowOff>128178</xdr:rowOff>
    </xdr:to>
    <xdr:cxnSp macro="">
      <xdr:nvCxnSpPr>
        <xdr:cNvPr id="593" name="直線コネクタ 592"/>
        <xdr:cNvCxnSpPr/>
      </xdr:nvCxnSpPr>
      <xdr:spPr>
        <a:xfrm flipV="1">
          <a:off x="13703300" y="9309387"/>
          <a:ext cx="889000" cy="41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75860</xdr:rowOff>
    </xdr:from>
    <xdr:to>
      <xdr:col>71</xdr:col>
      <xdr:colOff>177800</xdr:colOff>
      <xdr:row>56</xdr:row>
      <xdr:rowOff>128178</xdr:rowOff>
    </xdr:to>
    <xdr:cxnSp macro="">
      <xdr:nvCxnSpPr>
        <xdr:cNvPr id="596" name="直線コネクタ 595"/>
        <xdr:cNvCxnSpPr/>
      </xdr:nvCxnSpPr>
      <xdr:spPr>
        <a:xfrm>
          <a:off x="12814300" y="9677060"/>
          <a:ext cx="889000" cy="5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68280</xdr:rowOff>
    </xdr:from>
    <xdr:to>
      <xdr:col>85</xdr:col>
      <xdr:colOff>177800</xdr:colOff>
      <xdr:row>56</xdr:row>
      <xdr:rowOff>169880</xdr:rowOff>
    </xdr:to>
    <xdr:sp macro="" textlink="">
      <xdr:nvSpPr>
        <xdr:cNvPr id="606" name="楕円 605"/>
        <xdr:cNvSpPr/>
      </xdr:nvSpPr>
      <xdr:spPr>
        <a:xfrm>
          <a:off x="16268700" y="96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46707</xdr:rowOff>
    </xdr:from>
    <xdr:ext cx="534377" cy="259045"/>
    <xdr:sp macro="" textlink="">
      <xdr:nvSpPr>
        <xdr:cNvPr id="607" name="教育費該当値テキスト"/>
        <xdr:cNvSpPr txBox="1"/>
      </xdr:nvSpPr>
      <xdr:spPr>
        <a:xfrm>
          <a:off x="16370300" y="964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90927</xdr:rowOff>
    </xdr:from>
    <xdr:to>
      <xdr:col>81</xdr:col>
      <xdr:colOff>101600</xdr:colOff>
      <xdr:row>57</xdr:row>
      <xdr:rowOff>21077</xdr:rowOff>
    </xdr:to>
    <xdr:sp macro="" textlink="">
      <xdr:nvSpPr>
        <xdr:cNvPr id="608" name="楕円 607"/>
        <xdr:cNvSpPr/>
      </xdr:nvSpPr>
      <xdr:spPr>
        <a:xfrm>
          <a:off x="15430500" y="96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12204</xdr:rowOff>
    </xdr:from>
    <xdr:ext cx="534377" cy="259045"/>
    <xdr:sp macro="" textlink="">
      <xdr:nvSpPr>
        <xdr:cNvPr id="609" name="テキスト ボックス 608"/>
        <xdr:cNvSpPr txBox="1"/>
      </xdr:nvSpPr>
      <xdr:spPr>
        <a:xfrm>
          <a:off x="15214111" y="978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287</xdr:rowOff>
    </xdr:from>
    <xdr:to>
      <xdr:col>76</xdr:col>
      <xdr:colOff>165100</xdr:colOff>
      <xdr:row>54</xdr:row>
      <xdr:rowOff>101887</xdr:rowOff>
    </xdr:to>
    <xdr:sp macro="" textlink="">
      <xdr:nvSpPr>
        <xdr:cNvPr id="610" name="楕円 609"/>
        <xdr:cNvSpPr/>
      </xdr:nvSpPr>
      <xdr:spPr>
        <a:xfrm>
          <a:off x="14541500" y="925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118414</xdr:rowOff>
    </xdr:from>
    <xdr:ext cx="599010" cy="259045"/>
    <xdr:sp macro="" textlink="">
      <xdr:nvSpPr>
        <xdr:cNvPr id="611" name="テキスト ボックス 610"/>
        <xdr:cNvSpPr txBox="1"/>
      </xdr:nvSpPr>
      <xdr:spPr>
        <a:xfrm>
          <a:off x="14292795" y="903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77378</xdr:rowOff>
    </xdr:from>
    <xdr:to>
      <xdr:col>72</xdr:col>
      <xdr:colOff>38100</xdr:colOff>
      <xdr:row>57</xdr:row>
      <xdr:rowOff>7528</xdr:rowOff>
    </xdr:to>
    <xdr:sp macro="" textlink="">
      <xdr:nvSpPr>
        <xdr:cNvPr id="612" name="楕円 611"/>
        <xdr:cNvSpPr/>
      </xdr:nvSpPr>
      <xdr:spPr>
        <a:xfrm>
          <a:off x="13652500" y="967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170105</xdr:rowOff>
    </xdr:from>
    <xdr:ext cx="534377" cy="259045"/>
    <xdr:sp macro="" textlink="">
      <xdr:nvSpPr>
        <xdr:cNvPr id="613" name="テキスト ボックス 612"/>
        <xdr:cNvSpPr txBox="1"/>
      </xdr:nvSpPr>
      <xdr:spPr>
        <a:xfrm>
          <a:off x="13436111" y="977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25060</xdr:rowOff>
    </xdr:from>
    <xdr:to>
      <xdr:col>67</xdr:col>
      <xdr:colOff>101600</xdr:colOff>
      <xdr:row>56</xdr:row>
      <xdr:rowOff>126660</xdr:rowOff>
    </xdr:to>
    <xdr:sp macro="" textlink="">
      <xdr:nvSpPr>
        <xdr:cNvPr id="614" name="楕円 613"/>
        <xdr:cNvSpPr/>
      </xdr:nvSpPr>
      <xdr:spPr>
        <a:xfrm>
          <a:off x="12763500" y="96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143187</xdr:rowOff>
    </xdr:from>
    <xdr:ext cx="534377" cy="259045"/>
    <xdr:sp macro="" textlink="">
      <xdr:nvSpPr>
        <xdr:cNvPr id="615" name="テキスト ボックス 614"/>
        <xdr:cNvSpPr txBox="1"/>
      </xdr:nvSpPr>
      <xdr:spPr>
        <a:xfrm>
          <a:off x="12547111" y="940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60947</xdr:rowOff>
    </xdr:from>
    <xdr:to>
      <xdr:col>85</xdr:col>
      <xdr:colOff>127000</xdr:colOff>
      <xdr:row>78</xdr:row>
      <xdr:rowOff>151423</xdr:rowOff>
    </xdr:to>
    <xdr:cxnSp macro="">
      <xdr:nvCxnSpPr>
        <xdr:cNvPr id="646" name="直線コネクタ 645"/>
        <xdr:cNvCxnSpPr/>
      </xdr:nvCxnSpPr>
      <xdr:spPr>
        <a:xfrm>
          <a:off x="15481300" y="13434047"/>
          <a:ext cx="838200" cy="9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60947</xdr:rowOff>
    </xdr:from>
    <xdr:to>
      <xdr:col>81</xdr:col>
      <xdr:colOff>50800</xdr:colOff>
      <xdr:row>79</xdr:row>
      <xdr:rowOff>70940</xdr:rowOff>
    </xdr:to>
    <xdr:cxnSp macro="">
      <xdr:nvCxnSpPr>
        <xdr:cNvPr id="649" name="直線コネクタ 648"/>
        <xdr:cNvCxnSpPr/>
      </xdr:nvCxnSpPr>
      <xdr:spPr>
        <a:xfrm flipV="1">
          <a:off x="14592300" y="13434047"/>
          <a:ext cx="889000" cy="18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112202</xdr:rowOff>
    </xdr:from>
    <xdr:to>
      <xdr:col>76</xdr:col>
      <xdr:colOff>114300</xdr:colOff>
      <xdr:row>79</xdr:row>
      <xdr:rowOff>70940</xdr:rowOff>
    </xdr:to>
    <xdr:cxnSp macro="">
      <xdr:nvCxnSpPr>
        <xdr:cNvPr id="652" name="直線コネクタ 651"/>
        <xdr:cNvCxnSpPr/>
      </xdr:nvCxnSpPr>
      <xdr:spPr>
        <a:xfrm>
          <a:off x="13703300" y="13485302"/>
          <a:ext cx="889000" cy="13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112202</xdr:rowOff>
    </xdr:from>
    <xdr:to>
      <xdr:col>71</xdr:col>
      <xdr:colOff>177800</xdr:colOff>
      <xdr:row>78</xdr:row>
      <xdr:rowOff>156322</xdr:rowOff>
    </xdr:to>
    <xdr:cxnSp macro="">
      <xdr:nvCxnSpPr>
        <xdr:cNvPr id="655" name="直線コネクタ 654"/>
        <xdr:cNvCxnSpPr/>
      </xdr:nvCxnSpPr>
      <xdr:spPr>
        <a:xfrm flipV="1">
          <a:off x="12814300" y="13485302"/>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72258</xdr:rowOff>
    </xdr:from>
    <xdr:ext cx="469744" cy="259045"/>
    <xdr:sp macro="" textlink="">
      <xdr:nvSpPr>
        <xdr:cNvPr id="657" name="テキスト ボックス 656"/>
        <xdr:cNvSpPr txBox="1"/>
      </xdr:nvSpPr>
      <xdr:spPr>
        <a:xfrm>
          <a:off x="13468428" y="1361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59701</xdr:rowOff>
    </xdr:from>
    <xdr:ext cx="469744" cy="259045"/>
    <xdr:sp macro="" textlink="">
      <xdr:nvSpPr>
        <xdr:cNvPr id="659" name="テキスト ボックス 658"/>
        <xdr:cNvSpPr txBox="1"/>
      </xdr:nvSpPr>
      <xdr:spPr>
        <a:xfrm>
          <a:off x="12579428" y="1360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100623</xdr:rowOff>
    </xdr:from>
    <xdr:to>
      <xdr:col>85</xdr:col>
      <xdr:colOff>177800</xdr:colOff>
      <xdr:row>79</xdr:row>
      <xdr:rowOff>30773</xdr:rowOff>
    </xdr:to>
    <xdr:sp macro="" textlink="">
      <xdr:nvSpPr>
        <xdr:cNvPr id="665" name="楕円 664"/>
        <xdr:cNvSpPr/>
      </xdr:nvSpPr>
      <xdr:spPr>
        <a:xfrm>
          <a:off x="16268700" y="134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32759</xdr:rowOff>
    </xdr:from>
    <xdr:ext cx="469744" cy="259045"/>
    <xdr:sp macro="" textlink="">
      <xdr:nvSpPr>
        <xdr:cNvPr id="666" name="災害復旧費該当値テキスト"/>
        <xdr:cNvSpPr txBox="1"/>
      </xdr:nvSpPr>
      <xdr:spPr>
        <a:xfrm>
          <a:off x="16370300" y="13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10147</xdr:rowOff>
    </xdr:from>
    <xdr:to>
      <xdr:col>81</xdr:col>
      <xdr:colOff>101600</xdr:colOff>
      <xdr:row>78</xdr:row>
      <xdr:rowOff>111747</xdr:rowOff>
    </xdr:to>
    <xdr:sp macro="" textlink="">
      <xdr:nvSpPr>
        <xdr:cNvPr id="667" name="楕円 666"/>
        <xdr:cNvSpPr/>
      </xdr:nvSpPr>
      <xdr:spPr>
        <a:xfrm>
          <a:off x="15430500" y="1338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128274</xdr:rowOff>
    </xdr:from>
    <xdr:ext cx="534377" cy="259045"/>
    <xdr:sp macro="" textlink="">
      <xdr:nvSpPr>
        <xdr:cNvPr id="668" name="テキスト ボックス 667"/>
        <xdr:cNvSpPr txBox="1"/>
      </xdr:nvSpPr>
      <xdr:spPr>
        <a:xfrm>
          <a:off x="15214111" y="1315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20140</xdr:rowOff>
    </xdr:from>
    <xdr:to>
      <xdr:col>76</xdr:col>
      <xdr:colOff>165100</xdr:colOff>
      <xdr:row>79</xdr:row>
      <xdr:rowOff>121740</xdr:rowOff>
    </xdr:to>
    <xdr:sp macro="" textlink="">
      <xdr:nvSpPr>
        <xdr:cNvPr id="669" name="楕円 668"/>
        <xdr:cNvSpPr/>
      </xdr:nvSpPr>
      <xdr:spPr>
        <a:xfrm>
          <a:off x="14541500" y="1356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112867</xdr:rowOff>
    </xdr:from>
    <xdr:ext cx="469744" cy="259045"/>
    <xdr:sp macro="" textlink="">
      <xdr:nvSpPr>
        <xdr:cNvPr id="670" name="テキスト ボックス 669"/>
        <xdr:cNvSpPr txBox="1"/>
      </xdr:nvSpPr>
      <xdr:spPr>
        <a:xfrm>
          <a:off x="14357428" y="136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61402</xdr:rowOff>
    </xdr:from>
    <xdr:to>
      <xdr:col>72</xdr:col>
      <xdr:colOff>38100</xdr:colOff>
      <xdr:row>78</xdr:row>
      <xdr:rowOff>163002</xdr:rowOff>
    </xdr:to>
    <xdr:sp macro="" textlink="">
      <xdr:nvSpPr>
        <xdr:cNvPr id="671" name="楕円 670"/>
        <xdr:cNvSpPr/>
      </xdr:nvSpPr>
      <xdr:spPr>
        <a:xfrm>
          <a:off x="13652500" y="1343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8079</xdr:rowOff>
    </xdr:from>
    <xdr:ext cx="469744" cy="259045"/>
    <xdr:sp macro="" textlink="">
      <xdr:nvSpPr>
        <xdr:cNvPr id="672" name="テキスト ボックス 671"/>
        <xdr:cNvSpPr txBox="1"/>
      </xdr:nvSpPr>
      <xdr:spPr>
        <a:xfrm>
          <a:off x="13468428" y="1320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105522</xdr:rowOff>
    </xdr:from>
    <xdr:to>
      <xdr:col>67</xdr:col>
      <xdr:colOff>101600</xdr:colOff>
      <xdr:row>79</xdr:row>
      <xdr:rowOff>35672</xdr:rowOff>
    </xdr:to>
    <xdr:sp macro="" textlink="">
      <xdr:nvSpPr>
        <xdr:cNvPr id="673" name="楕円 672"/>
        <xdr:cNvSpPr/>
      </xdr:nvSpPr>
      <xdr:spPr>
        <a:xfrm>
          <a:off x="12763500" y="1347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52199</xdr:rowOff>
    </xdr:from>
    <xdr:ext cx="469744" cy="259045"/>
    <xdr:sp macro="" textlink="">
      <xdr:nvSpPr>
        <xdr:cNvPr id="674" name="テキスト ボックス 673"/>
        <xdr:cNvSpPr txBox="1"/>
      </xdr:nvSpPr>
      <xdr:spPr>
        <a:xfrm>
          <a:off x="12579428" y="1325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56212</xdr:rowOff>
    </xdr:from>
    <xdr:to>
      <xdr:col>85</xdr:col>
      <xdr:colOff>127000</xdr:colOff>
      <xdr:row>98</xdr:row>
      <xdr:rowOff>35756</xdr:rowOff>
    </xdr:to>
    <xdr:cxnSp macro="">
      <xdr:nvCxnSpPr>
        <xdr:cNvPr id="705" name="直線コネクタ 704"/>
        <xdr:cNvCxnSpPr/>
      </xdr:nvCxnSpPr>
      <xdr:spPr>
        <a:xfrm>
          <a:off x="15481300" y="16686862"/>
          <a:ext cx="838200" cy="15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56212</xdr:rowOff>
    </xdr:from>
    <xdr:to>
      <xdr:col>81</xdr:col>
      <xdr:colOff>50800</xdr:colOff>
      <xdr:row>98</xdr:row>
      <xdr:rowOff>107</xdr:rowOff>
    </xdr:to>
    <xdr:cxnSp macro="">
      <xdr:nvCxnSpPr>
        <xdr:cNvPr id="708" name="直線コネクタ 707"/>
        <xdr:cNvCxnSpPr/>
      </xdr:nvCxnSpPr>
      <xdr:spPr>
        <a:xfrm flipV="1">
          <a:off x="14592300" y="16686862"/>
          <a:ext cx="889000" cy="11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xdr:rowOff>
    </xdr:from>
    <xdr:to>
      <xdr:col>76</xdr:col>
      <xdr:colOff>114300</xdr:colOff>
      <xdr:row>98</xdr:row>
      <xdr:rowOff>2158</xdr:rowOff>
    </xdr:to>
    <xdr:cxnSp macro="">
      <xdr:nvCxnSpPr>
        <xdr:cNvPr id="711" name="直線コネクタ 710"/>
        <xdr:cNvCxnSpPr/>
      </xdr:nvCxnSpPr>
      <xdr:spPr>
        <a:xfrm flipV="1">
          <a:off x="13703300" y="16802207"/>
          <a:ext cx="889000" cy="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2158</xdr:rowOff>
    </xdr:from>
    <xdr:to>
      <xdr:col>71</xdr:col>
      <xdr:colOff>177800</xdr:colOff>
      <xdr:row>98</xdr:row>
      <xdr:rowOff>5166</xdr:rowOff>
    </xdr:to>
    <xdr:cxnSp macro="">
      <xdr:nvCxnSpPr>
        <xdr:cNvPr id="714" name="直線コネクタ 713"/>
        <xdr:cNvCxnSpPr/>
      </xdr:nvCxnSpPr>
      <xdr:spPr>
        <a:xfrm flipV="1">
          <a:off x="12814300" y="16804258"/>
          <a:ext cx="889000" cy="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156406</xdr:rowOff>
    </xdr:from>
    <xdr:to>
      <xdr:col>85</xdr:col>
      <xdr:colOff>177800</xdr:colOff>
      <xdr:row>98</xdr:row>
      <xdr:rowOff>86556</xdr:rowOff>
    </xdr:to>
    <xdr:sp macro="" textlink="">
      <xdr:nvSpPr>
        <xdr:cNvPr id="724" name="楕円 723"/>
        <xdr:cNvSpPr/>
      </xdr:nvSpPr>
      <xdr:spPr>
        <a:xfrm>
          <a:off x="16268700" y="1678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7833</xdr:rowOff>
    </xdr:from>
    <xdr:ext cx="534377" cy="259045"/>
    <xdr:sp macro="" textlink="">
      <xdr:nvSpPr>
        <xdr:cNvPr id="725" name="公債費該当値テキスト"/>
        <xdr:cNvSpPr txBox="1"/>
      </xdr:nvSpPr>
      <xdr:spPr>
        <a:xfrm>
          <a:off x="16370300" y="1663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5412</xdr:rowOff>
    </xdr:from>
    <xdr:to>
      <xdr:col>81</xdr:col>
      <xdr:colOff>101600</xdr:colOff>
      <xdr:row>97</xdr:row>
      <xdr:rowOff>107012</xdr:rowOff>
    </xdr:to>
    <xdr:sp macro="" textlink="">
      <xdr:nvSpPr>
        <xdr:cNvPr id="726" name="楕円 725"/>
        <xdr:cNvSpPr/>
      </xdr:nvSpPr>
      <xdr:spPr>
        <a:xfrm>
          <a:off x="15430500" y="1663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123539</xdr:rowOff>
    </xdr:from>
    <xdr:ext cx="599010" cy="259045"/>
    <xdr:sp macro="" textlink="">
      <xdr:nvSpPr>
        <xdr:cNvPr id="727" name="テキスト ボックス 726"/>
        <xdr:cNvSpPr txBox="1"/>
      </xdr:nvSpPr>
      <xdr:spPr>
        <a:xfrm>
          <a:off x="15181795" y="1641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120757</xdr:rowOff>
    </xdr:from>
    <xdr:to>
      <xdr:col>76</xdr:col>
      <xdr:colOff>165100</xdr:colOff>
      <xdr:row>98</xdr:row>
      <xdr:rowOff>50907</xdr:rowOff>
    </xdr:to>
    <xdr:sp macro="" textlink="">
      <xdr:nvSpPr>
        <xdr:cNvPr id="728" name="楕円 727"/>
        <xdr:cNvSpPr/>
      </xdr:nvSpPr>
      <xdr:spPr>
        <a:xfrm>
          <a:off x="14541500" y="16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67434</xdr:rowOff>
    </xdr:from>
    <xdr:ext cx="534377" cy="259045"/>
    <xdr:sp macro="" textlink="">
      <xdr:nvSpPr>
        <xdr:cNvPr id="729" name="テキスト ボックス 728"/>
        <xdr:cNvSpPr txBox="1"/>
      </xdr:nvSpPr>
      <xdr:spPr>
        <a:xfrm>
          <a:off x="14325111" y="1652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122808</xdr:rowOff>
    </xdr:from>
    <xdr:to>
      <xdr:col>72</xdr:col>
      <xdr:colOff>38100</xdr:colOff>
      <xdr:row>98</xdr:row>
      <xdr:rowOff>52958</xdr:rowOff>
    </xdr:to>
    <xdr:sp macro="" textlink="">
      <xdr:nvSpPr>
        <xdr:cNvPr id="730" name="楕円 729"/>
        <xdr:cNvSpPr/>
      </xdr:nvSpPr>
      <xdr:spPr>
        <a:xfrm>
          <a:off x="13652500" y="1675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69485</xdr:rowOff>
    </xdr:from>
    <xdr:ext cx="534377" cy="259045"/>
    <xdr:sp macro="" textlink="">
      <xdr:nvSpPr>
        <xdr:cNvPr id="731" name="テキスト ボックス 730"/>
        <xdr:cNvSpPr txBox="1"/>
      </xdr:nvSpPr>
      <xdr:spPr>
        <a:xfrm>
          <a:off x="13436111" y="1652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125816</xdr:rowOff>
    </xdr:from>
    <xdr:to>
      <xdr:col>67</xdr:col>
      <xdr:colOff>101600</xdr:colOff>
      <xdr:row>98</xdr:row>
      <xdr:rowOff>55966</xdr:rowOff>
    </xdr:to>
    <xdr:sp macro="" textlink="">
      <xdr:nvSpPr>
        <xdr:cNvPr id="732" name="楕円 731"/>
        <xdr:cNvSpPr/>
      </xdr:nvSpPr>
      <xdr:spPr>
        <a:xfrm>
          <a:off x="12763500" y="1675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72493</xdr:rowOff>
    </xdr:from>
    <xdr:ext cx="534377" cy="259045"/>
    <xdr:sp macro="" textlink="">
      <xdr:nvSpPr>
        <xdr:cNvPr id="733" name="テキスト ボックス 732"/>
        <xdr:cNvSpPr txBox="1"/>
      </xdr:nvSpPr>
      <xdr:spPr>
        <a:xfrm>
          <a:off x="12547111" y="1653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は、類似団体平均に比べ高い水準にある。市内に２つの公立病院を抱える病院事業への繰出しが多額であることが要因となっているが、経営改革のプラン等に沿って公営企業会計の健全化に取り組み、改善を図っていくこととしている。</a:t>
          </a:r>
        </a:p>
        <a:p>
          <a:r>
            <a:rPr kumimoji="1" lang="ja-JP" altLang="en-US" sz="1300">
              <a:latin typeface="ＭＳ Ｐゴシック" panose="020B0600070205080204" pitchFamily="50" charset="-128"/>
              <a:ea typeface="ＭＳ Ｐゴシック" panose="020B0600070205080204" pitchFamily="50" charset="-128"/>
            </a:rPr>
            <a:t>　労働費は、類似団体平均に比べ高い水準にあるが、勤労者福祉のための公共施設管理に費用が掛かっていることが要因である。</a:t>
          </a:r>
        </a:p>
        <a:p>
          <a:r>
            <a:rPr kumimoji="1" lang="ja-JP" altLang="en-US" sz="1300">
              <a:latin typeface="ＭＳ Ｐゴシック" panose="020B0600070205080204" pitchFamily="50" charset="-128"/>
              <a:ea typeface="ＭＳ Ｐゴシック" panose="020B0600070205080204" pitchFamily="50" charset="-128"/>
            </a:rPr>
            <a:t>　消防費は、昨年度から大きく増加したが、消防庁舎・消防防災センターの建設事業に着手したことが要因である。</a:t>
          </a:r>
        </a:p>
        <a:p>
          <a:r>
            <a:rPr kumimoji="1" lang="ja-JP" altLang="en-US" sz="1300">
              <a:latin typeface="ＭＳ Ｐゴシック" panose="020B0600070205080204" pitchFamily="50" charset="-128"/>
              <a:ea typeface="ＭＳ Ｐゴシック" panose="020B0600070205080204" pitchFamily="50" charset="-128"/>
            </a:rPr>
            <a:t>　災害復旧費は、昨年度から減少しているが、昨年度発生した災害に対する復旧事業に関する経費が本年度より多かったことが要因である。</a:t>
          </a:r>
        </a:p>
        <a:p>
          <a:r>
            <a:rPr kumimoji="1" lang="ja-JP" altLang="en-US" sz="1300">
              <a:latin typeface="ＭＳ Ｐゴシック" panose="020B0600070205080204" pitchFamily="50" charset="-128"/>
              <a:ea typeface="ＭＳ Ｐゴシック" panose="020B0600070205080204" pitchFamily="50" charset="-128"/>
            </a:rPr>
            <a:t>　公債費は、大きく減少しているが、平成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年度において第三セクター等改革推進債や退職手当債の繰上償還を実施したことが要因である。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財政調整基金残高については、令和元年度が</a:t>
          </a:r>
          <a:r>
            <a:rPr kumimoji="1" lang="en-US" altLang="ja-JP" sz="1200">
              <a:latin typeface="ＭＳ ゴシック" pitchFamily="49" charset="-128"/>
              <a:ea typeface="ＭＳ ゴシック" pitchFamily="49" charset="-128"/>
            </a:rPr>
            <a:t>756</a:t>
          </a:r>
          <a:r>
            <a:rPr kumimoji="1" lang="ja-JP" altLang="en-US" sz="1200">
              <a:latin typeface="ＭＳ ゴシック" pitchFamily="49" charset="-128"/>
              <a:ea typeface="ＭＳ ゴシック" pitchFamily="49" charset="-128"/>
            </a:rPr>
            <a:t>千円と少額の積立であったが、前年度と比較すると標準財政規模の減により</a:t>
          </a:r>
          <a:r>
            <a:rPr kumimoji="1" lang="en-US" altLang="ja-JP" sz="1200">
              <a:latin typeface="ＭＳ ゴシック" pitchFamily="49" charset="-128"/>
              <a:ea typeface="ＭＳ ゴシック" pitchFamily="49" charset="-128"/>
            </a:rPr>
            <a:t>0.17</a:t>
          </a:r>
          <a:r>
            <a:rPr kumimoji="1" lang="ja-JP" altLang="en-US" sz="1200">
              <a:latin typeface="ＭＳ ゴシック" pitchFamily="49" charset="-128"/>
              <a:ea typeface="ＭＳ ゴシック" pitchFamily="49" charset="-128"/>
            </a:rPr>
            <a:t>ポイントの増となった。</a:t>
          </a:r>
        </a:p>
        <a:p>
          <a:r>
            <a:rPr kumimoji="1" lang="ja-JP" altLang="en-US" sz="1200">
              <a:latin typeface="ＭＳ ゴシック" pitchFamily="49" charset="-128"/>
              <a:ea typeface="ＭＳ ゴシック" pitchFamily="49" charset="-128"/>
            </a:rPr>
            <a:t>　実質収支額の比率については、前年度と比較して</a:t>
          </a:r>
          <a:r>
            <a:rPr kumimoji="1" lang="en-US" altLang="ja-JP" sz="1200">
              <a:latin typeface="ＭＳ ゴシック" pitchFamily="49" charset="-128"/>
              <a:ea typeface="ＭＳ ゴシック" pitchFamily="49" charset="-128"/>
            </a:rPr>
            <a:t>0.72</a:t>
          </a:r>
          <a:r>
            <a:rPr kumimoji="1" lang="ja-JP" altLang="en-US" sz="1200">
              <a:latin typeface="ＭＳ ゴシック" pitchFamily="49" charset="-128"/>
              <a:ea typeface="ＭＳ ゴシック" pitchFamily="49" charset="-128"/>
            </a:rPr>
            <a:t>ポイント減少した。</a:t>
          </a:r>
        </a:p>
        <a:p>
          <a:r>
            <a:rPr kumimoji="1" lang="ja-JP" altLang="en-US" sz="1200">
              <a:latin typeface="ＭＳ ゴシック" pitchFamily="49" charset="-128"/>
              <a:ea typeface="ＭＳ ゴシック" pitchFamily="49" charset="-128"/>
            </a:rPr>
            <a:t>　実質単年度収支については、</a:t>
          </a:r>
          <a:r>
            <a:rPr kumimoji="1" lang="en-US" altLang="ja-JP" sz="1200">
              <a:latin typeface="ＭＳ ゴシック" pitchFamily="49" charset="-128"/>
              <a:ea typeface="ＭＳ ゴシック" pitchFamily="49" charset="-128"/>
            </a:rPr>
            <a:t>9.94</a:t>
          </a:r>
          <a:r>
            <a:rPr kumimoji="1" lang="ja-JP" altLang="en-US" sz="1200">
              <a:latin typeface="ＭＳ ゴシック" pitchFamily="49" charset="-128"/>
              <a:ea typeface="ＭＳ ゴシック" pitchFamily="49" charset="-128"/>
            </a:rPr>
            <a:t>ポイント減少し▲</a:t>
          </a:r>
          <a:r>
            <a:rPr kumimoji="1" lang="en-US" altLang="ja-JP" sz="1200">
              <a:latin typeface="ＭＳ ゴシック" pitchFamily="49" charset="-128"/>
              <a:ea typeface="ＭＳ ゴシック" pitchFamily="49" charset="-128"/>
            </a:rPr>
            <a:t>0.75</a:t>
          </a:r>
          <a:r>
            <a:rPr kumimoji="1" lang="ja-JP" altLang="en-US" sz="1200">
              <a:latin typeface="ＭＳ ゴシック" pitchFamily="49" charset="-128"/>
              <a:ea typeface="ＭＳ ゴシック" pitchFamily="49" charset="-128"/>
            </a:rPr>
            <a:t>％となった。これは、平成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年度に地方債の繰上償還を行ったこと及び繰越事業が多く繰越財源を必要としたことによるものである。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令和元年度においても美祢市は黒字であるため、連結実質赤字比率は該当しない。</a:t>
          </a:r>
        </a:p>
        <a:p>
          <a:r>
            <a:rPr kumimoji="1" lang="ja-JP" altLang="en-US" sz="1400">
              <a:latin typeface="ＭＳ ゴシック" pitchFamily="49" charset="-128"/>
              <a:ea typeface="ＭＳ ゴシック" pitchFamily="49" charset="-128"/>
            </a:rPr>
            <a:t>　構成分析については観光事業特別会計が平成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年度に資金不足を解消し、以降黒字で推移しているため、住宅資金貸付事業特別会計のみ資金不足が発生している。</a:t>
          </a:r>
        </a:p>
        <a:p>
          <a:r>
            <a:rPr kumimoji="1" lang="ja-JP" altLang="en-US" sz="1400">
              <a:latin typeface="ＭＳ ゴシック" pitchFamily="49" charset="-128"/>
              <a:ea typeface="ＭＳ ゴシック" pitchFamily="49" charset="-128"/>
            </a:rPr>
            <a:t>　その他の会計では、公共下水道会計が</a:t>
          </a:r>
          <a:r>
            <a:rPr kumimoji="1" lang="en-US" altLang="ja-JP" sz="1400">
              <a:latin typeface="ＭＳ ゴシック" pitchFamily="49" charset="-128"/>
              <a:ea typeface="ＭＳ ゴシック" pitchFamily="49" charset="-128"/>
            </a:rPr>
            <a:t>8.02</a:t>
          </a:r>
          <a:r>
            <a:rPr kumimoji="1" lang="ja-JP" altLang="en-US" sz="1400">
              <a:latin typeface="ＭＳ ゴシック" pitchFamily="49" charset="-128"/>
              <a:ea typeface="ＭＳ ゴシック" pitchFamily="49" charset="-128"/>
            </a:rPr>
            <a:t>％、病院等事業会計が</a:t>
          </a:r>
          <a:r>
            <a:rPr kumimoji="1" lang="en-US" altLang="ja-JP" sz="1400">
              <a:latin typeface="ＭＳ ゴシック" pitchFamily="49" charset="-128"/>
              <a:ea typeface="ＭＳ ゴシック" pitchFamily="49" charset="-128"/>
            </a:rPr>
            <a:t>5.95</a:t>
          </a:r>
          <a:r>
            <a:rPr kumimoji="1" lang="ja-JP" altLang="en-US" sz="1400">
              <a:latin typeface="ＭＳ ゴシック" pitchFamily="49" charset="-128"/>
              <a:ea typeface="ＭＳ ゴシック" pitchFamily="49" charset="-128"/>
            </a:rPr>
            <a:t>％、一般会計が</a:t>
          </a:r>
          <a:r>
            <a:rPr kumimoji="1" lang="en-US" altLang="ja-JP" sz="1400">
              <a:latin typeface="ＭＳ ゴシック" pitchFamily="49" charset="-128"/>
              <a:ea typeface="ＭＳ ゴシック" pitchFamily="49" charset="-128"/>
            </a:rPr>
            <a:t>4.80</a:t>
          </a:r>
          <a:r>
            <a:rPr kumimoji="1" lang="ja-JP" altLang="en-US" sz="1400">
              <a:latin typeface="ＭＳ ゴシック" pitchFamily="49" charset="-128"/>
              <a:ea typeface="ＭＳ ゴシック" pitchFamily="49" charset="-128"/>
            </a:rPr>
            <a:t>％、水道事業会計が</a:t>
          </a:r>
          <a:r>
            <a:rPr kumimoji="1" lang="en-US" altLang="ja-JP" sz="1400">
              <a:latin typeface="ＭＳ ゴシック" pitchFamily="49" charset="-128"/>
              <a:ea typeface="ＭＳ ゴシック" pitchFamily="49" charset="-128"/>
            </a:rPr>
            <a:t>3.60</a:t>
          </a:r>
          <a:r>
            <a:rPr kumimoji="1" lang="ja-JP" altLang="en-US" sz="1400">
              <a:latin typeface="ＭＳ ゴシック" pitchFamily="49" charset="-128"/>
              <a:ea typeface="ＭＳ ゴシック" pitchFamily="49" charset="-128"/>
            </a:rPr>
            <a:t>％の黒字となった。</a:t>
          </a:r>
        </a:p>
        <a:p>
          <a:r>
            <a:rPr kumimoji="1" lang="ja-JP" altLang="en-US" sz="1400">
              <a:latin typeface="ＭＳ ゴシック" pitchFamily="49" charset="-128"/>
              <a:ea typeface="ＭＳ ゴシック" pitchFamily="49" charset="-128"/>
            </a:rPr>
            <a:t>　資金が不足している住宅資金貸付事業特別会計は、▲</a:t>
          </a:r>
          <a:r>
            <a:rPr kumimoji="1" lang="en-US" altLang="ja-JP" sz="1400">
              <a:latin typeface="ＭＳ ゴシック" pitchFamily="49" charset="-128"/>
              <a:ea typeface="ＭＳ ゴシック" pitchFamily="49" charset="-128"/>
            </a:rPr>
            <a:t>0.26</a:t>
          </a:r>
          <a:r>
            <a:rPr kumimoji="1" lang="ja-JP" altLang="en-US" sz="1400">
              <a:latin typeface="ＭＳ ゴシック" pitchFamily="49" charset="-128"/>
              <a:ea typeface="ＭＳ ゴシック" pitchFamily="49" charset="-128"/>
            </a:rPr>
            <a:t>％で前年と大きく状況は変わっていない。</a:t>
          </a:r>
        </a:p>
        <a:p>
          <a:r>
            <a:rPr kumimoji="1" lang="ja-JP" altLang="en-US" sz="1400">
              <a:latin typeface="ＭＳ ゴシック" pitchFamily="49" charset="-128"/>
              <a:ea typeface="ＭＳ ゴシック" pitchFamily="49" charset="-128"/>
            </a:rPr>
            <a:t>　なお、観光事業特別会計においては、令和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年度から企業会計に移行するにあたり、特別会計で保有している基金を処分したことにより黒字額の増加となっている。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80;&#21512;&#21069;/&#12304;&#36001;&#25919;&#29366;&#27841;&#36039;&#26009;&#38598;&#12305;_352136_&#32654;&#31074;&#24066;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45417</v>
          </cell>
          <cell r="F3">
            <v>85459</v>
          </cell>
        </row>
        <row r="5">
          <cell r="A5" t="str">
            <v xml:space="preserve"> H28</v>
          </cell>
          <cell r="D5">
            <v>49031</v>
          </cell>
          <cell r="F5">
            <v>83280</v>
          </cell>
        </row>
        <row r="7">
          <cell r="A7" t="str">
            <v xml:space="preserve"> H29</v>
          </cell>
          <cell r="D7">
            <v>118989</v>
          </cell>
          <cell r="F7">
            <v>88968</v>
          </cell>
        </row>
        <row r="9">
          <cell r="A9" t="str">
            <v xml:space="preserve"> H30</v>
          </cell>
          <cell r="D9">
            <v>40288</v>
          </cell>
          <cell r="F9">
            <v>85173</v>
          </cell>
        </row>
        <row r="11">
          <cell r="A11" t="str">
            <v xml:space="preserve"> R01</v>
          </cell>
          <cell r="D11">
            <v>54438</v>
          </cell>
          <cell r="F11">
            <v>94081</v>
          </cell>
        </row>
        <row r="18">
          <cell r="B18" t="str">
            <v>H27</v>
          </cell>
          <cell r="C18" t="str">
            <v>H28</v>
          </cell>
          <cell r="D18" t="str">
            <v>H29</v>
          </cell>
          <cell r="E18" t="str">
            <v>H30</v>
          </cell>
          <cell r="F18" t="str">
            <v>R01</v>
          </cell>
        </row>
        <row r="19">
          <cell r="A19" t="str">
            <v>実質収支額</v>
          </cell>
          <cell r="B19">
            <v>7.71</v>
          </cell>
          <cell r="C19">
            <v>3.74</v>
          </cell>
          <cell r="D19">
            <v>6.54</v>
          </cell>
          <cell r="E19">
            <v>5.25</v>
          </cell>
          <cell r="F19">
            <v>4.53</v>
          </cell>
        </row>
        <row r="20">
          <cell r="A20" t="str">
            <v>財政調整基金残高</v>
          </cell>
          <cell r="B20">
            <v>23.54</v>
          </cell>
          <cell r="C20">
            <v>24.15</v>
          </cell>
          <cell r="D20">
            <v>25.09</v>
          </cell>
          <cell r="E20">
            <v>25.34</v>
          </cell>
          <cell r="F20">
            <v>25.51</v>
          </cell>
        </row>
        <row r="21">
          <cell r="A21" t="str">
            <v>実質単年度収支</v>
          </cell>
          <cell r="B21">
            <v>0.99</v>
          </cell>
          <cell r="C21">
            <v>-4.16</v>
          </cell>
          <cell r="D21">
            <v>2.66</v>
          </cell>
          <cell r="E21">
            <v>9.19</v>
          </cell>
          <cell r="F21">
            <v>-0.75</v>
          </cell>
        </row>
        <row r="25">
          <cell r="B25" t="str">
            <v>H27</v>
          </cell>
          <cell r="C25"/>
          <cell r="D25" t="str">
            <v>H28</v>
          </cell>
          <cell r="E25"/>
          <cell r="F25" t="str">
            <v>H29</v>
          </cell>
          <cell r="G25"/>
          <cell r="H25" t="str">
            <v>H30</v>
          </cell>
          <cell r="I25"/>
          <cell r="J25" t="str">
            <v>R01</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0.01</v>
          </cell>
          <cell r="D27" t="e">
            <v>#N/A</v>
          </cell>
          <cell r="E27">
            <v>0.01</v>
          </cell>
          <cell r="F27" t="e">
            <v>#N/A</v>
          </cell>
          <cell r="G27">
            <v>0.02</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国民健康保険事業特別会計</v>
          </cell>
          <cell r="B29" t="e">
            <v>#N/A</v>
          </cell>
          <cell r="C29">
            <v>2.73</v>
          </cell>
          <cell r="D29" t="e">
            <v>#N/A</v>
          </cell>
          <cell r="E29">
            <v>3.33</v>
          </cell>
          <cell r="F29" t="e">
            <v>#N/A</v>
          </cell>
          <cell r="G29">
            <v>5.0599999999999996</v>
          </cell>
          <cell r="H29" t="e">
            <v>#N/A</v>
          </cell>
          <cell r="I29">
            <v>1.01</v>
          </cell>
          <cell r="J29" t="e">
            <v>#N/A</v>
          </cell>
          <cell r="K29">
            <v>0.36</v>
          </cell>
        </row>
        <row r="30">
          <cell r="A30" t="str">
            <v>介護保険事業特別会計</v>
          </cell>
          <cell r="B30" t="e">
            <v>#N/A</v>
          </cell>
          <cell r="C30">
            <v>0.84</v>
          </cell>
          <cell r="D30" t="e">
            <v>#N/A</v>
          </cell>
          <cell r="E30">
            <v>0.84</v>
          </cell>
          <cell r="F30" t="e">
            <v>#N/A</v>
          </cell>
          <cell r="G30">
            <v>1.42</v>
          </cell>
          <cell r="H30" t="e">
            <v>#N/A</v>
          </cell>
          <cell r="I30">
            <v>1.18</v>
          </cell>
          <cell r="J30" t="e">
            <v>#N/A</v>
          </cell>
          <cell r="K30">
            <v>0.61</v>
          </cell>
        </row>
        <row r="31">
          <cell r="A31" t="str">
            <v>水道事業会計</v>
          </cell>
          <cell r="B31" t="e">
            <v>#N/A</v>
          </cell>
          <cell r="C31">
            <v>5.05</v>
          </cell>
          <cell r="D31" t="e">
            <v>#N/A</v>
          </cell>
          <cell r="E31">
            <v>5.68</v>
          </cell>
          <cell r="F31" t="e">
            <v>#N/A</v>
          </cell>
          <cell r="G31">
            <v>5.31</v>
          </cell>
          <cell r="H31" t="e">
            <v>#N/A</v>
          </cell>
          <cell r="I31">
            <v>4.34</v>
          </cell>
          <cell r="J31" t="e">
            <v>#N/A</v>
          </cell>
          <cell r="K31">
            <v>3.6</v>
          </cell>
        </row>
        <row r="32">
          <cell r="A32" t="str">
            <v>一般会計</v>
          </cell>
          <cell r="B32" t="e">
            <v>#N/A</v>
          </cell>
          <cell r="C32">
            <v>7.97</v>
          </cell>
          <cell r="D32" t="e">
            <v>#N/A</v>
          </cell>
          <cell r="E32">
            <v>4</v>
          </cell>
          <cell r="F32" t="e">
            <v>#N/A</v>
          </cell>
          <cell r="G32">
            <v>6.81</v>
          </cell>
          <cell r="H32" t="e">
            <v>#N/A</v>
          </cell>
          <cell r="I32">
            <v>5.52</v>
          </cell>
          <cell r="J32" t="e">
            <v>#N/A</v>
          </cell>
          <cell r="K32">
            <v>4.8</v>
          </cell>
        </row>
        <row r="33">
          <cell r="A33" t="str">
            <v>観光事業特別会計</v>
          </cell>
          <cell r="B33" t="e">
            <v>#N/A</v>
          </cell>
          <cell r="C33">
            <v>1.07</v>
          </cell>
          <cell r="D33" t="e">
            <v>#N/A</v>
          </cell>
          <cell r="E33">
            <v>1.5</v>
          </cell>
          <cell r="F33" t="e">
            <v>#N/A</v>
          </cell>
          <cell r="G33">
            <v>1.31</v>
          </cell>
          <cell r="H33" t="e">
            <v>#N/A</v>
          </cell>
          <cell r="I33">
            <v>0.82</v>
          </cell>
          <cell r="J33" t="e">
            <v>#N/A</v>
          </cell>
          <cell r="K33">
            <v>5.17</v>
          </cell>
        </row>
        <row r="34">
          <cell r="A34" t="str">
            <v>病院等事業会計</v>
          </cell>
          <cell r="B34" t="e">
            <v>#N/A</v>
          </cell>
          <cell r="C34">
            <v>12.52</v>
          </cell>
          <cell r="D34" t="e">
            <v>#N/A</v>
          </cell>
          <cell r="E34">
            <v>11.37</v>
          </cell>
          <cell r="F34" t="e">
            <v>#N/A</v>
          </cell>
          <cell r="G34">
            <v>8</v>
          </cell>
          <cell r="H34" t="e">
            <v>#N/A</v>
          </cell>
          <cell r="I34">
            <v>5.6</v>
          </cell>
          <cell r="J34" t="e">
            <v>#N/A</v>
          </cell>
          <cell r="K34">
            <v>5.95</v>
          </cell>
        </row>
        <row r="35">
          <cell r="A35" t="str">
            <v>公共下水道事業会計</v>
          </cell>
          <cell r="B35" t="e">
            <v>#N/A</v>
          </cell>
          <cell r="C35">
            <v>4.1900000000000004</v>
          </cell>
          <cell r="D35" t="e">
            <v>#N/A</v>
          </cell>
          <cell r="E35">
            <v>5.72</v>
          </cell>
          <cell r="F35" t="e">
            <v>#N/A</v>
          </cell>
          <cell r="G35">
            <v>6.54</v>
          </cell>
          <cell r="H35" t="e">
            <v>#N/A</v>
          </cell>
          <cell r="I35">
            <v>7.34</v>
          </cell>
          <cell r="J35" t="e">
            <v>#N/A</v>
          </cell>
          <cell r="K35">
            <v>8.02</v>
          </cell>
        </row>
        <row r="36">
          <cell r="A36" t="str">
            <v>住宅資金貸付事業特別会計</v>
          </cell>
          <cell r="B36">
            <v>0.26</v>
          </cell>
          <cell r="C36" t="e">
            <v>#N/A</v>
          </cell>
          <cell r="D36">
            <v>0.26</v>
          </cell>
          <cell r="E36" t="e">
            <v>#N/A</v>
          </cell>
          <cell r="F36">
            <v>0.27</v>
          </cell>
          <cell r="G36" t="e">
            <v>#N/A</v>
          </cell>
          <cell r="H36">
            <v>0.26</v>
          </cell>
          <cell r="I36" t="e">
            <v>#N/A</v>
          </cell>
          <cell r="J36">
            <v>0.26</v>
          </cell>
          <cell r="K36" t="e">
            <v>#N/A</v>
          </cell>
        </row>
        <row r="40">
          <cell r="B40" t="str">
            <v>H27</v>
          </cell>
          <cell r="C40"/>
          <cell r="D40"/>
          <cell r="E40" t="str">
            <v>H28</v>
          </cell>
          <cell r="F40"/>
          <cell r="G40"/>
          <cell r="H40" t="str">
            <v>H29</v>
          </cell>
          <cell r="I40"/>
          <cell r="J40"/>
          <cell r="K40" t="str">
            <v>H30</v>
          </cell>
          <cell r="L40"/>
          <cell r="M40"/>
          <cell r="N40" t="str">
            <v>R01</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1862</v>
          </cell>
          <cell r="E42"/>
          <cell r="F42"/>
          <cell r="G42">
            <v>1804</v>
          </cell>
          <cell r="H42"/>
          <cell r="I42"/>
          <cell r="J42">
            <v>1830</v>
          </cell>
          <cell r="K42"/>
          <cell r="L42"/>
          <cell r="M42">
            <v>1771</v>
          </cell>
          <cell r="N42"/>
          <cell r="O42"/>
          <cell r="P42">
            <v>1735</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55</v>
          </cell>
          <cell r="C44"/>
          <cell r="D44"/>
          <cell r="E44">
            <v>41</v>
          </cell>
          <cell r="F44"/>
          <cell r="G44"/>
          <cell r="H44">
            <v>35</v>
          </cell>
          <cell r="I44"/>
          <cell r="J44"/>
          <cell r="K44">
            <v>32</v>
          </cell>
          <cell r="L44"/>
          <cell r="M44"/>
          <cell r="N44">
            <v>27</v>
          </cell>
          <cell r="O44"/>
          <cell r="P44"/>
        </row>
        <row r="45">
          <cell r="A45" t="str">
            <v>組合等が起こした地方債の元利償還金に対する負担金等</v>
          </cell>
          <cell r="B45" t="str">
            <v>-</v>
          </cell>
          <cell r="C45"/>
          <cell r="D45"/>
          <cell r="E45" t="str">
            <v>-</v>
          </cell>
          <cell r="F45"/>
          <cell r="G45"/>
          <cell r="H45" t="str">
            <v>-</v>
          </cell>
          <cell r="I45"/>
          <cell r="J45"/>
          <cell r="K45" t="str">
            <v>-</v>
          </cell>
          <cell r="L45"/>
          <cell r="M45"/>
          <cell r="N45" t="str">
            <v>-</v>
          </cell>
          <cell r="O45"/>
          <cell r="P45"/>
        </row>
        <row r="46">
          <cell r="A46" t="str">
            <v>公営企業債の元利償還金に対する繰入金</v>
          </cell>
          <cell r="B46">
            <v>920</v>
          </cell>
          <cell r="C46"/>
          <cell r="D46"/>
          <cell r="E46">
            <v>910</v>
          </cell>
          <cell r="F46"/>
          <cell r="G46"/>
          <cell r="H46">
            <v>817</v>
          </cell>
          <cell r="I46"/>
          <cell r="J46"/>
          <cell r="K46">
            <v>763</v>
          </cell>
          <cell r="L46"/>
          <cell r="M46"/>
          <cell r="N46">
            <v>689</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2121</v>
          </cell>
          <cell r="C49"/>
          <cell r="D49"/>
          <cell r="E49">
            <v>2103</v>
          </cell>
          <cell r="F49"/>
          <cell r="G49"/>
          <cell r="H49">
            <v>2081</v>
          </cell>
          <cell r="I49"/>
          <cell r="J49"/>
          <cell r="K49">
            <v>1829</v>
          </cell>
          <cell r="L49"/>
          <cell r="M49"/>
          <cell r="N49">
            <v>1719</v>
          </cell>
          <cell r="O49"/>
          <cell r="P49"/>
        </row>
        <row r="50">
          <cell r="A50" t="str">
            <v>実質公債費比率の分子</v>
          </cell>
          <cell r="B50" t="e">
            <v>#N/A</v>
          </cell>
          <cell r="C50">
            <v>1234</v>
          </cell>
          <cell r="D50" t="e">
            <v>#N/A</v>
          </cell>
          <cell r="E50" t="e">
            <v>#N/A</v>
          </cell>
          <cell r="F50">
            <v>1250</v>
          </cell>
          <cell r="G50" t="e">
            <v>#N/A</v>
          </cell>
          <cell r="H50" t="e">
            <v>#N/A</v>
          </cell>
          <cell r="I50">
            <v>1103</v>
          </cell>
          <cell r="J50" t="e">
            <v>#N/A</v>
          </cell>
          <cell r="K50" t="e">
            <v>#N/A</v>
          </cell>
          <cell r="L50">
            <v>853</v>
          </cell>
          <cell r="M50" t="e">
            <v>#N/A</v>
          </cell>
          <cell r="N50" t="e">
            <v>#N/A</v>
          </cell>
          <cell r="O50">
            <v>700</v>
          </cell>
          <cell r="P50" t="e">
            <v>#N/A</v>
          </cell>
        </row>
        <row r="54">
          <cell r="B54" t="str">
            <v>H27</v>
          </cell>
          <cell r="C54"/>
          <cell r="D54"/>
          <cell r="E54" t="str">
            <v>H28</v>
          </cell>
          <cell r="F54"/>
          <cell r="G54"/>
          <cell r="H54" t="str">
            <v>H29</v>
          </cell>
          <cell r="I54"/>
          <cell r="J54"/>
          <cell r="K54" t="str">
            <v>H30</v>
          </cell>
          <cell r="L54"/>
          <cell r="M54"/>
          <cell r="N54" t="str">
            <v>R01</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15121</v>
          </cell>
          <cell r="E56"/>
          <cell r="F56"/>
          <cell r="G56">
            <v>14865</v>
          </cell>
          <cell r="H56"/>
          <cell r="I56"/>
          <cell r="J56">
            <v>14839</v>
          </cell>
          <cell r="K56"/>
          <cell r="L56"/>
          <cell r="M56">
            <v>15074</v>
          </cell>
          <cell r="N56"/>
          <cell r="O56"/>
          <cell r="P56">
            <v>14656</v>
          </cell>
        </row>
        <row r="57">
          <cell r="A57" t="str">
            <v>充当可能特定歳入</v>
          </cell>
          <cell r="B57"/>
          <cell r="C57"/>
          <cell r="D57">
            <v>1830</v>
          </cell>
          <cell r="E57"/>
          <cell r="F57"/>
          <cell r="G57">
            <v>1625</v>
          </cell>
          <cell r="H57"/>
          <cell r="I57"/>
          <cell r="J57">
            <v>1449</v>
          </cell>
          <cell r="K57"/>
          <cell r="L57"/>
          <cell r="M57">
            <v>1174</v>
          </cell>
          <cell r="N57"/>
          <cell r="O57"/>
          <cell r="P57">
            <v>1042</v>
          </cell>
        </row>
        <row r="58">
          <cell r="A58" t="str">
            <v>充当可能基金</v>
          </cell>
          <cell r="B58"/>
          <cell r="C58"/>
          <cell r="D58">
            <v>6523</v>
          </cell>
          <cell r="E58"/>
          <cell r="F58"/>
          <cell r="G58">
            <v>6983</v>
          </cell>
          <cell r="H58"/>
          <cell r="I58"/>
          <cell r="J58">
            <v>7105</v>
          </cell>
          <cell r="K58"/>
          <cell r="L58"/>
          <cell r="M58">
            <v>6710</v>
          </cell>
          <cell r="N58"/>
          <cell r="O58"/>
          <cell r="P58">
            <v>6575</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3090</v>
          </cell>
          <cell r="C62"/>
          <cell r="D62"/>
          <cell r="E62">
            <v>2977</v>
          </cell>
          <cell r="F62"/>
          <cell r="G62"/>
          <cell r="H62">
            <v>2908</v>
          </cell>
          <cell r="I62"/>
          <cell r="J62"/>
          <cell r="K62">
            <v>2938</v>
          </cell>
          <cell r="L62"/>
          <cell r="M62"/>
          <cell r="N62">
            <v>2978</v>
          </cell>
          <cell r="O62"/>
          <cell r="P62"/>
        </row>
        <row r="63">
          <cell r="A63" t="str">
            <v>組合等負担等見込額</v>
          </cell>
          <cell r="B63" t="str">
            <v>-</v>
          </cell>
          <cell r="C63"/>
          <cell r="D63"/>
          <cell r="E63" t="str">
            <v>-</v>
          </cell>
          <cell r="F63"/>
          <cell r="G63"/>
          <cell r="H63" t="str">
            <v>-</v>
          </cell>
          <cell r="I63"/>
          <cell r="J63"/>
          <cell r="K63" t="str">
            <v>-</v>
          </cell>
          <cell r="L63"/>
          <cell r="M63"/>
          <cell r="N63" t="str">
            <v>-</v>
          </cell>
          <cell r="O63"/>
          <cell r="P63"/>
        </row>
        <row r="64">
          <cell r="A64" t="str">
            <v>公営企業債等繰入見込額</v>
          </cell>
          <cell r="B64">
            <v>6968</v>
          </cell>
          <cell r="C64"/>
          <cell r="D64"/>
          <cell r="E64">
            <v>6798</v>
          </cell>
          <cell r="F64"/>
          <cell r="G64"/>
          <cell r="H64">
            <v>6411</v>
          </cell>
          <cell r="I64"/>
          <cell r="J64"/>
          <cell r="K64">
            <v>6042</v>
          </cell>
          <cell r="L64"/>
          <cell r="M64"/>
          <cell r="N64">
            <v>5754</v>
          </cell>
          <cell r="O64"/>
          <cell r="P64"/>
        </row>
        <row r="65">
          <cell r="A65" t="str">
            <v>債務負担行為に基づく支出予定額</v>
          </cell>
          <cell r="B65">
            <v>158</v>
          </cell>
          <cell r="C65"/>
          <cell r="D65"/>
          <cell r="E65">
            <v>116</v>
          </cell>
          <cell r="F65"/>
          <cell r="G65"/>
          <cell r="H65">
            <v>80</v>
          </cell>
          <cell r="I65"/>
          <cell r="J65"/>
          <cell r="K65">
            <v>50</v>
          </cell>
          <cell r="L65"/>
          <cell r="M65"/>
          <cell r="N65">
            <v>27</v>
          </cell>
          <cell r="O65"/>
          <cell r="P65"/>
        </row>
        <row r="66">
          <cell r="A66" t="str">
            <v>一般会計等に係る地方債の現在高</v>
          </cell>
          <cell r="B66">
            <v>18342</v>
          </cell>
          <cell r="C66"/>
          <cell r="D66"/>
          <cell r="E66">
            <v>17590</v>
          </cell>
          <cell r="F66"/>
          <cell r="G66"/>
          <cell r="H66">
            <v>18046</v>
          </cell>
          <cell r="I66"/>
          <cell r="J66"/>
          <cell r="K66">
            <v>16294</v>
          </cell>
          <cell r="L66"/>
          <cell r="M66"/>
          <cell r="N66">
            <v>15641</v>
          </cell>
          <cell r="O66"/>
          <cell r="P66"/>
        </row>
        <row r="67">
          <cell r="A67" t="str">
            <v>将来負担比率の分子</v>
          </cell>
          <cell r="B67" t="e">
            <v>#N/A</v>
          </cell>
          <cell r="C67">
            <v>5083</v>
          </cell>
          <cell r="D67" t="e">
            <v>#N/A</v>
          </cell>
          <cell r="E67" t="e">
            <v>#N/A</v>
          </cell>
          <cell r="F67">
            <v>4008</v>
          </cell>
          <cell r="G67" t="e">
            <v>#N/A</v>
          </cell>
          <cell r="H67" t="e">
            <v>#N/A</v>
          </cell>
          <cell r="I67">
            <v>4053</v>
          </cell>
          <cell r="J67" t="e">
            <v>#N/A</v>
          </cell>
          <cell r="K67" t="e">
            <v>#N/A</v>
          </cell>
          <cell r="L67">
            <v>2367</v>
          </cell>
          <cell r="M67" t="e">
            <v>#N/A</v>
          </cell>
          <cell r="N67" t="e">
            <v>#N/A</v>
          </cell>
          <cell r="O67">
            <v>2128</v>
          </cell>
          <cell r="P67" t="e">
            <v>#N/A</v>
          </cell>
        </row>
        <row r="71">
          <cell r="B71" t="str">
            <v>H29</v>
          </cell>
          <cell r="C71" t="str">
            <v>H30</v>
          </cell>
          <cell r="D71" t="str">
            <v>R01</v>
          </cell>
        </row>
        <row r="72">
          <cell r="A72" t="str">
            <v>財政調整基金</v>
          </cell>
          <cell r="B72">
            <v>2446</v>
          </cell>
          <cell r="C72">
            <v>2450</v>
          </cell>
          <cell r="D72">
            <v>2451</v>
          </cell>
        </row>
        <row r="73">
          <cell r="A73" t="str">
            <v>減債基金</v>
          </cell>
          <cell r="B73">
            <v>1357</v>
          </cell>
          <cell r="C73">
            <v>286</v>
          </cell>
          <cell r="D73">
            <v>287</v>
          </cell>
        </row>
        <row r="74">
          <cell r="A74" t="str">
            <v>その他特定目的基金</v>
          </cell>
          <cell r="B74">
            <v>2731</v>
          </cell>
          <cell r="C74">
            <v>2831</v>
          </cell>
          <cell r="D74">
            <v>2838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7" t="s">
        <v>22</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c r="BY1" s="397"/>
      <c r="BZ1" s="397"/>
      <c r="CA1" s="397"/>
      <c r="CB1" s="397"/>
      <c r="CC1" s="397"/>
      <c r="CD1" s="397"/>
      <c r="CE1" s="397"/>
      <c r="CF1" s="397"/>
      <c r="CG1" s="397"/>
      <c r="CH1" s="397"/>
      <c r="CI1" s="397"/>
      <c r="CJ1" s="397"/>
      <c r="CK1" s="397"/>
      <c r="CL1" s="397"/>
      <c r="CM1" s="397"/>
      <c r="CN1" s="397"/>
      <c r="CO1" s="397"/>
      <c r="CP1" s="397"/>
      <c r="CQ1" s="397"/>
      <c r="CR1" s="397"/>
      <c r="CS1" s="397"/>
      <c r="CT1" s="397"/>
      <c r="CU1" s="397"/>
      <c r="CV1" s="397"/>
      <c r="CW1" s="397"/>
      <c r="CX1" s="397"/>
      <c r="CY1" s="397"/>
      <c r="CZ1" s="397"/>
      <c r="DA1" s="397"/>
      <c r="DB1" s="397"/>
      <c r="DC1" s="397"/>
      <c r="DD1" s="397"/>
      <c r="DE1" s="397"/>
      <c r="DF1" s="397"/>
      <c r="DG1" s="397"/>
      <c r="DH1" s="397"/>
      <c r="DI1" s="397"/>
      <c r="DJ1" s="42"/>
      <c r="DK1" s="42"/>
      <c r="DL1" s="42"/>
      <c r="DM1" s="42"/>
      <c r="DN1" s="42"/>
      <c r="DO1" s="42"/>
    </row>
    <row r="2" spans="1:119" ht="24.75" thickBot="1" x14ac:dyDescent="0.2">
      <c r="A2" s="41"/>
      <c r="B2" s="44" t="s">
        <v>23</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398" t="s">
        <v>24</v>
      </c>
      <c r="C3" s="399"/>
      <c r="D3" s="399"/>
      <c r="E3" s="400"/>
      <c r="F3" s="400"/>
      <c r="G3" s="400"/>
      <c r="H3" s="400"/>
      <c r="I3" s="400"/>
      <c r="J3" s="400"/>
      <c r="K3" s="400"/>
      <c r="L3" s="400" t="s">
        <v>25</v>
      </c>
      <c r="M3" s="400"/>
      <c r="N3" s="400"/>
      <c r="O3" s="400"/>
      <c r="P3" s="400"/>
      <c r="Q3" s="400"/>
      <c r="R3" s="407"/>
      <c r="S3" s="407"/>
      <c r="T3" s="407"/>
      <c r="U3" s="407"/>
      <c r="V3" s="408"/>
      <c r="W3" s="382" t="s">
        <v>26</v>
      </c>
      <c r="X3" s="383"/>
      <c r="Y3" s="383"/>
      <c r="Z3" s="383"/>
      <c r="AA3" s="383"/>
      <c r="AB3" s="399"/>
      <c r="AC3" s="407" t="s">
        <v>27</v>
      </c>
      <c r="AD3" s="383"/>
      <c r="AE3" s="383"/>
      <c r="AF3" s="383"/>
      <c r="AG3" s="383"/>
      <c r="AH3" s="383"/>
      <c r="AI3" s="383"/>
      <c r="AJ3" s="383"/>
      <c r="AK3" s="383"/>
      <c r="AL3" s="384"/>
      <c r="AM3" s="382" t="s">
        <v>28</v>
      </c>
      <c r="AN3" s="383"/>
      <c r="AO3" s="383"/>
      <c r="AP3" s="383"/>
      <c r="AQ3" s="383"/>
      <c r="AR3" s="383"/>
      <c r="AS3" s="383"/>
      <c r="AT3" s="383"/>
      <c r="AU3" s="383"/>
      <c r="AV3" s="383"/>
      <c r="AW3" s="383"/>
      <c r="AX3" s="384"/>
      <c r="AY3" s="419" t="s">
        <v>29</v>
      </c>
      <c r="AZ3" s="420"/>
      <c r="BA3" s="420"/>
      <c r="BB3" s="420"/>
      <c r="BC3" s="420"/>
      <c r="BD3" s="420"/>
      <c r="BE3" s="420"/>
      <c r="BF3" s="420"/>
      <c r="BG3" s="420"/>
      <c r="BH3" s="420"/>
      <c r="BI3" s="420"/>
      <c r="BJ3" s="420"/>
      <c r="BK3" s="420"/>
      <c r="BL3" s="420"/>
      <c r="BM3" s="421"/>
      <c r="BN3" s="382" t="s">
        <v>30</v>
      </c>
      <c r="BO3" s="383"/>
      <c r="BP3" s="383"/>
      <c r="BQ3" s="383"/>
      <c r="BR3" s="383"/>
      <c r="BS3" s="383"/>
      <c r="BT3" s="383"/>
      <c r="BU3" s="384"/>
      <c r="BV3" s="382" t="s">
        <v>31</v>
      </c>
      <c r="BW3" s="383"/>
      <c r="BX3" s="383"/>
      <c r="BY3" s="383"/>
      <c r="BZ3" s="383"/>
      <c r="CA3" s="383"/>
      <c r="CB3" s="383"/>
      <c r="CC3" s="384"/>
      <c r="CD3" s="419" t="s">
        <v>29</v>
      </c>
      <c r="CE3" s="420"/>
      <c r="CF3" s="420"/>
      <c r="CG3" s="420"/>
      <c r="CH3" s="420"/>
      <c r="CI3" s="420"/>
      <c r="CJ3" s="420"/>
      <c r="CK3" s="420"/>
      <c r="CL3" s="420"/>
      <c r="CM3" s="420"/>
      <c r="CN3" s="420"/>
      <c r="CO3" s="420"/>
      <c r="CP3" s="420"/>
      <c r="CQ3" s="420"/>
      <c r="CR3" s="420"/>
      <c r="CS3" s="421"/>
      <c r="CT3" s="382" t="s">
        <v>32</v>
      </c>
      <c r="CU3" s="383"/>
      <c r="CV3" s="383"/>
      <c r="CW3" s="383"/>
      <c r="CX3" s="383"/>
      <c r="CY3" s="383"/>
      <c r="CZ3" s="383"/>
      <c r="DA3" s="384"/>
      <c r="DB3" s="382" t="s">
        <v>33</v>
      </c>
      <c r="DC3" s="383"/>
      <c r="DD3" s="383"/>
      <c r="DE3" s="383"/>
      <c r="DF3" s="383"/>
      <c r="DG3" s="383"/>
      <c r="DH3" s="383"/>
      <c r="DI3" s="384"/>
      <c r="DJ3" s="41"/>
      <c r="DK3" s="41"/>
      <c r="DL3" s="41"/>
      <c r="DM3" s="41"/>
      <c r="DN3" s="41"/>
      <c r="DO3" s="41"/>
    </row>
    <row r="4" spans="1:119" ht="18.75" customHeight="1" x14ac:dyDescent="0.15">
      <c r="A4" s="42"/>
      <c r="B4" s="401"/>
      <c r="C4" s="402"/>
      <c r="D4" s="402"/>
      <c r="E4" s="403"/>
      <c r="F4" s="403"/>
      <c r="G4" s="403"/>
      <c r="H4" s="403"/>
      <c r="I4" s="403"/>
      <c r="J4" s="403"/>
      <c r="K4" s="403"/>
      <c r="L4" s="403"/>
      <c r="M4" s="403"/>
      <c r="N4" s="403"/>
      <c r="O4" s="403"/>
      <c r="P4" s="403"/>
      <c r="Q4" s="403"/>
      <c r="R4" s="409"/>
      <c r="S4" s="409"/>
      <c r="T4" s="409"/>
      <c r="U4" s="409"/>
      <c r="V4" s="410"/>
      <c r="W4" s="413"/>
      <c r="X4" s="414"/>
      <c r="Y4" s="414"/>
      <c r="Z4" s="414"/>
      <c r="AA4" s="414"/>
      <c r="AB4" s="402"/>
      <c r="AC4" s="409"/>
      <c r="AD4" s="414"/>
      <c r="AE4" s="414"/>
      <c r="AF4" s="414"/>
      <c r="AG4" s="414"/>
      <c r="AH4" s="414"/>
      <c r="AI4" s="414"/>
      <c r="AJ4" s="414"/>
      <c r="AK4" s="414"/>
      <c r="AL4" s="417"/>
      <c r="AM4" s="415"/>
      <c r="AN4" s="416"/>
      <c r="AO4" s="416"/>
      <c r="AP4" s="416"/>
      <c r="AQ4" s="416"/>
      <c r="AR4" s="416"/>
      <c r="AS4" s="416"/>
      <c r="AT4" s="416"/>
      <c r="AU4" s="416"/>
      <c r="AV4" s="416"/>
      <c r="AW4" s="416"/>
      <c r="AX4" s="418"/>
      <c r="AY4" s="385" t="s">
        <v>34</v>
      </c>
      <c r="AZ4" s="386"/>
      <c r="BA4" s="386"/>
      <c r="BB4" s="386"/>
      <c r="BC4" s="386"/>
      <c r="BD4" s="386"/>
      <c r="BE4" s="386"/>
      <c r="BF4" s="386"/>
      <c r="BG4" s="386"/>
      <c r="BH4" s="386"/>
      <c r="BI4" s="386"/>
      <c r="BJ4" s="386"/>
      <c r="BK4" s="386"/>
      <c r="BL4" s="386"/>
      <c r="BM4" s="387"/>
      <c r="BN4" s="388">
        <v>15857512</v>
      </c>
      <c r="BO4" s="389"/>
      <c r="BP4" s="389"/>
      <c r="BQ4" s="389"/>
      <c r="BR4" s="389"/>
      <c r="BS4" s="389"/>
      <c r="BT4" s="389"/>
      <c r="BU4" s="390"/>
      <c r="BV4" s="388">
        <v>16799414</v>
      </c>
      <c r="BW4" s="389"/>
      <c r="BX4" s="389"/>
      <c r="BY4" s="389"/>
      <c r="BZ4" s="389"/>
      <c r="CA4" s="389"/>
      <c r="CB4" s="389"/>
      <c r="CC4" s="390"/>
      <c r="CD4" s="391" t="s">
        <v>35</v>
      </c>
      <c r="CE4" s="392"/>
      <c r="CF4" s="392"/>
      <c r="CG4" s="392"/>
      <c r="CH4" s="392"/>
      <c r="CI4" s="392"/>
      <c r="CJ4" s="392"/>
      <c r="CK4" s="392"/>
      <c r="CL4" s="392"/>
      <c r="CM4" s="392"/>
      <c r="CN4" s="392"/>
      <c r="CO4" s="392"/>
      <c r="CP4" s="392"/>
      <c r="CQ4" s="392"/>
      <c r="CR4" s="392"/>
      <c r="CS4" s="393"/>
      <c r="CT4" s="394">
        <v>4.5</v>
      </c>
      <c r="CU4" s="395"/>
      <c r="CV4" s="395"/>
      <c r="CW4" s="395"/>
      <c r="CX4" s="395"/>
      <c r="CY4" s="395"/>
      <c r="CZ4" s="395"/>
      <c r="DA4" s="396"/>
      <c r="DB4" s="394">
        <v>5.3</v>
      </c>
      <c r="DC4" s="395"/>
      <c r="DD4" s="395"/>
      <c r="DE4" s="395"/>
      <c r="DF4" s="395"/>
      <c r="DG4" s="395"/>
      <c r="DH4" s="395"/>
      <c r="DI4" s="396"/>
      <c r="DJ4" s="41"/>
      <c r="DK4" s="41"/>
      <c r="DL4" s="41"/>
      <c r="DM4" s="41"/>
      <c r="DN4" s="41"/>
      <c r="DO4" s="41"/>
    </row>
    <row r="5" spans="1:119" ht="18.75" customHeight="1" x14ac:dyDescent="0.15">
      <c r="A5" s="42"/>
      <c r="B5" s="404"/>
      <c r="C5" s="405"/>
      <c r="D5" s="405"/>
      <c r="E5" s="406"/>
      <c r="F5" s="406"/>
      <c r="G5" s="406"/>
      <c r="H5" s="406"/>
      <c r="I5" s="406"/>
      <c r="J5" s="406"/>
      <c r="K5" s="406"/>
      <c r="L5" s="406"/>
      <c r="M5" s="406"/>
      <c r="N5" s="406"/>
      <c r="O5" s="406"/>
      <c r="P5" s="406"/>
      <c r="Q5" s="406"/>
      <c r="R5" s="411"/>
      <c r="S5" s="411"/>
      <c r="T5" s="411"/>
      <c r="U5" s="411"/>
      <c r="V5" s="412"/>
      <c r="W5" s="415"/>
      <c r="X5" s="416"/>
      <c r="Y5" s="416"/>
      <c r="Z5" s="416"/>
      <c r="AA5" s="416"/>
      <c r="AB5" s="405"/>
      <c r="AC5" s="411"/>
      <c r="AD5" s="416"/>
      <c r="AE5" s="416"/>
      <c r="AF5" s="416"/>
      <c r="AG5" s="416"/>
      <c r="AH5" s="416"/>
      <c r="AI5" s="416"/>
      <c r="AJ5" s="416"/>
      <c r="AK5" s="416"/>
      <c r="AL5" s="418"/>
      <c r="AM5" s="454" t="s">
        <v>36</v>
      </c>
      <c r="AN5" s="455"/>
      <c r="AO5" s="455"/>
      <c r="AP5" s="455"/>
      <c r="AQ5" s="455"/>
      <c r="AR5" s="455"/>
      <c r="AS5" s="455"/>
      <c r="AT5" s="456"/>
      <c r="AU5" s="457" t="s">
        <v>37</v>
      </c>
      <c r="AV5" s="458"/>
      <c r="AW5" s="458"/>
      <c r="AX5" s="458"/>
      <c r="AY5" s="459" t="s">
        <v>38</v>
      </c>
      <c r="AZ5" s="460"/>
      <c r="BA5" s="460"/>
      <c r="BB5" s="460"/>
      <c r="BC5" s="460"/>
      <c r="BD5" s="460"/>
      <c r="BE5" s="460"/>
      <c r="BF5" s="460"/>
      <c r="BG5" s="460"/>
      <c r="BH5" s="460"/>
      <c r="BI5" s="460"/>
      <c r="BJ5" s="460"/>
      <c r="BK5" s="460"/>
      <c r="BL5" s="460"/>
      <c r="BM5" s="461"/>
      <c r="BN5" s="425">
        <v>15341783</v>
      </c>
      <c r="BO5" s="426"/>
      <c r="BP5" s="426"/>
      <c r="BQ5" s="426"/>
      <c r="BR5" s="426"/>
      <c r="BS5" s="426"/>
      <c r="BT5" s="426"/>
      <c r="BU5" s="427"/>
      <c r="BV5" s="425">
        <v>16283518</v>
      </c>
      <c r="BW5" s="426"/>
      <c r="BX5" s="426"/>
      <c r="BY5" s="426"/>
      <c r="BZ5" s="426"/>
      <c r="CA5" s="426"/>
      <c r="CB5" s="426"/>
      <c r="CC5" s="427"/>
      <c r="CD5" s="428" t="s">
        <v>39</v>
      </c>
      <c r="CE5" s="429"/>
      <c r="CF5" s="429"/>
      <c r="CG5" s="429"/>
      <c r="CH5" s="429"/>
      <c r="CI5" s="429"/>
      <c r="CJ5" s="429"/>
      <c r="CK5" s="429"/>
      <c r="CL5" s="429"/>
      <c r="CM5" s="429"/>
      <c r="CN5" s="429"/>
      <c r="CO5" s="429"/>
      <c r="CP5" s="429"/>
      <c r="CQ5" s="429"/>
      <c r="CR5" s="429"/>
      <c r="CS5" s="430"/>
      <c r="CT5" s="422">
        <v>95</v>
      </c>
      <c r="CU5" s="423"/>
      <c r="CV5" s="423"/>
      <c r="CW5" s="423"/>
      <c r="CX5" s="423"/>
      <c r="CY5" s="423"/>
      <c r="CZ5" s="423"/>
      <c r="DA5" s="424"/>
      <c r="DB5" s="422">
        <v>96.1</v>
      </c>
      <c r="DC5" s="423"/>
      <c r="DD5" s="423"/>
      <c r="DE5" s="423"/>
      <c r="DF5" s="423"/>
      <c r="DG5" s="423"/>
      <c r="DH5" s="423"/>
      <c r="DI5" s="424"/>
      <c r="DJ5" s="41"/>
      <c r="DK5" s="41"/>
      <c r="DL5" s="41"/>
      <c r="DM5" s="41"/>
      <c r="DN5" s="41"/>
      <c r="DO5" s="41"/>
    </row>
    <row r="6" spans="1:119" ht="18.75" customHeight="1" x14ac:dyDescent="0.15">
      <c r="A6" s="42"/>
      <c r="B6" s="431" t="s">
        <v>40</v>
      </c>
      <c r="C6" s="432"/>
      <c r="D6" s="432"/>
      <c r="E6" s="433"/>
      <c r="F6" s="433"/>
      <c r="G6" s="433"/>
      <c r="H6" s="433"/>
      <c r="I6" s="433"/>
      <c r="J6" s="433"/>
      <c r="K6" s="433"/>
      <c r="L6" s="433" t="s">
        <v>41</v>
      </c>
      <c r="M6" s="433"/>
      <c r="N6" s="433"/>
      <c r="O6" s="433"/>
      <c r="P6" s="433"/>
      <c r="Q6" s="433"/>
      <c r="R6" s="437"/>
      <c r="S6" s="437"/>
      <c r="T6" s="437"/>
      <c r="U6" s="437"/>
      <c r="V6" s="438"/>
      <c r="W6" s="441" t="s">
        <v>42</v>
      </c>
      <c r="X6" s="442"/>
      <c r="Y6" s="442"/>
      <c r="Z6" s="442"/>
      <c r="AA6" s="442"/>
      <c r="AB6" s="432"/>
      <c r="AC6" s="445" t="s">
        <v>43</v>
      </c>
      <c r="AD6" s="446"/>
      <c r="AE6" s="446"/>
      <c r="AF6" s="446"/>
      <c r="AG6" s="446"/>
      <c r="AH6" s="446"/>
      <c r="AI6" s="446"/>
      <c r="AJ6" s="446"/>
      <c r="AK6" s="446"/>
      <c r="AL6" s="447"/>
      <c r="AM6" s="454" t="s">
        <v>44</v>
      </c>
      <c r="AN6" s="455"/>
      <c r="AO6" s="455"/>
      <c r="AP6" s="455"/>
      <c r="AQ6" s="455"/>
      <c r="AR6" s="455"/>
      <c r="AS6" s="455"/>
      <c r="AT6" s="456"/>
      <c r="AU6" s="457" t="s">
        <v>37</v>
      </c>
      <c r="AV6" s="458"/>
      <c r="AW6" s="458"/>
      <c r="AX6" s="458"/>
      <c r="AY6" s="459" t="s">
        <v>45</v>
      </c>
      <c r="AZ6" s="460"/>
      <c r="BA6" s="460"/>
      <c r="BB6" s="460"/>
      <c r="BC6" s="460"/>
      <c r="BD6" s="460"/>
      <c r="BE6" s="460"/>
      <c r="BF6" s="460"/>
      <c r="BG6" s="460"/>
      <c r="BH6" s="460"/>
      <c r="BI6" s="460"/>
      <c r="BJ6" s="460"/>
      <c r="BK6" s="460"/>
      <c r="BL6" s="460"/>
      <c r="BM6" s="461"/>
      <c r="BN6" s="425">
        <v>515729</v>
      </c>
      <c r="BO6" s="426"/>
      <c r="BP6" s="426"/>
      <c r="BQ6" s="426"/>
      <c r="BR6" s="426"/>
      <c r="BS6" s="426"/>
      <c r="BT6" s="426"/>
      <c r="BU6" s="427"/>
      <c r="BV6" s="425">
        <v>515896</v>
      </c>
      <c r="BW6" s="426"/>
      <c r="BX6" s="426"/>
      <c r="BY6" s="426"/>
      <c r="BZ6" s="426"/>
      <c r="CA6" s="426"/>
      <c r="CB6" s="426"/>
      <c r="CC6" s="427"/>
      <c r="CD6" s="428" t="s">
        <v>46</v>
      </c>
      <c r="CE6" s="429"/>
      <c r="CF6" s="429"/>
      <c r="CG6" s="429"/>
      <c r="CH6" s="429"/>
      <c r="CI6" s="429"/>
      <c r="CJ6" s="429"/>
      <c r="CK6" s="429"/>
      <c r="CL6" s="429"/>
      <c r="CM6" s="429"/>
      <c r="CN6" s="429"/>
      <c r="CO6" s="429"/>
      <c r="CP6" s="429"/>
      <c r="CQ6" s="429"/>
      <c r="CR6" s="429"/>
      <c r="CS6" s="430"/>
      <c r="CT6" s="462">
        <v>98.5</v>
      </c>
      <c r="CU6" s="463"/>
      <c r="CV6" s="463"/>
      <c r="CW6" s="463"/>
      <c r="CX6" s="463"/>
      <c r="CY6" s="463"/>
      <c r="CZ6" s="463"/>
      <c r="DA6" s="464"/>
      <c r="DB6" s="462">
        <v>100.7</v>
      </c>
      <c r="DC6" s="463"/>
      <c r="DD6" s="463"/>
      <c r="DE6" s="463"/>
      <c r="DF6" s="463"/>
      <c r="DG6" s="463"/>
      <c r="DH6" s="463"/>
      <c r="DI6" s="464"/>
      <c r="DJ6" s="41"/>
      <c r="DK6" s="41"/>
      <c r="DL6" s="41"/>
      <c r="DM6" s="41"/>
      <c r="DN6" s="41"/>
      <c r="DO6" s="41"/>
    </row>
    <row r="7" spans="1:119" ht="18.75" customHeight="1" x14ac:dyDescent="0.15">
      <c r="A7" s="42"/>
      <c r="B7" s="401"/>
      <c r="C7" s="402"/>
      <c r="D7" s="402"/>
      <c r="E7" s="403"/>
      <c r="F7" s="403"/>
      <c r="G7" s="403"/>
      <c r="H7" s="403"/>
      <c r="I7" s="403"/>
      <c r="J7" s="403"/>
      <c r="K7" s="403"/>
      <c r="L7" s="403"/>
      <c r="M7" s="403"/>
      <c r="N7" s="403"/>
      <c r="O7" s="403"/>
      <c r="P7" s="403"/>
      <c r="Q7" s="403"/>
      <c r="R7" s="409"/>
      <c r="S7" s="409"/>
      <c r="T7" s="409"/>
      <c r="U7" s="409"/>
      <c r="V7" s="410"/>
      <c r="W7" s="413"/>
      <c r="X7" s="414"/>
      <c r="Y7" s="414"/>
      <c r="Z7" s="414"/>
      <c r="AA7" s="414"/>
      <c r="AB7" s="402"/>
      <c r="AC7" s="448"/>
      <c r="AD7" s="449"/>
      <c r="AE7" s="449"/>
      <c r="AF7" s="449"/>
      <c r="AG7" s="449"/>
      <c r="AH7" s="449"/>
      <c r="AI7" s="449"/>
      <c r="AJ7" s="449"/>
      <c r="AK7" s="449"/>
      <c r="AL7" s="450"/>
      <c r="AM7" s="454" t="s">
        <v>47</v>
      </c>
      <c r="AN7" s="455"/>
      <c r="AO7" s="455"/>
      <c r="AP7" s="455"/>
      <c r="AQ7" s="455"/>
      <c r="AR7" s="455"/>
      <c r="AS7" s="455"/>
      <c r="AT7" s="456"/>
      <c r="AU7" s="457" t="s">
        <v>37</v>
      </c>
      <c r="AV7" s="458"/>
      <c r="AW7" s="458"/>
      <c r="AX7" s="458"/>
      <c r="AY7" s="459" t="s">
        <v>48</v>
      </c>
      <c r="AZ7" s="460"/>
      <c r="BA7" s="460"/>
      <c r="BB7" s="460"/>
      <c r="BC7" s="460"/>
      <c r="BD7" s="460"/>
      <c r="BE7" s="460"/>
      <c r="BF7" s="460"/>
      <c r="BG7" s="460"/>
      <c r="BH7" s="460"/>
      <c r="BI7" s="460"/>
      <c r="BJ7" s="460"/>
      <c r="BK7" s="460"/>
      <c r="BL7" s="460"/>
      <c r="BM7" s="461"/>
      <c r="BN7" s="425">
        <v>80136</v>
      </c>
      <c r="BO7" s="426"/>
      <c r="BP7" s="426"/>
      <c r="BQ7" s="426"/>
      <c r="BR7" s="426"/>
      <c r="BS7" s="426"/>
      <c r="BT7" s="426"/>
      <c r="BU7" s="427"/>
      <c r="BV7" s="425">
        <v>7950</v>
      </c>
      <c r="BW7" s="426"/>
      <c r="BX7" s="426"/>
      <c r="BY7" s="426"/>
      <c r="BZ7" s="426"/>
      <c r="CA7" s="426"/>
      <c r="CB7" s="426"/>
      <c r="CC7" s="427"/>
      <c r="CD7" s="428" t="s">
        <v>49</v>
      </c>
      <c r="CE7" s="429"/>
      <c r="CF7" s="429"/>
      <c r="CG7" s="429"/>
      <c r="CH7" s="429"/>
      <c r="CI7" s="429"/>
      <c r="CJ7" s="429"/>
      <c r="CK7" s="429"/>
      <c r="CL7" s="429"/>
      <c r="CM7" s="429"/>
      <c r="CN7" s="429"/>
      <c r="CO7" s="429"/>
      <c r="CP7" s="429"/>
      <c r="CQ7" s="429"/>
      <c r="CR7" s="429"/>
      <c r="CS7" s="430"/>
      <c r="CT7" s="425">
        <v>9606207</v>
      </c>
      <c r="CU7" s="426"/>
      <c r="CV7" s="426"/>
      <c r="CW7" s="426"/>
      <c r="CX7" s="426"/>
      <c r="CY7" s="426"/>
      <c r="CZ7" s="426"/>
      <c r="DA7" s="427"/>
      <c r="DB7" s="425">
        <v>9667438</v>
      </c>
      <c r="DC7" s="426"/>
      <c r="DD7" s="426"/>
      <c r="DE7" s="426"/>
      <c r="DF7" s="426"/>
      <c r="DG7" s="426"/>
      <c r="DH7" s="426"/>
      <c r="DI7" s="427"/>
      <c r="DJ7" s="41"/>
      <c r="DK7" s="41"/>
      <c r="DL7" s="41"/>
      <c r="DM7" s="41"/>
      <c r="DN7" s="41"/>
      <c r="DO7" s="41"/>
    </row>
    <row r="8" spans="1:119" ht="18.75" customHeight="1" thickBot="1" x14ac:dyDescent="0.2">
      <c r="A8" s="42"/>
      <c r="B8" s="434"/>
      <c r="C8" s="435"/>
      <c r="D8" s="435"/>
      <c r="E8" s="436"/>
      <c r="F8" s="436"/>
      <c r="G8" s="436"/>
      <c r="H8" s="436"/>
      <c r="I8" s="436"/>
      <c r="J8" s="436"/>
      <c r="K8" s="436"/>
      <c r="L8" s="436"/>
      <c r="M8" s="436"/>
      <c r="N8" s="436"/>
      <c r="O8" s="436"/>
      <c r="P8" s="436"/>
      <c r="Q8" s="436"/>
      <c r="R8" s="439"/>
      <c r="S8" s="439"/>
      <c r="T8" s="439"/>
      <c r="U8" s="439"/>
      <c r="V8" s="440"/>
      <c r="W8" s="443"/>
      <c r="X8" s="444"/>
      <c r="Y8" s="444"/>
      <c r="Z8" s="444"/>
      <c r="AA8" s="444"/>
      <c r="AB8" s="435"/>
      <c r="AC8" s="451"/>
      <c r="AD8" s="452"/>
      <c r="AE8" s="452"/>
      <c r="AF8" s="452"/>
      <c r="AG8" s="452"/>
      <c r="AH8" s="452"/>
      <c r="AI8" s="452"/>
      <c r="AJ8" s="452"/>
      <c r="AK8" s="452"/>
      <c r="AL8" s="453"/>
      <c r="AM8" s="454" t="s">
        <v>50</v>
      </c>
      <c r="AN8" s="455"/>
      <c r="AO8" s="455"/>
      <c r="AP8" s="455"/>
      <c r="AQ8" s="455"/>
      <c r="AR8" s="455"/>
      <c r="AS8" s="455"/>
      <c r="AT8" s="456"/>
      <c r="AU8" s="457" t="s">
        <v>37</v>
      </c>
      <c r="AV8" s="458"/>
      <c r="AW8" s="458"/>
      <c r="AX8" s="458"/>
      <c r="AY8" s="459" t="s">
        <v>51</v>
      </c>
      <c r="AZ8" s="460"/>
      <c r="BA8" s="460"/>
      <c r="BB8" s="460"/>
      <c r="BC8" s="460"/>
      <c r="BD8" s="460"/>
      <c r="BE8" s="460"/>
      <c r="BF8" s="460"/>
      <c r="BG8" s="460"/>
      <c r="BH8" s="460"/>
      <c r="BI8" s="460"/>
      <c r="BJ8" s="460"/>
      <c r="BK8" s="460"/>
      <c r="BL8" s="460"/>
      <c r="BM8" s="461"/>
      <c r="BN8" s="425">
        <v>435593</v>
      </c>
      <c r="BO8" s="426"/>
      <c r="BP8" s="426"/>
      <c r="BQ8" s="426"/>
      <c r="BR8" s="426"/>
      <c r="BS8" s="426"/>
      <c r="BT8" s="426"/>
      <c r="BU8" s="427"/>
      <c r="BV8" s="425">
        <v>507946</v>
      </c>
      <c r="BW8" s="426"/>
      <c r="BX8" s="426"/>
      <c r="BY8" s="426"/>
      <c r="BZ8" s="426"/>
      <c r="CA8" s="426"/>
      <c r="CB8" s="426"/>
      <c r="CC8" s="427"/>
      <c r="CD8" s="428" t="s">
        <v>52</v>
      </c>
      <c r="CE8" s="429"/>
      <c r="CF8" s="429"/>
      <c r="CG8" s="429"/>
      <c r="CH8" s="429"/>
      <c r="CI8" s="429"/>
      <c r="CJ8" s="429"/>
      <c r="CK8" s="429"/>
      <c r="CL8" s="429"/>
      <c r="CM8" s="429"/>
      <c r="CN8" s="429"/>
      <c r="CO8" s="429"/>
      <c r="CP8" s="429"/>
      <c r="CQ8" s="429"/>
      <c r="CR8" s="429"/>
      <c r="CS8" s="430"/>
      <c r="CT8" s="465">
        <v>0.37</v>
      </c>
      <c r="CU8" s="466"/>
      <c r="CV8" s="466"/>
      <c r="CW8" s="466"/>
      <c r="CX8" s="466"/>
      <c r="CY8" s="466"/>
      <c r="CZ8" s="466"/>
      <c r="DA8" s="467"/>
      <c r="DB8" s="465">
        <v>0.38</v>
      </c>
      <c r="DC8" s="466"/>
      <c r="DD8" s="466"/>
      <c r="DE8" s="466"/>
      <c r="DF8" s="466"/>
      <c r="DG8" s="466"/>
      <c r="DH8" s="466"/>
      <c r="DI8" s="467"/>
      <c r="DJ8" s="41"/>
      <c r="DK8" s="41"/>
      <c r="DL8" s="41"/>
      <c r="DM8" s="41"/>
      <c r="DN8" s="41"/>
      <c r="DO8" s="41"/>
    </row>
    <row r="9" spans="1:119" ht="18.75" customHeight="1" thickBot="1" x14ac:dyDescent="0.2">
      <c r="A9" s="42"/>
      <c r="B9" s="419" t="s">
        <v>53</v>
      </c>
      <c r="C9" s="420"/>
      <c r="D9" s="420"/>
      <c r="E9" s="420"/>
      <c r="F9" s="420"/>
      <c r="G9" s="420"/>
      <c r="H9" s="420"/>
      <c r="I9" s="420"/>
      <c r="J9" s="420"/>
      <c r="K9" s="468"/>
      <c r="L9" s="469" t="s">
        <v>54</v>
      </c>
      <c r="M9" s="470"/>
      <c r="N9" s="470"/>
      <c r="O9" s="470"/>
      <c r="P9" s="470"/>
      <c r="Q9" s="471"/>
      <c r="R9" s="472">
        <v>26159</v>
      </c>
      <c r="S9" s="473"/>
      <c r="T9" s="473"/>
      <c r="U9" s="473"/>
      <c r="V9" s="474"/>
      <c r="W9" s="382" t="s">
        <v>55</v>
      </c>
      <c r="X9" s="383"/>
      <c r="Y9" s="383"/>
      <c r="Z9" s="383"/>
      <c r="AA9" s="383"/>
      <c r="AB9" s="383"/>
      <c r="AC9" s="383"/>
      <c r="AD9" s="383"/>
      <c r="AE9" s="383"/>
      <c r="AF9" s="383"/>
      <c r="AG9" s="383"/>
      <c r="AH9" s="383"/>
      <c r="AI9" s="383"/>
      <c r="AJ9" s="383"/>
      <c r="AK9" s="383"/>
      <c r="AL9" s="384"/>
      <c r="AM9" s="454" t="s">
        <v>56</v>
      </c>
      <c r="AN9" s="455"/>
      <c r="AO9" s="455"/>
      <c r="AP9" s="455"/>
      <c r="AQ9" s="455"/>
      <c r="AR9" s="455"/>
      <c r="AS9" s="455"/>
      <c r="AT9" s="456"/>
      <c r="AU9" s="457" t="s">
        <v>37</v>
      </c>
      <c r="AV9" s="458"/>
      <c r="AW9" s="458"/>
      <c r="AX9" s="458"/>
      <c r="AY9" s="459" t="s">
        <v>57</v>
      </c>
      <c r="AZ9" s="460"/>
      <c r="BA9" s="460"/>
      <c r="BB9" s="460"/>
      <c r="BC9" s="460"/>
      <c r="BD9" s="460"/>
      <c r="BE9" s="460"/>
      <c r="BF9" s="460"/>
      <c r="BG9" s="460"/>
      <c r="BH9" s="460"/>
      <c r="BI9" s="460"/>
      <c r="BJ9" s="460"/>
      <c r="BK9" s="460"/>
      <c r="BL9" s="460"/>
      <c r="BM9" s="461"/>
      <c r="BN9" s="425">
        <v>-72353</v>
      </c>
      <c r="BO9" s="426"/>
      <c r="BP9" s="426"/>
      <c r="BQ9" s="426"/>
      <c r="BR9" s="426"/>
      <c r="BS9" s="426"/>
      <c r="BT9" s="426"/>
      <c r="BU9" s="427"/>
      <c r="BV9" s="425">
        <v>-129901</v>
      </c>
      <c r="BW9" s="426"/>
      <c r="BX9" s="426"/>
      <c r="BY9" s="426"/>
      <c r="BZ9" s="426"/>
      <c r="CA9" s="426"/>
      <c r="CB9" s="426"/>
      <c r="CC9" s="427"/>
      <c r="CD9" s="428" t="s">
        <v>58</v>
      </c>
      <c r="CE9" s="429"/>
      <c r="CF9" s="429"/>
      <c r="CG9" s="429"/>
      <c r="CH9" s="429"/>
      <c r="CI9" s="429"/>
      <c r="CJ9" s="429"/>
      <c r="CK9" s="429"/>
      <c r="CL9" s="429"/>
      <c r="CM9" s="429"/>
      <c r="CN9" s="429"/>
      <c r="CO9" s="429"/>
      <c r="CP9" s="429"/>
      <c r="CQ9" s="429"/>
      <c r="CR9" s="429"/>
      <c r="CS9" s="430"/>
      <c r="CT9" s="422">
        <v>13.9</v>
      </c>
      <c r="CU9" s="423"/>
      <c r="CV9" s="423"/>
      <c r="CW9" s="423"/>
      <c r="CX9" s="423"/>
      <c r="CY9" s="423"/>
      <c r="CZ9" s="423"/>
      <c r="DA9" s="424"/>
      <c r="DB9" s="422">
        <v>21.6</v>
      </c>
      <c r="DC9" s="423"/>
      <c r="DD9" s="423"/>
      <c r="DE9" s="423"/>
      <c r="DF9" s="423"/>
      <c r="DG9" s="423"/>
      <c r="DH9" s="423"/>
      <c r="DI9" s="424"/>
      <c r="DJ9" s="41"/>
      <c r="DK9" s="41"/>
      <c r="DL9" s="41"/>
      <c r="DM9" s="41"/>
      <c r="DN9" s="41"/>
      <c r="DO9" s="41"/>
    </row>
    <row r="10" spans="1:119" ht="18.75" customHeight="1" thickBot="1" x14ac:dyDescent="0.2">
      <c r="A10" s="42"/>
      <c r="B10" s="419"/>
      <c r="C10" s="420"/>
      <c r="D10" s="420"/>
      <c r="E10" s="420"/>
      <c r="F10" s="420"/>
      <c r="G10" s="420"/>
      <c r="H10" s="420"/>
      <c r="I10" s="420"/>
      <c r="J10" s="420"/>
      <c r="K10" s="468"/>
      <c r="L10" s="475" t="s">
        <v>59</v>
      </c>
      <c r="M10" s="455"/>
      <c r="N10" s="455"/>
      <c r="O10" s="455"/>
      <c r="P10" s="455"/>
      <c r="Q10" s="456"/>
      <c r="R10" s="476">
        <v>28630</v>
      </c>
      <c r="S10" s="477"/>
      <c r="T10" s="477"/>
      <c r="U10" s="477"/>
      <c r="V10" s="478"/>
      <c r="W10" s="413"/>
      <c r="X10" s="414"/>
      <c r="Y10" s="414"/>
      <c r="Z10" s="414"/>
      <c r="AA10" s="414"/>
      <c r="AB10" s="414"/>
      <c r="AC10" s="414"/>
      <c r="AD10" s="414"/>
      <c r="AE10" s="414"/>
      <c r="AF10" s="414"/>
      <c r="AG10" s="414"/>
      <c r="AH10" s="414"/>
      <c r="AI10" s="414"/>
      <c r="AJ10" s="414"/>
      <c r="AK10" s="414"/>
      <c r="AL10" s="417"/>
      <c r="AM10" s="454" t="s">
        <v>60</v>
      </c>
      <c r="AN10" s="455"/>
      <c r="AO10" s="455"/>
      <c r="AP10" s="455"/>
      <c r="AQ10" s="455"/>
      <c r="AR10" s="455"/>
      <c r="AS10" s="455"/>
      <c r="AT10" s="456"/>
      <c r="AU10" s="457" t="s">
        <v>61</v>
      </c>
      <c r="AV10" s="458"/>
      <c r="AW10" s="458"/>
      <c r="AX10" s="458"/>
      <c r="AY10" s="459" t="s">
        <v>62</v>
      </c>
      <c r="AZ10" s="460"/>
      <c r="BA10" s="460"/>
      <c r="BB10" s="460"/>
      <c r="BC10" s="460"/>
      <c r="BD10" s="460"/>
      <c r="BE10" s="460"/>
      <c r="BF10" s="460"/>
      <c r="BG10" s="460"/>
      <c r="BH10" s="460"/>
      <c r="BI10" s="460"/>
      <c r="BJ10" s="460"/>
      <c r="BK10" s="460"/>
      <c r="BL10" s="460"/>
      <c r="BM10" s="461"/>
      <c r="BN10" s="425">
        <v>756</v>
      </c>
      <c r="BO10" s="426"/>
      <c r="BP10" s="426"/>
      <c r="BQ10" s="426"/>
      <c r="BR10" s="426"/>
      <c r="BS10" s="426"/>
      <c r="BT10" s="426"/>
      <c r="BU10" s="427"/>
      <c r="BV10" s="425">
        <v>4118</v>
      </c>
      <c r="BW10" s="426"/>
      <c r="BX10" s="426"/>
      <c r="BY10" s="426"/>
      <c r="BZ10" s="426"/>
      <c r="CA10" s="426"/>
      <c r="CB10" s="426"/>
      <c r="CC10" s="427"/>
      <c r="CD10" s="46" t="s">
        <v>63</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19"/>
      <c r="C11" s="420"/>
      <c r="D11" s="420"/>
      <c r="E11" s="420"/>
      <c r="F11" s="420"/>
      <c r="G11" s="420"/>
      <c r="H11" s="420"/>
      <c r="I11" s="420"/>
      <c r="J11" s="420"/>
      <c r="K11" s="468"/>
      <c r="L11" s="479" t="s">
        <v>64</v>
      </c>
      <c r="M11" s="480"/>
      <c r="N11" s="480"/>
      <c r="O11" s="480"/>
      <c r="P11" s="480"/>
      <c r="Q11" s="481"/>
      <c r="R11" s="482" t="s">
        <v>65</v>
      </c>
      <c r="S11" s="483"/>
      <c r="T11" s="483"/>
      <c r="U11" s="483"/>
      <c r="V11" s="484"/>
      <c r="W11" s="413"/>
      <c r="X11" s="414"/>
      <c r="Y11" s="414"/>
      <c r="Z11" s="414"/>
      <c r="AA11" s="414"/>
      <c r="AB11" s="414"/>
      <c r="AC11" s="414"/>
      <c r="AD11" s="414"/>
      <c r="AE11" s="414"/>
      <c r="AF11" s="414"/>
      <c r="AG11" s="414"/>
      <c r="AH11" s="414"/>
      <c r="AI11" s="414"/>
      <c r="AJ11" s="414"/>
      <c r="AK11" s="414"/>
      <c r="AL11" s="417"/>
      <c r="AM11" s="454" t="s">
        <v>66</v>
      </c>
      <c r="AN11" s="455"/>
      <c r="AO11" s="455"/>
      <c r="AP11" s="455"/>
      <c r="AQ11" s="455"/>
      <c r="AR11" s="455"/>
      <c r="AS11" s="455"/>
      <c r="AT11" s="456"/>
      <c r="AU11" s="457" t="s">
        <v>61</v>
      </c>
      <c r="AV11" s="458"/>
      <c r="AW11" s="458"/>
      <c r="AX11" s="458"/>
      <c r="AY11" s="459" t="s">
        <v>67</v>
      </c>
      <c r="AZ11" s="460"/>
      <c r="BA11" s="460"/>
      <c r="BB11" s="460"/>
      <c r="BC11" s="460"/>
      <c r="BD11" s="460"/>
      <c r="BE11" s="460"/>
      <c r="BF11" s="460"/>
      <c r="BG11" s="460"/>
      <c r="BH11" s="460"/>
      <c r="BI11" s="460"/>
      <c r="BJ11" s="460"/>
      <c r="BK11" s="460"/>
      <c r="BL11" s="460"/>
      <c r="BM11" s="461"/>
      <c r="BN11" s="425">
        <v>0</v>
      </c>
      <c r="BO11" s="426"/>
      <c r="BP11" s="426"/>
      <c r="BQ11" s="426"/>
      <c r="BR11" s="426"/>
      <c r="BS11" s="426"/>
      <c r="BT11" s="426"/>
      <c r="BU11" s="427"/>
      <c r="BV11" s="425">
        <v>1014665</v>
      </c>
      <c r="BW11" s="426"/>
      <c r="BX11" s="426"/>
      <c r="BY11" s="426"/>
      <c r="BZ11" s="426"/>
      <c r="CA11" s="426"/>
      <c r="CB11" s="426"/>
      <c r="CC11" s="427"/>
      <c r="CD11" s="428" t="s">
        <v>68</v>
      </c>
      <c r="CE11" s="429"/>
      <c r="CF11" s="429"/>
      <c r="CG11" s="429"/>
      <c r="CH11" s="429"/>
      <c r="CI11" s="429"/>
      <c r="CJ11" s="429"/>
      <c r="CK11" s="429"/>
      <c r="CL11" s="429"/>
      <c r="CM11" s="429"/>
      <c r="CN11" s="429"/>
      <c r="CO11" s="429"/>
      <c r="CP11" s="429"/>
      <c r="CQ11" s="429"/>
      <c r="CR11" s="429"/>
      <c r="CS11" s="430"/>
      <c r="CT11" s="465" t="s">
        <v>69</v>
      </c>
      <c r="CU11" s="466"/>
      <c r="CV11" s="466"/>
      <c r="CW11" s="466"/>
      <c r="CX11" s="466"/>
      <c r="CY11" s="466"/>
      <c r="CZ11" s="466"/>
      <c r="DA11" s="467"/>
      <c r="DB11" s="465" t="s">
        <v>69</v>
      </c>
      <c r="DC11" s="466"/>
      <c r="DD11" s="466"/>
      <c r="DE11" s="466"/>
      <c r="DF11" s="466"/>
      <c r="DG11" s="466"/>
      <c r="DH11" s="466"/>
      <c r="DI11" s="467"/>
      <c r="DJ11" s="41"/>
      <c r="DK11" s="41"/>
      <c r="DL11" s="41"/>
      <c r="DM11" s="41"/>
      <c r="DN11" s="41"/>
      <c r="DO11" s="41"/>
    </row>
    <row r="12" spans="1:119" ht="18.75" customHeight="1" x14ac:dyDescent="0.15">
      <c r="A12" s="42"/>
      <c r="B12" s="485" t="s">
        <v>70</v>
      </c>
      <c r="C12" s="486"/>
      <c r="D12" s="486"/>
      <c r="E12" s="486"/>
      <c r="F12" s="486"/>
      <c r="G12" s="486"/>
      <c r="H12" s="486"/>
      <c r="I12" s="486"/>
      <c r="J12" s="486"/>
      <c r="K12" s="487"/>
      <c r="L12" s="494" t="s">
        <v>71</v>
      </c>
      <c r="M12" s="495"/>
      <c r="N12" s="495"/>
      <c r="O12" s="495"/>
      <c r="P12" s="495"/>
      <c r="Q12" s="496"/>
      <c r="R12" s="497">
        <v>23928</v>
      </c>
      <c r="S12" s="498"/>
      <c r="T12" s="498"/>
      <c r="U12" s="498"/>
      <c r="V12" s="499"/>
      <c r="W12" s="500" t="s">
        <v>29</v>
      </c>
      <c r="X12" s="458"/>
      <c r="Y12" s="458"/>
      <c r="Z12" s="458"/>
      <c r="AA12" s="458"/>
      <c r="AB12" s="501"/>
      <c r="AC12" s="502" t="s">
        <v>72</v>
      </c>
      <c r="AD12" s="503"/>
      <c r="AE12" s="503"/>
      <c r="AF12" s="503"/>
      <c r="AG12" s="504"/>
      <c r="AH12" s="502" t="s">
        <v>73</v>
      </c>
      <c r="AI12" s="503"/>
      <c r="AJ12" s="503"/>
      <c r="AK12" s="503"/>
      <c r="AL12" s="505"/>
      <c r="AM12" s="454" t="s">
        <v>74</v>
      </c>
      <c r="AN12" s="455"/>
      <c r="AO12" s="455"/>
      <c r="AP12" s="455"/>
      <c r="AQ12" s="455"/>
      <c r="AR12" s="455"/>
      <c r="AS12" s="455"/>
      <c r="AT12" s="456"/>
      <c r="AU12" s="457" t="s">
        <v>37</v>
      </c>
      <c r="AV12" s="458"/>
      <c r="AW12" s="458"/>
      <c r="AX12" s="458"/>
      <c r="AY12" s="459" t="s">
        <v>75</v>
      </c>
      <c r="AZ12" s="460"/>
      <c r="BA12" s="460"/>
      <c r="BB12" s="460"/>
      <c r="BC12" s="460"/>
      <c r="BD12" s="460"/>
      <c r="BE12" s="460"/>
      <c r="BF12" s="460"/>
      <c r="BG12" s="460"/>
      <c r="BH12" s="460"/>
      <c r="BI12" s="460"/>
      <c r="BJ12" s="460"/>
      <c r="BK12" s="460"/>
      <c r="BL12" s="460"/>
      <c r="BM12" s="461"/>
      <c r="BN12" s="425">
        <v>0</v>
      </c>
      <c r="BO12" s="426"/>
      <c r="BP12" s="426"/>
      <c r="BQ12" s="426"/>
      <c r="BR12" s="426"/>
      <c r="BS12" s="426"/>
      <c r="BT12" s="426"/>
      <c r="BU12" s="427"/>
      <c r="BV12" s="425">
        <v>0</v>
      </c>
      <c r="BW12" s="426"/>
      <c r="BX12" s="426"/>
      <c r="BY12" s="426"/>
      <c r="BZ12" s="426"/>
      <c r="CA12" s="426"/>
      <c r="CB12" s="426"/>
      <c r="CC12" s="427"/>
      <c r="CD12" s="428" t="s">
        <v>76</v>
      </c>
      <c r="CE12" s="429"/>
      <c r="CF12" s="429"/>
      <c r="CG12" s="429"/>
      <c r="CH12" s="429"/>
      <c r="CI12" s="429"/>
      <c r="CJ12" s="429"/>
      <c r="CK12" s="429"/>
      <c r="CL12" s="429"/>
      <c r="CM12" s="429"/>
      <c r="CN12" s="429"/>
      <c r="CO12" s="429"/>
      <c r="CP12" s="429"/>
      <c r="CQ12" s="429"/>
      <c r="CR12" s="429"/>
      <c r="CS12" s="430"/>
      <c r="CT12" s="465" t="s">
        <v>69</v>
      </c>
      <c r="CU12" s="466"/>
      <c r="CV12" s="466"/>
      <c r="CW12" s="466"/>
      <c r="CX12" s="466"/>
      <c r="CY12" s="466"/>
      <c r="CZ12" s="466"/>
      <c r="DA12" s="467"/>
      <c r="DB12" s="465" t="s">
        <v>69</v>
      </c>
      <c r="DC12" s="466"/>
      <c r="DD12" s="466"/>
      <c r="DE12" s="466"/>
      <c r="DF12" s="466"/>
      <c r="DG12" s="466"/>
      <c r="DH12" s="466"/>
      <c r="DI12" s="467"/>
      <c r="DJ12" s="41"/>
      <c r="DK12" s="41"/>
      <c r="DL12" s="41"/>
      <c r="DM12" s="41"/>
      <c r="DN12" s="41"/>
      <c r="DO12" s="41"/>
    </row>
    <row r="13" spans="1:119" ht="18.75" customHeight="1" x14ac:dyDescent="0.15">
      <c r="A13" s="42"/>
      <c r="B13" s="488"/>
      <c r="C13" s="489"/>
      <c r="D13" s="489"/>
      <c r="E13" s="489"/>
      <c r="F13" s="489"/>
      <c r="G13" s="489"/>
      <c r="H13" s="489"/>
      <c r="I13" s="489"/>
      <c r="J13" s="489"/>
      <c r="K13" s="490"/>
      <c r="L13" s="52"/>
      <c r="M13" s="516" t="s">
        <v>77</v>
      </c>
      <c r="N13" s="517"/>
      <c r="O13" s="517"/>
      <c r="P13" s="517"/>
      <c r="Q13" s="518"/>
      <c r="R13" s="509">
        <v>23682</v>
      </c>
      <c r="S13" s="510"/>
      <c r="T13" s="510"/>
      <c r="U13" s="510"/>
      <c r="V13" s="511"/>
      <c r="W13" s="441" t="s">
        <v>78</v>
      </c>
      <c r="X13" s="442"/>
      <c r="Y13" s="442"/>
      <c r="Z13" s="442"/>
      <c r="AA13" s="442"/>
      <c r="AB13" s="432"/>
      <c r="AC13" s="476">
        <v>1660</v>
      </c>
      <c r="AD13" s="477"/>
      <c r="AE13" s="477"/>
      <c r="AF13" s="477"/>
      <c r="AG13" s="519"/>
      <c r="AH13" s="476">
        <v>1859</v>
      </c>
      <c r="AI13" s="477"/>
      <c r="AJ13" s="477"/>
      <c r="AK13" s="477"/>
      <c r="AL13" s="478"/>
      <c r="AM13" s="454" t="s">
        <v>79</v>
      </c>
      <c r="AN13" s="455"/>
      <c r="AO13" s="455"/>
      <c r="AP13" s="455"/>
      <c r="AQ13" s="455"/>
      <c r="AR13" s="455"/>
      <c r="AS13" s="455"/>
      <c r="AT13" s="456"/>
      <c r="AU13" s="457" t="s">
        <v>61</v>
      </c>
      <c r="AV13" s="458"/>
      <c r="AW13" s="458"/>
      <c r="AX13" s="458"/>
      <c r="AY13" s="459" t="s">
        <v>80</v>
      </c>
      <c r="AZ13" s="460"/>
      <c r="BA13" s="460"/>
      <c r="BB13" s="460"/>
      <c r="BC13" s="460"/>
      <c r="BD13" s="460"/>
      <c r="BE13" s="460"/>
      <c r="BF13" s="460"/>
      <c r="BG13" s="460"/>
      <c r="BH13" s="460"/>
      <c r="BI13" s="460"/>
      <c r="BJ13" s="460"/>
      <c r="BK13" s="460"/>
      <c r="BL13" s="460"/>
      <c r="BM13" s="461"/>
      <c r="BN13" s="425">
        <v>-71597</v>
      </c>
      <c r="BO13" s="426"/>
      <c r="BP13" s="426"/>
      <c r="BQ13" s="426"/>
      <c r="BR13" s="426"/>
      <c r="BS13" s="426"/>
      <c r="BT13" s="426"/>
      <c r="BU13" s="427"/>
      <c r="BV13" s="425">
        <v>888882</v>
      </c>
      <c r="BW13" s="426"/>
      <c r="BX13" s="426"/>
      <c r="BY13" s="426"/>
      <c r="BZ13" s="426"/>
      <c r="CA13" s="426"/>
      <c r="CB13" s="426"/>
      <c r="CC13" s="427"/>
      <c r="CD13" s="428" t="s">
        <v>81</v>
      </c>
      <c r="CE13" s="429"/>
      <c r="CF13" s="429"/>
      <c r="CG13" s="429"/>
      <c r="CH13" s="429"/>
      <c r="CI13" s="429"/>
      <c r="CJ13" s="429"/>
      <c r="CK13" s="429"/>
      <c r="CL13" s="429"/>
      <c r="CM13" s="429"/>
      <c r="CN13" s="429"/>
      <c r="CO13" s="429"/>
      <c r="CP13" s="429"/>
      <c r="CQ13" s="429"/>
      <c r="CR13" s="429"/>
      <c r="CS13" s="430"/>
      <c r="CT13" s="422">
        <v>10.9</v>
      </c>
      <c r="CU13" s="423"/>
      <c r="CV13" s="423"/>
      <c r="CW13" s="423"/>
      <c r="CX13" s="423"/>
      <c r="CY13" s="423"/>
      <c r="CZ13" s="423"/>
      <c r="DA13" s="424"/>
      <c r="DB13" s="422">
        <v>12.9</v>
      </c>
      <c r="DC13" s="423"/>
      <c r="DD13" s="423"/>
      <c r="DE13" s="423"/>
      <c r="DF13" s="423"/>
      <c r="DG13" s="423"/>
      <c r="DH13" s="423"/>
      <c r="DI13" s="424"/>
      <c r="DJ13" s="41"/>
      <c r="DK13" s="41"/>
      <c r="DL13" s="41"/>
      <c r="DM13" s="41"/>
      <c r="DN13" s="41"/>
      <c r="DO13" s="41"/>
    </row>
    <row r="14" spans="1:119" ht="18.75" customHeight="1" thickBot="1" x14ac:dyDescent="0.2">
      <c r="A14" s="42"/>
      <c r="B14" s="488"/>
      <c r="C14" s="489"/>
      <c r="D14" s="489"/>
      <c r="E14" s="489"/>
      <c r="F14" s="489"/>
      <c r="G14" s="489"/>
      <c r="H14" s="489"/>
      <c r="I14" s="489"/>
      <c r="J14" s="489"/>
      <c r="K14" s="490"/>
      <c r="L14" s="506" t="s">
        <v>82</v>
      </c>
      <c r="M14" s="507"/>
      <c r="N14" s="507"/>
      <c r="O14" s="507"/>
      <c r="P14" s="507"/>
      <c r="Q14" s="508"/>
      <c r="R14" s="509">
        <v>24567</v>
      </c>
      <c r="S14" s="510"/>
      <c r="T14" s="510"/>
      <c r="U14" s="510"/>
      <c r="V14" s="511"/>
      <c r="W14" s="415"/>
      <c r="X14" s="416"/>
      <c r="Y14" s="416"/>
      <c r="Z14" s="416"/>
      <c r="AA14" s="416"/>
      <c r="AB14" s="405"/>
      <c r="AC14" s="512">
        <v>12.9</v>
      </c>
      <c r="AD14" s="513"/>
      <c r="AE14" s="513"/>
      <c r="AF14" s="513"/>
      <c r="AG14" s="514"/>
      <c r="AH14" s="512">
        <v>13.4</v>
      </c>
      <c r="AI14" s="513"/>
      <c r="AJ14" s="513"/>
      <c r="AK14" s="513"/>
      <c r="AL14" s="515"/>
      <c r="AM14" s="454"/>
      <c r="AN14" s="455"/>
      <c r="AO14" s="455"/>
      <c r="AP14" s="455"/>
      <c r="AQ14" s="455"/>
      <c r="AR14" s="455"/>
      <c r="AS14" s="455"/>
      <c r="AT14" s="456"/>
      <c r="AU14" s="457"/>
      <c r="AV14" s="458"/>
      <c r="AW14" s="458"/>
      <c r="AX14" s="458"/>
      <c r="AY14" s="459"/>
      <c r="AZ14" s="460"/>
      <c r="BA14" s="460"/>
      <c r="BB14" s="460"/>
      <c r="BC14" s="460"/>
      <c r="BD14" s="460"/>
      <c r="BE14" s="460"/>
      <c r="BF14" s="460"/>
      <c r="BG14" s="460"/>
      <c r="BH14" s="460"/>
      <c r="BI14" s="460"/>
      <c r="BJ14" s="460"/>
      <c r="BK14" s="460"/>
      <c r="BL14" s="460"/>
      <c r="BM14" s="461"/>
      <c r="BN14" s="425"/>
      <c r="BO14" s="426"/>
      <c r="BP14" s="426"/>
      <c r="BQ14" s="426"/>
      <c r="BR14" s="426"/>
      <c r="BS14" s="426"/>
      <c r="BT14" s="426"/>
      <c r="BU14" s="427"/>
      <c r="BV14" s="425"/>
      <c r="BW14" s="426"/>
      <c r="BX14" s="426"/>
      <c r="BY14" s="426"/>
      <c r="BZ14" s="426"/>
      <c r="CA14" s="426"/>
      <c r="CB14" s="426"/>
      <c r="CC14" s="427"/>
      <c r="CD14" s="520" t="s">
        <v>83</v>
      </c>
      <c r="CE14" s="521"/>
      <c r="CF14" s="521"/>
      <c r="CG14" s="521"/>
      <c r="CH14" s="521"/>
      <c r="CI14" s="521"/>
      <c r="CJ14" s="521"/>
      <c r="CK14" s="521"/>
      <c r="CL14" s="521"/>
      <c r="CM14" s="521"/>
      <c r="CN14" s="521"/>
      <c r="CO14" s="521"/>
      <c r="CP14" s="521"/>
      <c r="CQ14" s="521"/>
      <c r="CR14" s="521"/>
      <c r="CS14" s="522"/>
      <c r="CT14" s="523">
        <v>26.4</v>
      </c>
      <c r="CU14" s="524"/>
      <c r="CV14" s="524"/>
      <c r="CW14" s="524"/>
      <c r="CX14" s="524"/>
      <c r="CY14" s="524"/>
      <c r="CZ14" s="524"/>
      <c r="DA14" s="525"/>
      <c r="DB14" s="523">
        <v>29.2</v>
      </c>
      <c r="DC14" s="524"/>
      <c r="DD14" s="524"/>
      <c r="DE14" s="524"/>
      <c r="DF14" s="524"/>
      <c r="DG14" s="524"/>
      <c r="DH14" s="524"/>
      <c r="DI14" s="525"/>
      <c r="DJ14" s="41"/>
      <c r="DK14" s="41"/>
      <c r="DL14" s="41"/>
      <c r="DM14" s="41"/>
      <c r="DN14" s="41"/>
      <c r="DO14" s="41"/>
    </row>
    <row r="15" spans="1:119" ht="18.75" customHeight="1" x14ac:dyDescent="0.15">
      <c r="A15" s="42"/>
      <c r="B15" s="488"/>
      <c r="C15" s="489"/>
      <c r="D15" s="489"/>
      <c r="E15" s="489"/>
      <c r="F15" s="489"/>
      <c r="G15" s="489"/>
      <c r="H15" s="489"/>
      <c r="I15" s="489"/>
      <c r="J15" s="489"/>
      <c r="K15" s="490"/>
      <c r="L15" s="52"/>
      <c r="M15" s="516" t="s">
        <v>77</v>
      </c>
      <c r="N15" s="517"/>
      <c r="O15" s="517"/>
      <c r="P15" s="517"/>
      <c r="Q15" s="518"/>
      <c r="R15" s="509">
        <v>24325</v>
      </c>
      <c r="S15" s="510"/>
      <c r="T15" s="510"/>
      <c r="U15" s="510"/>
      <c r="V15" s="511"/>
      <c r="W15" s="441" t="s">
        <v>84</v>
      </c>
      <c r="X15" s="442"/>
      <c r="Y15" s="442"/>
      <c r="Z15" s="442"/>
      <c r="AA15" s="442"/>
      <c r="AB15" s="432"/>
      <c r="AC15" s="476">
        <v>3448</v>
      </c>
      <c r="AD15" s="477"/>
      <c r="AE15" s="477"/>
      <c r="AF15" s="477"/>
      <c r="AG15" s="519"/>
      <c r="AH15" s="476">
        <v>3903</v>
      </c>
      <c r="AI15" s="477"/>
      <c r="AJ15" s="477"/>
      <c r="AK15" s="477"/>
      <c r="AL15" s="478"/>
      <c r="AM15" s="454"/>
      <c r="AN15" s="455"/>
      <c r="AO15" s="455"/>
      <c r="AP15" s="455"/>
      <c r="AQ15" s="455"/>
      <c r="AR15" s="455"/>
      <c r="AS15" s="455"/>
      <c r="AT15" s="456"/>
      <c r="AU15" s="457"/>
      <c r="AV15" s="458"/>
      <c r="AW15" s="458"/>
      <c r="AX15" s="458"/>
      <c r="AY15" s="385" t="s">
        <v>85</v>
      </c>
      <c r="AZ15" s="386"/>
      <c r="BA15" s="386"/>
      <c r="BB15" s="386"/>
      <c r="BC15" s="386"/>
      <c r="BD15" s="386"/>
      <c r="BE15" s="386"/>
      <c r="BF15" s="386"/>
      <c r="BG15" s="386"/>
      <c r="BH15" s="386"/>
      <c r="BI15" s="386"/>
      <c r="BJ15" s="386"/>
      <c r="BK15" s="386"/>
      <c r="BL15" s="386"/>
      <c r="BM15" s="387"/>
      <c r="BN15" s="388">
        <v>3154832</v>
      </c>
      <c r="BO15" s="389"/>
      <c r="BP15" s="389"/>
      <c r="BQ15" s="389"/>
      <c r="BR15" s="389"/>
      <c r="BS15" s="389"/>
      <c r="BT15" s="389"/>
      <c r="BU15" s="390"/>
      <c r="BV15" s="388">
        <v>3049179</v>
      </c>
      <c r="BW15" s="389"/>
      <c r="BX15" s="389"/>
      <c r="BY15" s="389"/>
      <c r="BZ15" s="389"/>
      <c r="CA15" s="389"/>
      <c r="CB15" s="389"/>
      <c r="CC15" s="390"/>
      <c r="CD15" s="526" t="s">
        <v>86</v>
      </c>
      <c r="CE15" s="527"/>
      <c r="CF15" s="527"/>
      <c r="CG15" s="527"/>
      <c r="CH15" s="527"/>
      <c r="CI15" s="527"/>
      <c r="CJ15" s="527"/>
      <c r="CK15" s="527"/>
      <c r="CL15" s="527"/>
      <c r="CM15" s="527"/>
      <c r="CN15" s="527"/>
      <c r="CO15" s="527"/>
      <c r="CP15" s="527"/>
      <c r="CQ15" s="527"/>
      <c r="CR15" s="527"/>
      <c r="CS15" s="52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88"/>
      <c r="C16" s="489"/>
      <c r="D16" s="489"/>
      <c r="E16" s="489"/>
      <c r="F16" s="489"/>
      <c r="G16" s="489"/>
      <c r="H16" s="489"/>
      <c r="I16" s="489"/>
      <c r="J16" s="489"/>
      <c r="K16" s="490"/>
      <c r="L16" s="506" t="s">
        <v>87</v>
      </c>
      <c r="M16" s="537"/>
      <c r="N16" s="537"/>
      <c r="O16" s="537"/>
      <c r="P16" s="537"/>
      <c r="Q16" s="538"/>
      <c r="R16" s="529" t="s">
        <v>88</v>
      </c>
      <c r="S16" s="530"/>
      <c r="T16" s="530"/>
      <c r="U16" s="530"/>
      <c r="V16" s="531"/>
      <c r="W16" s="415"/>
      <c r="X16" s="416"/>
      <c r="Y16" s="416"/>
      <c r="Z16" s="416"/>
      <c r="AA16" s="416"/>
      <c r="AB16" s="405"/>
      <c r="AC16" s="512">
        <v>26.7</v>
      </c>
      <c r="AD16" s="513"/>
      <c r="AE16" s="513"/>
      <c r="AF16" s="513"/>
      <c r="AG16" s="514"/>
      <c r="AH16" s="512">
        <v>28</v>
      </c>
      <c r="AI16" s="513"/>
      <c r="AJ16" s="513"/>
      <c r="AK16" s="513"/>
      <c r="AL16" s="515"/>
      <c r="AM16" s="454"/>
      <c r="AN16" s="455"/>
      <c r="AO16" s="455"/>
      <c r="AP16" s="455"/>
      <c r="AQ16" s="455"/>
      <c r="AR16" s="455"/>
      <c r="AS16" s="455"/>
      <c r="AT16" s="456"/>
      <c r="AU16" s="457"/>
      <c r="AV16" s="458"/>
      <c r="AW16" s="458"/>
      <c r="AX16" s="458"/>
      <c r="AY16" s="459" t="s">
        <v>89</v>
      </c>
      <c r="AZ16" s="460"/>
      <c r="BA16" s="460"/>
      <c r="BB16" s="460"/>
      <c r="BC16" s="460"/>
      <c r="BD16" s="460"/>
      <c r="BE16" s="460"/>
      <c r="BF16" s="460"/>
      <c r="BG16" s="460"/>
      <c r="BH16" s="460"/>
      <c r="BI16" s="460"/>
      <c r="BJ16" s="460"/>
      <c r="BK16" s="460"/>
      <c r="BL16" s="460"/>
      <c r="BM16" s="461"/>
      <c r="BN16" s="425">
        <v>8338148</v>
      </c>
      <c r="BO16" s="426"/>
      <c r="BP16" s="426"/>
      <c r="BQ16" s="426"/>
      <c r="BR16" s="426"/>
      <c r="BS16" s="426"/>
      <c r="BT16" s="426"/>
      <c r="BU16" s="427"/>
      <c r="BV16" s="425">
        <v>8180724</v>
      </c>
      <c r="BW16" s="426"/>
      <c r="BX16" s="426"/>
      <c r="BY16" s="426"/>
      <c r="BZ16" s="426"/>
      <c r="CA16" s="426"/>
      <c r="CB16" s="426"/>
      <c r="CC16" s="427"/>
      <c r="CD16" s="56"/>
      <c r="CE16" s="535"/>
      <c r="CF16" s="535"/>
      <c r="CG16" s="535"/>
      <c r="CH16" s="535"/>
      <c r="CI16" s="535"/>
      <c r="CJ16" s="535"/>
      <c r="CK16" s="535"/>
      <c r="CL16" s="535"/>
      <c r="CM16" s="535"/>
      <c r="CN16" s="535"/>
      <c r="CO16" s="535"/>
      <c r="CP16" s="535"/>
      <c r="CQ16" s="535"/>
      <c r="CR16" s="535"/>
      <c r="CS16" s="536"/>
      <c r="CT16" s="422"/>
      <c r="CU16" s="423"/>
      <c r="CV16" s="423"/>
      <c r="CW16" s="423"/>
      <c r="CX16" s="423"/>
      <c r="CY16" s="423"/>
      <c r="CZ16" s="423"/>
      <c r="DA16" s="424"/>
      <c r="DB16" s="422"/>
      <c r="DC16" s="423"/>
      <c r="DD16" s="423"/>
      <c r="DE16" s="423"/>
      <c r="DF16" s="423"/>
      <c r="DG16" s="423"/>
      <c r="DH16" s="423"/>
      <c r="DI16" s="424"/>
      <c r="DJ16" s="41"/>
      <c r="DK16" s="41"/>
      <c r="DL16" s="41"/>
      <c r="DM16" s="41"/>
      <c r="DN16" s="41"/>
      <c r="DO16" s="41"/>
    </row>
    <row r="17" spans="1:119" ht="18.75" customHeight="1" thickBot="1" x14ac:dyDescent="0.2">
      <c r="A17" s="42"/>
      <c r="B17" s="491"/>
      <c r="C17" s="492"/>
      <c r="D17" s="492"/>
      <c r="E17" s="492"/>
      <c r="F17" s="492"/>
      <c r="G17" s="492"/>
      <c r="H17" s="492"/>
      <c r="I17" s="492"/>
      <c r="J17" s="492"/>
      <c r="K17" s="493"/>
      <c r="L17" s="57"/>
      <c r="M17" s="532" t="s">
        <v>90</v>
      </c>
      <c r="N17" s="533"/>
      <c r="O17" s="533"/>
      <c r="P17" s="533"/>
      <c r="Q17" s="534"/>
      <c r="R17" s="529" t="s">
        <v>88</v>
      </c>
      <c r="S17" s="530"/>
      <c r="T17" s="530"/>
      <c r="U17" s="530"/>
      <c r="V17" s="531"/>
      <c r="W17" s="441" t="s">
        <v>91</v>
      </c>
      <c r="X17" s="442"/>
      <c r="Y17" s="442"/>
      <c r="Z17" s="442"/>
      <c r="AA17" s="442"/>
      <c r="AB17" s="432"/>
      <c r="AC17" s="476">
        <v>7793</v>
      </c>
      <c r="AD17" s="477"/>
      <c r="AE17" s="477"/>
      <c r="AF17" s="477"/>
      <c r="AG17" s="519"/>
      <c r="AH17" s="476">
        <v>8156</v>
      </c>
      <c r="AI17" s="477"/>
      <c r="AJ17" s="477"/>
      <c r="AK17" s="477"/>
      <c r="AL17" s="478"/>
      <c r="AM17" s="454"/>
      <c r="AN17" s="455"/>
      <c r="AO17" s="455"/>
      <c r="AP17" s="455"/>
      <c r="AQ17" s="455"/>
      <c r="AR17" s="455"/>
      <c r="AS17" s="455"/>
      <c r="AT17" s="456"/>
      <c r="AU17" s="457"/>
      <c r="AV17" s="458"/>
      <c r="AW17" s="458"/>
      <c r="AX17" s="458"/>
      <c r="AY17" s="459" t="s">
        <v>92</v>
      </c>
      <c r="AZ17" s="460"/>
      <c r="BA17" s="460"/>
      <c r="BB17" s="460"/>
      <c r="BC17" s="460"/>
      <c r="BD17" s="460"/>
      <c r="BE17" s="460"/>
      <c r="BF17" s="460"/>
      <c r="BG17" s="460"/>
      <c r="BH17" s="460"/>
      <c r="BI17" s="460"/>
      <c r="BJ17" s="460"/>
      <c r="BK17" s="460"/>
      <c r="BL17" s="460"/>
      <c r="BM17" s="461"/>
      <c r="BN17" s="425">
        <v>3997473</v>
      </c>
      <c r="BO17" s="426"/>
      <c r="BP17" s="426"/>
      <c r="BQ17" s="426"/>
      <c r="BR17" s="426"/>
      <c r="BS17" s="426"/>
      <c r="BT17" s="426"/>
      <c r="BU17" s="427"/>
      <c r="BV17" s="425">
        <v>3862789</v>
      </c>
      <c r="BW17" s="426"/>
      <c r="BX17" s="426"/>
      <c r="BY17" s="426"/>
      <c r="BZ17" s="426"/>
      <c r="CA17" s="426"/>
      <c r="CB17" s="426"/>
      <c r="CC17" s="427"/>
      <c r="CD17" s="56"/>
      <c r="CE17" s="535"/>
      <c r="CF17" s="535"/>
      <c r="CG17" s="535"/>
      <c r="CH17" s="535"/>
      <c r="CI17" s="535"/>
      <c r="CJ17" s="535"/>
      <c r="CK17" s="535"/>
      <c r="CL17" s="535"/>
      <c r="CM17" s="535"/>
      <c r="CN17" s="535"/>
      <c r="CO17" s="535"/>
      <c r="CP17" s="535"/>
      <c r="CQ17" s="535"/>
      <c r="CR17" s="535"/>
      <c r="CS17" s="536"/>
      <c r="CT17" s="422"/>
      <c r="CU17" s="423"/>
      <c r="CV17" s="423"/>
      <c r="CW17" s="423"/>
      <c r="CX17" s="423"/>
      <c r="CY17" s="423"/>
      <c r="CZ17" s="423"/>
      <c r="DA17" s="424"/>
      <c r="DB17" s="422"/>
      <c r="DC17" s="423"/>
      <c r="DD17" s="423"/>
      <c r="DE17" s="423"/>
      <c r="DF17" s="423"/>
      <c r="DG17" s="423"/>
      <c r="DH17" s="423"/>
      <c r="DI17" s="424"/>
      <c r="DJ17" s="41"/>
      <c r="DK17" s="41"/>
      <c r="DL17" s="41"/>
      <c r="DM17" s="41"/>
      <c r="DN17" s="41"/>
      <c r="DO17" s="41"/>
    </row>
    <row r="18" spans="1:119" ht="18.75" customHeight="1" thickBot="1" x14ac:dyDescent="0.2">
      <c r="A18" s="42"/>
      <c r="B18" s="539" t="s">
        <v>93</v>
      </c>
      <c r="C18" s="468"/>
      <c r="D18" s="468"/>
      <c r="E18" s="540"/>
      <c r="F18" s="540"/>
      <c r="G18" s="540"/>
      <c r="H18" s="540"/>
      <c r="I18" s="540"/>
      <c r="J18" s="540"/>
      <c r="K18" s="540"/>
      <c r="L18" s="541">
        <v>472.64</v>
      </c>
      <c r="M18" s="541"/>
      <c r="N18" s="541"/>
      <c r="O18" s="541"/>
      <c r="P18" s="541"/>
      <c r="Q18" s="541"/>
      <c r="R18" s="542"/>
      <c r="S18" s="542"/>
      <c r="T18" s="542"/>
      <c r="U18" s="542"/>
      <c r="V18" s="543"/>
      <c r="W18" s="443"/>
      <c r="X18" s="444"/>
      <c r="Y18" s="444"/>
      <c r="Z18" s="444"/>
      <c r="AA18" s="444"/>
      <c r="AB18" s="435"/>
      <c r="AC18" s="544">
        <v>60.4</v>
      </c>
      <c r="AD18" s="545"/>
      <c r="AE18" s="545"/>
      <c r="AF18" s="545"/>
      <c r="AG18" s="546"/>
      <c r="AH18" s="544">
        <v>58.6</v>
      </c>
      <c r="AI18" s="545"/>
      <c r="AJ18" s="545"/>
      <c r="AK18" s="545"/>
      <c r="AL18" s="547"/>
      <c r="AM18" s="454"/>
      <c r="AN18" s="455"/>
      <c r="AO18" s="455"/>
      <c r="AP18" s="455"/>
      <c r="AQ18" s="455"/>
      <c r="AR18" s="455"/>
      <c r="AS18" s="455"/>
      <c r="AT18" s="456"/>
      <c r="AU18" s="457"/>
      <c r="AV18" s="458"/>
      <c r="AW18" s="458"/>
      <c r="AX18" s="458"/>
      <c r="AY18" s="459" t="s">
        <v>94</v>
      </c>
      <c r="AZ18" s="460"/>
      <c r="BA18" s="460"/>
      <c r="BB18" s="460"/>
      <c r="BC18" s="460"/>
      <c r="BD18" s="460"/>
      <c r="BE18" s="460"/>
      <c r="BF18" s="460"/>
      <c r="BG18" s="460"/>
      <c r="BH18" s="460"/>
      <c r="BI18" s="460"/>
      <c r="BJ18" s="460"/>
      <c r="BK18" s="460"/>
      <c r="BL18" s="460"/>
      <c r="BM18" s="461"/>
      <c r="BN18" s="425">
        <v>9252198</v>
      </c>
      <c r="BO18" s="426"/>
      <c r="BP18" s="426"/>
      <c r="BQ18" s="426"/>
      <c r="BR18" s="426"/>
      <c r="BS18" s="426"/>
      <c r="BT18" s="426"/>
      <c r="BU18" s="427"/>
      <c r="BV18" s="425">
        <v>9396226</v>
      </c>
      <c r="BW18" s="426"/>
      <c r="BX18" s="426"/>
      <c r="BY18" s="426"/>
      <c r="BZ18" s="426"/>
      <c r="CA18" s="426"/>
      <c r="CB18" s="426"/>
      <c r="CC18" s="427"/>
      <c r="CD18" s="56"/>
      <c r="CE18" s="535"/>
      <c r="CF18" s="535"/>
      <c r="CG18" s="535"/>
      <c r="CH18" s="535"/>
      <c r="CI18" s="535"/>
      <c r="CJ18" s="535"/>
      <c r="CK18" s="535"/>
      <c r="CL18" s="535"/>
      <c r="CM18" s="535"/>
      <c r="CN18" s="535"/>
      <c r="CO18" s="535"/>
      <c r="CP18" s="535"/>
      <c r="CQ18" s="535"/>
      <c r="CR18" s="535"/>
      <c r="CS18" s="536"/>
      <c r="CT18" s="422"/>
      <c r="CU18" s="423"/>
      <c r="CV18" s="423"/>
      <c r="CW18" s="423"/>
      <c r="CX18" s="423"/>
      <c r="CY18" s="423"/>
      <c r="CZ18" s="423"/>
      <c r="DA18" s="424"/>
      <c r="DB18" s="422"/>
      <c r="DC18" s="423"/>
      <c r="DD18" s="423"/>
      <c r="DE18" s="423"/>
      <c r="DF18" s="423"/>
      <c r="DG18" s="423"/>
      <c r="DH18" s="423"/>
      <c r="DI18" s="424"/>
      <c r="DJ18" s="41"/>
      <c r="DK18" s="41"/>
      <c r="DL18" s="41"/>
      <c r="DM18" s="41"/>
      <c r="DN18" s="41"/>
      <c r="DO18" s="41"/>
    </row>
    <row r="19" spans="1:119" ht="18.75" customHeight="1" thickBot="1" x14ac:dyDescent="0.2">
      <c r="A19" s="42"/>
      <c r="B19" s="539" t="s">
        <v>95</v>
      </c>
      <c r="C19" s="468"/>
      <c r="D19" s="468"/>
      <c r="E19" s="540"/>
      <c r="F19" s="540"/>
      <c r="G19" s="540"/>
      <c r="H19" s="540"/>
      <c r="I19" s="540"/>
      <c r="J19" s="540"/>
      <c r="K19" s="540"/>
      <c r="L19" s="548">
        <v>55</v>
      </c>
      <c r="M19" s="548"/>
      <c r="N19" s="548"/>
      <c r="O19" s="548"/>
      <c r="P19" s="548"/>
      <c r="Q19" s="548"/>
      <c r="R19" s="549"/>
      <c r="S19" s="549"/>
      <c r="T19" s="549"/>
      <c r="U19" s="549"/>
      <c r="V19" s="550"/>
      <c r="W19" s="382"/>
      <c r="X19" s="383"/>
      <c r="Y19" s="383"/>
      <c r="Z19" s="383"/>
      <c r="AA19" s="383"/>
      <c r="AB19" s="383"/>
      <c r="AC19" s="557"/>
      <c r="AD19" s="557"/>
      <c r="AE19" s="557"/>
      <c r="AF19" s="557"/>
      <c r="AG19" s="557"/>
      <c r="AH19" s="557"/>
      <c r="AI19" s="557"/>
      <c r="AJ19" s="557"/>
      <c r="AK19" s="557"/>
      <c r="AL19" s="558"/>
      <c r="AM19" s="454"/>
      <c r="AN19" s="455"/>
      <c r="AO19" s="455"/>
      <c r="AP19" s="455"/>
      <c r="AQ19" s="455"/>
      <c r="AR19" s="455"/>
      <c r="AS19" s="455"/>
      <c r="AT19" s="456"/>
      <c r="AU19" s="457"/>
      <c r="AV19" s="458"/>
      <c r="AW19" s="458"/>
      <c r="AX19" s="458"/>
      <c r="AY19" s="459" t="s">
        <v>96</v>
      </c>
      <c r="AZ19" s="460"/>
      <c r="BA19" s="460"/>
      <c r="BB19" s="460"/>
      <c r="BC19" s="460"/>
      <c r="BD19" s="460"/>
      <c r="BE19" s="460"/>
      <c r="BF19" s="460"/>
      <c r="BG19" s="460"/>
      <c r="BH19" s="460"/>
      <c r="BI19" s="460"/>
      <c r="BJ19" s="460"/>
      <c r="BK19" s="460"/>
      <c r="BL19" s="460"/>
      <c r="BM19" s="461"/>
      <c r="BN19" s="425">
        <v>11628125</v>
      </c>
      <c r="BO19" s="426"/>
      <c r="BP19" s="426"/>
      <c r="BQ19" s="426"/>
      <c r="BR19" s="426"/>
      <c r="BS19" s="426"/>
      <c r="BT19" s="426"/>
      <c r="BU19" s="427"/>
      <c r="BV19" s="425">
        <v>12830684</v>
      </c>
      <c r="BW19" s="426"/>
      <c r="BX19" s="426"/>
      <c r="BY19" s="426"/>
      <c r="BZ19" s="426"/>
      <c r="CA19" s="426"/>
      <c r="CB19" s="426"/>
      <c r="CC19" s="427"/>
      <c r="CD19" s="56"/>
      <c r="CE19" s="535"/>
      <c r="CF19" s="535"/>
      <c r="CG19" s="535"/>
      <c r="CH19" s="535"/>
      <c r="CI19" s="535"/>
      <c r="CJ19" s="535"/>
      <c r="CK19" s="535"/>
      <c r="CL19" s="535"/>
      <c r="CM19" s="535"/>
      <c r="CN19" s="535"/>
      <c r="CO19" s="535"/>
      <c r="CP19" s="535"/>
      <c r="CQ19" s="535"/>
      <c r="CR19" s="535"/>
      <c r="CS19" s="536"/>
      <c r="CT19" s="422"/>
      <c r="CU19" s="423"/>
      <c r="CV19" s="423"/>
      <c r="CW19" s="423"/>
      <c r="CX19" s="423"/>
      <c r="CY19" s="423"/>
      <c r="CZ19" s="423"/>
      <c r="DA19" s="424"/>
      <c r="DB19" s="422"/>
      <c r="DC19" s="423"/>
      <c r="DD19" s="423"/>
      <c r="DE19" s="423"/>
      <c r="DF19" s="423"/>
      <c r="DG19" s="423"/>
      <c r="DH19" s="423"/>
      <c r="DI19" s="424"/>
      <c r="DJ19" s="41"/>
      <c r="DK19" s="41"/>
      <c r="DL19" s="41"/>
      <c r="DM19" s="41"/>
      <c r="DN19" s="41"/>
      <c r="DO19" s="41"/>
    </row>
    <row r="20" spans="1:119" ht="18.75" customHeight="1" thickBot="1" x14ac:dyDescent="0.2">
      <c r="A20" s="42"/>
      <c r="B20" s="539" t="s">
        <v>97</v>
      </c>
      <c r="C20" s="468"/>
      <c r="D20" s="468"/>
      <c r="E20" s="540"/>
      <c r="F20" s="540"/>
      <c r="G20" s="540"/>
      <c r="H20" s="540"/>
      <c r="I20" s="540"/>
      <c r="J20" s="540"/>
      <c r="K20" s="540"/>
      <c r="L20" s="548">
        <v>10095</v>
      </c>
      <c r="M20" s="548"/>
      <c r="N20" s="548"/>
      <c r="O20" s="548"/>
      <c r="P20" s="548"/>
      <c r="Q20" s="548"/>
      <c r="R20" s="549"/>
      <c r="S20" s="549"/>
      <c r="T20" s="549"/>
      <c r="U20" s="549"/>
      <c r="V20" s="550"/>
      <c r="W20" s="443"/>
      <c r="X20" s="444"/>
      <c r="Y20" s="444"/>
      <c r="Z20" s="444"/>
      <c r="AA20" s="444"/>
      <c r="AB20" s="444"/>
      <c r="AC20" s="551"/>
      <c r="AD20" s="551"/>
      <c r="AE20" s="551"/>
      <c r="AF20" s="551"/>
      <c r="AG20" s="551"/>
      <c r="AH20" s="551"/>
      <c r="AI20" s="551"/>
      <c r="AJ20" s="551"/>
      <c r="AK20" s="551"/>
      <c r="AL20" s="552"/>
      <c r="AM20" s="553"/>
      <c r="AN20" s="480"/>
      <c r="AO20" s="480"/>
      <c r="AP20" s="480"/>
      <c r="AQ20" s="480"/>
      <c r="AR20" s="480"/>
      <c r="AS20" s="480"/>
      <c r="AT20" s="481"/>
      <c r="AU20" s="554"/>
      <c r="AV20" s="555"/>
      <c r="AW20" s="555"/>
      <c r="AX20" s="556"/>
      <c r="AY20" s="459"/>
      <c r="AZ20" s="460"/>
      <c r="BA20" s="460"/>
      <c r="BB20" s="460"/>
      <c r="BC20" s="460"/>
      <c r="BD20" s="460"/>
      <c r="BE20" s="460"/>
      <c r="BF20" s="460"/>
      <c r="BG20" s="460"/>
      <c r="BH20" s="460"/>
      <c r="BI20" s="460"/>
      <c r="BJ20" s="460"/>
      <c r="BK20" s="460"/>
      <c r="BL20" s="460"/>
      <c r="BM20" s="461"/>
      <c r="BN20" s="425"/>
      <c r="BO20" s="426"/>
      <c r="BP20" s="426"/>
      <c r="BQ20" s="426"/>
      <c r="BR20" s="426"/>
      <c r="BS20" s="426"/>
      <c r="BT20" s="426"/>
      <c r="BU20" s="427"/>
      <c r="BV20" s="425"/>
      <c r="BW20" s="426"/>
      <c r="BX20" s="426"/>
      <c r="BY20" s="426"/>
      <c r="BZ20" s="426"/>
      <c r="CA20" s="426"/>
      <c r="CB20" s="426"/>
      <c r="CC20" s="427"/>
      <c r="CD20" s="56"/>
      <c r="CE20" s="535"/>
      <c r="CF20" s="535"/>
      <c r="CG20" s="535"/>
      <c r="CH20" s="535"/>
      <c r="CI20" s="535"/>
      <c r="CJ20" s="535"/>
      <c r="CK20" s="535"/>
      <c r="CL20" s="535"/>
      <c r="CM20" s="535"/>
      <c r="CN20" s="535"/>
      <c r="CO20" s="535"/>
      <c r="CP20" s="535"/>
      <c r="CQ20" s="535"/>
      <c r="CR20" s="535"/>
      <c r="CS20" s="536"/>
      <c r="CT20" s="422"/>
      <c r="CU20" s="423"/>
      <c r="CV20" s="423"/>
      <c r="CW20" s="423"/>
      <c r="CX20" s="423"/>
      <c r="CY20" s="423"/>
      <c r="CZ20" s="423"/>
      <c r="DA20" s="424"/>
      <c r="DB20" s="422"/>
      <c r="DC20" s="423"/>
      <c r="DD20" s="423"/>
      <c r="DE20" s="423"/>
      <c r="DF20" s="423"/>
      <c r="DG20" s="423"/>
      <c r="DH20" s="423"/>
      <c r="DI20" s="424"/>
      <c r="DJ20" s="41"/>
      <c r="DK20" s="41"/>
      <c r="DL20" s="41"/>
      <c r="DM20" s="41"/>
      <c r="DN20" s="41"/>
      <c r="DO20" s="41"/>
    </row>
    <row r="21" spans="1:119" ht="18.75" customHeight="1" x14ac:dyDescent="0.15">
      <c r="A21" s="42"/>
      <c r="B21" s="559" t="s">
        <v>98</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59"/>
      <c r="AZ21" s="460"/>
      <c r="BA21" s="460"/>
      <c r="BB21" s="460"/>
      <c r="BC21" s="460"/>
      <c r="BD21" s="460"/>
      <c r="BE21" s="460"/>
      <c r="BF21" s="460"/>
      <c r="BG21" s="460"/>
      <c r="BH21" s="460"/>
      <c r="BI21" s="460"/>
      <c r="BJ21" s="460"/>
      <c r="BK21" s="460"/>
      <c r="BL21" s="460"/>
      <c r="BM21" s="461"/>
      <c r="BN21" s="425"/>
      <c r="BO21" s="426"/>
      <c r="BP21" s="426"/>
      <c r="BQ21" s="426"/>
      <c r="BR21" s="426"/>
      <c r="BS21" s="426"/>
      <c r="BT21" s="426"/>
      <c r="BU21" s="427"/>
      <c r="BV21" s="425"/>
      <c r="BW21" s="426"/>
      <c r="BX21" s="426"/>
      <c r="BY21" s="426"/>
      <c r="BZ21" s="426"/>
      <c r="CA21" s="426"/>
      <c r="CB21" s="426"/>
      <c r="CC21" s="427"/>
      <c r="CD21" s="56"/>
      <c r="CE21" s="535"/>
      <c r="CF21" s="535"/>
      <c r="CG21" s="535"/>
      <c r="CH21" s="535"/>
      <c r="CI21" s="535"/>
      <c r="CJ21" s="535"/>
      <c r="CK21" s="535"/>
      <c r="CL21" s="535"/>
      <c r="CM21" s="535"/>
      <c r="CN21" s="535"/>
      <c r="CO21" s="535"/>
      <c r="CP21" s="535"/>
      <c r="CQ21" s="535"/>
      <c r="CR21" s="535"/>
      <c r="CS21" s="536"/>
      <c r="CT21" s="422"/>
      <c r="CU21" s="423"/>
      <c r="CV21" s="423"/>
      <c r="CW21" s="423"/>
      <c r="CX21" s="423"/>
      <c r="CY21" s="423"/>
      <c r="CZ21" s="423"/>
      <c r="DA21" s="424"/>
      <c r="DB21" s="422"/>
      <c r="DC21" s="423"/>
      <c r="DD21" s="423"/>
      <c r="DE21" s="423"/>
      <c r="DF21" s="423"/>
      <c r="DG21" s="423"/>
      <c r="DH21" s="423"/>
      <c r="DI21" s="424"/>
      <c r="DJ21" s="41"/>
      <c r="DK21" s="41"/>
      <c r="DL21" s="41"/>
      <c r="DM21" s="41"/>
      <c r="DN21" s="41"/>
      <c r="DO21" s="41"/>
    </row>
    <row r="22" spans="1:119" ht="18.75" customHeight="1" thickBot="1" x14ac:dyDescent="0.2">
      <c r="A22" s="42"/>
      <c r="B22" s="562" t="s">
        <v>99</v>
      </c>
      <c r="C22" s="563"/>
      <c r="D22" s="564"/>
      <c r="E22" s="437" t="s">
        <v>29</v>
      </c>
      <c r="F22" s="442"/>
      <c r="G22" s="442"/>
      <c r="H22" s="442"/>
      <c r="I22" s="442"/>
      <c r="J22" s="442"/>
      <c r="K22" s="432"/>
      <c r="L22" s="437" t="s">
        <v>100</v>
      </c>
      <c r="M22" s="442"/>
      <c r="N22" s="442"/>
      <c r="O22" s="442"/>
      <c r="P22" s="432"/>
      <c r="Q22" s="571" t="s">
        <v>101</v>
      </c>
      <c r="R22" s="572"/>
      <c r="S22" s="572"/>
      <c r="T22" s="572"/>
      <c r="U22" s="572"/>
      <c r="V22" s="573"/>
      <c r="W22" s="577" t="s">
        <v>102</v>
      </c>
      <c r="X22" s="563"/>
      <c r="Y22" s="564"/>
      <c r="Z22" s="437" t="s">
        <v>29</v>
      </c>
      <c r="AA22" s="442"/>
      <c r="AB22" s="442"/>
      <c r="AC22" s="442"/>
      <c r="AD22" s="442"/>
      <c r="AE22" s="442"/>
      <c r="AF22" s="442"/>
      <c r="AG22" s="432"/>
      <c r="AH22" s="588" t="s">
        <v>103</v>
      </c>
      <c r="AI22" s="442"/>
      <c r="AJ22" s="442"/>
      <c r="AK22" s="442"/>
      <c r="AL22" s="432"/>
      <c r="AM22" s="588" t="s">
        <v>104</v>
      </c>
      <c r="AN22" s="589"/>
      <c r="AO22" s="589"/>
      <c r="AP22" s="589"/>
      <c r="AQ22" s="589"/>
      <c r="AR22" s="590"/>
      <c r="AS22" s="571" t="s">
        <v>101</v>
      </c>
      <c r="AT22" s="572"/>
      <c r="AU22" s="572"/>
      <c r="AV22" s="572"/>
      <c r="AW22" s="572"/>
      <c r="AX22" s="594"/>
      <c r="AY22" s="596"/>
      <c r="AZ22" s="597"/>
      <c r="BA22" s="597"/>
      <c r="BB22" s="597"/>
      <c r="BC22" s="597"/>
      <c r="BD22" s="597"/>
      <c r="BE22" s="597"/>
      <c r="BF22" s="597"/>
      <c r="BG22" s="597"/>
      <c r="BH22" s="597"/>
      <c r="BI22" s="597"/>
      <c r="BJ22" s="597"/>
      <c r="BK22" s="597"/>
      <c r="BL22" s="597"/>
      <c r="BM22" s="598"/>
      <c r="BN22" s="599"/>
      <c r="BO22" s="600"/>
      <c r="BP22" s="600"/>
      <c r="BQ22" s="600"/>
      <c r="BR22" s="600"/>
      <c r="BS22" s="600"/>
      <c r="BT22" s="600"/>
      <c r="BU22" s="601"/>
      <c r="BV22" s="599"/>
      <c r="BW22" s="600"/>
      <c r="BX22" s="600"/>
      <c r="BY22" s="600"/>
      <c r="BZ22" s="600"/>
      <c r="CA22" s="600"/>
      <c r="CB22" s="600"/>
      <c r="CC22" s="601"/>
      <c r="CD22" s="56"/>
      <c r="CE22" s="535"/>
      <c r="CF22" s="535"/>
      <c r="CG22" s="535"/>
      <c r="CH22" s="535"/>
      <c r="CI22" s="535"/>
      <c r="CJ22" s="535"/>
      <c r="CK22" s="535"/>
      <c r="CL22" s="535"/>
      <c r="CM22" s="535"/>
      <c r="CN22" s="535"/>
      <c r="CO22" s="535"/>
      <c r="CP22" s="535"/>
      <c r="CQ22" s="535"/>
      <c r="CR22" s="535"/>
      <c r="CS22" s="536"/>
      <c r="CT22" s="422"/>
      <c r="CU22" s="423"/>
      <c r="CV22" s="423"/>
      <c r="CW22" s="423"/>
      <c r="CX22" s="423"/>
      <c r="CY22" s="423"/>
      <c r="CZ22" s="423"/>
      <c r="DA22" s="424"/>
      <c r="DB22" s="422"/>
      <c r="DC22" s="423"/>
      <c r="DD22" s="423"/>
      <c r="DE22" s="423"/>
      <c r="DF22" s="423"/>
      <c r="DG22" s="423"/>
      <c r="DH22" s="423"/>
      <c r="DI22" s="424"/>
      <c r="DJ22" s="41"/>
      <c r="DK22" s="41"/>
      <c r="DL22" s="41"/>
      <c r="DM22" s="41"/>
      <c r="DN22" s="41"/>
      <c r="DO22" s="41"/>
    </row>
    <row r="23" spans="1:119" ht="18.75" customHeight="1" x14ac:dyDescent="0.15">
      <c r="A23" s="42"/>
      <c r="B23" s="565"/>
      <c r="C23" s="566"/>
      <c r="D23" s="567"/>
      <c r="E23" s="411"/>
      <c r="F23" s="416"/>
      <c r="G23" s="416"/>
      <c r="H23" s="416"/>
      <c r="I23" s="416"/>
      <c r="J23" s="416"/>
      <c r="K23" s="405"/>
      <c r="L23" s="411"/>
      <c r="M23" s="416"/>
      <c r="N23" s="416"/>
      <c r="O23" s="416"/>
      <c r="P23" s="405"/>
      <c r="Q23" s="574"/>
      <c r="R23" s="575"/>
      <c r="S23" s="575"/>
      <c r="T23" s="575"/>
      <c r="U23" s="575"/>
      <c r="V23" s="576"/>
      <c r="W23" s="578"/>
      <c r="X23" s="566"/>
      <c r="Y23" s="567"/>
      <c r="Z23" s="411"/>
      <c r="AA23" s="416"/>
      <c r="AB23" s="416"/>
      <c r="AC23" s="416"/>
      <c r="AD23" s="416"/>
      <c r="AE23" s="416"/>
      <c r="AF23" s="416"/>
      <c r="AG23" s="405"/>
      <c r="AH23" s="411"/>
      <c r="AI23" s="416"/>
      <c r="AJ23" s="416"/>
      <c r="AK23" s="416"/>
      <c r="AL23" s="405"/>
      <c r="AM23" s="591"/>
      <c r="AN23" s="592"/>
      <c r="AO23" s="592"/>
      <c r="AP23" s="592"/>
      <c r="AQ23" s="592"/>
      <c r="AR23" s="593"/>
      <c r="AS23" s="574"/>
      <c r="AT23" s="575"/>
      <c r="AU23" s="575"/>
      <c r="AV23" s="575"/>
      <c r="AW23" s="575"/>
      <c r="AX23" s="595"/>
      <c r="AY23" s="385" t="s">
        <v>105</v>
      </c>
      <c r="AZ23" s="386"/>
      <c r="BA23" s="386"/>
      <c r="BB23" s="386"/>
      <c r="BC23" s="386"/>
      <c r="BD23" s="386"/>
      <c r="BE23" s="386"/>
      <c r="BF23" s="386"/>
      <c r="BG23" s="386"/>
      <c r="BH23" s="386"/>
      <c r="BI23" s="386"/>
      <c r="BJ23" s="386"/>
      <c r="BK23" s="386"/>
      <c r="BL23" s="386"/>
      <c r="BM23" s="387"/>
      <c r="BN23" s="425">
        <v>15641398</v>
      </c>
      <c r="BO23" s="426"/>
      <c r="BP23" s="426"/>
      <c r="BQ23" s="426"/>
      <c r="BR23" s="426"/>
      <c r="BS23" s="426"/>
      <c r="BT23" s="426"/>
      <c r="BU23" s="427"/>
      <c r="BV23" s="425">
        <v>16294015</v>
      </c>
      <c r="BW23" s="426"/>
      <c r="BX23" s="426"/>
      <c r="BY23" s="426"/>
      <c r="BZ23" s="426"/>
      <c r="CA23" s="426"/>
      <c r="CB23" s="426"/>
      <c r="CC23" s="427"/>
      <c r="CD23" s="56"/>
      <c r="CE23" s="535"/>
      <c r="CF23" s="535"/>
      <c r="CG23" s="535"/>
      <c r="CH23" s="535"/>
      <c r="CI23" s="535"/>
      <c r="CJ23" s="535"/>
      <c r="CK23" s="535"/>
      <c r="CL23" s="535"/>
      <c r="CM23" s="535"/>
      <c r="CN23" s="535"/>
      <c r="CO23" s="535"/>
      <c r="CP23" s="535"/>
      <c r="CQ23" s="535"/>
      <c r="CR23" s="535"/>
      <c r="CS23" s="536"/>
      <c r="CT23" s="422"/>
      <c r="CU23" s="423"/>
      <c r="CV23" s="423"/>
      <c r="CW23" s="423"/>
      <c r="CX23" s="423"/>
      <c r="CY23" s="423"/>
      <c r="CZ23" s="423"/>
      <c r="DA23" s="424"/>
      <c r="DB23" s="422"/>
      <c r="DC23" s="423"/>
      <c r="DD23" s="423"/>
      <c r="DE23" s="423"/>
      <c r="DF23" s="423"/>
      <c r="DG23" s="423"/>
      <c r="DH23" s="423"/>
      <c r="DI23" s="424"/>
      <c r="DJ23" s="41"/>
      <c r="DK23" s="41"/>
      <c r="DL23" s="41"/>
      <c r="DM23" s="41"/>
      <c r="DN23" s="41"/>
      <c r="DO23" s="41"/>
    </row>
    <row r="24" spans="1:119" ht="18.75" customHeight="1" thickBot="1" x14ac:dyDescent="0.2">
      <c r="A24" s="42"/>
      <c r="B24" s="565"/>
      <c r="C24" s="566"/>
      <c r="D24" s="567"/>
      <c r="E24" s="475" t="s">
        <v>106</v>
      </c>
      <c r="F24" s="455"/>
      <c r="G24" s="455"/>
      <c r="H24" s="455"/>
      <c r="I24" s="455"/>
      <c r="J24" s="455"/>
      <c r="K24" s="456"/>
      <c r="L24" s="476">
        <v>1</v>
      </c>
      <c r="M24" s="477"/>
      <c r="N24" s="477"/>
      <c r="O24" s="477"/>
      <c r="P24" s="519"/>
      <c r="Q24" s="476">
        <v>7800</v>
      </c>
      <c r="R24" s="477"/>
      <c r="S24" s="477"/>
      <c r="T24" s="477"/>
      <c r="U24" s="477"/>
      <c r="V24" s="519"/>
      <c r="W24" s="578"/>
      <c r="X24" s="566"/>
      <c r="Y24" s="567"/>
      <c r="Z24" s="475" t="s">
        <v>107</v>
      </c>
      <c r="AA24" s="455"/>
      <c r="AB24" s="455"/>
      <c r="AC24" s="455"/>
      <c r="AD24" s="455"/>
      <c r="AE24" s="455"/>
      <c r="AF24" s="455"/>
      <c r="AG24" s="456"/>
      <c r="AH24" s="476">
        <v>338</v>
      </c>
      <c r="AI24" s="477"/>
      <c r="AJ24" s="477"/>
      <c r="AK24" s="477"/>
      <c r="AL24" s="519"/>
      <c r="AM24" s="476">
        <v>1040702</v>
      </c>
      <c r="AN24" s="477"/>
      <c r="AO24" s="477"/>
      <c r="AP24" s="477"/>
      <c r="AQ24" s="477"/>
      <c r="AR24" s="519"/>
      <c r="AS24" s="476">
        <v>3079</v>
      </c>
      <c r="AT24" s="477"/>
      <c r="AU24" s="477"/>
      <c r="AV24" s="477"/>
      <c r="AW24" s="477"/>
      <c r="AX24" s="478"/>
      <c r="AY24" s="596" t="s">
        <v>108</v>
      </c>
      <c r="AZ24" s="597"/>
      <c r="BA24" s="597"/>
      <c r="BB24" s="597"/>
      <c r="BC24" s="597"/>
      <c r="BD24" s="597"/>
      <c r="BE24" s="597"/>
      <c r="BF24" s="597"/>
      <c r="BG24" s="597"/>
      <c r="BH24" s="597"/>
      <c r="BI24" s="597"/>
      <c r="BJ24" s="597"/>
      <c r="BK24" s="597"/>
      <c r="BL24" s="597"/>
      <c r="BM24" s="598"/>
      <c r="BN24" s="425">
        <v>14110120</v>
      </c>
      <c r="BO24" s="426"/>
      <c r="BP24" s="426"/>
      <c r="BQ24" s="426"/>
      <c r="BR24" s="426"/>
      <c r="BS24" s="426"/>
      <c r="BT24" s="426"/>
      <c r="BU24" s="427"/>
      <c r="BV24" s="425">
        <v>14515087</v>
      </c>
      <c r="BW24" s="426"/>
      <c r="BX24" s="426"/>
      <c r="BY24" s="426"/>
      <c r="BZ24" s="426"/>
      <c r="CA24" s="426"/>
      <c r="CB24" s="426"/>
      <c r="CC24" s="427"/>
      <c r="CD24" s="56"/>
      <c r="CE24" s="535"/>
      <c r="CF24" s="535"/>
      <c r="CG24" s="535"/>
      <c r="CH24" s="535"/>
      <c r="CI24" s="535"/>
      <c r="CJ24" s="535"/>
      <c r="CK24" s="535"/>
      <c r="CL24" s="535"/>
      <c r="CM24" s="535"/>
      <c r="CN24" s="535"/>
      <c r="CO24" s="535"/>
      <c r="CP24" s="535"/>
      <c r="CQ24" s="535"/>
      <c r="CR24" s="535"/>
      <c r="CS24" s="536"/>
      <c r="CT24" s="422"/>
      <c r="CU24" s="423"/>
      <c r="CV24" s="423"/>
      <c r="CW24" s="423"/>
      <c r="CX24" s="423"/>
      <c r="CY24" s="423"/>
      <c r="CZ24" s="423"/>
      <c r="DA24" s="424"/>
      <c r="DB24" s="422"/>
      <c r="DC24" s="423"/>
      <c r="DD24" s="423"/>
      <c r="DE24" s="423"/>
      <c r="DF24" s="423"/>
      <c r="DG24" s="423"/>
      <c r="DH24" s="423"/>
      <c r="DI24" s="424"/>
      <c r="DJ24" s="41"/>
      <c r="DK24" s="41"/>
      <c r="DL24" s="41"/>
      <c r="DM24" s="41"/>
      <c r="DN24" s="41"/>
      <c r="DO24" s="41"/>
    </row>
    <row r="25" spans="1:119" s="41" customFormat="1" ht="18.75" customHeight="1" x14ac:dyDescent="0.15">
      <c r="A25" s="42"/>
      <c r="B25" s="565"/>
      <c r="C25" s="566"/>
      <c r="D25" s="567"/>
      <c r="E25" s="475" t="s">
        <v>109</v>
      </c>
      <c r="F25" s="455"/>
      <c r="G25" s="455"/>
      <c r="H25" s="455"/>
      <c r="I25" s="455"/>
      <c r="J25" s="455"/>
      <c r="K25" s="456"/>
      <c r="L25" s="476">
        <v>1</v>
      </c>
      <c r="M25" s="477"/>
      <c r="N25" s="477"/>
      <c r="O25" s="477"/>
      <c r="P25" s="519"/>
      <c r="Q25" s="476">
        <v>6240</v>
      </c>
      <c r="R25" s="477"/>
      <c r="S25" s="477"/>
      <c r="T25" s="477"/>
      <c r="U25" s="477"/>
      <c r="V25" s="519"/>
      <c r="W25" s="578"/>
      <c r="X25" s="566"/>
      <c r="Y25" s="567"/>
      <c r="Z25" s="475" t="s">
        <v>110</v>
      </c>
      <c r="AA25" s="455"/>
      <c r="AB25" s="455"/>
      <c r="AC25" s="455"/>
      <c r="AD25" s="455"/>
      <c r="AE25" s="455"/>
      <c r="AF25" s="455"/>
      <c r="AG25" s="456"/>
      <c r="AH25" s="476">
        <v>61</v>
      </c>
      <c r="AI25" s="477"/>
      <c r="AJ25" s="477"/>
      <c r="AK25" s="477"/>
      <c r="AL25" s="519"/>
      <c r="AM25" s="476">
        <v>174887</v>
      </c>
      <c r="AN25" s="477"/>
      <c r="AO25" s="477"/>
      <c r="AP25" s="477"/>
      <c r="AQ25" s="477"/>
      <c r="AR25" s="519"/>
      <c r="AS25" s="476">
        <v>2867</v>
      </c>
      <c r="AT25" s="477"/>
      <c r="AU25" s="477"/>
      <c r="AV25" s="477"/>
      <c r="AW25" s="477"/>
      <c r="AX25" s="478"/>
      <c r="AY25" s="385" t="s">
        <v>111</v>
      </c>
      <c r="AZ25" s="386"/>
      <c r="BA25" s="386"/>
      <c r="BB25" s="386"/>
      <c r="BC25" s="386"/>
      <c r="BD25" s="386"/>
      <c r="BE25" s="386"/>
      <c r="BF25" s="386"/>
      <c r="BG25" s="386"/>
      <c r="BH25" s="386"/>
      <c r="BI25" s="386"/>
      <c r="BJ25" s="386"/>
      <c r="BK25" s="386"/>
      <c r="BL25" s="386"/>
      <c r="BM25" s="387"/>
      <c r="BN25" s="388">
        <v>3054161</v>
      </c>
      <c r="BO25" s="389"/>
      <c r="BP25" s="389"/>
      <c r="BQ25" s="389"/>
      <c r="BR25" s="389"/>
      <c r="BS25" s="389"/>
      <c r="BT25" s="389"/>
      <c r="BU25" s="390"/>
      <c r="BV25" s="388">
        <v>1573064</v>
      </c>
      <c r="BW25" s="389"/>
      <c r="BX25" s="389"/>
      <c r="BY25" s="389"/>
      <c r="BZ25" s="389"/>
      <c r="CA25" s="389"/>
      <c r="CB25" s="389"/>
      <c r="CC25" s="390"/>
      <c r="CD25" s="56"/>
      <c r="CE25" s="535"/>
      <c r="CF25" s="535"/>
      <c r="CG25" s="535"/>
      <c r="CH25" s="535"/>
      <c r="CI25" s="535"/>
      <c r="CJ25" s="535"/>
      <c r="CK25" s="535"/>
      <c r="CL25" s="535"/>
      <c r="CM25" s="535"/>
      <c r="CN25" s="535"/>
      <c r="CO25" s="535"/>
      <c r="CP25" s="535"/>
      <c r="CQ25" s="535"/>
      <c r="CR25" s="535"/>
      <c r="CS25" s="536"/>
      <c r="CT25" s="422"/>
      <c r="CU25" s="423"/>
      <c r="CV25" s="423"/>
      <c r="CW25" s="423"/>
      <c r="CX25" s="423"/>
      <c r="CY25" s="423"/>
      <c r="CZ25" s="423"/>
      <c r="DA25" s="424"/>
      <c r="DB25" s="422"/>
      <c r="DC25" s="423"/>
      <c r="DD25" s="423"/>
      <c r="DE25" s="423"/>
      <c r="DF25" s="423"/>
      <c r="DG25" s="423"/>
      <c r="DH25" s="423"/>
      <c r="DI25" s="424"/>
    </row>
    <row r="26" spans="1:119" s="41" customFormat="1" ht="18.75" customHeight="1" x14ac:dyDescent="0.15">
      <c r="A26" s="42"/>
      <c r="B26" s="565"/>
      <c r="C26" s="566"/>
      <c r="D26" s="567"/>
      <c r="E26" s="475" t="s">
        <v>112</v>
      </c>
      <c r="F26" s="455"/>
      <c r="G26" s="455"/>
      <c r="H26" s="455"/>
      <c r="I26" s="455"/>
      <c r="J26" s="455"/>
      <c r="K26" s="456"/>
      <c r="L26" s="476">
        <v>1</v>
      </c>
      <c r="M26" s="477"/>
      <c r="N26" s="477"/>
      <c r="O26" s="477"/>
      <c r="P26" s="519"/>
      <c r="Q26" s="476">
        <v>5460</v>
      </c>
      <c r="R26" s="477"/>
      <c r="S26" s="477"/>
      <c r="T26" s="477"/>
      <c r="U26" s="477"/>
      <c r="V26" s="519"/>
      <c r="W26" s="578"/>
      <c r="X26" s="566"/>
      <c r="Y26" s="567"/>
      <c r="Z26" s="475" t="s">
        <v>113</v>
      </c>
      <c r="AA26" s="602"/>
      <c r="AB26" s="602"/>
      <c r="AC26" s="602"/>
      <c r="AD26" s="602"/>
      <c r="AE26" s="602"/>
      <c r="AF26" s="602"/>
      <c r="AG26" s="603"/>
      <c r="AH26" s="476">
        <v>17</v>
      </c>
      <c r="AI26" s="477"/>
      <c r="AJ26" s="477"/>
      <c r="AK26" s="477"/>
      <c r="AL26" s="519"/>
      <c r="AM26" s="476">
        <v>49164</v>
      </c>
      <c r="AN26" s="477"/>
      <c r="AO26" s="477"/>
      <c r="AP26" s="477"/>
      <c r="AQ26" s="477"/>
      <c r="AR26" s="519"/>
      <c r="AS26" s="476">
        <v>2892</v>
      </c>
      <c r="AT26" s="477"/>
      <c r="AU26" s="477"/>
      <c r="AV26" s="477"/>
      <c r="AW26" s="477"/>
      <c r="AX26" s="478"/>
      <c r="AY26" s="428" t="s">
        <v>114</v>
      </c>
      <c r="AZ26" s="429"/>
      <c r="BA26" s="429"/>
      <c r="BB26" s="429"/>
      <c r="BC26" s="429"/>
      <c r="BD26" s="429"/>
      <c r="BE26" s="429"/>
      <c r="BF26" s="429"/>
      <c r="BG26" s="429"/>
      <c r="BH26" s="429"/>
      <c r="BI26" s="429"/>
      <c r="BJ26" s="429"/>
      <c r="BK26" s="429"/>
      <c r="BL26" s="429"/>
      <c r="BM26" s="430"/>
      <c r="BN26" s="425" t="s">
        <v>69</v>
      </c>
      <c r="BO26" s="426"/>
      <c r="BP26" s="426"/>
      <c r="BQ26" s="426"/>
      <c r="BR26" s="426"/>
      <c r="BS26" s="426"/>
      <c r="BT26" s="426"/>
      <c r="BU26" s="427"/>
      <c r="BV26" s="425" t="s">
        <v>69</v>
      </c>
      <c r="BW26" s="426"/>
      <c r="BX26" s="426"/>
      <c r="BY26" s="426"/>
      <c r="BZ26" s="426"/>
      <c r="CA26" s="426"/>
      <c r="CB26" s="426"/>
      <c r="CC26" s="427"/>
      <c r="CD26" s="56"/>
      <c r="CE26" s="535"/>
      <c r="CF26" s="535"/>
      <c r="CG26" s="535"/>
      <c r="CH26" s="535"/>
      <c r="CI26" s="535"/>
      <c r="CJ26" s="535"/>
      <c r="CK26" s="535"/>
      <c r="CL26" s="535"/>
      <c r="CM26" s="535"/>
      <c r="CN26" s="535"/>
      <c r="CO26" s="535"/>
      <c r="CP26" s="535"/>
      <c r="CQ26" s="535"/>
      <c r="CR26" s="535"/>
      <c r="CS26" s="536"/>
      <c r="CT26" s="422"/>
      <c r="CU26" s="423"/>
      <c r="CV26" s="423"/>
      <c r="CW26" s="423"/>
      <c r="CX26" s="423"/>
      <c r="CY26" s="423"/>
      <c r="CZ26" s="423"/>
      <c r="DA26" s="424"/>
      <c r="DB26" s="422"/>
      <c r="DC26" s="423"/>
      <c r="DD26" s="423"/>
      <c r="DE26" s="423"/>
      <c r="DF26" s="423"/>
      <c r="DG26" s="423"/>
      <c r="DH26" s="423"/>
      <c r="DI26" s="424"/>
    </row>
    <row r="27" spans="1:119" ht="18.75" customHeight="1" thickBot="1" x14ac:dyDescent="0.2">
      <c r="A27" s="42"/>
      <c r="B27" s="565"/>
      <c r="C27" s="566"/>
      <c r="D27" s="567"/>
      <c r="E27" s="475" t="s">
        <v>115</v>
      </c>
      <c r="F27" s="455"/>
      <c r="G27" s="455"/>
      <c r="H27" s="455"/>
      <c r="I27" s="455"/>
      <c r="J27" s="455"/>
      <c r="K27" s="456"/>
      <c r="L27" s="476">
        <v>1</v>
      </c>
      <c r="M27" s="477"/>
      <c r="N27" s="477"/>
      <c r="O27" s="477"/>
      <c r="P27" s="519"/>
      <c r="Q27" s="476">
        <v>4000</v>
      </c>
      <c r="R27" s="477"/>
      <c r="S27" s="477"/>
      <c r="T27" s="477"/>
      <c r="U27" s="477"/>
      <c r="V27" s="519"/>
      <c r="W27" s="578"/>
      <c r="X27" s="566"/>
      <c r="Y27" s="567"/>
      <c r="Z27" s="475" t="s">
        <v>116</v>
      </c>
      <c r="AA27" s="455"/>
      <c r="AB27" s="455"/>
      <c r="AC27" s="455"/>
      <c r="AD27" s="455"/>
      <c r="AE27" s="455"/>
      <c r="AF27" s="455"/>
      <c r="AG27" s="456"/>
      <c r="AH27" s="476" t="s">
        <v>69</v>
      </c>
      <c r="AI27" s="477"/>
      <c r="AJ27" s="477"/>
      <c r="AK27" s="477"/>
      <c r="AL27" s="519"/>
      <c r="AM27" s="476" t="s">
        <v>69</v>
      </c>
      <c r="AN27" s="477"/>
      <c r="AO27" s="477"/>
      <c r="AP27" s="477"/>
      <c r="AQ27" s="477"/>
      <c r="AR27" s="519"/>
      <c r="AS27" s="476" t="s">
        <v>69</v>
      </c>
      <c r="AT27" s="477"/>
      <c r="AU27" s="477"/>
      <c r="AV27" s="477"/>
      <c r="AW27" s="477"/>
      <c r="AX27" s="478"/>
      <c r="AY27" s="520" t="s">
        <v>117</v>
      </c>
      <c r="AZ27" s="521"/>
      <c r="BA27" s="521"/>
      <c r="BB27" s="521"/>
      <c r="BC27" s="521"/>
      <c r="BD27" s="521"/>
      <c r="BE27" s="521"/>
      <c r="BF27" s="521"/>
      <c r="BG27" s="521"/>
      <c r="BH27" s="521"/>
      <c r="BI27" s="521"/>
      <c r="BJ27" s="521"/>
      <c r="BK27" s="521"/>
      <c r="BL27" s="521"/>
      <c r="BM27" s="522"/>
      <c r="BN27" s="599" t="s">
        <v>69</v>
      </c>
      <c r="BO27" s="600"/>
      <c r="BP27" s="600"/>
      <c r="BQ27" s="600"/>
      <c r="BR27" s="600"/>
      <c r="BS27" s="600"/>
      <c r="BT27" s="600"/>
      <c r="BU27" s="601"/>
      <c r="BV27" s="599" t="s">
        <v>69</v>
      </c>
      <c r="BW27" s="600"/>
      <c r="BX27" s="600"/>
      <c r="BY27" s="600"/>
      <c r="BZ27" s="600"/>
      <c r="CA27" s="600"/>
      <c r="CB27" s="600"/>
      <c r="CC27" s="601"/>
      <c r="CD27" s="58"/>
      <c r="CE27" s="535"/>
      <c r="CF27" s="535"/>
      <c r="CG27" s="535"/>
      <c r="CH27" s="535"/>
      <c r="CI27" s="535"/>
      <c r="CJ27" s="535"/>
      <c r="CK27" s="535"/>
      <c r="CL27" s="535"/>
      <c r="CM27" s="535"/>
      <c r="CN27" s="535"/>
      <c r="CO27" s="535"/>
      <c r="CP27" s="535"/>
      <c r="CQ27" s="535"/>
      <c r="CR27" s="535"/>
      <c r="CS27" s="536"/>
      <c r="CT27" s="422"/>
      <c r="CU27" s="423"/>
      <c r="CV27" s="423"/>
      <c r="CW27" s="423"/>
      <c r="CX27" s="423"/>
      <c r="CY27" s="423"/>
      <c r="CZ27" s="423"/>
      <c r="DA27" s="424"/>
      <c r="DB27" s="422"/>
      <c r="DC27" s="423"/>
      <c r="DD27" s="423"/>
      <c r="DE27" s="423"/>
      <c r="DF27" s="423"/>
      <c r="DG27" s="423"/>
      <c r="DH27" s="423"/>
      <c r="DI27" s="424"/>
      <c r="DJ27" s="41"/>
      <c r="DK27" s="41"/>
      <c r="DL27" s="41"/>
      <c r="DM27" s="41"/>
      <c r="DN27" s="41"/>
      <c r="DO27" s="41"/>
    </row>
    <row r="28" spans="1:119" ht="18.75" customHeight="1" x14ac:dyDescent="0.15">
      <c r="A28" s="42"/>
      <c r="B28" s="565"/>
      <c r="C28" s="566"/>
      <c r="D28" s="567"/>
      <c r="E28" s="475" t="s">
        <v>118</v>
      </c>
      <c r="F28" s="455"/>
      <c r="G28" s="455"/>
      <c r="H28" s="455"/>
      <c r="I28" s="455"/>
      <c r="J28" s="455"/>
      <c r="K28" s="456"/>
      <c r="L28" s="476">
        <v>1</v>
      </c>
      <c r="M28" s="477"/>
      <c r="N28" s="477"/>
      <c r="O28" s="477"/>
      <c r="P28" s="519"/>
      <c r="Q28" s="476">
        <v>3400</v>
      </c>
      <c r="R28" s="477"/>
      <c r="S28" s="477"/>
      <c r="T28" s="477"/>
      <c r="U28" s="477"/>
      <c r="V28" s="519"/>
      <c r="W28" s="578"/>
      <c r="X28" s="566"/>
      <c r="Y28" s="567"/>
      <c r="Z28" s="475" t="s">
        <v>119</v>
      </c>
      <c r="AA28" s="455"/>
      <c r="AB28" s="455"/>
      <c r="AC28" s="455"/>
      <c r="AD28" s="455"/>
      <c r="AE28" s="455"/>
      <c r="AF28" s="455"/>
      <c r="AG28" s="456"/>
      <c r="AH28" s="476" t="s">
        <v>69</v>
      </c>
      <c r="AI28" s="477"/>
      <c r="AJ28" s="477"/>
      <c r="AK28" s="477"/>
      <c r="AL28" s="519"/>
      <c r="AM28" s="476" t="s">
        <v>69</v>
      </c>
      <c r="AN28" s="477"/>
      <c r="AO28" s="477"/>
      <c r="AP28" s="477"/>
      <c r="AQ28" s="477"/>
      <c r="AR28" s="519"/>
      <c r="AS28" s="476" t="s">
        <v>69</v>
      </c>
      <c r="AT28" s="477"/>
      <c r="AU28" s="477"/>
      <c r="AV28" s="477"/>
      <c r="AW28" s="477"/>
      <c r="AX28" s="478"/>
      <c r="AY28" s="604" t="s">
        <v>120</v>
      </c>
      <c r="AZ28" s="605"/>
      <c r="BA28" s="605"/>
      <c r="BB28" s="606"/>
      <c r="BC28" s="385" t="s">
        <v>121</v>
      </c>
      <c r="BD28" s="386"/>
      <c r="BE28" s="386"/>
      <c r="BF28" s="386"/>
      <c r="BG28" s="386"/>
      <c r="BH28" s="386"/>
      <c r="BI28" s="386"/>
      <c r="BJ28" s="386"/>
      <c r="BK28" s="386"/>
      <c r="BL28" s="386"/>
      <c r="BM28" s="387"/>
      <c r="BN28" s="388">
        <v>2450738</v>
      </c>
      <c r="BO28" s="389"/>
      <c r="BP28" s="389"/>
      <c r="BQ28" s="389"/>
      <c r="BR28" s="389"/>
      <c r="BS28" s="389"/>
      <c r="BT28" s="389"/>
      <c r="BU28" s="390"/>
      <c r="BV28" s="388">
        <v>2449982</v>
      </c>
      <c r="BW28" s="389"/>
      <c r="BX28" s="389"/>
      <c r="BY28" s="389"/>
      <c r="BZ28" s="389"/>
      <c r="CA28" s="389"/>
      <c r="CB28" s="389"/>
      <c r="CC28" s="390"/>
      <c r="CD28" s="56"/>
      <c r="CE28" s="535"/>
      <c r="CF28" s="535"/>
      <c r="CG28" s="535"/>
      <c r="CH28" s="535"/>
      <c r="CI28" s="535"/>
      <c r="CJ28" s="535"/>
      <c r="CK28" s="535"/>
      <c r="CL28" s="535"/>
      <c r="CM28" s="535"/>
      <c r="CN28" s="535"/>
      <c r="CO28" s="535"/>
      <c r="CP28" s="535"/>
      <c r="CQ28" s="535"/>
      <c r="CR28" s="535"/>
      <c r="CS28" s="536"/>
      <c r="CT28" s="422"/>
      <c r="CU28" s="423"/>
      <c r="CV28" s="423"/>
      <c r="CW28" s="423"/>
      <c r="CX28" s="423"/>
      <c r="CY28" s="423"/>
      <c r="CZ28" s="423"/>
      <c r="DA28" s="424"/>
      <c r="DB28" s="422"/>
      <c r="DC28" s="423"/>
      <c r="DD28" s="423"/>
      <c r="DE28" s="423"/>
      <c r="DF28" s="423"/>
      <c r="DG28" s="423"/>
      <c r="DH28" s="423"/>
      <c r="DI28" s="424"/>
      <c r="DJ28" s="41"/>
      <c r="DK28" s="41"/>
      <c r="DL28" s="41"/>
      <c r="DM28" s="41"/>
      <c r="DN28" s="41"/>
      <c r="DO28" s="41"/>
    </row>
    <row r="29" spans="1:119" ht="18.75" customHeight="1" x14ac:dyDescent="0.15">
      <c r="A29" s="42"/>
      <c r="B29" s="565"/>
      <c r="C29" s="566"/>
      <c r="D29" s="567"/>
      <c r="E29" s="475" t="s">
        <v>122</v>
      </c>
      <c r="F29" s="455"/>
      <c r="G29" s="455"/>
      <c r="H29" s="455"/>
      <c r="I29" s="455"/>
      <c r="J29" s="455"/>
      <c r="K29" s="456"/>
      <c r="L29" s="476">
        <v>14</v>
      </c>
      <c r="M29" s="477"/>
      <c r="N29" s="477"/>
      <c r="O29" s="477"/>
      <c r="P29" s="519"/>
      <c r="Q29" s="476">
        <v>3000</v>
      </c>
      <c r="R29" s="477"/>
      <c r="S29" s="477"/>
      <c r="T29" s="477"/>
      <c r="U29" s="477"/>
      <c r="V29" s="519"/>
      <c r="W29" s="579"/>
      <c r="X29" s="580"/>
      <c r="Y29" s="581"/>
      <c r="Z29" s="475" t="s">
        <v>123</v>
      </c>
      <c r="AA29" s="455"/>
      <c r="AB29" s="455"/>
      <c r="AC29" s="455"/>
      <c r="AD29" s="455"/>
      <c r="AE29" s="455"/>
      <c r="AF29" s="455"/>
      <c r="AG29" s="456"/>
      <c r="AH29" s="476">
        <v>338</v>
      </c>
      <c r="AI29" s="477"/>
      <c r="AJ29" s="477"/>
      <c r="AK29" s="477"/>
      <c r="AL29" s="519"/>
      <c r="AM29" s="476">
        <v>1040702</v>
      </c>
      <c r="AN29" s="477"/>
      <c r="AO29" s="477"/>
      <c r="AP29" s="477"/>
      <c r="AQ29" s="477"/>
      <c r="AR29" s="519"/>
      <c r="AS29" s="476">
        <v>3079</v>
      </c>
      <c r="AT29" s="477"/>
      <c r="AU29" s="477"/>
      <c r="AV29" s="477"/>
      <c r="AW29" s="477"/>
      <c r="AX29" s="478"/>
      <c r="AY29" s="607"/>
      <c r="AZ29" s="608"/>
      <c r="BA29" s="608"/>
      <c r="BB29" s="609"/>
      <c r="BC29" s="459" t="s">
        <v>124</v>
      </c>
      <c r="BD29" s="460"/>
      <c r="BE29" s="460"/>
      <c r="BF29" s="460"/>
      <c r="BG29" s="460"/>
      <c r="BH29" s="460"/>
      <c r="BI29" s="460"/>
      <c r="BJ29" s="460"/>
      <c r="BK29" s="460"/>
      <c r="BL29" s="460"/>
      <c r="BM29" s="461"/>
      <c r="BN29" s="425">
        <v>286575</v>
      </c>
      <c r="BO29" s="426"/>
      <c r="BP29" s="426"/>
      <c r="BQ29" s="426"/>
      <c r="BR29" s="426"/>
      <c r="BS29" s="426"/>
      <c r="BT29" s="426"/>
      <c r="BU29" s="427"/>
      <c r="BV29" s="425">
        <v>286231</v>
      </c>
      <c r="BW29" s="426"/>
      <c r="BX29" s="426"/>
      <c r="BY29" s="426"/>
      <c r="BZ29" s="426"/>
      <c r="CA29" s="426"/>
      <c r="CB29" s="426"/>
      <c r="CC29" s="427"/>
      <c r="CD29" s="58"/>
      <c r="CE29" s="535"/>
      <c r="CF29" s="535"/>
      <c r="CG29" s="535"/>
      <c r="CH29" s="535"/>
      <c r="CI29" s="535"/>
      <c r="CJ29" s="535"/>
      <c r="CK29" s="535"/>
      <c r="CL29" s="535"/>
      <c r="CM29" s="535"/>
      <c r="CN29" s="535"/>
      <c r="CO29" s="535"/>
      <c r="CP29" s="535"/>
      <c r="CQ29" s="535"/>
      <c r="CR29" s="535"/>
      <c r="CS29" s="536"/>
      <c r="CT29" s="422"/>
      <c r="CU29" s="423"/>
      <c r="CV29" s="423"/>
      <c r="CW29" s="423"/>
      <c r="CX29" s="423"/>
      <c r="CY29" s="423"/>
      <c r="CZ29" s="423"/>
      <c r="DA29" s="424"/>
      <c r="DB29" s="422"/>
      <c r="DC29" s="423"/>
      <c r="DD29" s="423"/>
      <c r="DE29" s="423"/>
      <c r="DF29" s="423"/>
      <c r="DG29" s="423"/>
      <c r="DH29" s="423"/>
      <c r="DI29" s="424"/>
      <c r="DJ29" s="41"/>
      <c r="DK29" s="41"/>
      <c r="DL29" s="41"/>
      <c r="DM29" s="41"/>
      <c r="DN29" s="41"/>
      <c r="DO29" s="41"/>
    </row>
    <row r="30" spans="1:119" ht="18.75" customHeight="1" thickBot="1" x14ac:dyDescent="0.2">
      <c r="A30" s="42"/>
      <c r="B30" s="568"/>
      <c r="C30" s="569"/>
      <c r="D30" s="570"/>
      <c r="E30" s="479"/>
      <c r="F30" s="480"/>
      <c r="G30" s="480"/>
      <c r="H30" s="480"/>
      <c r="I30" s="480"/>
      <c r="J30" s="480"/>
      <c r="K30" s="481"/>
      <c r="L30" s="582"/>
      <c r="M30" s="583"/>
      <c r="N30" s="583"/>
      <c r="O30" s="583"/>
      <c r="P30" s="584"/>
      <c r="Q30" s="582"/>
      <c r="R30" s="583"/>
      <c r="S30" s="583"/>
      <c r="T30" s="583"/>
      <c r="U30" s="583"/>
      <c r="V30" s="584"/>
      <c r="W30" s="585" t="s">
        <v>125</v>
      </c>
      <c r="X30" s="586"/>
      <c r="Y30" s="586"/>
      <c r="Z30" s="586"/>
      <c r="AA30" s="586"/>
      <c r="AB30" s="586"/>
      <c r="AC30" s="586"/>
      <c r="AD30" s="586"/>
      <c r="AE30" s="586"/>
      <c r="AF30" s="586"/>
      <c r="AG30" s="587"/>
      <c r="AH30" s="544">
        <v>100.2</v>
      </c>
      <c r="AI30" s="545"/>
      <c r="AJ30" s="545"/>
      <c r="AK30" s="545"/>
      <c r="AL30" s="545"/>
      <c r="AM30" s="545"/>
      <c r="AN30" s="545"/>
      <c r="AO30" s="545"/>
      <c r="AP30" s="545"/>
      <c r="AQ30" s="545"/>
      <c r="AR30" s="545"/>
      <c r="AS30" s="545"/>
      <c r="AT30" s="545"/>
      <c r="AU30" s="545"/>
      <c r="AV30" s="545"/>
      <c r="AW30" s="545"/>
      <c r="AX30" s="547"/>
      <c r="AY30" s="610"/>
      <c r="AZ30" s="611"/>
      <c r="BA30" s="611"/>
      <c r="BB30" s="612"/>
      <c r="BC30" s="596" t="s">
        <v>126</v>
      </c>
      <c r="BD30" s="597"/>
      <c r="BE30" s="597"/>
      <c r="BF30" s="597"/>
      <c r="BG30" s="597"/>
      <c r="BH30" s="597"/>
      <c r="BI30" s="597"/>
      <c r="BJ30" s="597"/>
      <c r="BK30" s="597"/>
      <c r="BL30" s="597"/>
      <c r="BM30" s="598"/>
      <c r="BN30" s="599">
        <v>2838368</v>
      </c>
      <c r="BO30" s="600"/>
      <c r="BP30" s="600"/>
      <c r="BQ30" s="600"/>
      <c r="BR30" s="600"/>
      <c r="BS30" s="600"/>
      <c r="BT30" s="600"/>
      <c r="BU30" s="601"/>
      <c r="BV30" s="599">
        <v>2831338</v>
      </c>
      <c r="BW30" s="600"/>
      <c r="BX30" s="600"/>
      <c r="BY30" s="600"/>
      <c r="BZ30" s="600"/>
      <c r="CA30" s="600"/>
      <c r="CB30" s="600"/>
      <c r="CC30" s="601"/>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127</v>
      </c>
      <c r="D32" s="69"/>
      <c r="E32" s="69"/>
      <c r="F32" s="66"/>
      <c r="G32" s="66"/>
      <c r="H32" s="66"/>
      <c r="I32" s="66"/>
      <c r="J32" s="66"/>
      <c r="K32" s="66"/>
      <c r="L32" s="66"/>
      <c r="M32" s="66"/>
      <c r="N32" s="66"/>
      <c r="O32" s="66"/>
      <c r="P32" s="66"/>
      <c r="Q32" s="66"/>
      <c r="R32" s="66"/>
      <c r="S32" s="66"/>
      <c r="T32" s="66"/>
      <c r="U32" s="66" t="s">
        <v>128</v>
      </c>
      <c r="V32" s="66"/>
      <c r="W32" s="66"/>
      <c r="X32" s="66"/>
      <c r="Y32" s="66"/>
      <c r="Z32" s="66"/>
      <c r="AA32" s="66"/>
      <c r="AB32" s="66"/>
      <c r="AC32" s="66"/>
      <c r="AD32" s="66"/>
      <c r="AE32" s="66"/>
      <c r="AF32" s="66"/>
      <c r="AG32" s="66"/>
      <c r="AH32" s="66"/>
      <c r="AI32" s="66"/>
      <c r="AJ32" s="66"/>
      <c r="AK32" s="66"/>
      <c r="AL32" s="66"/>
      <c r="AM32" s="70" t="s">
        <v>129</v>
      </c>
      <c r="AN32" s="66"/>
      <c r="AO32" s="66"/>
      <c r="AP32" s="66"/>
      <c r="AQ32" s="66"/>
      <c r="AR32" s="66"/>
      <c r="AS32" s="70"/>
      <c r="AT32" s="70"/>
      <c r="AU32" s="70"/>
      <c r="AV32" s="70"/>
      <c r="AW32" s="70"/>
      <c r="AX32" s="70"/>
      <c r="AY32" s="70"/>
      <c r="AZ32" s="70"/>
      <c r="BA32" s="70"/>
      <c r="BB32" s="66"/>
      <c r="BC32" s="70"/>
      <c r="BD32" s="66"/>
      <c r="BE32" s="70" t="s">
        <v>130</v>
      </c>
      <c r="BF32" s="66"/>
      <c r="BG32" s="66"/>
      <c r="BH32" s="66"/>
      <c r="BI32" s="66"/>
      <c r="BJ32" s="70"/>
      <c r="BK32" s="70"/>
      <c r="BL32" s="70"/>
      <c r="BM32" s="70"/>
      <c r="BN32" s="70"/>
      <c r="BO32" s="70"/>
      <c r="BP32" s="70"/>
      <c r="BQ32" s="70"/>
      <c r="BR32" s="66"/>
      <c r="BS32" s="66"/>
      <c r="BT32" s="66"/>
      <c r="BU32" s="66"/>
      <c r="BV32" s="66"/>
      <c r="BW32" s="66" t="s">
        <v>131</v>
      </c>
      <c r="BX32" s="66"/>
      <c r="BY32" s="66"/>
      <c r="BZ32" s="66"/>
      <c r="CA32" s="66"/>
      <c r="CB32" s="70"/>
      <c r="CC32" s="70"/>
      <c r="CD32" s="70"/>
      <c r="CE32" s="70"/>
      <c r="CF32" s="70"/>
      <c r="CG32" s="70"/>
      <c r="CH32" s="70"/>
      <c r="CI32" s="70"/>
      <c r="CJ32" s="70"/>
      <c r="CK32" s="70"/>
      <c r="CL32" s="70"/>
      <c r="CM32" s="70"/>
      <c r="CN32" s="70"/>
      <c r="CO32" s="70" t="s">
        <v>132</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49" t="s">
        <v>133</v>
      </c>
      <c r="D33" s="449"/>
      <c r="E33" s="414" t="s">
        <v>134</v>
      </c>
      <c r="F33" s="414"/>
      <c r="G33" s="414"/>
      <c r="H33" s="414"/>
      <c r="I33" s="414"/>
      <c r="J33" s="414"/>
      <c r="K33" s="414"/>
      <c r="L33" s="414"/>
      <c r="M33" s="414"/>
      <c r="N33" s="414"/>
      <c r="O33" s="414"/>
      <c r="P33" s="414"/>
      <c r="Q33" s="414"/>
      <c r="R33" s="414"/>
      <c r="S33" s="414"/>
      <c r="T33" s="71"/>
      <c r="U33" s="449" t="s">
        <v>133</v>
      </c>
      <c r="V33" s="449"/>
      <c r="W33" s="414" t="s">
        <v>134</v>
      </c>
      <c r="X33" s="414"/>
      <c r="Y33" s="414"/>
      <c r="Z33" s="414"/>
      <c r="AA33" s="414"/>
      <c r="AB33" s="414"/>
      <c r="AC33" s="414"/>
      <c r="AD33" s="414"/>
      <c r="AE33" s="414"/>
      <c r="AF33" s="414"/>
      <c r="AG33" s="414"/>
      <c r="AH33" s="414"/>
      <c r="AI33" s="414"/>
      <c r="AJ33" s="414"/>
      <c r="AK33" s="414"/>
      <c r="AL33" s="71"/>
      <c r="AM33" s="449" t="s">
        <v>133</v>
      </c>
      <c r="AN33" s="449"/>
      <c r="AO33" s="414" t="s">
        <v>134</v>
      </c>
      <c r="AP33" s="414"/>
      <c r="AQ33" s="414"/>
      <c r="AR33" s="414"/>
      <c r="AS33" s="414"/>
      <c r="AT33" s="414"/>
      <c r="AU33" s="414"/>
      <c r="AV33" s="414"/>
      <c r="AW33" s="414"/>
      <c r="AX33" s="414"/>
      <c r="AY33" s="414"/>
      <c r="AZ33" s="414"/>
      <c r="BA33" s="414"/>
      <c r="BB33" s="414"/>
      <c r="BC33" s="414"/>
      <c r="BD33" s="72"/>
      <c r="BE33" s="414" t="s">
        <v>135</v>
      </c>
      <c r="BF33" s="414"/>
      <c r="BG33" s="414" t="s">
        <v>136</v>
      </c>
      <c r="BH33" s="414"/>
      <c r="BI33" s="414"/>
      <c r="BJ33" s="414"/>
      <c r="BK33" s="414"/>
      <c r="BL33" s="414"/>
      <c r="BM33" s="414"/>
      <c r="BN33" s="414"/>
      <c r="BO33" s="414"/>
      <c r="BP33" s="414"/>
      <c r="BQ33" s="414"/>
      <c r="BR33" s="414"/>
      <c r="BS33" s="414"/>
      <c r="BT33" s="414"/>
      <c r="BU33" s="414"/>
      <c r="BV33" s="72"/>
      <c r="BW33" s="449" t="s">
        <v>135</v>
      </c>
      <c r="BX33" s="449"/>
      <c r="BY33" s="414" t="s">
        <v>137</v>
      </c>
      <c r="BZ33" s="414"/>
      <c r="CA33" s="414"/>
      <c r="CB33" s="414"/>
      <c r="CC33" s="414"/>
      <c r="CD33" s="414"/>
      <c r="CE33" s="414"/>
      <c r="CF33" s="414"/>
      <c r="CG33" s="414"/>
      <c r="CH33" s="414"/>
      <c r="CI33" s="414"/>
      <c r="CJ33" s="414"/>
      <c r="CK33" s="414"/>
      <c r="CL33" s="414"/>
      <c r="CM33" s="414"/>
      <c r="CN33" s="71"/>
      <c r="CO33" s="449" t="s">
        <v>133</v>
      </c>
      <c r="CP33" s="449"/>
      <c r="CQ33" s="414" t="s">
        <v>138</v>
      </c>
      <c r="CR33" s="414"/>
      <c r="CS33" s="414"/>
      <c r="CT33" s="414"/>
      <c r="CU33" s="414"/>
      <c r="CV33" s="414"/>
      <c r="CW33" s="414"/>
      <c r="CX33" s="414"/>
      <c r="CY33" s="414"/>
      <c r="CZ33" s="414"/>
      <c r="DA33" s="414"/>
      <c r="DB33" s="414"/>
      <c r="DC33" s="414"/>
      <c r="DD33" s="414"/>
      <c r="DE33" s="414"/>
      <c r="DF33" s="71"/>
      <c r="DG33" s="613" t="s">
        <v>139</v>
      </c>
      <c r="DH33" s="613"/>
      <c r="DI33" s="73"/>
      <c r="DJ33" s="41"/>
      <c r="DK33" s="41"/>
      <c r="DL33" s="41"/>
      <c r="DM33" s="41"/>
      <c r="DN33" s="41"/>
      <c r="DO33" s="41"/>
    </row>
    <row r="34" spans="1:119" ht="32.25" customHeight="1" x14ac:dyDescent="0.15">
      <c r="A34" s="42"/>
      <c r="B34" s="68"/>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69"/>
      <c r="U34" s="614">
        <f>IF(W34="","",MAX(C34:D43)+1)</f>
        <v>4</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69"/>
      <c r="AM34" s="614">
        <f>IF(AO34="","",MAX(C34:D43,U34:V43)+1)</f>
        <v>7</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69"/>
      <c r="BE34" s="614">
        <f>IF(BG34="","",MAX(C34:D43,U34:V43,AM34:AN43)+1)</f>
        <v>10</v>
      </c>
      <c r="BF34" s="614"/>
      <c r="BG34" s="615" t="str">
        <f>IF('各会計、関係団体の財政状況及び健全化判断比率'!B34="","",'各会計、関係団体の財政状況及び健全化判断比率'!B34)</f>
        <v>農業集落排水事業特別会計</v>
      </c>
      <c r="BH34" s="615"/>
      <c r="BI34" s="615"/>
      <c r="BJ34" s="615"/>
      <c r="BK34" s="615"/>
      <c r="BL34" s="615"/>
      <c r="BM34" s="615"/>
      <c r="BN34" s="615"/>
      <c r="BO34" s="615"/>
      <c r="BP34" s="615"/>
      <c r="BQ34" s="615"/>
      <c r="BR34" s="615"/>
      <c r="BS34" s="615"/>
      <c r="BT34" s="615"/>
      <c r="BU34" s="615"/>
      <c r="BV34" s="69"/>
      <c r="BW34" s="614">
        <f>IF(BY34="","",MAX(C34:D43,U34:V43,AM34:AN43,BE34:BF43)+1)</f>
        <v>12</v>
      </c>
      <c r="BX34" s="614"/>
      <c r="BY34" s="615" t="str">
        <f>IF('各会計、関係団体の財政状況及び健全化判断比率'!B68="","",'各会計、関係団体の財政状況及び健全化判断比率'!B68)</f>
        <v>山口県市町総合事務組合一般会計</v>
      </c>
      <c r="BZ34" s="615"/>
      <c r="CA34" s="615"/>
      <c r="CB34" s="615"/>
      <c r="CC34" s="615"/>
      <c r="CD34" s="615"/>
      <c r="CE34" s="615"/>
      <c r="CF34" s="615"/>
      <c r="CG34" s="615"/>
      <c r="CH34" s="615"/>
      <c r="CI34" s="615"/>
      <c r="CJ34" s="615"/>
      <c r="CK34" s="615"/>
      <c r="CL34" s="615"/>
      <c r="CM34" s="615"/>
      <c r="CN34" s="69"/>
      <c r="CO34" s="614">
        <f>IF(CQ34="","",MAX(C34:D43,U34:V43,AM34:AN43,BE34:BF43,BW34:BX43)+1)</f>
        <v>21</v>
      </c>
      <c r="CP34" s="614"/>
      <c r="CQ34" s="615" t="str">
        <f>IF('各会計、関係団体の財政状況及び健全化判断比率'!BS7="","",'各会計、関係団体の財政状況及び健全化判断比率'!BS7)</f>
        <v>美祢観光開発</v>
      </c>
      <c r="CR34" s="615"/>
      <c r="CS34" s="615"/>
      <c r="CT34" s="615"/>
      <c r="CU34" s="615"/>
      <c r="CV34" s="615"/>
      <c r="CW34" s="615"/>
      <c r="CX34" s="615"/>
      <c r="CY34" s="615"/>
      <c r="CZ34" s="615"/>
      <c r="DA34" s="615"/>
      <c r="DB34" s="615"/>
      <c r="DC34" s="615"/>
      <c r="DD34" s="615"/>
      <c r="DE34" s="615"/>
      <c r="DF34" s="66"/>
      <c r="DG34" s="616" t="str">
        <f>IF('各会計、関係団体の財政状況及び健全化判断比率'!BR7="","",'各会計、関係団体の財政状況及び健全化判断比率'!BR7)</f>
        <v/>
      </c>
      <c r="DH34" s="616"/>
      <c r="DI34" s="73"/>
      <c r="DJ34" s="41"/>
      <c r="DK34" s="41"/>
      <c r="DL34" s="41"/>
      <c r="DM34" s="41"/>
      <c r="DN34" s="41"/>
      <c r="DO34" s="41"/>
    </row>
    <row r="35" spans="1:119" ht="32.25" customHeight="1" x14ac:dyDescent="0.15">
      <c r="A35" s="42"/>
      <c r="B35" s="68"/>
      <c r="C35" s="614">
        <f>IF(E35="","",C34+1)</f>
        <v>2</v>
      </c>
      <c r="D35" s="614"/>
      <c r="E35" s="615" t="str">
        <f>IF('各会計、関係団体の財政状況及び健全化判断比率'!B8="","",'各会計、関係団体の財政状況及び健全化判断比率'!B8)</f>
        <v>環境衛生事業特別会計</v>
      </c>
      <c r="F35" s="615"/>
      <c r="G35" s="615"/>
      <c r="H35" s="615"/>
      <c r="I35" s="615"/>
      <c r="J35" s="615"/>
      <c r="K35" s="615"/>
      <c r="L35" s="615"/>
      <c r="M35" s="615"/>
      <c r="N35" s="615"/>
      <c r="O35" s="615"/>
      <c r="P35" s="615"/>
      <c r="Q35" s="615"/>
      <c r="R35" s="615"/>
      <c r="S35" s="615"/>
      <c r="T35" s="69"/>
      <c r="U35" s="614">
        <f>IF(W35="","",U34+1)</f>
        <v>5</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69"/>
      <c r="AM35" s="614">
        <f t="shared" ref="AM35:AM43" si="0">IF(AO35="","",AM34+1)</f>
        <v>8</v>
      </c>
      <c r="AN35" s="614"/>
      <c r="AO35" s="615" t="str">
        <f>IF('各会計、関係団体の財政状況及び健全化判断比率'!B32="","",'各会計、関係団体の財政状況及び健全化判断比率'!B32)</f>
        <v>病院等事業会計</v>
      </c>
      <c r="AP35" s="615"/>
      <c r="AQ35" s="615"/>
      <c r="AR35" s="615"/>
      <c r="AS35" s="615"/>
      <c r="AT35" s="615"/>
      <c r="AU35" s="615"/>
      <c r="AV35" s="615"/>
      <c r="AW35" s="615"/>
      <c r="AX35" s="615"/>
      <c r="AY35" s="615"/>
      <c r="AZ35" s="615"/>
      <c r="BA35" s="615"/>
      <c r="BB35" s="615"/>
      <c r="BC35" s="615"/>
      <c r="BD35" s="69"/>
      <c r="BE35" s="614">
        <f t="shared" ref="BE35:BE43" si="1">IF(BG35="","",BE34+1)</f>
        <v>11</v>
      </c>
      <c r="BF35" s="614"/>
      <c r="BG35" s="615" t="str">
        <f>IF('各会計、関係団体の財政状況及び健全化判断比率'!B35="","",'各会計、関係団体の財政状況及び健全化判断比率'!B35)</f>
        <v>観光事業特別会計</v>
      </c>
      <c r="BH35" s="615"/>
      <c r="BI35" s="615"/>
      <c r="BJ35" s="615"/>
      <c r="BK35" s="615"/>
      <c r="BL35" s="615"/>
      <c r="BM35" s="615"/>
      <c r="BN35" s="615"/>
      <c r="BO35" s="615"/>
      <c r="BP35" s="615"/>
      <c r="BQ35" s="615"/>
      <c r="BR35" s="615"/>
      <c r="BS35" s="615"/>
      <c r="BT35" s="615"/>
      <c r="BU35" s="615"/>
      <c r="BV35" s="69"/>
      <c r="BW35" s="614">
        <f t="shared" ref="BW35:BW43" si="2">IF(BY35="","",BW34+1)</f>
        <v>13</v>
      </c>
      <c r="BX35" s="614"/>
      <c r="BY35" s="615" t="str">
        <f>IF('各会計、関係団体の財政状況及び健全化判断比率'!B69="","",'各会計、関係団体の財政状況及び健全化判断比率'!B69)</f>
        <v>山口県市町総合事務組合退職手当特別会計</v>
      </c>
      <c r="BZ35" s="615"/>
      <c r="CA35" s="615"/>
      <c r="CB35" s="615"/>
      <c r="CC35" s="615"/>
      <c r="CD35" s="615"/>
      <c r="CE35" s="615"/>
      <c r="CF35" s="615"/>
      <c r="CG35" s="615"/>
      <c r="CH35" s="615"/>
      <c r="CI35" s="615"/>
      <c r="CJ35" s="615"/>
      <c r="CK35" s="615"/>
      <c r="CL35" s="615"/>
      <c r="CM35" s="615"/>
      <c r="CN35" s="69"/>
      <c r="CO35" s="614">
        <f t="shared" ref="CO35:CO43" si="3">IF(CQ35="","",CO34+1)</f>
        <v>22</v>
      </c>
      <c r="CP35" s="614"/>
      <c r="CQ35" s="615" t="str">
        <f>IF('各会計、関係団体の財政状況及び健全化判断比率'!BS8="","",'各会計、関係団体の財政状況及び健全化判断比率'!BS8)</f>
        <v>美祢農林開発</v>
      </c>
      <c r="CR35" s="615"/>
      <c r="CS35" s="615"/>
      <c r="CT35" s="615"/>
      <c r="CU35" s="615"/>
      <c r="CV35" s="615"/>
      <c r="CW35" s="615"/>
      <c r="CX35" s="615"/>
      <c r="CY35" s="615"/>
      <c r="CZ35" s="615"/>
      <c r="DA35" s="615"/>
      <c r="DB35" s="615"/>
      <c r="DC35" s="615"/>
      <c r="DD35" s="615"/>
      <c r="DE35" s="615"/>
      <c r="DF35" s="66"/>
      <c r="DG35" s="616" t="str">
        <f>IF('各会計、関係団体の財政状況及び健全化判断比率'!BR8="","",'各会計、関係団体の財政状況及び健全化判断比率'!BR8)</f>
        <v/>
      </c>
      <c r="DH35" s="616"/>
      <c r="DI35" s="73"/>
      <c r="DJ35" s="41"/>
      <c r="DK35" s="41"/>
      <c r="DL35" s="41"/>
      <c r="DM35" s="41"/>
      <c r="DN35" s="41"/>
      <c r="DO35" s="41"/>
    </row>
    <row r="36" spans="1:119" ht="32.25" customHeight="1" x14ac:dyDescent="0.15">
      <c r="A36" s="42"/>
      <c r="B36" s="68"/>
      <c r="C36" s="614">
        <f>IF(E36="","",C35+1)</f>
        <v>3</v>
      </c>
      <c r="D36" s="614"/>
      <c r="E36" s="615" t="str">
        <f>IF('各会計、関係団体の財政状況及び健全化判断比率'!B9="","",'各会計、関係団体の財政状況及び健全化判断比率'!B9)</f>
        <v>住宅資金貸付事業特別会計</v>
      </c>
      <c r="F36" s="615"/>
      <c r="G36" s="615"/>
      <c r="H36" s="615"/>
      <c r="I36" s="615"/>
      <c r="J36" s="615"/>
      <c r="K36" s="615"/>
      <c r="L36" s="615"/>
      <c r="M36" s="615"/>
      <c r="N36" s="615"/>
      <c r="O36" s="615"/>
      <c r="P36" s="615"/>
      <c r="Q36" s="615"/>
      <c r="R36" s="615"/>
      <c r="S36" s="615"/>
      <c r="T36" s="69"/>
      <c r="U36" s="614">
        <f t="shared" ref="U36:U43" si="4">IF(W36="","",U35+1)</f>
        <v>6</v>
      </c>
      <c r="V36" s="614"/>
      <c r="W36" s="615" t="str">
        <f>IF('各会計、関係団体の財政状況及び健全化判断比率'!B30="","",'各会計、関係団体の財政状況及び健全化判断比率'!B30)</f>
        <v>後期高齢者医療事業特別会計</v>
      </c>
      <c r="X36" s="615"/>
      <c r="Y36" s="615"/>
      <c r="Z36" s="615"/>
      <c r="AA36" s="615"/>
      <c r="AB36" s="615"/>
      <c r="AC36" s="615"/>
      <c r="AD36" s="615"/>
      <c r="AE36" s="615"/>
      <c r="AF36" s="615"/>
      <c r="AG36" s="615"/>
      <c r="AH36" s="615"/>
      <c r="AI36" s="615"/>
      <c r="AJ36" s="615"/>
      <c r="AK36" s="615"/>
      <c r="AL36" s="69"/>
      <c r="AM36" s="614">
        <f t="shared" si="0"/>
        <v>9</v>
      </c>
      <c r="AN36" s="614"/>
      <c r="AO36" s="615" t="str">
        <f>IF('各会計、関係団体の財政状況及び健全化判断比率'!B33="","",'各会計、関係団体の財政状況及び健全化判断比率'!B33)</f>
        <v>公共下水道事業会計</v>
      </c>
      <c r="AP36" s="615"/>
      <c r="AQ36" s="615"/>
      <c r="AR36" s="615"/>
      <c r="AS36" s="615"/>
      <c r="AT36" s="615"/>
      <c r="AU36" s="615"/>
      <c r="AV36" s="615"/>
      <c r="AW36" s="615"/>
      <c r="AX36" s="615"/>
      <c r="AY36" s="615"/>
      <c r="AZ36" s="615"/>
      <c r="BA36" s="615"/>
      <c r="BB36" s="615"/>
      <c r="BC36" s="615"/>
      <c r="BD36" s="69"/>
      <c r="BE36" s="614" t="str">
        <f t="shared" si="1"/>
        <v/>
      </c>
      <c r="BF36" s="614"/>
      <c r="BG36" s="615"/>
      <c r="BH36" s="615"/>
      <c r="BI36" s="615"/>
      <c r="BJ36" s="615"/>
      <c r="BK36" s="615"/>
      <c r="BL36" s="615"/>
      <c r="BM36" s="615"/>
      <c r="BN36" s="615"/>
      <c r="BO36" s="615"/>
      <c r="BP36" s="615"/>
      <c r="BQ36" s="615"/>
      <c r="BR36" s="615"/>
      <c r="BS36" s="615"/>
      <c r="BT36" s="615"/>
      <c r="BU36" s="615"/>
      <c r="BV36" s="69"/>
      <c r="BW36" s="614">
        <f t="shared" si="2"/>
        <v>14</v>
      </c>
      <c r="BX36" s="614"/>
      <c r="BY36" s="615" t="str">
        <f>IF('各会計、関係団体の財政状況及び健全化判断比率'!B70="","",'各会計、関係団体の財政状況及び健全化判断比率'!B70)</f>
        <v>山口県市町総合事務組合消防団員補償等特別会計</v>
      </c>
      <c r="BZ36" s="615"/>
      <c r="CA36" s="615"/>
      <c r="CB36" s="615"/>
      <c r="CC36" s="615"/>
      <c r="CD36" s="615"/>
      <c r="CE36" s="615"/>
      <c r="CF36" s="615"/>
      <c r="CG36" s="615"/>
      <c r="CH36" s="615"/>
      <c r="CI36" s="615"/>
      <c r="CJ36" s="615"/>
      <c r="CK36" s="615"/>
      <c r="CL36" s="615"/>
      <c r="CM36" s="615"/>
      <c r="CN36" s="69"/>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66"/>
      <c r="DG36" s="616" t="str">
        <f>IF('各会計、関係団体の財政状況及び健全化判断比率'!BR9="","",'各会計、関係団体の財政状況及び健全化判断比率'!BR9)</f>
        <v/>
      </c>
      <c r="DH36" s="616"/>
      <c r="DI36" s="73"/>
      <c r="DJ36" s="41"/>
      <c r="DK36" s="41"/>
      <c r="DL36" s="41"/>
      <c r="DM36" s="41"/>
      <c r="DN36" s="41"/>
      <c r="DO36" s="41"/>
    </row>
    <row r="37" spans="1:119" ht="32.25" customHeight="1" x14ac:dyDescent="0.15">
      <c r="A37" s="42"/>
      <c r="B37" s="68"/>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69"/>
      <c r="U37" s="614" t="str">
        <f t="shared" si="4"/>
        <v/>
      </c>
      <c r="V37" s="614"/>
      <c r="W37" s="615"/>
      <c r="X37" s="615"/>
      <c r="Y37" s="615"/>
      <c r="Z37" s="615"/>
      <c r="AA37" s="615"/>
      <c r="AB37" s="615"/>
      <c r="AC37" s="615"/>
      <c r="AD37" s="615"/>
      <c r="AE37" s="615"/>
      <c r="AF37" s="615"/>
      <c r="AG37" s="615"/>
      <c r="AH37" s="615"/>
      <c r="AI37" s="615"/>
      <c r="AJ37" s="615"/>
      <c r="AK37" s="615"/>
      <c r="AL37" s="69"/>
      <c r="AM37" s="614" t="str">
        <f t="shared" si="0"/>
        <v/>
      </c>
      <c r="AN37" s="614"/>
      <c r="AO37" s="615"/>
      <c r="AP37" s="615"/>
      <c r="AQ37" s="615"/>
      <c r="AR37" s="615"/>
      <c r="AS37" s="615"/>
      <c r="AT37" s="615"/>
      <c r="AU37" s="615"/>
      <c r="AV37" s="615"/>
      <c r="AW37" s="615"/>
      <c r="AX37" s="615"/>
      <c r="AY37" s="615"/>
      <c r="AZ37" s="615"/>
      <c r="BA37" s="615"/>
      <c r="BB37" s="615"/>
      <c r="BC37" s="615"/>
      <c r="BD37" s="69"/>
      <c r="BE37" s="614" t="str">
        <f t="shared" si="1"/>
        <v/>
      </c>
      <c r="BF37" s="614"/>
      <c r="BG37" s="615"/>
      <c r="BH37" s="615"/>
      <c r="BI37" s="615"/>
      <c r="BJ37" s="615"/>
      <c r="BK37" s="615"/>
      <c r="BL37" s="615"/>
      <c r="BM37" s="615"/>
      <c r="BN37" s="615"/>
      <c r="BO37" s="615"/>
      <c r="BP37" s="615"/>
      <c r="BQ37" s="615"/>
      <c r="BR37" s="615"/>
      <c r="BS37" s="615"/>
      <c r="BT37" s="615"/>
      <c r="BU37" s="615"/>
      <c r="BV37" s="69"/>
      <c r="BW37" s="614">
        <f t="shared" si="2"/>
        <v>15</v>
      </c>
      <c r="BX37" s="614"/>
      <c r="BY37" s="615" t="str">
        <f>IF('各会計、関係団体の財政状況及び健全化判断比率'!B71="","",'各会計、関係団体の財政状況及び健全化判断比率'!B71)</f>
        <v>山口県総合事務組合非常勤職員公務災害補償特別会計</v>
      </c>
      <c r="BZ37" s="615"/>
      <c r="CA37" s="615"/>
      <c r="CB37" s="615"/>
      <c r="CC37" s="615"/>
      <c r="CD37" s="615"/>
      <c r="CE37" s="615"/>
      <c r="CF37" s="615"/>
      <c r="CG37" s="615"/>
      <c r="CH37" s="615"/>
      <c r="CI37" s="615"/>
      <c r="CJ37" s="615"/>
      <c r="CK37" s="615"/>
      <c r="CL37" s="615"/>
      <c r="CM37" s="615"/>
      <c r="CN37" s="69"/>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66"/>
      <c r="DG37" s="616" t="str">
        <f>IF('各会計、関係団体の財政状況及び健全化判断比率'!BR10="","",'各会計、関係団体の財政状況及び健全化判断比率'!BR10)</f>
        <v/>
      </c>
      <c r="DH37" s="616"/>
      <c r="DI37" s="73"/>
      <c r="DJ37" s="41"/>
      <c r="DK37" s="41"/>
      <c r="DL37" s="41"/>
      <c r="DM37" s="41"/>
      <c r="DN37" s="41"/>
      <c r="DO37" s="41"/>
    </row>
    <row r="38" spans="1:119" ht="32.25" customHeight="1" x14ac:dyDescent="0.15">
      <c r="A38" s="42"/>
      <c r="B38" s="68"/>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69"/>
      <c r="U38" s="614" t="str">
        <f t="shared" si="4"/>
        <v/>
      </c>
      <c r="V38" s="614"/>
      <c r="W38" s="615"/>
      <c r="X38" s="615"/>
      <c r="Y38" s="615"/>
      <c r="Z38" s="615"/>
      <c r="AA38" s="615"/>
      <c r="AB38" s="615"/>
      <c r="AC38" s="615"/>
      <c r="AD38" s="615"/>
      <c r="AE38" s="615"/>
      <c r="AF38" s="615"/>
      <c r="AG38" s="615"/>
      <c r="AH38" s="615"/>
      <c r="AI38" s="615"/>
      <c r="AJ38" s="615"/>
      <c r="AK38" s="615"/>
      <c r="AL38" s="69"/>
      <c r="AM38" s="614" t="str">
        <f t="shared" si="0"/>
        <v/>
      </c>
      <c r="AN38" s="614"/>
      <c r="AO38" s="615"/>
      <c r="AP38" s="615"/>
      <c r="AQ38" s="615"/>
      <c r="AR38" s="615"/>
      <c r="AS38" s="615"/>
      <c r="AT38" s="615"/>
      <c r="AU38" s="615"/>
      <c r="AV38" s="615"/>
      <c r="AW38" s="615"/>
      <c r="AX38" s="615"/>
      <c r="AY38" s="615"/>
      <c r="AZ38" s="615"/>
      <c r="BA38" s="615"/>
      <c r="BB38" s="615"/>
      <c r="BC38" s="615"/>
      <c r="BD38" s="69"/>
      <c r="BE38" s="614" t="str">
        <f t="shared" si="1"/>
        <v/>
      </c>
      <c r="BF38" s="614"/>
      <c r="BG38" s="615"/>
      <c r="BH38" s="615"/>
      <c r="BI38" s="615"/>
      <c r="BJ38" s="615"/>
      <c r="BK38" s="615"/>
      <c r="BL38" s="615"/>
      <c r="BM38" s="615"/>
      <c r="BN38" s="615"/>
      <c r="BO38" s="615"/>
      <c r="BP38" s="615"/>
      <c r="BQ38" s="615"/>
      <c r="BR38" s="615"/>
      <c r="BS38" s="615"/>
      <c r="BT38" s="615"/>
      <c r="BU38" s="615"/>
      <c r="BV38" s="69"/>
      <c r="BW38" s="614">
        <f t="shared" si="2"/>
        <v>16</v>
      </c>
      <c r="BX38" s="614"/>
      <c r="BY38" s="615" t="str">
        <f>IF('各会計、関係団体の財政状況及び健全化判断比率'!B72="","",'各会計、関係団体の財政状況及び健全化判断比率'!B72)</f>
        <v>山口県市町総合事務組合山口県市町公平委員会特別会計</v>
      </c>
      <c r="BZ38" s="615"/>
      <c r="CA38" s="615"/>
      <c r="CB38" s="615"/>
      <c r="CC38" s="615"/>
      <c r="CD38" s="615"/>
      <c r="CE38" s="615"/>
      <c r="CF38" s="615"/>
      <c r="CG38" s="615"/>
      <c r="CH38" s="615"/>
      <c r="CI38" s="615"/>
      <c r="CJ38" s="615"/>
      <c r="CK38" s="615"/>
      <c r="CL38" s="615"/>
      <c r="CM38" s="615"/>
      <c r="CN38" s="69"/>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66"/>
      <c r="DG38" s="616" t="str">
        <f>IF('各会計、関係団体の財政状況及び健全化判断比率'!BR11="","",'各会計、関係団体の財政状況及び健全化判断比率'!BR11)</f>
        <v/>
      </c>
      <c r="DH38" s="616"/>
      <c r="DI38" s="73"/>
      <c r="DJ38" s="41"/>
      <c r="DK38" s="41"/>
      <c r="DL38" s="41"/>
      <c r="DM38" s="41"/>
      <c r="DN38" s="41"/>
      <c r="DO38" s="41"/>
    </row>
    <row r="39" spans="1:119" ht="32.25" customHeight="1" x14ac:dyDescent="0.15">
      <c r="A39" s="42"/>
      <c r="B39" s="68"/>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69"/>
      <c r="U39" s="614" t="str">
        <f t="shared" si="4"/>
        <v/>
      </c>
      <c r="V39" s="614"/>
      <c r="W39" s="615"/>
      <c r="X39" s="615"/>
      <c r="Y39" s="615"/>
      <c r="Z39" s="615"/>
      <c r="AA39" s="615"/>
      <c r="AB39" s="615"/>
      <c r="AC39" s="615"/>
      <c r="AD39" s="615"/>
      <c r="AE39" s="615"/>
      <c r="AF39" s="615"/>
      <c r="AG39" s="615"/>
      <c r="AH39" s="615"/>
      <c r="AI39" s="615"/>
      <c r="AJ39" s="615"/>
      <c r="AK39" s="615"/>
      <c r="AL39" s="69"/>
      <c r="AM39" s="614" t="str">
        <f t="shared" si="0"/>
        <v/>
      </c>
      <c r="AN39" s="614"/>
      <c r="AO39" s="615"/>
      <c r="AP39" s="615"/>
      <c r="AQ39" s="615"/>
      <c r="AR39" s="615"/>
      <c r="AS39" s="615"/>
      <c r="AT39" s="615"/>
      <c r="AU39" s="615"/>
      <c r="AV39" s="615"/>
      <c r="AW39" s="615"/>
      <c r="AX39" s="615"/>
      <c r="AY39" s="615"/>
      <c r="AZ39" s="615"/>
      <c r="BA39" s="615"/>
      <c r="BB39" s="615"/>
      <c r="BC39" s="615"/>
      <c r="BD39" s="69"/>
      <c r="BE39" s="614" t="str">
        <f t="shared" si="1"/>
        <v/>
      </c>
      <c r="BF39" s="614"/>
      <c r="BG39" s="615"/>
      <c r="BH39" s="615"/>
      <c r="BI39" s="615"/>
      <c r="BJ39" s="615"/>
      <c r="BK39" s="615"/>
      <c r="BL39" s="615"/>
      <c r="BM39" s="615"/>
      <c r="BN39" s="615"/>
      <c r="BO39" s="615"/>
      <c r="BP39" s="615"/>
      <c r="BQ39" s="615"/>
      <c r="BR39" s="615"/>
      <c r="BS39" s="615"/>
      <c r="BT39" s="615"/>
      <c r="BU39" s="615"/>
      <c r="BV39" s="69"/>
      <c r="BW39" s="614">
        <f t="shared" si="2"/>
        <v>17</v>
      </c>
      <c r="BX39" s="614"/>
      <c r="BY39" s="615" t="str">
        <f>IF('各会計、関係団体の財政状況及び健全化判断比率'!B73="","",'各会計、関係団体の財政状況及び健全化判断比率'!B73)</f>
        <v>山口県市町総合事務組合交通災害共済特別会計</v>
      </c>
      <c r="BZ39" s="615"/>
      <c r="CA39" s="615"/>
      <c r="CB39" s="615"/>
      <c r="CC39" s="615"/>
      <c r="CD39" s="615"/>
      <c r="CE39" s="615"/>
      <c r="CF39" s="615"/>
      <c r="CG39" s="615"/>
      <c r="CH39" s="615"/>
      <c r="CI39" s="615"/>
      <c r="CJ39" s="615"/>
      <c r="CK39" s="615"/>
      <c r="CL39" s="615"/>
      <c r="CM39" s="615"/>
      <c r="CN39" s="69"/>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66"/>
      <c r="DG39" s="616" t="str">
        <f>IF('各会計、関係団体の財政状況及び健全化判断比率'!BR12="","",'各会計、関係団体の財政状況及び健全化判断比率'!BR12)</f>
        <v/>
      </c>
      <c r="DH39" s="616"/>
      <c r="DI39" s="73"/>
      <c r="DJ39" s="41"/>
      <c r="DK39" s="41"/>
      <c r="DL39" s="41"/>
      <c r="DM39" s="41"/>
      <c r="DN39" s="41"/>
      <c r="DO39" s="41"/>
    </row>
    <row r="40" spans="1:119" ht="32.25" customHeight="1" x14ac:dyDescent="0.15">
      <c r="A40" s="42"/>
      <c r="B40" s="68"/>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69"/>
      <c r="U40" s="614" t="str">
        <f t="shared" si="4"/>
        <v/>
      </c>
      <c r="V40" s="614"/>
      <c r="W40" s="615"/>
      <c r="X40" s="615"/>
      <c r="Y40" s="615"/>
      <c r="Z40" s="615"/>
      <c r="AA40" s="615"/>
      <c r="AB40" s="615"/>
      <c r="AC40" s="615"/>
      <c r="AD40" s="615"/>
      <c r="AE40" s="615"/>
      <c r="AF40" s="615"/>
      <c r="AG40" s="615"/>
      <c r="AH40" s="615"/>
      <c r="AI40" s="615"/>
      <c r="AJ40" s="615"/>
      <c r="AK40" s="615"/>
      <c r="AL40" s="69"/>
      <c r="AM40" s="614" t="str">
        <f t="shared" si="0"/>
        <v/>
      </c>
      <c r="AN40" s="614"/>
      <c r="AO40" s="615"/>
      <c r="AP40" s="615"/>
      <c r="AQ40" s="615"/>
      <c r="AR40" s="615"/>
      <c r="AS40" s="615"/>
      <c r="AT40" s="615"/>
      <c r="AU40" s="615"/>
      <c r="AV40" s="615"/>
      <c r="AW40" s="615"/>
      <c r="AX40" s="615"/>
      <c r="AY40" s="615"/>
      <c r="AZ40" s="615"/>
      <c r="BA40" s="615"/>
      <c r="BB40" s="615"/>
      <c r="BC40" s="615"/>
      <c r="BD40" s="69"/>
      <c r="BE40" s="614" t="str">
        <f t="shared" si="1"/>
        <v/>
      </c>
      <c r="BF40" s="614"/>
      <c r="BG40" s="615"/>
      <c r="BH40" s="615"/>
      <c r="BI40" s="615"/>
      <c r="BJ40" s="615"/>
      <c r="BK40" s="615"/>
      <c r="BL40" s="615"/>
      <c r="BM40" s="615"/>
      <c r="BN40" s="615"/>
      <c r="BO40" s="615"/>
      <c r="BP40" s="615"/>
      <c r="BQ40" s="615"/>
      <c r="BR40" s="615"/>
      <c r="BS40" s="615"/>
      <c r="BT40" s="615"/>
      <c r="BU40" s="615"/>
      <c r="BV40" s="69"/>
      <c r="BW40" s="614">
        <f t="shared" si="2"/>
        <v>18</v>
      </c>
      <c r="BX40" s="614"/>
      <c r="BY40" s="615" t="str">
        <f>IF('各会計、関係団体の財政状況及び健全化判断比率'!B74="","",'各会計、関係団体の財政状況及び健全化判断比率'!B74)</f>
        <v>山口県市町総合事務組合山口県自治会館管理特別会計</v>
      </c>
      <c r="BZ40" s="615"/>
      <c r="CA40" s="615"/>
      <c r="CB40" s="615"/>
      <c r="CC40" s="615"/>
      <c r="CD40" s="615"/>
      <c r="CE40" s="615"/>
      <c r="CF40" s="615"/>
      <c r="CG40" s="615"/>
      <c r="CH40" s="615"/>
      <c r="CI40" s="615"/>
      <c r="CJ40" s="615"/>
      <c r="CK40" s="615"/>
      <c r="CL40" s="615"/>
      <c r="CM40" s="615"/>
      <c r="CN40" s="69"/>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66"/>
      <c r="DG40" s="616" t="str">
        <f>IF('各会計、関係団体の財政状況及び健全化判断比率'!BR13="","",'各会計、関係団体の財政状況及び健全化判断比率'!BR13)</f>
        <v/>
      </c>
      <c r="DH40" s="616"/>
      <c r="DI40" s="73"/>
      <c r="DJ40" s="41"/>
      <c r="DK40" s="41"/>
      <c r="DL40" s="41"/>
      <c r="DM40" s="41"/>
      <c r="DN40" s="41"/>
      <c r="DO40" s="41"/>
    </row>
    <row r="41" spans="1:119" ht="32.25" customHeight="1" x14ac:dyDescent="0.15">
      <c r="A41" s="42"/>
      <c r="B41" s="68"/>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69"/>
      <c r="U41" s="614" t="str">
        <f t="shared" si="4"/>
        <v/>
      </c>
      <c r="V41" s="614"/>
      <c r="W41" s="615"/>
      <c r="X41" s="615"/>
      <c r="Y41" s="615"/>
      <c r="Z41" s="615"/>
      <c r="AA41" s="615"/>
      <c r="AB41" s="615"/>
      <c r="AC41" s="615"/>
      <c r="AD41" s="615"/>
      <c r="AE41" s="615"/>
      <c r="AF41" s="615"/>
      <c r="AG41" s="615"/>
      <c r="AH41" s="615"/>
      <c r="AI41" s="615"/>
      <c r="AJ41" s="615"/>
      <c r="AK41" s="615"/>
      <c r="AL41" s="69"/>
      <c r="AM41" s="614" t="str">
        <f t="shared" si="0"/>
        <v/>
      </c>
      <c r="AN41" s="614"/>
      <c r="AO41" s="615"/>
      <c r="AP41" s="615"/>
      <c r="AQ41" s="615"/>
      <c r="AR41" s="615"/>
      <c r="AS41" s="615"/>
      <c r="AT41" s="615"/>
      <c r="AU41" s="615"/>
      <c r="AV41" s="615"/>
      <c r="AW41" s="615"/>
      <c r="AX41" s="615"/>
      <c r="AY41" s="615"/>
      <c r="AZ41" s="615"/>
      <c r="BA41" s="615"/>
      <c r="BB41" s="615"/>
      <c r="BC41" s="615"/>
      <c r="BD41" s="69"/>
      <c r="BE41" s="614" t="str">
        <f t="shared" si="1"/>
        <v/>
      </c>
      <c r="BF41" s="614"/>
      <c r="BG41" s="615"/>
      <c r="BH41" s="615"/>
      <c r="BI41" s="615"/>
      <c r="BJ41" s="615"/>
      <c r="BK41" s="615"/>
      <c r="BL41" s="615"/>
      <c r="BM41" s="615"/>
      <c r="BN41" s="615"/>
      <c r="BO41" s="615"/>
      <c r="BP41" s="615"/>
      <c r="BQ41" s="615"/>
      <c r="BR41" s="615"/>
      <c r="BS41" s="615"/>
      <c r="BT41" s="615"/>
      <c r="BU41" s="615"/>
      <c r="BV41" s="69"/>
      <c r="BW41" s="614">
        <f t="shared" si="2"/>
        <v>19</v>
      </c>
      <c r="BX41" s="614"/>
      <c r="BY41" s="615" t="str">
        <f>IF('各会計、関係団体の財政状況及び健全化判断比率'!B75="","",'各会計、関係団体の財政状況及び健全化判断比率'!B75)</f>
        <v>山口県後期高齢者医療広域連合一般会計</v>
      </c>
      <c r="BZ41" s="615"/>
      <c r="CA41" s="615"/>
      <c r="CB41" s="615"/>
      <c r="CC41" s="615"/>
      <c r="CD41" s="615"/>
      <c r="CE41" s="615"/>
      <c r="CF41" s="615"/>
      <c r="CG41" s="615"/>
      <c r="CH41" s="615"/>
      <c r="CI41" s="615"/>
      <c r="CJ41" s="615"/>
      <c r="CK41" s="615"/>
      <c r="CL41" s="615"/>
      <c r="CM41" s="615"/>
      <c r="CN41" s="69"/>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66"/>
      <c r="DG41" s="616" t="str">
        <f>IF('各会計、関係団体の財政状況及び健全化判断比率'!BR14="","",'各会計、関係団体の財政状況及び健全化判断比率'!BR14)</f>
        <v/>
      </c>
      <c r="DH41" s="616"/>
      <c r="DI41" s="73"/>
      <c r="DJ41" s="41"/>
      <c r="DK41" s="41"/>
      <c r="DL41" s="41"/>
      <c r="DM41" s="41"/>
      <c r="DN41" s="41"/>
      <c r="DO41" s="41"/>
    </row>
    <row r="42" spans="1:119" ht="32.25" customHeight="1" x14ac:dyDescent="0.15">
      <c r="A42" s="41"/>
      <c r="B42" s="68"/>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69"/>
      <c r="U42" s="614" t="str">
        <f t="shared" si="4"/>
        <v/>
      </c>
      <c r="V42" s="614"/>
      <c r="W42" s="615"/>
      <c r="X42" s="615"/>
      <c r="Y42" s="615"/>
      <c r="Z42" s="615"/>
      <c r="AA42" s="615"/>
      <c r="AB42" s="615"/>
      <c r="AC42" s="615"/>
      <c r="AD42" s="615"/>
      <c r="AE42" s="615"/>
      <c r="AF42" s="615"/>
      <c r="AG42" s="615"/>
      <c r="AH42" s="615"/>
      <c r="AI42" s="615"/>
      <c r="AJ42" s="615"/>
      <c r="AK42" s="615"/>
      <c r="AL42" s="69"/>
      <c r="AM42" s="614" t="str">
        <f t="shared" si="0"/>
        <v/>
      </c>
      <c r="AN42" s="614"/>
      <c r="AO42" s="615"/>
      <c r="AP42" s="615"/>
      <c r="AQ42" s="615"/>
      <c r="AR42" s="615"/>
      <c r="AS42" s="615"/>
      <c r="AT42" s="615"/>
      <c r="AU42" s="615"/>
      <c r="AV42" s="615"/>
      <c r="AW42" s="615"/>
      <c r="AX42" s="615"/>
      <c r="AY42" s="615"/>
      <c r="AZ42" s="615"/>
      <c r="BA42" s="615"/>
      <c r="BB42" s="615"/>
      <c r="BC42" s="615"/>
      <c r="BD42" s="69"/>
      <c r="BE42" s="614" t="str">
        <f t="shared" si="1"/>
        <v/>
      </c>
      <c r="BF42" s="614"/>
      <c r="BG42" s="615"/>
      <c r="BH42" s="615"/>
      <c r="BI42" s="615"/>
      <c r="BJ42" s="615"/>
      <c r="BK42" s="615"/>
      <c r="BL42" s="615"/>
      <c r="BM42" s="615"/>
      <c r="BN42" s="615"/>
      <c r="BO42" s="615"/>
      <c r="BP42" s="615"/>
      <c r="BQ42" s="615"/>
      <c r="BR42" s="615"/>
      <c r="BS42" s="615"/>
      <c r="BT42" s="615"/>
      <c r="BU42" s="615"/>
      <c r="BV42" s="69"/>
      <c r="BW42" s="614">
        <f t="shared" si="2"/>
        <v>20</v>
      </c>
      <c r="BX42" s="614"/>
      <c r="BY42" s="615" t="str">
        <f>IF('各会計、関係団体の財政状況及び健全化判断比率'!B76="","",'各会計、関係団体の財政状況及び健全化判断比率'!B76)</f>
        <v>山口県後期高齢者医療広域連合後期高齢者医療特別会計</v>
      </c>
      <c r="BZ42" s="615"/>
      <c r="CA42" s="615"/>
      <c r="CB42" s="615"/>
      <c r="CC42" s="615"/>
      <c r="CD42" s="615"/>
      <c r="CE42" s="615"/>
      <c r="CF42" s="615"/>
      <c r="CG42" s="615"/>
      <c r="CH42" s="615"/>
      <c r="CI42" s="615"/>
      <c r="CJ42" s="615"/>
      <c r="CK42" s="615"/>
      <c r="CL42" s="615"/>
      <c r="CM42" s="615"/>
      <c r="CN42" s="69"/>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66"/>
      <c r="DG42" s="616" t="str">
        <f>IF('各会計、関係団体の財政状況及び健全化判断比率'!BR15="","",'各会計、関係団体の財政状況及び健全化判断比率'!BR15)</f>
        <v/>
      </c>
      <c r="DH42" s="616"/>
      <c r="DI42" s="73"/>
      <c r="DJ42" s="41"/>
      <c r="DK42" s="41"/>
      <c r="DL42" s="41"/>
      <c r="DM42" s="41"/>
      <c r="DN42" s="41"/>
      <c r="DO42" s="41"/>
    </row>
    <row r="43" spans="1:119" ht="32.25" customHeight="1" x14ac:dyDescent="0.15">
      <c r="A43" s="41"/>
      <c r="B43" s="68"/>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69"/>
      <c r="U43" s="614" t="str">
        <f t="shared" si="4"/>
        <v/>
      </c>
      <c r="V43" s="614"/>
      <c r="W43" s="615"/>
      <c r="X43" s="615"/>
      <c r="Y43" s="615"/>
      <c r="Z43" s="615"/>
      <c r="AA43" s="615"/>
      <c r="AB43" s="615"/>
      <c r="AC43" s="615"/>
      <c r="AD43" s="615"/>
      <c r="AE43" s="615"/>
      <c r="AF43" s="615"/>
      <c r="AG43" s="615"/>
      <c r="AH43" s="615"/>
      <c r="AI43" s="615"/>
      <c r="AJ43" s="615"/>
      <c r="AK43" s="615"/>
      <c r="AL43" s="69"/>
      <c r="AM43" s="614" t="str">
        <f t="shared" si="0"/>
        <v/>
      </c>
      <c r="AN43" s="614"/>
      <c r="AO43" s="615"/>
      <c r="AP43" s="615"/>
      <c r="AQ43" s="615"/>
      <c r="AR43" s="615"/>
      <c r="AS43" s="615"/>
      <c r="AT43" s="615"/>
      <c r="AU43" s="615"/>
      <c r="AV43" s="615"/>
      <c r="AW43" s="615"/>
      <c r="AX43" s="615"/>
      <c r="AY43" s="615"/>
      <c r="AZ43" s="615"/>
      <c r="BA43" s="615"/>
      <c r="BB43" s="615"/>
      <c r="BC43" s="615"/>
      <c r="BD43" s="69"/>
      <c r="BE43" s="614" t="str">
        <f t="shared" si="1"/>
        <v/>
      </c>
      <c r="BF43" s="614"/>
      <c r="BG43" s="615"/>
      <c r="BH43" s="615"/>
      <c r="BI43" s="615"/>
      <c r="BJ43" s="615"/>
      <c r="BK43" s="615"/>
      <c r="BL43" s="615"/>
      <c r="BM43" s="615"/>
      <c r="BN43" s="615"/>
      <c r="BO43" s="615"/>
      <c r="BP43" s="615"/>
      <c r="BQ43" s="615"/>
      <c r="BR43" s="615"/>
      <c r="BS43" s="615"/>
      <c r="BT43" s="615"/>
      <c r="BU43" s="615"/>
      <c r="BV43" s="69"/>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69"/>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66"/>
      <c r="DG43" s="616" t="str">
        <f>IF('各会計、関係団体の財政状況及び健全化判断比率'!BR16="","",'各会計、関係団体の財政状況及び健全化判断比率'!BR16)</f>
        <v/>
      </c>
      <c r="DH43" s="616"/>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140</v>
      </c>
      <c r="C46" s="41"/>
      <c r="D46" s="41"/>
      <c r="E46" s="41" t="s">
        <v>141</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142</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143</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144</v>
      </c>
    </row>
    <row r="50" spans="5:5" x14ac:dyDescent="0.15">
      <c r="E50" s="43" t="s">
        <v>145</v>
      </c>
    </row>
    <row r="51" spans="5:5" x14ac:dyDescent="0.15">
      <c r="E51" s="43" t="s">
        <v>146</v>
      </c>
    </row>
    <row r="52" spans="5:5" x14ac:dyDescent="0.15">
      <c r="E52" s="43" t="s">
        <v>147</v>
      </c>
    </row>
    <row r="53" spans="5:5" x14ac:dyDescent="0.15"/>
    <row r="54" spans="5:5" x14ac:dyDescent="0.15"/>
    <row r="55" spans="5:5" x14ac:dyDescent="0.15"/>
    <row r="56" spans="5:5" x14ac:dyDescent="0.15"/>
  </sheetData>
  <sheetProtection algorithmName="SHA-512" hashValue="azpLqitrKYWKuxLTtDA8y70OM3pFY8EbhLKR22AzYovTfkf2BgQ6ffJnUhVnyRGeP4D30FBDaj+BUzfke0aM/A==" saltValue="R3AQRzvPTvL9KfmWoTlXK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490</v>
      </c>
      <c r="K32" s="260"/>
      <c r="L32" s="260"/>
      <c r="M32" s="260"/>
      <c r="N32" s="260"/>
      <c r="O32" s="260"/>
      <c r="P32" s="260"/>
    </row>
    <row r="33" spans="1:16" ht="39" customHeight="1" thickBot="1" x14ac:dyDescent="0.25">
      <c r="A33" s="260"/>
      <c r="B33" s="263" t="s">
        <v>497</v>
      </c>
      <c r="C33" s="264"/>
      <c r="D33" s="264"/>
      <c r="E33" s="265" t="s">
        <v>491</v>
      </c>
      <c r="F33" s="266" t="s">
        <v>4</v>
      </c>
      <c r="G33" s="267" t="s">
        <v>5</v>
      </c>
      <c r="H33" s="267" t="s">
        <v>6</v>
      </c>
      <c r="I33" s="267" t="s">
        <v>7</v>
      </c>
      <c r="J33" s="268" t="s">
        <v>8</v>
      </c>
      <c r="K33" s="260"/>
      <c r="L33" s="260"/>
      <c r="M33" s="260"/>
      <c r="N33" s="260"/>
      <c r="O33" s="260"/>
      <c r="P33" s="260"/>
    </row>
    <row r="34" spans="1:16" ht="39" customHeight="1" x14ac:dyDescent="0.15">
      <c r="A34" s="260"/>
      <c r="B34" s="269"/>
      <c r="C34" s="1207" t="s">
        <v>498</v>
      </c>
      <c r="D34" s="1207"/>
      <c r="E34" s="1208"/>
      <c r="F34" s="270" t="s">
        <v>499</v>
      </c>
      <c r="G34" s="271" t="s">
        <v>499</v>
      </c>
      <c r="H34" s="271" t="s">
        <v>500</v>
      </c>
      <c r="I34" s="271" t="s">
        <v>499</v>
      </c>
      <c r="J34" s="272" t="s">
        <v>499</v>
      </c>
      <c r="K34" s="260"/>
      <c r="L34" s="260"/>
      <c r="M34" s="260"/>
      <c r="N34" s="260"/>
      <c r="O34" s="260"/>
      <c r="P34" s="260"/>
    </row>
    <row r="35" spans="1:16" ht="39" customHeight="1" x14ac:dyDescent="0.15">
      <c r="A35" s="260"/>
      <c r="B35" s="273"/>
      <c r="C35" s="1201" t="s">
        <v>501</v>
      </c>
      <c r="D35" s="1202"/>
      <c r="E35" s="1203"/>
      <c r="F35" s="274">
        <v>4.1900000000000004</v>
      </c>
      <c r="G35" s="275">
        <v>5.72</v>
      </c>
      <c r="H35" s="275">
        <v>6.54</v>
      </c>
      <c r="I35" s="275">
        <v>7.34</v>
      </c>
      <c r="J35" s="276">
        <v>8.02</v>
      </c>
      <c r="K35" s="260"/>
      <c r="L35" s="260"/>
      <c r="M35" s="260"/>
      <c r="N35" s="260"/>
      <c r="O35" s="260"/>
      <c r="P35" s="260"/>
    </row>
    <row r="36" spans="1:16" ht="39" customHeight="1" x14ac:dyDescent="0.15">
      <c r="A36" s="260"/>
      <c r="B36" s="273"/>
      <c r="C36" s="1201" t="s">
        <v>502</v>
      </c>
      <c r="D36" s="1202"/>
      <c r="E36" s="1203"/>
      <c r="F36" s="274">
        <v>12.52</v>
      </c>
      <c r="G36" s="275">
        <v>11.37</v>
      </c>
      <c r="H36" s="275">
        <v>8</v>
      </c>
      <c r="I36" s="275">
        <v>5.6</v>
      </c>
      <c r="J36" s="276">
        <v>5.95</v>
      </c>
      <c r="K36" s="260"/>
      <c r="L36" s="260"/>
      <c r="M36" s="260"/>
      <c r="N36" s="260"/>
      <c r="O36" s="260"/>
      <c r="P36" s="260"/>
    </row>
    <row r="37" spans="1:16" ht="39" customHeight="1" x14ac:dyDescent="0.15">
      <c r="A37" s="260"/>
      <c r="B37" s="273"/>
      <c r="C37" s="1201" t="s">
        <v>503</v>
      </c>
      <c r="D37" s="1202"/>
      <c r="E37" s="1203"/>
      <c r="F37" s="274">
        <v>1.07</v>
      </c>
      <c r="G37" s="275">
        <v>1.5</v>
      </c>
      <c r="H37" s="275">
        <v>1.31</v>
      </c>
      <c r="I37" s="275">
        <v>0.82</v>
      </c>
      <c r="J37" s="276">
        <v>5.17</v>
      </c>
      <c r="K37" s="260"/>
      <c r="L37" s="260"/>
      <c r="M37" s="260"/>
      <c r="N37" s="260"/>
      <c r="O37" s="260"/>
      <c r="P37" s="260"/>
    </row>
    <row r="38" spans="1:16" ht="39" customHeight="1" x14ac:dyDescent="0.15">
      <c r="A38" s="260"/>
      <c r="B38" s="273"/>
      <c r="C38" s="1201" t="s">
        <v>504</v>
      </c>
      <c r="D38" s="1202"/>
      <c r="E38" s="1203"/>
      <c r="F38" s="274">
        <v>7.97</v>
      </c>
      <c r="G38" s="275">
        <v>4</v>
      </c>
      <c r="H38" s="275">
        <v>6.81</v>
      </c>
      <c r="I38" s="275">
        <v>5.52</v>
      </c>
      <c r="J38" s="276">
        <v>4.8</v>
      </c>
      <c r="K38" s="260"/>
      <c r="L38" s="260"/>
      <c r="M38" s="260"/>
      <c r="N38" s="260"/>
      <c r="O38" s="260"/>
      <c r="P38" s="260"/>
    </row>
    <row r="39" spans="1:16" ht="39" customHeight="1" x14ac:dyDescent="0.15">
      <c r="A39" s="260"/>
      <c r="B39" s="273"/>
      <c r="C39" s="1201" t="s">
        <v>505</v>
      </c>
      <c r="D39" s="1202"/>
      <c r="E39" s="1203"/>
      <c r="F39" s="274">
        <v>5.05</v>
      </c>
      <c r="G39" s="275">
        <v>5.68</v>
      </c>
      <c r="H39" s="275">
        <v>5.31</v>
      </c>
      <c r="I39" s="275">
        <v>4.34</v>
      </c>
      <c r="J39" s="276">
        <v>3.6</v>
      </c>
      <c r="K39" s="260"/>
      <c r="L39" s="260"/>
      <c r="M39" s="260"/>
      <c r="N39" s="260"/>
      <c r="O39" s="260"/>
      <c r="P39" s="260"/>
    </row>
    <row r="40" spans="1:16" ht="39" customHeight="1" x14ac:dyDescent="0.15">
      <c r="A40" s="260"/>
      <c r="B40" s="273"/>
      <c r="C40" s="1201" t="s">
        <v>506</v>
      </c>
      <c r="D40" s="1202"/>
      <c r="E40" s="1203"/>
      <c r="F40" s="274">
        <v>0.84</v>
      </c>
      <c r="G40" s="275">
        <v>0.84</v>
      </c>
      <c r="H40" s="275">
        <v>1.42</v>
      </c>
      <c r="I40" s="275">
        <v>1.18</v>
      </c>
      <c r="J40" s="276">
        <v>0.61</v>
      </c>
      <c r="K40" s="260"/>
      <c r="L40" s="260"/>
      <c r="M40" s="260"/>
      <c r="N40" s="260"/>
      <c r="O40" s="260"/>
      <c r="P40" s="260"/>
    </row>
    <row r="41" spans="1:16" ht="39" customHeight="1" x14ac:dyDescent="0.15">
      <c r="A41" s="260"/>
      <c r="B41" s="273"/>
      <c r="C41" s="1201" t="s">
        <v>507</v>
      </c>
      <c r="D41" s="1202"/>
      <c r="E41" s="1203"/>
      <c r="F41" s="274">
        <v>2.73</v>
      </c>
      <c r="G41" s="275">
        <v>3.33</v>
      </c>
      <c r="H41" s="275">
        <v>5.0599999999999996</v>
      </c>
      <c r="I41" s="275">
        <v>1.01</v>
      </c>
      <c r="J41" s="276">
        <v>0.36</v>
      </c>
      <c r="K41" s="260"/>
      <c r="L41" s="260"/>
      <c r="M41" s="260"/>
      <c r="N41" s="260"/>
      <c r="O41" s="260"/>
      <c r="P41" s="260"/>
    </row>
    <row r="42" spans="1:16" ht="39" customHeight="1" x14ac:dyDescent="0.15">
      <c r="A42" s="260"/>
      <c r="B42" s="277"/>
      <c r="C42" s="1201" t="s">
        <v>508</v>
      </c>
      <c r="D42" s="1202"/>
      <c r="E42" s="1203"/>
      <c r="F42" s="274" t="s">
        <v>452</v>
      </c>
      <c r="G42" s="275" t="s">
        <v>452</v>
      </c>
      <c r="H42" s="275" t="s">
        <v>452</v>
      </c>
      <c r="I42" s="275" t="s">
        <v>452</v>
      </c>
      <c r="J42" s="276" t="s">
        <v>452</v>
      </c>
      <c r="K42" s="260"/>
      <c r="L42" s="260"/>
      <c r="M42" s="260"/>
      <c r="N42" s="260"/>
      <c r="O42" s="260"/>
      <c r="P42" s="260"/>
    </row>
    <row r="43" spans="1:16" ht="39" customHeight="1" thickBot="1" x14ac:dyDescent="0.2">
      <c r="A43" s="260"/>
      <c r="B43" s="278"/>
      <c r="C43" s="1204" t="s">
        <v>509</v>
      </c>
      <c r="D43" s="1205"/>
      <c r="E43" s="1206"/>
      <c r="F43" s="279">
        <v>0.01</v>
      </c>
      <c r="G43" s="280">
        <v>0.01</v>
      </c>
      <c r="H43" s="280">
        <v>0.02</v>
      </c>
      <c r="I43" s="280">
        <v>0</v>
      </c>
      <c r="J43" s="281">
        <v>0</v>
      </c>
      <c r="K43" s="260"/>
      <c r="L43" s="260"/>
      <c r="M43" s="260"/>
      <c r="N43" s="260"/>
      <c r="O43" s="260"/>
      <c r="P43" s="260"/>
    </row>
    <row r="44" spans="1:16" ht="39" customHeight="1" x14ac:dyDescent="0.15">
      <c r="A44" s="260"/>
      <c r="B44" s="282" t="s">
        <v>510</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yB7iPlT12X7kWsYljV6UozeshS3hhxjv8IOS6soJKxGcrZlgHoirzKU5+J0ELHFZ3F8cRb7JSkk1uscDXdwb+w==" saltValue="pwVnsWvFj00wlDPmgE2P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511</v>
      </c>
      <c r="P43" s="286"/>
      <c r="Q43" s="286"/>
      <c r="R43" s="286"/>
      <c r="S43" s="286"/>
      <c r="T43" s="286"/>
      <c r="U43" s="286"/>
    </row>
    <row r="44" spans="1:21" ht="30.75" customHeight="1" thickBot="1" x14ac:dyDescent="0.2">
      <c r="A44" s="286"/>
      <c r="B44" s="289" t="s">
        <v>512</v>
      </c>
      <c r="C44" s="290"/>
      <c r="D44" s="290"/>
      <c r="E44" s="291"/>
      <c r="F44" s="291"/>
      <c r="G44" s="291"/>
      <c r="H44" s="291"/>
      <c r="I44" s="291"/>
      <c r="J44" s="292" t="s">
        <v>491</v>
      </c>
      <c r="K44" s="293" t="s">
        <v>4</v>
      </c>
      <c r="L44" s="294" t="s">
        <v>5</v>
      </c>
      <c r="M44" s="294" t="s">
        <v>6</v>
      </c>
      <c r="N44" s="294" t="s">
        <v>7</v>
      </c>
      <c r="O44" s="295" t="s">
        <v>8</v>
      </c>
      <c r="P44" s="286"/>
      <c r="Q44" s="286"/>
      <c r="R44" s="286"/>
      <c r="S44" s="286"/>
      <c r="T44" s="286"/>
      <c r="U44" s="286"/>
    </row>
    <row r="45" spans="1:21" ht="30.75" customHeight="1" x14ac:dyDescent="0.15">
      <c r="A45" s="286"/>
      <c r="B45" s="1209" t="s">
        <v>513</v>
      </c>
      <c r="C45" s="1210"/>
      <c r="D45" s="296"/>
      <c r="E45" s="1215" t="s">
        <v>514</v>
      </c>
      <c r="F45" s="1215"/>
      <c r="G45" s="1215"/>
      <c r="H45" s="1215"/>
      <c r="I45" s="1215"/>
      <c r="J45" s="1216"/>
      <c r="K45" s="297">
        <v>2121</v>
      </c>
      <c r="L45" s="298">
        <v>2103</v>
      </c>
      <c r="M45" s="298">
        <v>2081</v>
      </c>
      <c r="N45" s="298">
        <v>1829</v>
      </c>
      <c r="O45" s="299">
        <v>1719</v>
      </c>
      <c r="P45" s="286"/>
      <c r="Q45" s="286"/>
      <c r="R45" s="286"/>
      <c r="S45" s="286"/>
      <c r="T45" s="286"/>
      <c r="U45" s="286"/>
    </row>
    <row r="46" spans="1:21" ht="30.75" customHeight="1" x14ac:dyDescent="0.15">
      <c r="A46" s="286"/>
      <c r="B46" s="1211"/>
      <c r="C46" s="1212"/>
      <c r="D46" s="300"/>
      <c r="E46" s="1217" t="s">
        <v>515</v>
      </c>
      <c r="F46" s="1217"/>
      <c r="G46" s="1217"/>
      <c r="H46" s="1217"/>
      <c r="I46" s="1217"/>
      <c r="J46" s="1218"/>
      <c r="K46" s="301" t="s">
        <v>452</v>
      </c>
      <c r="L46" s="302" t="s">
        <v>452</v>
      </c>
      <c r="M46" s="302" t="s">
        <v>452</v>
      </c>
      <c r="N46" s="302" t="s">
        <v>452</v>
      </c>
      <c r="O46" s="303" t="s">
        <v>452</v>
      </c>
      <c r="P46" s="286"/>
      <c r="Q46" s="286"/>
      <c r="R46" s="286"/>
      <c r="S46" s="286"/>
      <c r="T46" s="286"/>
      <c r="U46" s="286"/>
    </row>
    <row r="47" spans="1:21" ht="30.75" customHeight="1" x14ac:dyDescent="0.15">
      <c r="A47" s="286"/>
      <c r="B47" s="1211"/>
      <c r="C47" s="1212"/>
      <c r="D47" s="300"/>
      <c r="E47" s="1217" t="s">
        <v>516</v>
      </c>
      <c r="F47" s="1217"/>
      <c r="G47" s="1217"/>
      <c r="H47" s="1217"/>
      <c r="I47" s="1217"/>
      <c r="J47" s="1218"/>
      <c r="K47" s="301" t="s">
        <v>452</v>
      </c>
      <c r="L47" s="302" t="s">
        <v>452</v>
      </c>
      <c r="M47" s="302" t="s">
        <v>452</v>
      </c>
      <c r="N47" s="302" t="s">
        <v>452</v>
      </c>
      <c r="O47" s="303" t="s">
        <v>452</v>
      </c>
      <c r="P47" s="286"/>
      <c r="Q47" s="286"/>
      <c r="R47" s="286"/>
      <c r="S47" s="286"/>
      <c r="T47" s="286"/>
      <c r="U47" s="286"/>
    </row>
    <row r="48" spans="1:21" ht="30.75" customHeight="1" x14ac:dyDescent="0.15">
      <c r="A48" s="286"/>
      <c r="B48" s="1211"/>
      <c r="C48" s="1212"/>
      <c r="D48" s="300"/>
      <c r="E48" s="1217" t="s">
        <v>517</v>
      </c>
      <c r="F48" s="1217"/>
      <c r="G48" s="1217"/>
      <c r="H48" s="1217"/>
      <c r="I48" s="1217"/>
      <c r="J48" s="1218"/>
      <c r="K48" s="301">
        <v>920</v>
      </c>
      <c r="L48" s="302">
        <v>910</v>
      </c>
      <c r="M48" s="302">
        <v>817</v>
      </c>
      <c r="N48" s="302">
        <v>763</v>
      </c>
      <c r="O48" s="303">
        <v>689</v>
      </c>
      <c r="P48" s="286"/>
      <c r="Q48" s="286"/>
      <c r="R48" s="286"/>
      <c r="S48" s="286"/>
      <c r="T48" s="286"/>
      <c r="U48" s="286"/>
    </row>
    <row r="49" spans="1:21" ht="30.75" customHeight="1" x14ac:dyDescent="0.15">
      <c r="A49" s="286"/>
      <c r="B49" s="1211"/>
      <c r="C49" s="1212"/>
      <c r="D49" s="300"/>
      <c r="E49" s="1217" t="s">
        <v>518</v>
      </c>
      <c r="F49" s="1217"/>
      <c r="G49" s="1217"/>
      <c r="H49" s="1217"/>
      <c r="I49" s="1217"/>
      <c r="J49" s="1218"/>
      <c r="K49" s="301" t="s">
        <v>452</v>
      </c>
      <c r="L49" s="302" t="s">
        <v>452</v>
      </c>
      <c r="M49" s="302" t="s">
        <v>452</v>
      </c>
      <c r="N49" s="302" t="s">
        <v>452</v>
      </c>
      <c r="O49" s="303" t="s">
        <v>452</v>
      </c>
      <c r="P49" s="286"/>
      <c r="Q49" s="286"/>
      <c r="R49" s="286"/>
      <c r="S49" s="286"/>
      <c r="T49" s="286"/>
      <c r="U49" s="286"/>
    </row>
    <row r="50" spans="1:21" ht="30.75" customHeight="1" x14ac:dyDescent="0.15">
      <c r="A50" s="286"/>
      <c r="B50" s="1211"/>
      <c r="C50" s="1212"/>
      <c r="D50" s="300"/>
      <c r="E50" s="1217" t="s">
        <v>519</v>
      </c>
      <c r="F50" s="1217"/>
      <c r="G50" s="1217"/>
      <c r="H50" s="1217"/>
      <c r="I50" s="1217"/>
      <c r="J50" s="1218"/>
      <c r="K50" s="301">
        <v>55</v>
      </c>
      <c r="L50" s="302">
        <v>41</v>
      </c>
      <c r="M50" s="302">
        <v>35</v>
      </c>
      <c r="N50" s="302">
        <v>32</v>
      </c>
      <c r="O50" s="303">
        <v>27</v>
      </c>
      <c r="P50" s="286"/>
      <c r="Q50" s="286"/>
      <c r="R50" s="286"/>
      <c r="S50" s="286"/>
      <c r="T50" s="286"/>
      <c r="U50" s="286"/>
    </row>
    <row r="51" spans="1:21" ht="30.75" customHeight="1" x14ac:dyDescent="0.15">
      <c r="A51" s="286"/>
      <c r="B51" s="1213"/>
      <c r="C51" s="1214"/>
      <c r="D51" s="304"/>
      <c r="E51" s="1217" t="s">
        <v>520</v>
      </c>
      <c r="F51" s="1217"/>
      <c r="G51" s="1217"/>
      <c r="H51" s="1217"/>
      <c r="I51" s="1217"/>
      <c r="J51" s="1218"/>
      <c r="K51" s="301" t="s">
        <v>452</v>
      </c>
      <c r="L51" s="302" t="s">
        <v>452</v>
      </c>
      <c r="M51" s="302" t="s">
        <v>452</v>
      </c>
      <c r="N51" s="302" t="s">
        <v>452</v>
      </c>
      <c r="O51" s="303" t="s">
        <v>452</v>
      </c>
      <c r="P51" s="286"/>
      <c r="Q51" s="286"/>
      <c r="R51" s="286"/>
      <c r="S51" s="286"/>
      <c r="T51" s="286"/>
      <c r="U51" s="286"/>
    </row>
    <row r="52" spans="1:21" ht="30.75" customHeight="1" x14ac:dyDescent="0.15">
      <c r="A52" s="286"/>
      <c r="B52" s="1219" t="s">
        <v>521</v>
      </c>
      <c r="C52" s="1220"/>
      <c r="D52" s="304"/>
      <c r="E52" s="1217" t="s">
        <v>522</v>
      </c>
      <c r="F52" s="1217"/>
      <c r="G52" s="1217"/>
      <c r="H52" s="1217"/>
      <c r="I52" s="1217"/>
      <c r="J52" s="1218"/>
      <c r="K52" s="301">
        <v>1862</v>
      </c>
      <c r="L52" s="302">
        <v>1804</v>
      </c>
      <c r="M52" s="302">
        <v>1830</v>
      </c>
      <c r="N52" s="302">
        <v>1771</v>
      </c>
      <c r="O52" s="303">
        <v>1735</v>
      </c>
      <c r="P52" s="286"/>
      <c r="Q52" s="286"/>
      <c r="R52" s="286"/>
      <c r="S52" s="286"/>
      <c r="T52" s="286"/>
      <c r="U52" s="286"/>
    </row>
    <row r="53" spans="1:21" ht="30.75" customHeight="1" thickBot="1" x14ac:dyDescent="0.2">
      <c r="A53" s="286"/>
      <c r="B53" s="1221" t="s">
        <v>523</v>
      </c>
      <c r="C53" s="1222"/>
      <c r="D53" s="305"/>
      <c r="E53" s="1223" t="s">
        <v>524</v>
      </c>
      <c r="F53" s="1223"/>
      <c r="G53" s="1223"/>
      <c r="H53" s="1223"/>
      <c r="I53" s="1223"/>
      <c r="J53" s="1224"/>
      <c r="K53" s="306">
        <v>1234</v>
      </c>
      <c r="L53" s="307">
        <v>1250</v>
      </c>
      <c r="M53" s="307">
        <v>1103</v>
      </c>
      <c r="N53" s="307">
        <v>853</v>
      </c>
      <c r="O53" s="308">
        <v>700</v>
      </c>
      <c r="P53" s="286"/>
      <c r="Q53" s="286"/>
      <c r="R53" s="286"/>
      <c r="S53" s="286"/>
      <c r="T53" s="286"/>
      <c r="U53" s="286"/>
    </row>
    <row r="54" spans="1:21" ht="24" customHeight="1" x14ac:dyDescent="0.15">
      <c r="A54" s="286"/>
      <c r="B54" s="309" t="s">
        <v>525</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526</v>
      </c>
      <c r="C55" s="311"/>
      <c r="D55" s="311"/>
      <c r="E55" s="311"/>
      <c r="F55" s="311"/>
      <c r="G55" s="311"/>
      <c r="H55" s="311"/>
      <c r="I55" s="311"/>
      <c r="J55" s="311"/>
      <c r="K55" s="312"/>
      <c r="L55" s="312"/>
      <c r="M55" s="312"/>
      <c r="N55" s="312"/>
      <c r="O55" s="313" t="s">
        <v>527</v>
      </c>
      <c r="P55" s="286"/>
      <c r="Q55" s="286"/>
      <c r="R55" s="286"/>
      <c r="S55" s="286"/>
      <c r="T55" s="286"/>
      <c r="U55" s="286"/>
    </row>
    <row r="56" spans="1:21" ht="31.5" customHeight="1" thickBot="1" x14ac:dyDescent="0.2">
      <c r="A56" s="286"/>
      <c r="B56" s="314"/>
      <c r="C56" s="315"/>
      <c r="D56" s="315"/>
      <c r="E56" s="316"/>
      <c r="F56" s="316"/>
      <c r="G56" s="316"/>
      <c r="H56" s="316"/>
      <c r="I56" s="316"/>
      <c r="J56" s="317" t="s">
        <v>491</v>
      </c>
      <c r="K56" s="318" t="s">
        <v>528</v>
      </c>
      <c r="L56" s="319" t="s">
        <v>529</v>
      </c>
      <c r="M56" s="319" t="s">
        <v>530</v>
      </c>
      <c r="N56" s="319" t="s">
        <v>531</v>
      </c>
      <c r="O56" s="320" t="s">
        <v>532</v>
      </c>
      <c r="P56" s="286"/>
      <c r="Q56" s="286"/>
      <c r="R56" s="286"/>
      <c r="S56" s="286"/>
      <c r="T56" s="286"/>
      <c r="U56" s="286"/>
    </row>
    <row r="57" spans="1:21" ht="31.5" customHeight="1" x14ac:dyDescent="0.15">
      <c r="B57" s="1225" t="s">
        <v>533</v>
      </c>
      <c r="C57" s="1226"/>
      <c r="D57" s="1229" t="s">
        <v>534</v>
      </c>
      <c r="E57" s="1230"/>
      <c r="F57" s="1230"/>
      <c r="G57" s="1230"/>
      <c r="H57" s="1230"/>
      <c r="I57" s="1230"/>
      <c r="J57" s="1231"/>
      <c r="K57" s="321"/>
      <c r="L57" s="322"/>
      <c r="M57" s="322"/>
      <c r="N57" s="322"/>
      <c r="O57" s="323"/>
    </row>
    <row r="58" spans="1:21" ht="31.5" customHeight="1" thickBot="1" x14ac:dyDescent="0.2">
      <c r="B58" s="1227"/>
      <c r="C58" s="1228"/>
      <c r="D58" s="1232" t="s">
        <v>535</v>
      </c>
      <c r="E58" s="1233"/>
      <c r="F58" s="1233"/>
      <c r="G58" s="1233"/>
      <c r="H58" s="1233"/>
      <c r="I58" s="1233"/>
      <c r="J58" s="1234"/>
      <c r="K58" s="324"/>
      <c r="L58" s="325"/>
      <c r="M58" s="325"/>
      <c r="N58" s="325"/>
      <c r="O58" s="326"/>
    </row>
    <row r="59" spans="1:21" ht="24" customHeight="1" x14ac:dyDescent="0.15">
      <c r="B59" s="327"/>
      <c r="C59" s="327"/>
      <c r="D59" s="328" t="s">
        <v>536</v>
      </c>
      <c r="E59" s="329"/>
      <c r="F59" s="329"/>
      <c r="G59" s="329"/>
      <c r="H59" s="329"/>
      <c r="I59" s="329"/>
      <c r="J59" s="329"/>
      <c r="K59" s="329"/>
      <c r="L59" s="329"/>
      <c r="M59" s="329"/>
      <c r="N59" s="329"/>
      <c r="O59" s="329"/>
    </row>
    <row r="60" spans="1:21" ht="24" customHeight="1" x14ac:dyDescent="0.15">
      <c r="B60" s="330"/>
      <c r="C60" s="330"/>
      <c r="D60" s="328" t="s">
        <v>537</v>
      </c>
      <c r="E60" s="329"/>
      <c r="F60" s="329"/>
      <c r="G60" s="329"/>
      <c r="H60" s="329"/>
      <c r="I60" s="329"/>
      <c r="J60" s="329"/>
      <c r="K60" s="329"/>
      <c r="L60" s="329"/>
      <c r="M60" s="329"/>
      <c r="N60" s="329"/>
      <c r="O60" s="329"/>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XWbQJHtibcFN3TxTNm3g8nd3hcgNG0WsDl0ethDwaHcfB7Zlpa8vK1cx7mhQEv18sgo87DVCxNBa/86uisgCtQ==" saltValue="52XKqMhiI0+7lEKlfig+X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2" t="s">
        <v>511</v>
      </c>
    </row>
    <row r="40" spans="2:13" ht="27.75" customHeight="1" thickBot="1" x14ac:dyDescent="0.2">
      <c r="B40" s="333" t="s">
        <v>512</v>
      </c>
      <c r="C40" s="334"/>
      <c r="D40" s="334"/>
      <c r="E40" s="335"/>
      <c r="F40" s="335"/>
      <c r="G40" s="335"/>
      <c r="H40" s="336" t="s">
        <v>491</v>
      </c>
      <c r="I40" s="337" t="s">
        <v>4</v>
      </c>
      <c r="J40" s="338" t="s">
        <v>5</v>
      </c>
      <c r="K40" s="338" t="s">
        <v>6</v>
      </c>
      <c r="L40" s="338" t="s">
        <v>7</v>
      </c>
      <c r="M40" s="339" t="s">
        <v>8</v>
      </c>
    </row>
    <row r="41" spans="2:13" ht="27.75" customHeight="1" x14ac:dyDescent="0.15">
      <c r="B41" s="1235" t="s">
        <v>538</v>
      </c>
      <c r="C41" s="1236"/>
      <c r="D41" s="340"/>
      <c r="E41" s="1241" t="s">
        <v>539</v>
      </c>
      <c r="F41" s="1241"/>
      <c r="G41" s="1241"/>
      <c r="H41" s="1242"/>
      <c r="I41" s="341">
        <v>18342</v>
      </c>
      <c r="J41" s="342">
        <v>17590</v>
      </c>
      <c r="K41" s="342">
        <v>18046</v>
      </c>
      <c r="L41" s="342">
        <v>16294</v>
      </c>
      <c r="M41" s="343">
        <v>15641</v>
      </c>
    </row>
    <row r="42" spans="2:13" ht="27.75" customHeight="1" x14ac:dyDescent="0.15">
      <c r="B42" s="1237"/>
      <c r="C42" s="1238"/>
      <c r="D42" s="344"/>
      <c r="E42" s="1243" t="s">
        <v>540</v>
      </c>
      <c r="F42" s="1243"/>
      <c r="G42" s="1243"/>
      <c r="H42" s="1244"/>
      <c r="I42" s="345">
        <v>158</v>
      </c>
      <c r="J42" s="346">
        <v>116</v>
      </c>
      <c r="K42" s="346">
        <v>80</v>
      </c>
      <c r="L42" s="346">
        <v>50</v>
      </c>
      <c r="M42" s="347">
        <v>27</v>
      </c>
    </row>
    <row r="43" spans="2:13" ht="27.75" customHeight="1" x14ac:dyDescent="0.15">
      <c r="B43" s="1237"/>
      <c r="C43" s="1238"/>
      <c r="D43" s="344"/>
      <c r="E43" s="1243" t="s">
        <v>541</v>
      </c>
      <c r="F43" s="1243"/>
      <c r="G43" s="1243"/>
      <c r="H43" s="1244"/>
      <c r="I43" s="345">
        <v>6968</v>
      </c>
      <c r="J43" s="346">
        <v>6798</v>
      </c>
      <c r="K43" s="346">
        <v>6411</v>
      </c>
      <c r="L43" s="346">
        <v>6042</v>
      </c>
      <c r="M43" s="347">
        <v>5754</v>
      </c>
    </row>
    <row r="44" spans="2:13" ht="27.75" customHeight="1" x14ac:dyDescent="0.15">
      <c r="B44" s="1237"/>
      <c r="C44" s="1238"/>
      <c r="D44" s="344"/>
      <c r="E44" s="1243" t="s">
        <v>542</v>
      </c>
      <c r="F44" s="1243"/>
      <c r="G44" s="1243"/>
      <c r="H44" s="1244"/>
      <c r="I44" s="345" t="s">
        <v>452</v>
      </c>
      <c r="J44" s="346" t="s">
        <v>452</v>
      </c>
      <c r="K44" s="346" t="s">
        <v>452</v>
      </c>
      <c r="L44" s="346" t="s">
        <v>452</v>
      </c>
      <c r="M44" s="347" t="s">
        <v>452</v>
      </c>
    </row>
    <row r="45" spans="2:13" ht="27.75" customHeight="1" x14ac:dyDescent="0.15">
      <c r="B45" s="1237"/>
      <c r="C45" s="1238"/>
      <c r="D45" s="344"/>
      <c r="E45" s="1243" t="s">
        <v>543</v>
      </c>
      <c r="F45" s="1243"/>
      <c r="G45" s="1243"/>
      <c r="H45" s="1244"/>
      <c r="I45" s="345">
        <v>3090</v>
      </c>
      <c r="J45" s="346">
        <v>2977</v>
      </c>
      <c r="K45" s="346">
        <v>2908</v>
      </c>
      <c r="L45" s="346">
        <v>2938</v>
      </c>
      <c r="M45" s="347">
        <v>2978</v>
      </c>
    </row>
    <row r="46" spans="2:13" ht="27.75" customHeight="1" x14ac:dyDescent="0.15">
      <c r="B46" s="1237"/>
      <c r="C46" s="1238"/>
      <c r="D46" s="348"/>
      <c r="E46" s="1243" t="s">
        <v>544</v>
      </c>
      <c r="F46" s="1243"/>
      <c r="G46" s="1243"/>
      <c r="H46" s="1244"/>
      <c r="I46" s="345" t="s">
        <v>452</v>
      </c>
      <c r="J46" s="346" t="s">
        <v>452</v>
      </c>
      <c r="K46" s="346" t="s">
        <v>452</v>
      </c>
      <c r="L46" s="346" t="s">
        <v>452</v>
      </c>
      <c r="M46" s="347" t="s">
        <v>452</v>
      </c>
    </row>
    <row r="47" spans="2:13" ht="27.75" customHeight="1" x14ac:dyDescent="0.15">
      <c r="B47" s="1237"/>
      <c r="C47" s="1238"/>
      <c r="D47" s="349"/>
      <c r="E47" s="1245" t="s">
        <v>545</v>
      </c>
      <c r="F47" s="1246"/>
      <c r="G47" s="1246"/>
      <c r="H47" s="1247"/>
      <c r="I47" s="345" t="s">
        <v>452</v>
      </c>
      <c r="J47" s="346" t="s">
        <v>452</v>
      </c>
      <c r="K47" s="346" t="s">
        <v>452</v>
      </c>
      <c r="L47" s="346" t="s">
        <v>452</v>
      </c>
      <c r="M47" s="347" t="s">
        <v>452</v>
      </c>
    </row>
    <row r="48" spans="2:13" ht="27.75" customHeight="1" x14ac:dyDescent="0.15">
      <c r="B48" s="1237"/>
      <c r="C48" s="1238"/>
      <c r="D48" s="344"/>
      <c r="E48" s="1243" t="s">
        <v>546</v>
      </c>
      <c r="F48" s="1243"/>
      <c r="G48" s="1243"/>
      <c r="H48" s="1244"/>
      <c r="I48" s="345" t="s">
        <v>452</v>
      </c>
      <c r="J48" s="346" t="s">
        <v>452</v>
      </c>
      <c r="K48" s="346" t="s">
        <v>452</v>
      </c>
      <c r="L48" s="346" t="s">
        <v>452</v>
      </c>
      <c r="M48" s="347" t="s">
        <v>452</v>
      </c>
    </row>
    <row r="49" spans="2:13" ht="27.75" customHeight="1" x14ac:dyDescent="0.15">
      <c r="B49" s="1239"/>
      <c r="C49" s="1240"/>
      <c r="D49" s="344"/>
      <c r="E49" s="1243" t="s">
        <v>547</v>
      </c>
      <c r="F49" s="1243"/>
      <c r="G49" s="1243"/>
      <c r="H49" s="1244"/>
      <c r="I49" s="345" t="s">
        <v>452</v>
      </c>
      <c r="J49" s="346" t="s">
        <v>452</v>
      </c>
      <c r="K49" s="346" t="s">
        <v>452</v>
      </c>
      <c r="L49" s="346" t="s">
        <v>452</v>
      </c>
      <c r="M49" s="347" t="s">
        <v>452</v>
      </c>
    </row>
    <row r="50" spans="2:13" ht="27.75" customHeight="1" x14ac:dyDescent="0.15">
      <c r="B50" s="1248" t="s">
        <v>548</v>
      </c>
      <c r="C50" s="1249"/>
      <c r="D50" s="350"/>
      <c r="E50" s="1243" t="s">
        <v>549</v>
      </c>
      <c r="F50" s="1243"/>
      <c r="G50" s="1243"/>
      <c r="H50" s="1244"/>
      <c r="I50" s="345">
        <v>6523</v>
      </c>
      <c r="J50" s="346">
        <v>6983</v>
      </c>
      <c r="K50" s="346">
        <v>7105</v>
      </c>
      <c r="L50" s="346">
        <v>6710</v>
      </c>
      <c r="M50" s="347">
        <v>6575</v>
      </c>
    </row>
    <row r="51" spans="2:13" ht="27.75" customHeight="1" x14ac:dyDescent="0.15">
      <c r="B51" s="1237"/>
      <c r="C51" s="1238"/>
      <c r="D51" s="344"/>
      <c r="E51" s="1243" t="s">
        <v>550</v>
      </c>
      <c r="F51" s="1243"/>
      <c r="G51" s="1243"/>
      <c r="H51" s="1244"/>
      <c r="I51" s="345">
        <v>1830</v>
      </c>
      <c r="J51" s="346">
        <v>1625</v>
      </c>
      <c r="K51" s="346">
        <v>1449</v>
      </c>
      <c r="L51" s="346">
        <v>1174</v>
      </c>
      <c r="M51" s="347">
        <v>1042</v>
      </c>
    </row>
    <row r="52" spans="2:13" ht="27.75" customHeight="1" x14ac:dyDescent="0.15">
      <c r="B52" s="1239"/>
      <c r="C52" s="1240"/>
      <c r="D52" s="344"/>
      <c r="E52" s="1243" t="s">
        <v>551</v>
      </c>
      <c r="F52" s="1243"/>
      <c r="G52" s="1243"/>
      <c r="H52" s="1244"/>
      <c r="I52" s="345">
        <v>15121</v>
      </c>
      <c r="J52" s="346">
        <v>14865</v>
      </c>
      <c r="K52" s="346">
        <v>14839</v>
      </c>
      <c r="L52" s="346">
        <v>15074</v>
      </c>
      <c r="M52" s="347">
        <v>14656</v>
      </c>
    </row>
    <row r="53" spans="2:13" ht="27.75" customHeight="1" thickBot="1" x14ac:dyDescent="0.2">
      <c r="B53" s="1250" t="s">
        <v>523</v>
      </c>
      <c r="C53" s="1251"/>
      <c r="D53" s="351"/>
      <c r="E53" s="1252" t="s">
        <v>552</v>
      </c>
      <c r="F53" s="1252"/>
      <c r="G53" s="1252"/>
      <c r="H53" s="1253"/>
      <c r="I53" s="352">
        <v>5083</v>
      </c>
      <c r="J53" s="353">
        <v>4008</v>
      </c>
      <c r="K53" s="353">
        <v>4053</v>
      </c>
      <c r="L53" s="353">
        <v>2367</v>
      </c>
      <c r="M53" s="354">
        <v>2128</v>
      </c>
    </row>
    <row r="54" spans="2:13" ht="27.75" customHeight="1" x14ac:dyDescent="0.15">
      <c r="B54" s="355" t="s">
        <v>553</v>
      </c>
      <c r="C54" s="356"/>
      <c r="D54" s="356"/>
      <c r="E54" s="357"/>
      <c r="F54" s="357"/>
      <c r="G54" s="357"/>
      <c r="H54" s="357"/>
      <c r="I54" s="358"/>
      <c r="J54" s="358"/>
      <c r="K54" s="358"/>
      <c r="L54" s="358"/>
      <c r="M54" s="35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wUPP9CoonvoE7Kvg/Msr6EpGVE88gG3HOUXKSiCximPjmrO22x035Ezw/hjPargHRcWW2JVPomTMW7juWWdMw==" saltValue="5BEWgK/gub6f2s+LgxQD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9" t="s">
        <v>554</v>
      </c>
    </row>
    <row r="54" spans="2:8" ht="29.25" customHeight="1" thickBot="1" x14ac:dyDescent="0.25">
      <c r="B54" s="360" t="s">
        <v>29</v>
      </c>
      <c r="C54" s="361"/>
      <c r="D54" s="361"/>
      <c r="E54" s="362" t="s">
        <v>491</v>
      </c>
      <c r="F54" s="363" t="s">
        <v>6</v>
      </c>
      <c r="G54" s="363" t="s">
        <v>7</v>
      </c>
      <c r="H54" s="364" t="s">
        <v>8</v>
      </c>
    </row>
    <row r="55" spans="2:8" ht="52.5" customHeight="1" x14ac:dyDescent="0.15">
      <c r="B55" s="365"/>
      <c r="C55" s="1262" t="s">
        <v>121</v>
      </c>
      <c r="D55" s="1262"/>
      <c r="E55" s="1263"/>
      <c r="F55" s="366">
        <v>2446</v>
      </c>
      <c r="G55" s="366">
        <v>2450</v>
      </c>
      <c r="H55" s="367">
        <v>2451</v>
      </c>
    </row>
    <row r="56" spans="2:8" ht="52.5" customHeight="1" x14ac:dyDescent="0.15">
      <c r="B56" s="368"/>
      <c r="C56" s="1264" t="s">
        <v>555</v>
      </c>
      <c r="D56" s="1264"/>
      <c r="E56" s="1265"/>
      <c r="F56" s="369">
        <v>1357</v>
      </c>
      <c r="G56" s="369">
        <v>286</v>
      </c>
      <c r="H56" s="370">
        <v>287</v>
      </c>
    </row>
    <row r="57" spans="2:8" ht="53.25" customHeight="1" x14ac:dyDescent="0.15">
      <c r="B57" s="368"/>
      <c r="C57" s="1266" t="s">
        <v>126</v>
      </c>
      <c r="D57" s="1266"/>
      <c r="E57" s="1267"/>
      <c r="F57" s="371">
        <v>2731</v>
      </c>
      <c r="G57" s="371">
        <v>2831</v>
      </c>
      <c r="H57" s="372">
        <v>2838</v>
      </c>
    </row>
    <row r="58" spans="2:8" ht="45.75" customHeight="1" x14ac:dyDescent="0.15">
      <c r="B58" s="373"/>
      <c r="C58" s="1254" t="s">
        <v>556</v>
      </c>
      <c r="D58" s="1255"/>
      <c r="E58" s="1256"/>
      <c r="F58" s="374">
        <v>1194</v>
      </c>
      <c r="G58" s="374">
        <v>1195</v>
      </c>
      <c r="H58" s="375">
        <v>1169</v>
      </c>
    </row>
    <row r="59" spans="2:8" ht="45.75" customHeight="1" x14ac:dyDescent="0.15">
      <c r="B59" s="373"/>
      <c r="C59" s="1254" t="s">
        <v>557</v>
      </c>
      <c r="D59" s="1255"/>
      <c r="E59" s="1256"/>
      <c r="F59" s="374">
        <v>650</v>
      </c>
      <c r="G59" s="374">
        <v>751</v>
      </c>
      <c r="H59" s="375">
        <v>751</v>
      </c>
    </row>
    <row r="60" spans="2:8" ht="45.75" customHeight="1" x14ac:dyDescent="0.15">
      <c r="B60" s="373"/>
      <c r="C60" s="1254" t="s">
        <v>558</v>
      </c>
      <c r="D60" s="1255"/>
      <c r="E60" s="1256"/>
      <c r="F60" s="374">
        <v>280</v>
      </c>
      <c r="G60" s="374">
        <v>280</v>
      </c>
      <c r="H60" s="375">
        <v>280</v>
      </c>
    </row>
    <row r="61" spans="2:8" ht="45.75" customHeight="1" x14ac:dyDescent="0.15">
      <c r="B61" s="373"/>
      <c r="C61" s="1254" t="s">
        <v>559</v>
      </c>
      <c r="D61" s="1255"/>
      <c r="E61" s="1256"/>
      <c r="F61" s="374">
        <v>194</v>
      </c>
      <c r="G61" s="374">
        <v>197</v>
      </c>
      <c r="H61" s="375">
        <v>204</v>
      </c>
    </row>
    <row r="62" spans="2:8" ht="45.75" customHeight="1" thickBot="1" x14ac:dyDescent="0.2">
      <c r="B62" s="376"/>
      <c r="C62" s="1257" t="s">
        <v>560</v>
      </c>
      <c r="D62" s="1258"/>
      <c r="E62" s="1259"/>
      <c r="F62" s="377">
        <v>202</v>
      </c>
      <c r="G62" s="377">
        <v>200</v>
      </c>
      <c r="H62" s="378">
        <v>198</v>
      </c>
    </row>
    <row r="63" spans="2:8" ht="52.5" customHeight="1" thickBot="1" x14ac:dyDescent="0.2">
      <c r="B63" s="379"/>
      <c r="C63" s="1260" t="s">
        <v>561</v>
      </c>
      <c r="D63" s="1260"/>
      <c r="E63" s="1261"/>
      <c r="F63" s="380">
        <v>6534</v>
      </c>
      <c r="G63" s="380">
        <v>5568</v>
      </c>
      <c r="H63" s="381">
        <v>5576</v>
      </c>
    </row>
    <row r="64" spans="2:8" ht="15" customHeight="1" x14ac:dyDescent="0.15"/>
  </sheetData>
  <sheetProtection algorithmName="SHA-512" hashValue="rvNRqQBrK7NPDDkvzrvyo43p5lLDeaZ/LES8CBna0MUlP1dsl9fqlP+NSqJYk6YK/n8z+e0SRpdIRmAChBjGXw==" saltValue="uMF6Sf30cleulTINIARM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69" t="s">
        <v>20</v>
      </c>
      <c r="AO43" s="1270"/>
      <c r="AP43" s="1270"/>
      <c r="AQ43" s="1270"/>
      <c r="AR43" s="1270"/>
      <c r="AS43" s="1270"/>
      <c r="AT43" s="1270"/>
      <c r="AU43" s="1270"/>
      <c r="AV43" s="1270"/>
      <c r="AW43" s="1270"/>
      <c r="AX43" s="1270"/>
      <c r="AY43" s="1270"/>
      <c r="AZ43" s="1270"/>
      <c r="BA43" s="1270"/>
      <c r="BB43" s="1270"/>
      <c r="BC43" s="1270"/>
      <c r="BD43" s="1270"/>
      <c r="BE43" s="1270"/>
      <c r="BF43" s="1270"/>
      <c r="BG43" s="1270"/>
      <c r="BH43" s="1270"/>
      <c r="BI43" s="1270"/>
      <c r="BJ43" s="1270"/>
      <c r="BK43" s="1270"/>
      <c r="BL43" s="1270"/>
      <c r="BM43" s="1270"/>
      <c r="BN43" s="1270"/>
      <c r="BO43" s="1270"/>
      <c r="BP43" s="1270"/>
      <c r="BQ43" s="1270"/>
      <c r="BR43" s="1270"/>
      <c r="BS43" s="1270"/>
      <c r="BT43" s="1270"/>
      <c r="BU43" s="1270"/>
      <c r="BV43" s="1270"/>
      <c r="BW43" s="1270"/>
      <c r="BX43" s="1270"/>
      <c r="BY43" s="1270"/>
      <c r="BZ43" s="1270"/>
      <c r="CA43" s="1270"/>
      <c r="CB43" s="1270"/>
      <c r="CC43" s="1270"/>
      <c r="CD43" s="1270"/>
      <c r="CE43" s="1270"/>
      <c r="CF43" s="1270"/>
      <c r="CG43" s="1270"/>
      <c r="CH43" s="1270"/>
      <c r="CI43" s="1270"/>
      <c r="CJ43" s="1270"/>
      <c r="CK43" s="1270"/>
      <c r="CL43" s="1270"/>
      <c r="CM43" s="1270"/>
      <c r="CN43" s="1270"/>
      <c r="CO43" s="1270"/>
      <c r="CP43" s="1270"/>
      <c r="CQ43" s="1270"/>
      <c r="CR43" s="1270"/>
      <c r="CS43" s="1270"/>
      <c r="CT43" s="1270"/>
      <c r="CU43" s="1270"/>
      <c r="CV43" s="1270"/>
      <c r="CW43" s="1270"/>
      <c r="CX43" s="1270"/>
      <c r="CY43" s="1270"/>
      <c r="CZ43" s="1270"/>
      <c r="DA43" s="1270"/>
      <c r="DB43" s="1270"/>
      <c r="DC43" s="1271"/>
    </row>
    <row r="44" spans="2:109" x14ac:dyDescent="0.15">
      <c r="B44" s="12"/>
      <c r="AN44" s="1272"/>
      <c r="AO44" s="1273"/>
      <c r="AP44" s="1273"/>
      <c r="AQ44" s="1273"/>
      <c r="AR44" s="1273"/>
      <c r="AS44" s="1273"/>
      <c r="AT44" s="1273"/>
      <c r="AU44" s="1273"/>
      <c r="AV44" s="1273"/>
      <c r="AW44" s="1273"/>
      <c r="AX44" s="1273"/>
      <c r="AY44" s="1273"/>
      <c r="AZ44" s="1273"/>
      <c r="BA44" s="1273"/>
      <c r="BB44" s="1273"/>
      <c r="BC44" s="1273"/>
      <c r="BD44" s="1273"/>
      <c r="BE44" s="1273"/>
      <c r="BF44" s="1273"/>
      <c r="BG44" s="1273"/>
      <c r="BH44" s="1273"/>
      <c r="BI44" s="1273"/>
      <c r="BJ44" s="1273"/>
      <c r="BK44" s="1273"/>
      <c r="BL44" s="1273"/>
      <c r="BM44" s="1273"/>
      <c r="BN44" s="1273"/>
      <c r="BO44" s="1273"/>
      <c r="BP44" s="1273"/>
      <c r="BQ44" s="1273"/>
      <c r="BR44" s="1273"/>
      <c r="BS44" s="1273"/>
      <c r="BT44" s="1273"/>
      <c r="BU44" s="1273"/>
      <c r="BV44" s="1273"/>
      <c r="BW44" s="1273"/>
      <c r="BX44" s="1273"/>
      <c r="BY44" s="1273"/>
      <c r="BZ44" s="1273"/>
      <c r="CA44" s="1273"/>
      <c r="CB44" s="1273"/>
      <c r="CC44" s="1273"/>
      <c r="CD44" s="1273"/>
      <c r="CE44" s="1273"/>
      <c r="CF44" s="1273"/>
      <c r="CG44" s="1273"/>
      <c r="CH44" s="1273"/>
      <c r="CI44" s="1273"/>
      <c r="CJ44" s="1273"/>
      <c r="CK44" s="1273"/>
      <c r="CL44" s="1273"/>
      <c r="CM44" s="1273"/>
      <c r="CN44" s="1273"/>
      <c r="CO44" s="1273"/>
      <c r="CP44" s="1273"/>
      <c r="CQ44" s="1273"/>
      <c r="CR44" s="1273"/>
      <c r="CS44" s="1273"/>
      <c r="CT44" s="1273"/>
      <c r="CU44" s="1273"/>
      <c r="CV44" s="1273"/>
      <c r="CW44" s="1273"/>
      <c r="CX44" s="1273"/>
      <c r="CY44" s="1273"/>
      <c r="CZ44" s="1273"/>
      <c r="DA44" s="1273"/>
      <c r="DB44" s="1273"/>
      <c r="DC44" s="1274"/>
    </row>
    <row r="45" spans="2:109" x14ac:dyDescent="0.15">
      <c r="B45" s="12"/>
      <c r="AN45" s="1272"/>
      <c r="AO45" s="1273"/>
      <c r="AP45" s="1273"/>
      <c r="AQ45" s="1273"/>
      <c r="AR45" s="1273"/>
      <c r="AS45" s="1273"/>
      <c r="AT45" s="1273"/>
      <c r="AU45" s="1273"/>
      <c r="AV45" s="1273"/>
      <c r="AW45" s="1273"/>
      <c r="AX45" s="1273"/>
      <c r="AY45" s="1273"/>
      <c r="AZ45" s="1273"/>
      <c r="BA45" s="1273"/>
      <c r="BB45" s="1273"/>
      <c r="BC45" s="1273"/>
      <c r="BD45" s="1273"/>
      <c r="BE45" s="1273"/>
      <c r="BF45" s="1273"/>
      <c r="BG45" s="1273"/>
      <c r="BH45" s="1273"/>
      <c r="BI45" s="1273"/>
      <c r="BJ45" s="1273"/>
      <c r="BK45" s="1273"/>
      <c r="BL45" s="1273"/>
      <c r="BM45" s="1273"/>
      <c r="BN45" s="1273"/>
      <c r="BO45" s="1273"/>
      <c r="BP45" s="1273"/>
      <c r="BQ45" s="1273"/>
      <c r="BR45" s="1273"/>
      <c r="BS45" s="1273"/>
      <c r="BT45" s="1273"/>
      <c r="BU45" s="1273"/>
      <c r="BV45" s="1273"/>
      <c r="BW45" s="1273"/>
      <c r="BX45" s="1273"/>
      <c r="BY45" s="1273"/>
      <c r="BZ45" s="1273"/>
      <c r="CA45" s="1273"/>
      <c r="CB45" s="1273"/>
      <c r="CC45" s="1273"/>
      <c r="CD45" s="1273"/>
      <c r="CE45" s="1273"/>
      <c r="CF45" s="1273"/>
      <c r="CG45" s="1273"/>
      <c r="CH45" s="1273"/>
      <c r="CI45" s="1273"/>
      <c r="CJ45" s="1273"/>
      <c r="CK45" s="1273"/>
      <c r="CL45" s="1273"/>
      <c r="CM45" s="1273"/>
      <c r="CN45" s="1273"/>
      <c r="CO45" s="1273"/>
      <c r="CP45" s="1273"/>
      <c r="CQ45" s="1273"/>
      <c r="CR45" s="1273"/>
      <c r="CS45" s="1273"/>
      <c r="CT45" s="1273"/>
      <c r="CU45" s="1273"/>
      <c r="CV45" s="1273"/>
      <c r="CW45" s="1273"/>
      <c r="CX45" s="1273"/>
      <c r="CY45" s="1273"/>
      <c r="CZ45" s="1273"/>
      <c r="DA45" s="1273"/>
      <c r="DB45" s="1273"/>
      <c r="DC45" s="1274"/>
    </row>
    <row r="46" spans="2:109" x14ac:dyDescent="0.15">
      <c r="B46" s="12"/>
      <c r="AN46" s="1272"/>
      <c r="AO46" s="1273"/>
      <c r="AP46" s="1273"/>
      <c r="AQ46" s="1273"/>
      <c r="AR46" s="1273"/>
      <c r="AS46" s="1273"/>
      <c r="AT46" s="1273"/>
      <c r="AU46" s="1273"/>
      <c r="AV46" s="1273"/>
      <c r="AW46" s="1273"/>
      <c r="AX46" s="1273"/>
      <c r="AY46" s="1273"/>
      <c r="AZ46" s="1273"/>
      <c r="BA46" s="1273"/>
      <c r="BB46" s="1273"/>
      <c r="BC46" s="1273"/>
      <c r="BD46" s="1273"/>
      <c r="BE46" s="1273"/>
      <c r="BF46" s="1273"/>
      <c r="BG46" s="1273"/>
      <c r="BH46" s="1273"/>
      <c r="BI46" s="1273"/>
      <c r="BJ46" s="1273"/>
      <c r="BK46" s="1273"/>
      <c r="BL46" s="1273"/>
      <c r="BM46" s="1273"/>
      <c r="BN46" s="1273"/>
      <c r="BO46" s="1273"/>
      <c r="BP46" s="1273"/>
      <c r="BQ46" s="1273"/>
      <c r="BR46" s="1273"/>
      <c r="BS46" s="1273"/>
      <c r="BT46" s="1273"/>
      <c r="BU46" s="1273"/>
      <c r="BV46" s="1273"/>
      <c r="BW46" s="1273"/>
      <c r="BX46" s="1273"/>
      <c r="BY46" s="1273"/>
      <c r="BZ46" s="1273"/>
      <c r="CA46" s="1273"/>
      <c r="CB46" s="1273"/>
      <c r="CC46" s="1273"/>
      <c r="CD46" s="1273"/>
      <c r="CE46" s="1273"/>
      <c r="CF46" s="1273"/>
      <c r="CG46" s="1273"/>
      <c r="CH46" s="1273"/>
      <c r="CI46" s="1273"/>
      <c r="CJ46" s="1273"/>
      <c r="CK46" s="1273"/>
      <c r="CL46" s="1273"/>
      <c r="CM46" s="1273"/>
      <c r="CN46" s="1273"/>
      <c r="CO46" s="1273"/>
      <c r="CP46" s="1273"/>
      <c r="CQ46" s="1273"/>
      <c r="CR46" s="1273"/>
      <c r="CS46" s="1273"/>
      <c r="CT46" s="1273"/>
      <c r="CU46" s="1273"/>
      <c r="CV46" s="1273"/>
      <c r="CW46" s="1273"/>
      <c r="CX46" s="1273"/>
      <c r="CY46" s="1273"/>
      <c r="CZ46" s="1273"/>
      <c r="DA46" s="1273"/>
      <c r="DB46" s="1273"/>
      <c r="DC46" s="1274"/>
    </row>
    <row r="47" spans="2:109" x14ac:dyDescent="0.15">
      <c r="B47" s="12"/>
      <c r="AN47" s="1275"/>
      <c r="AO47" s="1276"/>
      <c r="AP47" s="1276"/>
      <c r="AQ47" s="1276"/>
      <c r="AR47" s="1276"/>
      <c r="AS47" s="1276"/>
      <c r="AT47" s="1276"/>
      <c r="AU47" s="1276"/>
      <c r="AV47" s="1276"/>
      <c r="AW47" s="1276"/>
      <c r="AX47" s="1276"/>
      <c r="AY47" s="1276"/>
      <c r="AZ47" s="1276"/>
      <c r="BA47" s="1276"/>
      <c r="BB47" s="1276"/>
      <c r="BC47" s="1276"/>
      <c r="BD47" s="1276"/>
      <c r="BE47" s="1276"/>
      <c r="BF47" s="1276"/>
      <c r="BG47" s="1276"/>
      <c r="BH47" s="1276"/>
      <c r="BI47" s="1276"/>
      <c r="BJ47" s="1276"/>
      <c r="BK47" s="1276"/>
      <c r="BL47" s="1276"/>
      <c r="BM47" s="1276"/>
      <c r="BN47" s="1276"/>
      <c r="BO47" s="1276"/>
      <c r="BP47" s="1276"/>
      <c r="BQ47" s="1276"/>
      <c r="BR47" s="1276"/>
      <c r="BS47" s="1276"/>
      <c r="BT47" s="1276"/>
      <c r="BU47" s="1276"/>
      <c r="BV47" s="1276"/>
      <c r="BW47" s="1276"/>
      <c r="BX47" s="1276"/>
      <c r="BY47" s="1276"/>
      <c r="BZ47" s="1276"/>
      <c r="CA47" s="1276"/>
      <c r="CB47" s="1276"/>
      <c r="CC47" s="1276"/>
      <c r="CD47" s="1276"/>
      <c r="CE47" s="1276"/>
      <c r="CF47" s="1276"/>
      <c r="CG47" s="1276"/>
      <c r="CH47" s="1276"/>
      <c r="CI47" s="1276"/>
      <c r="CJ47" s="1276"/>
      <c r="CK47" s="1276"/>
      <c r="CL47" s="1276"/>
      <c r="CM47" s="1276"/>
      <c r="CN47" s="1276"/>
      <c r="CO47" s="1276"/>
      <c r="CP47" s="1276"/>
      <c r="CQ47" s="1276"/>
      <c r="CR47" s="1276"/>
      <c r="CS47" s="1276"/>
      <c r="CT47" s="1276"/>
      <c r="CU47" s="1276"/>
      <c r="CV47" s="1276"/>
      <c r="CW47" s="1276"/>
      <c r="CX47" s="1276"/>
      <c r="CY47" s="1276"/>
      <c r="CZ47" s="1276"/>
      <c r="DA47" s="1276"/>
      <c r="DB47" s="1276"/>
      <c r="DC47" s="1277"/>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8"/>
      <c r="H50" s="1278"/>
      <c r="I50" s="1278"/>
      <c r="J50" s="1278"/>
      <c r="K50" s="22"/>
      <c r="L50" s="22"/>
      <c r="M50" s="23"/>
      <c r="N50" s="23"/>
      <c r="AN50" s="1279"/>
      <c r="AO50" s="1280"/>
      <c r="AP50" s="1280"/>
      <c r="AQ50" s="1280"/>
      <c r="AR50" s="1280"/>
      <c r="AS50" s="1280"/>
      <c r="AT50" s="1280"/>
      <c r="AU50" s="1280"/>
      <c r="AV50" s="1280"/>
      <c r="AW50" s="1280"/>
      <c r="AX50" s="1280"/>
      <c r="AY50" s="1280"/>
      <c r="AZ50" s="1280"/>
      <c r="BA50" s="1280"/>
      <c r="BB50" s="1280"/>
      <c r="BC50" s="1280"/>
      <c r="BD50" s="1280"/>
      <c r="BE50" s="1280"/>
      <c r="BF50" s="1280"/>
      <c r="BG50" s="1280"/>
      <c r="BH50" s="1280"/>
      <c r="BI50" s="1280"/>
      <c r="BJ50" s="1280"/>
      <c r="BK50" s="1280"/>
      <c r="BL50" s="1280"/>
      <c r="BM50" s="1280"/>
      <c r="BN50" s="1280"/>
      <c r="BO50" s="1281"/>
      <c r="BP50" s="1282" t="s">
        <v>4</v>
      </c>
      <c r="BQ50" s="1282"/>
      <c r="BR50" s="1282"/>
      <c r="BS50" s="1282"/>
      <c r="BT50" s="1282"/>
      <c r="BU50" s="1282"/>
      <c r="BV50" s="1282"/>
      <c r="BW50" s="1282"/>
      <c r="BX50" s="1282" t="s">
        <v>5</v>
      </c>
      <c r="BY50" s="1282"/>
      <c r="BZ50" s="1282"/>
      <c r="CA50" s="1282"/>
      <c r="CB50" s="1282"/>
      <c r="CC50" s="1282"/>
      <c r="CD50" s="1282"/>
      <c r="CE50" s="1282"/>
      <c r="CF50" s="1282" t="s">
        <v>6</v>
      </c>
      <c r="CG50" s="1282"/>
      <c r="CH50" s="1282"/>
      <c r="CI50" s="1282"/>
      <c r="CJ50" s="1282"/>
      <c r="CK50" s="1282"/>
      <c r="CL50" s="1282"/>
      <c r="CM50" s="1282"/>
      <c r="CN50" s="1282" t="s">
        <v>7</v>
      </c>
      <c r="CO50" s="1282"/>
      <c r="CP50" s="1282"/>
      <c r="CQ50" s="1282"/>
      <c r="CR50" s="1282"/>
      <c r="CS50" s="1282"/>
      <c r="CT50" s="1282"/>
      <c r="CU50" s="1282"/>
      <c r="CV50" s="1282" t="s">
        <v>8</v>
      </c>
      <c r="CW50" s="1282"/>
      <c r="CX50" s="1282"/>
      <c r="CY50" s="1282"/>
      <c r="CZ50" s="1282"/>
      <c r="DA50" s="1282"/>
      <c r="DB50" s="1282"/>
      <c r="DC50" s="1282"/>
    </row>
    <row r="51" spans="1:109" ht="13.5" customHeight="1" x14ac:dyDescent="0.15">
      <c r="B51" s="12"/>
      <c r="G51" s="1283"/>
      <c r="H51" s="1283"/>
      <c r="I51" s="1287"/>
      <c r="J51" s="1287"/>
      <c r="K51" s="1284"/>
      <c r="L51" s="1284"/>
      <c r="M51" s="1284"/>
      <c r="N51" s="1284"/>
      <c r="AM51" s="21"/>
      <c r="AN51" s="1285" t="s">
        <v>9</v>
      </c>
      <c r="AO51" s="1285"/>
      <c r="AP51" s="1285"/>
      <c r="AQ51" s="1285"/>
      <c r="AR51" s="1285"/>
      <c r="AS51" s="1285"/>
      <c r="AT51" s="1285"/>
      <c r="AU51" s="1285"/>
      <c r="AV51" s="1285"/>
      <c r="AW51" s="1285"/>
      <c r="AX51" s="1285"/>
      <c r="AY51" s="1285"/>
      <c r="AZ51" s="1285"/>
      <c r="BA51" s="1285"/>
      <c r="BB51" s="1285" t="s">
        <v>10</v>
      </c>
      <c r="BC51" s="1285"/>
      <c r="BD51" s="1285"/>
      <c r="BE51" s="1285"/>
      <c r="BF51" s="1285"/>
      <c r="BG51" s="1285"/>
      <c r="BH51" s="1285"/>
      <c r="BI51" s="1285"/>
      <c r="BJ51" s="1285"/>
      <c r="BK51" s="1285"/>
      <c r="BL51" s="1285"/>
      <c r="BM51" s="1285"/>
      <c r="BN51" s="1285"/>
      <c r="BO51" s="1285"/>
      <c r="BP51" s="1286"/>
      <c r="BQ51" s="1268"/>
      <c r="BR51" s="1268"/>
      <c r="BS51" s="1268"/>
      <c r="BT51" s="1268"/>
      <c r="BU51" s="1268"/>
      <c r="BV51" s="1268"/>
      <c r="BW51" s="1268"/>
      <c r="BX51" s="1268">
        <v>46.9</v>
      </c>
      <c r="BY51" s="1268"/>
      <c r="BZ51" s="1268"/>
      <c r="CA51" s="1268"/>
      <c r="CB51" s="1268"/>
      <c r="CC51" s="1268"/>
      <c r="CD51" s="1268"/>
      <c r="CE51" s="1268"/>
      <c r="CF51" s="1268">
        <v>49.7</v>
      </c>
      <c r="CG51" s="1268"/>
      <c r="CH51" s="1268"/>
      <c r="CI51" s="1268"/>
      <c r="CJ51" s="1268"/>
      <c r="CK51" s="1268"/>
      <c r="CL51" s="1268"/>
      <c r="CM51" s="1268"/>
      <c r="CN51" s="1268">
        <v>29.2</v>
      </c>
      <c r="CO51" s="1268"/>
      <c r="CP51" s="1268"/>
      <c r="CQ51" s="1268"/>
      <c r="CR51" s="1268"/>
      <c r="CS51" s="1268"/>
      <c r="CT51" s="1268"/>
      <c r="CU51" s="1268"/>
      <c r="CV51" s="1268">
        <v>26.4</v>
      </c>
      <c r="CW51" s="1268"/>
      <c r="CX51" s="1268"/>
      <c r="CY51" s="1268"/>
      <c r="CZ51" s="1268"/>
      <c r="DA51" s="1268"/>
      <c r="DB51" s="1268"/>
      <c r="DC51" s="1268"/>
    </row>
    <row r="52" spans="1:109" x14ac:dyDescent="0.15">
      <c r="B52" s="12"/>
      <c r="G52" s="1283"/>
      <c r="H52" s="1283"/>
      <c r="I52" s="1287"/>
      <c r="J52" s="1287"/>
      <c r="K52" s="1284"/>
      <c r="L52" s="1284"/>
      <c r="M52" s="1284"/>
      <c r="N52" s="1284"/>
      <c r="AM52" s="21"/>
      <c r="AN52" s="1285"/>
      <c r="AO52" s="1285"/>
      <c r="AP52" s="1285"/>
      <c r="AQ52" s="1285"/>
      <c r="AR52" s="1285"/>
      <c r="AS52" s="1285"/>
      <c r="AT52" s="1285"/>
      <c r="AU52" s="1285"/>
      <c r="AV52" s="1285"/>
      <c r="AW52" s="1285"/>
      <c r="AX52" s="1285"/>
      <c r="AY52" s="1285"/>
      <c r="AZ52" s="1285"/>
      <c r="BA52" s="1285"/>
      <c r="BB52" s="1285"/>
      <c r="BC52" s="1285"/>
      <c r="BD52" s="1285"/>
      <c r="BE52" s="1285"/>
      <c r="BF52" s="1285"/>
      <c r="BG52" s="1285"/>
      <c r="BH52" s="1285"/>
      <c r="BI52" s="1285"/>
      <c r="BJ52" s="1285"/>
      <c r="BK52" s="1285"/>
      <c r="BL52" s="1285"/>
      <c r="BM52" s="1285"/>
      <c r="BN52" s="1285"/>
      <c r="BO52" s="1285"/>
      <c r="BP52" s="1268"/>
      <c r="BQ52" s="1268"/>
      <c r="BR52" s="1268"/>
      <c r="BS52" s="1268"/>
      <c r="BT52" s="1268"/>
      <c r="BU52" s="1268"/>
      <c r="BV52" s="1268"/>
      <c r="BW52" s="1268"/>
      <c r="BX52" s="1268"/>
      <c r="BY52" s="1268"/>
      <c r="BZ52" s="1268"/>
      <c r="CA52" s="1268"/>
      <c r="CB52" s="1268"/>
      <c r="CC52" s="1268"/>
      <c r="CD52" s="1268"/>
      <c r="CE52" s="1268"/>
      <c r="CF52" s="1268"/>
      <c r="CG52" s="1268"/>
      <c r="CH52" s="1268"/>
      <c r="CI52" s="1268"/>
      <c r="CJ52" s="1268"/>
      <c r="CK52" s="1268"/>
      <c r="CL52" s="1268"/>
      <c r="CM52" s="1268"/>
      <c r="CN52" s="1268"/>
      <c r="CO52" s="1268"/>
      <c r="CP52" s="1268"/>
      <c r="CQ52" s="1268"/>
      <c r="CR52" s="1268"/>
      <c r="CS52" s="1268"/>
      <c r="CT52" s="1268"/>
      <c r="CU52" s="1268"/>
      <c r="CV52" s="1268"/>
      <c r="CW52" s="1268"/>
      <c r="CX52" s="1268"/>
      <c r="CY52" s="1268"/>
      <c r="CZ52" s="1268"/>
      <c r="DA52" s="1268"/>
      <c r="DB52" s="1268"/>
      <c r="DC52" s="1268"/>
    </row>
    <row r="53" spans="1:109" x14ac:dyDescent="0.15">
      <c r="A53" s="20"/>
      <c r="B53" s="12"/>
      <c r="G53" s="1283"/>
      <c r="H53" s="1283"/>
      <c r="I53" s="1278"/>
      <c r="J53" s="1278"/>
      <c r="K53" s="1284"/>
      <c r="L53" s="1284"/>
      <c r="M53" s="1284"/>
      <c r="N53" s="1284"/>
      <c r="AM53" s="21"/>
      <c r="AN53" s="1285"/>
      <c r="AO53" s="1285"/>
      <c r="AP53" s="1285"/>
      <c r="AQ53" s="1285"/>
      <c r="AR53" s="1285"/>
      <c r="AS53" s="1285"/>
      <c r="AT53" s="1285"/>
      <c r="AU53" s="1285"/>
      <c r="AV53" s="1285"/>
      <c r="AW53" s="1285"/>
      <c r="AX53" s="1285"/>
      <c r="AY53" s="1285"/>
      <c r="AZ53" s="1285"/>
      <c r="BA53" s="1285"/>
      <c r="BB53" s="1285" t="s">
        <v>11</v>
      </c>
      <c r="BC53" s="1285"/>
      <c r="BD53" s="1285"/>
      <c r="BE53" s="1285"/>
      <c r="BF53" s="1285"/>
      <c r="BG53" s="1285"/>
      <c r="BH53" s="1285"/>
      <c r="BI53" s="1285"/>
      <c r="BJ53" s="1285"/>
      <c r="BK53" s="1285"/>
      <c r="BL53" s="1285"/>
      <c r="BM53" s="1285"/>
      <c r="BN53" s="1285"/>
      <c r="BO53" s="1285"/>
      <c r="BP53" s="1286"/>
      <c r="BQ53" s="1268"/>
      <c r="BR53" s="1268"/>
      <c r="BS53" s="1268"/>
      <c r="BT53" s="1268"/>
      <c r="BU53" s="1268"/>
      <c r="BV53" s="1268"/>
      <c r="BW53" s="1268"/>
      <c r="BX53" s="1268">
        <v>65.7</v>
      </c>
      <c r="BY53" s="1268"/>
      <c r="BZ53" s="1268"/>
      <c r="CA53" s="1268"/>
      <c r="CB53" s="1268"/>
      <c r="CC53" s="1268"/>
      <c r="CD53" s="1268"/>
      <c r="CE53" s="1268"/>
      <c r="CF53" s="1268">
        <v>66.900000000000006</v>
      </c>
      <c r="CG53" s="1268"/>
      <c r="CH53" s="1268"/>
      <c r="CI53" s="1268"/>
      <c r="CJ53" s="1268"/>
      <c r="CK53" s="1268"/>
      <c r="CL53" s="1268"/>
      <c r="CM53" s="1268"/>
      <c r="CN53" s="1268">
        <v>68.599999999999994</v>
      </c>
      <c r="CO53" s="1268"/>
      <c r="CP53" s="1268"/>
      <c r="CQ53" s="1268"/>
      <c r="CR53" s="1268"/>
      <c r="CS53" s="1268"/>
      <c r="CT53" s="1268"/>
      <c r="CU53" s="1268"/>
      <c r="CV53" s="1268">
        <v>70.2</v>
      </c>
      <c r="CW53" s="1268"/>
      <c r="CX53" s="1268"/>
      <c r="CY53" s="1268"/>
      <c r="CZ53" s="1268"/>
      <c r="DA53" s="1268"/>
      <c r="DB53" s="1268"/>
      <c r="DC53" s="1268"/>
    </row>
    <row r="54" spans="1:109" x14ac:dyDescent="0.15">
      <c r="A54" s="20"/>
      <c r="B54" s="12"/>
      <c r="G54" s="1283"/>
      <c r="H54" s="1283"/>
      <c r="I54" s="1278"/>
      <c r="J54" s="1278"/>
      <c r="K54" s="1284"/>
      <c r="L54" s="1284"/>
      <c r="M54" s="1284"/>
      <c r="N54" s="1284"/>
      <c r="AM54" s="21"/>
      <c r="AN54" s="1285"/>
      <c r="AO54" s="1285"/>
      <c r="AP54" s="1285"/>
      <c r="AQ54" s="1285"/>
      <c r="AR54" s="1285"/>
      <c r="AS54" s="1285"/>
      <c r="AT54" s="1285"/>
      <c r="AU54" s="1285"/>
      <c r="AV54" s="1285"/>
      <c r="AW54" s="1285"/>
      <c r="AX54" s="1285"/>
      <c r="AY54" s="1285"/>
      <c r="AZ54" s="1285"/>
      <c r="BA54" s="1285"/>
      <c r="BB54" s="1285"/>
      <c r="BC54" s="1285"/>
      <c r="BD54" s="1285"/>
      <c r="BE54" s="1285"/>
      <c r="BF54" s="1285"/>
      <c r="BG54" s="1285"/>
      <c r="BH54" s="1285"/>
      <c r="BI54" s="1285"/>
      <c r="BJ54" s="1285"/>
      <c r="BK54" s="1285"/>
      <c r="BL54" s="1285"/>
      <c r="BM54" s="1285"/>
      <c r="BN54" s="1285"/>
      <c r="BO54" s="1285"/>
      <c r="BP54" s="1268"/>
      <c r="BQ54" s="1268"/>
      <c r="BR54" s="1268"/>
      <c r="BS54" s="1268"/>
      <c r="BT54" s="1268"/>
      <c r="BU54" s="1268"/>
      <c r="BV54" s="1268"/>
      <c r="BW54" s="1268"/>
      <c r="BX54" s="1268"/>
      <c r="BY54" s="1268"/>
      <c r="BZ54" s="1268"/>
      <c r="CA54" s="1268"/>
      <c r="CB54" s="1268"/>
      <c r="CC54" s="1268"/>
      <c r="CD54" s="1268"/>
      <c r="CE54" s="1268"/>
      <c r="CF54" s="1268"/>
      <c r="CG54" s="1268"/>
      <c r="CH54" s="1268"/>
      <c r="CI54" s="1268"/>
      <c r="CJ54" s="1268"/>
      <c r="CK54" s="1268"/>
      <c r="CL54" s="1268"/>
      <c r="CM54" s="1268"/>
      <c r="CN54" s="1268"/>
      <c r="CO54" s="1268"/>
      <c r="CP54" s="1268"/>
      <c r="CQ54" s="1268"/>
      <c r="CR54" s="1268"/>
      <c r="CS54" s="1268"/>
      <c r="CT54" s="1268"/>
      <c r="CU54" s="1268"/>
      <c r="CV54" s="1268"/>
      <c r="CW54" s="1268"/>
      <c r="CX54" s="1268"/>
      <c r="CY54" s="1268"/>
      <c r="CZ54" s="1268"/>
      <c r="DA54" s="1268"/>
      <c r="DB54" s="1268"/>
      <c r="DC54" s="1268"/>
    </row>
    <row r="55" spans="1:109" x14ac:dyDescent="0.15">
      <c r="A55" s="20"/>
      <c r="B55" s="12"/>
      <c r="G55" s="1278"/>
      <c r="H55" s="1278"/>
      <c r="I55" s="1278"/>
      <c r="J55" s="1278"/>
      <c r="K55" s="1284"/>
      <c r="L55" s="1284"/>
      <c r="M55" s="1284"/>
      <c r="N55" s="1284"/>
      <c r="AN55" s="1282" t="s">
        <v>12</v>
      </c>
      <c r="AO55" s="1282"/>
      <c r="AP55" s="1282"/>
      <c r="AQ55" s="1282"/>
      <c r="AR55" s="1282"/>
      <c r="AS55" s="1282"/>
      <c r="AT55" s="1282"/>
      <c r="AU55" s="1282"/>
      <c r="AV55" s="1282"/>
      <c r="AW55" s="1282"/>
      <c r="AX55" s="1282"/>
      <c r="AY55" s="1282"/>
      <c r="AZ55" s="1282"/>
      <c r="BA55" s="1282"/>
      <c r="BB55" s="1285" t="s">
        <v>13</v>
      </c>
      <c r="BC55" s="1285"/>
      <c r="BD55" s="1285"/>
      <c r="BE55" s="1285"/>
      <c r="BF55" s="1285"/>
      <c r="BG55" s="1285"/>
      <c r="BH55" s="1285"/>
      <c r="BI55" s="1285"/>
      <c r="BJ55" s="1285"/>
      <c r="BK55" s="1285"/>
      <c r="BL55" s="1285"/>
      <c r="BM55" s="1285"/>
      <c r="BN55" s="1285"/>
      <c r="BO55" s="1285"/>
      <c r="BP55" s="1286"/>
      <c r="BQ55" s="1268"/>
      <c r="BR55" s="1268"/>
      <c r="BS55" s="1268"/>
      <c r="BT55" s="1268"/>
      <c r="BU55" s="1268"/>
      <c r="BV55" s="1268"/>
      <c r="BW55" s="1268"/>
      <c r="BX55" s="1268">
        <v>54.6</v>
      </c>
      <c r="BY55" s="1268"/>
      <c r="BZ55" s="1268"/>
      <c r="CA55" s="1268"/>
      <c r="CB55" s="1268"/>
      <c r="CC55" s="1268"/>
      <c r="CD55" s="1268"/>
      <c r="CE55" s="1268"/>
      <c r="CF55" s="1268">
        <v>53.2</v>
      </c>
      <c r="CG55" s="1268"/>
      <c r="CH55" s="1268"/>
      <c r="CI55" s="1268"/>
      <c r="CJ55" s="1268"/>
      <c r="CK55" s="1268"/>
      <c r="CL55" s="1268"/>
      <c r="CM55" s="1268"/>
      <c r="CN55" s="1268">
        <v>47.9</v>
      </c>
      <c r="CO55" s="1268"/>
      <c r="CP55" s="1268"/>
      <c r="CQ55" s="1268"/>
      <c r="CR55" s="1268"/>
      <c r="CS55" s="1268"/>
      <c r="CT55" s="1268"/>
      <c r="CU55" s="1268"/>
      <c r="CV55" s="1268">
        <v>49</v>
      </c>
      <c r="CW55" s="1268"/>
      <c r="CX55" s="1268"/>
      <c r="CY55" s="1268"/>
      <c r="CZ55" s="1268"/>
      <c r="DA55" s="1268"/>
      <c r="DB55" s="1268"/>
      <c r="DC55" s="1268"/>
    </row>
    <row r="56" spans="1:109" x14ac:dyDescent="0.15">
      <c r="A56" s="20"/>
      <c r="B56" s="12"/>
      <c r="G56" s="1278"/>
      <c r="H56" s="1278"/>
      <c r="I56" s="1278"/>
      <c r="J56" s="1278"/>
      <c r="K56" s="1284"/>
      <c r="L56" s="1284"/>
      <c r="M56" s="1284"/>
      <c r="N56" s="1284"/>
      <c r="AN56" s="1282"/>
      <c r="AO56" s="1282"/>
      <c r="AP56" s="1282"/>
      <c r="AQ56" s="1282"/>
      <c r="AR56" s="1282"/>
      <c r="AS56" s="1282"/>
      <c r="AT56" s="1282"/>
      <c r="AU56" s="1282"/>
      <c r="AV56" s="1282"/>
      <c r="AW56" s="1282"/>
      <c r="AX56" s="1282"/>
      <c r="AY56" s="1282"/>
      <c r="AZ56" s="1282"/>
      <c r="BA56" s="1282"/>
      <c r="BB56" s="1285"/>
      <c r="BC56" s="1285"/>
      <c r="BD56" s="1285"/>
      <c r="BE56" s="1285"/>
      <c r="BF56" s="1285"/>
      <c r="BG56" s="1285"/>
      <c r="BH56" s="1285"/>
      <c r="BI56" s="1285"/>
      <c r="BJ56" s="1285"/>
      <c r="BK56" s="1285"/>
      <c r="BL56" s="1285"/>
      <c r="BM56" s="1285"/>
      <c r="BN56" s="1285"/>
      <c r="BO56" s="1285"/>
      <c r="BP56" s="1268"/>
      <c r="BQ56" s="1268"/>
      <c r="BR56" s="1268"/>
      <c r="BS56" s="1268"/>
      <c r="BT56" s="1268"/>
      <c r="BU56" s="1268"/>
      <c r="BV56" s="1268"/>
      <c r="BW56" s="1268"/>
      <c r="BX56" s="1268"/>
      <c r="BY56" s="1268"/>
      <c r="BZ56" s="1268"/>
      <c r="CA56" s="1268"/>
      <c r="CB56" s="1268"/>
      <c r="CC56" s="1268"/>
      <c r="CD56" s="1268"/>
      <c r="CE56" s="1268"/>
      <c r="CF56" s="1268"/>
      <c r="CG56" s="1268"/>
      <c r="CH56" s="1268"/>
      <c r="CI56" s="1268"/>
      <c r="CJ56" s="1268"/>
      <c r="CK56" s="1268"/>
      <c r="CL56" s="1268"/>
      <c r="CM56" s="1268"/>
      <c r="CN56" s="1268"/>
      <c r="CO56" s="1268"/>
      <c r="CP56" s="1268"/>
      <c r="CQ56" s="1268"/>
      <c r="CR56" s="1268"/>
      <c r="CS56" s="1268"/>
      <c r="CT56" s="1268"/>
      <c r="CU56" s="1268"/>
      <c r="CV56" s="1268"/>
      <c r="CW56" s="1268"/>
      <c r="CX56" s="1268"/>
      <c r="CY56" s="1268"/>
      <c r="CZ56" s="1268"/>
      <c r="DA56" s="1268"/>
      <c r="DB56" s="1268"/>
      <c r="DC56" s="1268"/>
    </row>
    <row r="57" spans="1:109" s="20" customFormat="1" x14ac:dyDescent="0.15">
      <c r="B57" s="24"/>
      <c r="G57" s="1278"/>
      <c r="H57" s="1278"/>
      <c r="I57" s="1288"/>
      <c r="J57" s="1288"/>
      <c r="K57" s="1284"/>
      <c r="L57" s="1284"/>
      <c r="M57" s="1284"/>
      <c r="N57" s="1284"/>
      <c r="AM57" s="3"/>
      <c r="AN57" s="1282"/>
      <c r="AO57" s="1282"/>
      <c r="AP57" s="1282"/>
      <c r="AQ57" s="1282"/>
      <c r="AR57" s="1282"/>
      <c r="AS57" s="1282"/>
      <c r="AT57" s="1282"/>
      <c r="AU57" s="1282"/>
      <c r="AV57" s="1282"/>
      <c r="AW57" s="1282"/>
      <c r="AX57" s="1282"/>
      <c r="AY57" s="1282"/>
      <c r="AZ57" s="1282"/>
      <c r="BA57" s="1282"/>
      <c r="BB57" s="1285" t="s">
        <v>11</v>
      </c>
      <c r="BC57" s="1285"/>
      <c r="BD57" s="1285"/>
      <c r="BE57" s="1285"/>
      <c r="BF57" s="1285"/>
      <c r="BG57" s="1285"/>
      <c r="BH57" s="1285"/>
      <c r="BI57" s="1285"/>
      <c r="BJ57" s="1285"/>
      <c r="BK57" s="1285"/>
      <c r="BL57" s="1285"/>
      <c r="BM57" s="1285"/>
      <c r="BN57" s="1285"/>
      <c r="BO57" s="1285"/>
      <c r="BP57" s="1286"/>
      <c r="BQ57" s="1268"/>
      <c r="BR57" s="1268"/>
      <c r="BS57" s="1268"/>
      <c r="BT57" s="1268"/>
      <c r="BU57" s="1268"/>
      <c r="BV57" s="1268"/>
      <c r="BW57" s="1268"/>
      <c r="BX57" s="1268">
        <v>58.3</v>
      </c>
      <c r="BY57" s="1268"/>
      <c r="BZ57" s="1268"/>
      <c r="CA57" s="1268"/>
      <c r="CB57" s="1268"/>
      <c r="CC57" s="1268"/>
      <c r="CD57" s="1268"/>
      <c r="CE57" s="1268"/>
      <c r="CF57" s="1268">
        <v>59.6</v>
      </c>
      <c r="CG57" s="1268"/>
      <c r="CH57" s="1268"/>
      <c r="CI57" s="1268"/>
      <c r="CJ57" s="1268"/>
      <c r="CK57" s="1268"/>
      <c r="CL57" s="1268"/>
      <c r="CM57" s="1268"/>
      <c r="CN57" s="1268">
        <v>60.7</v>
      </c>
      <c r="CO57" s="1268"/>
      <c r="CP57" s="1268"/>
      <c r="CQ57" s="1268"/>
      <c r="CR57" s="1268"/>
      <c r="CS57" s="1268"/>
      <c r="CT57" s="1268"/>
      <c r="CU57" s="1268"/>
      <c r="CV57" s="1268">
        <v>62</v>
      </c>
      <c r="CW57" s="1268"/>
      <c r="CX57" s="1268"/>
      <c r="CY57" s="1268"/>
      <c r="CZ57" s="1268"/>
      <c r="DA57" s="1268"/>
      <c r="DB57" s="1268"/>
      <c r="DC57" s="1268"/>
      <c r="DD57" s="25"/>
      <c r="DE57" s="24"/>
    </row>
    <row r="58" spans="1:109" s="20" customFormat="1" x14ac:dyDescent="0.15">
      <c r="A58" s="3"/>
      <c r="B58" s="24"/>
      <c r="G58" s="1278"/>
      <c r="H58" s="1278"/>
      <c r="I58" s="1288"/>
      <c r="J58" s="1288"/>
      <c r="K58" s="1284"/>
      <c r="L58" s="1284"/>
      <c r="M58" s="1284"/>
      <c r="N58" s="1284"/>
      <c r="AM58" s="3"/>
      <c r="AN58" s="1282"/>
      <c r="AO58" s="1282"/>
      <c r="AP58" s="1282"/>
      <c r="AQ58" s="1282"/>
      <c r="AR58" s="1282"/>
      <c r="AS58" s="1282"/>
      <c r="AT58" s="1282"/>
      <c r="AU58" s="1282"/>
      <c r="AV58" s="1282"/>
      <c r="AW58" s="1282"/>
      <c r="AX58" s="1282"/>
      <c r="AY58" s="1282"/>
      <c r="AZ58" s="1282"/>
      <c r="BA58" s="1282"/>
      <c r="BB58" s="1285"/>
      <c r="BC58" s="1285"/>
      <c r="BD58" s="1285"/>
      <c r="BE58" s="1285"/>
      <c r="BF58" s="1285"/>
      <c r="BG58" s="1285"/>
      <c r="BH58" s="1285"/>
      <c r="BI58" s="1285"/>
      <c r="BJ58" s="1285"/>
      <c r="BK58" s="1285"/>
      <c r="BL58" s="1285"/>
      <c r="BM58" s="1285"/>
      <c r="BN58" s="1285"/>
      <c r="BO58" s="1285"/>
      <c r="BP58" s="1268"/>
      <c r="BQ58" s="1268"/>
      <c r="BR58" s="1268"/>
      <c r="BS58" s="1268"/>
      <c r="BT58" s="1268"/>
      <c r="BU58" s="1268"/>
      <c r="BV58" s="1268"/>
      <c r="BW58" s="1268"/>
      <c r="BX58" s="1268"/>
      <c r="BY58" s="1268"/>
      <c r="BZ58" s="1268"/>
      <c r="CA58" s="1268"/>
      <c r="CB58" s="1268"/>
      <c r="CC58" s="1268"/>
      <c r="CD58" s="1268"/>
      <c r="CE58" s="1268"/>
      <c r="CF58" s="1268"/>
      <c r="CG58" s="1268"/>
      <c r="CH58" s="1268"/>
      <c r="CI58" s="1268"/>
      <c r="CJ58" s="1268"/>
      <c r="CK58" s="1268"/>
      <c r="CL58" s="1268"/>
      <c r="CM58" s="1268"/>
      <c r="CN58" s="1268"/>
      <c r="CO58" s="1268"/>
      <c r="CP58" s="1268"/>
      <c r="CQ58" s="1268"/>
      <c r="CR58" s="1268"/>
      <c r="CS58" s="1268"/>
      <c r="CT58" s="1268"/>
      <c r="CU58" s="1268"/>
      <c r="CV58" s="1268"/>
      <c r="CW58" s="1268"/>
      <c r="CX58" s="1268"/>
      <c r="CY58" s="1268"/>
      <c r="CZ58" s="1268"/>
      <c r="DA58" s="1268"/>
      <c r="DB58" s="1268"/>
      <c r="DC58" s="1268"/>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14</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5" customHeight="1" x14ac:dyDescent="0.15">
      <c r="B65" s="12"/>
      <c r="AN65" s="1269" t="s">
        <v>21</v>
      </c>
      <c r="AO65" s="1270"/>
      <c r="AP65" s="1270"/>
      <c r="AQ65" s="1270"/>
      <c r="AR65" s="1270"/>
      <c r="AS65" s="1270"/>
      <c r="AT65" s="1270"/>
      <c r="AU65" s="1270"/>
      <c r="AV65" s="1270"/>
      <c r="AW65" s="1270"/>
      <c r="AX65" s="1270"/>
      <c r="AY65" s="1270"/>
      <c r="AZ65" s="1270"/>
      <c r="BA65" s="1270"/>
      <c r="BB65" s="1270"/>
      <c r="BC65" s="1270"/>
      <c r="BD65" s="1270"/>
      <c r="BE65" s="1270"/>
      <c r="BF65" s="1270"/>
      <c r="BG65" s="1270"/>
      <c r="BH65" s="1270"/>
      <c r="BI65" s="1270"/>
      <c r="BJ65" s="1270"/>
      <c r="BK65" s="1270"/>
      <c r="BL65" s="1270"/>
      <c r="BM65" s="1270"/>
      <c r="BN65" s="1270"/>
      <c r="BO65" s="1270"/>
      <c r="BP65" s="1270"/>
      <c r="BQ65" s="1270"/>
      <c r="BR65" s="1270"/>
      <c r="BS65" s="1270"/>
      <c r="BT65" s="1270"/>
      <c r="BU65" s="1270"/>
      <c r="BV65" s="1270"/>
      <c r="BW65" s="1270"/>
      <c r="BX65" s="1270"/>
      <c r="BY65" s="1270"/>
      <c r="BZ65" s="1270"/>
      <c r="CA65" s="1270"/>
      <c r="CB65" s="1270"/>
      <c r="CC65" s="1270"/>
      <c r="CD65" s="1270"/>
      <c r="CE65" s="1270"/>
      <c r="CF65" s="1270"/>
      <c r="CG65" s="1270"/>
      <c r="CH65" s="1270"/>
      <c r="CI65" s="1270"/>
      <c r="CJ65" s="1270"/>
      <c r="CK65" s="1270"/>
      <c r="CL65" s="1270"/>
      <c r="CM65" s="1270"/>
      <c r="CN65" s="1270"/>
      <c r="CO65" s="1270"/>
      <c r="CP65" s="1270"/>
      <c r="CQ65" s="1270"/>
      <c r="CR65" s="1270"/>
      <c r="CS65" s="1270"/>
      <c r="CT65" s="1270"/>
      <c r="CU65" s="1270"/>
      <c r="CV65" s="1270"/>
      <c r="CW65" s="1270"/>
      <c r="CX65" s="1270"/>
      <c r="CY65" s="1270"/>
      <c r="CZ65" s="1270"/>
      <c r="DA65" s="1270"/>
      <c r="DB65" s="1270"/>
      <c r="DC65" s="1271"/>
    </row>
    <row r="66" spans="2:107" x14ac:dyDescent="0.15">
      <c r="B66" s="12"/>
      <c r="AN66" s="1272"/>
      <c r="AO66" s="1273"/>
      <c r="AP66" s="1273"/>
      <c r="AQ66" s="1273"/>
      <c r="AR66" s="1273"/>
      <c r="AS66" s="1273"/>
      <c r="AT66" s="1273"/>
      <c r="AU66" s="1273"/>
      <c r="AV66" s="1273"/>
      <c r="AW66" s="1273"/>
      <c r="AX66" s="1273"/>
      <c r="AY66" s="1273"/>
      <c r="AZ66" s="1273"/>
      <c r="BA66" s="1273"/>
      <c r="BB66" s="1273"/>
      <c r="BC66" s="1273"/>
      <c r="BD66" s="1273"/>
      <c r="BE66" s="1273"/>
      <c r="BF66" s="1273"/>
      <c r="BG66" s="1273"/>
      <c r="BH66" s="1273"/>
      <c r="BI66" s="1273"/>
      <c r="BJ66" s="1273"/>
      <c r="BK66" s="1273"/>
      <c r="BL66" s="1273"/>
      <c r="BM66" s="1273"/>
      <c r="BN66" s="1273"/>
      <c r="BO66" s="1273"/>
      <c r="BP66" s="1273"/>
      <c r="BQ66" s="1273"/>
      <c r="BR66" s="1273"/>
      <c r="BS66" s="1273"/>
      <c r="BT66" s="1273"/>
      <c r="BU66" s="1273"/>
      <c r="BV66" s="1273"/>
      <c r="BW66" s="1273"/>
      <c r="BX66" s="1273"/>
      <c r="BY66" s="1273"/>
      <c r="BZ66" s="1273"/>
      <c r="CA66" s="1273"/>
      <c r="CB66" s="1273"/>
      <c r="CC66" s="1273"/>
      <c r="CD66" s="1273"/>
      <c r="CE66" s="1273"/>
      <c r="CF66" s="1273"/>
      <c r="CG66" s="1273"/>
      <c r="CH66" s="1273"/>
      <c r="CI66" s="1273"/>
      <c r="CJ66" s="1273"/>
      <c r="CK66" s="1273"/>
      <c r="CL66" s="1273"/>
      <c r="CM66" s="1273"/>
      <c r="CN66" s="1273"/>
      <c r="CO66" s="1273"/>
      <c r="CP66" s="1273"/>
      <c r="CQ66" s="1273"/>
      <c r="CR66" s="1273"/>
      <c r="CS66" s="1273"/>
      <c r="CT66" s="1273"/>
      <c r="CU66" s="1273"/>
      <c r="CV66" s="1273"/>
      <c r="CW66" s="1273"/>
      <c r="CX66" s="1273"/>
      <c r="CY66" s="1273"/>
      <c r="CZ66" s="1273"/>
      <c r="DA66" s="1273"/>
      <c r="DB66" s="1273"/>
      <c r="DC66" s="1274"/>
    </row>
    <row r="67" spans="2:107" x14ac:dyDescent="0.15">
      <c r="B67" s="12"/>
      <c r="AN67" s="1272"/>
      <c r="AO67" s="1273"/>
      <c r="AP67" s="1273"/>
      <c r="AQ67" s="1273"/>
      <c r="AR67" s="1273"/>
      <c r="AS67" s="1273"/>
      <c r="AT67" s="1273"/>
      <c r="AU67" s="1273"/>
      <c r="AV67" s="1273"/>
      <c r="AW67" s="1273"/>
      <c r="AX67" s="1273"/>
      <c r="AY67" s="1273"/>
      <c r="AZ67" s="1273"/>
      <c r="BA67" s="1273"/>
      <c r="BB67" s="1273"/>
      <c r="BC67" s="1273"/>
      <c r="BD67" s="1273"/>
      <c r="BE67" s="1273"/>
      <c r="BF67" s="1273"/>
      <c r="BG67" s="1273"/>
      <c r="BH67" s="1273"/>
      <c r="BI67" s="1273"/>
      <c r="BJ67" s="1273"/>
      <c r="BK67" s="1273"/>
      <c r="BL67" s="1273"/>
      <c r="BM67" s="1273"/>
      <c r="BN67" s="1273"/>
      <c r="BO67" s="1273"/>
      <c r="BP67" s="1273"/>
      <c r="BQ67" s="1273"/>
      <c r="BR67" s="1273"/>
      <c r="BS67" s="1273"/>
      <c r="BT67" s="1273"/>
      <c r="BU67" s="1273"/>
      <c r="BV67" s="1273"/>
      <c r="BW67" s="1273"/>
      <c r="BX67" s="1273"/>
      <c r="BY67" s="1273"/>
      <c r="BZ67" s="1273"/>
      <c r="CA67" s="1273"/>
      <c r="CB67" s="1273"/>
      <c r="CC67" s="1273"/>
      <c r="CD67" s="1273"/>
      <c r="CE67" s="1273"/>
      <c r="CF67" s="1273"/>
      <c r="CG67" s="1273"/>
      <c r="CH67" s="1273"/>
      <c r="CI67" s="1273"/>
      <c r="CJ67" s="1273"/>
      <c r="CK67" s="1273"/>
      <c r="CL67" s="1273"/>
      <c r="CM67" s="1273"/>
      <c r="CN67" s="1273"/>
      <c r="CO67" s="1273"/>
      <c r="CP67" s="1273"/>
      <c r="CQ67" s="1273"/>
      <c r="CR67" s="1273"/>
      <c r="CS67" s="1273"/>
      <c r="CT67" s="1273"/>
      <c r="CU67" s="1273"/>
      <c r="CV67" s="1273"/>
      <c r="CW67" s="1273"/>
      <c r="CX67" s="1273"/>
      <c r="CY67" s="1273"/>
      <c r="CZ67" s="1273"/>
      <c r="DA67" s="1273"/>
      <c r="DB67" s="1273"/>
      <c r="DC67" s="1274"/>
    </row>
    <row r="68" spans="2:107" x14ac:dyDescent="0.15">
      <c r="B68" s="12"/>
      <c r="AN68" s="1272"/>
      <c r="AO68" s="1273"/>
      <c r="AP68" s="1273"/>
      <c r="AQ68" s="1273"/>
      <c r="AR68" s="1273"/>
      <c r="AS68" s="1273"/>
      <c r="AT68" s="1273"/>
      <c r="AU68" s="1273"/>
      <c r="AV68" s="1273"/>
      <c r="AW68" s="1273"/>
      <c r="AX68" s="1273"/>
      <c r="AY68" s="1273"/>
      <c r="AZ68" s="1273"/>
      <c r="BA68" s="1273"/>
      <c r="BB68" s="1273"/>
      <c r="BC68" s="1273"/>
      <c r="BD68" s="1273"/>
      <c r="BE68" s="1273"/>
      <c r="BF68" s="1273"/>
      <c r="BG68" s="1273"/>
      <c r="BH68" s="1273"/>
      <c r="BI68" s="1273"/>
      <c r="BJ68" s="1273"/>
      <c r="BK68" s="1273"/>
      <c r="BL68" s="1273"/>
      <c r="BM68" s="1273"/>
      <c r="BN68" s="1273"/>
      <c r="BO68" s="1273"/>
      <c r="BP68" s="1273"/>
      <c r="BQ68" s="1273"/>
      <c r="BR68" s="1273"/>
      <c r="BS68" s="1273"/>
      <c r="BT68" s="1273"/>
      <c r="BU68" s="1273"/>
      <c r="BV68" s="1273"/>
      <c r="BW68" s="1273"/>
      <c r="BX68" s="1273"/>
      <c r="BY68" s="1273"/>
      <c r="BZ68" s="1273"/>
      <c r="CA68" s="1273"/>
      <c r="CB68" s="1273"/>
      <c r="CC68" s="1273"/>
      <c r="CD68" s="1273"/>
      <c r="CE68" s="1273"/>
      <c r="CF68" s="1273"/>
      <c r="CG68" s="1273"/>
      <c r="CH68" s="1273"/>
      <c r="CI68" s="1273"/>
      <c r="CJ68" s="1273"/>
      <c r="CK68" s="1273"/>
      <c r="CL68" s="1273"/>
      <c r="CM68" s="1273"/>
      <c r="CN68" s="1273"/>
      <c r="CO68" s="1273"/>
      <c r="CP68" s="1273"/>
      <c r="CQ68" s="1273"/>
      <c r="CR68" s="1273"/>
      <c r="CS68" s="1273"/>
      <c r="CT68" s="1273"/>
      <c r="CU68" s="1273"/>
      <c r="CV68" s="1273"/>
      <c r="CW68" s="1273"/>
      <c r="CX68" s="1273"/>
      <c r="CY68" s="1273"/>
      <c r="CZ68" s="1273"/>
      <c r="DA68" s="1273"/>
      <c r="DB68" s="1273"/>
      <c r="DC68" s="1274"/>
    </row>
    <row r="69" spans="2:107" x14ac:dyDescent="0.15">
      <c r="B69" s="12"/>
      <c r="AN69" s="1275"/>
      <c r="AO69" s="1276"/>
      <c r="AP69" s="1276"/>
      <c r="AQ69" s="1276"/>
      <c r="AR69" s="1276"/>
      <c r="AS69" s="1276"/>
      <c r="AT69" s="1276"/>
      <c r="AU69" s="1276"/>
      <c r="AV69" s="1276"/>
      <c r="AW69" s="1276"/>
      <c r="AX69" s="1276"/>
      <c r="AY69" s="1276"/>
      <c r="AZ69" s="1276"/>
      <c r="BA69" s="1276"/>
      <c r="BB69" s="1276"/>
      <c r="BC69" s="1276"/>
      <c r="BD69" s="1276"/>
      <c r="BE69" s="1276"/>
      <c r="BF69" s="1276"/>
      <c r="BG69" s="1276"/>
      <c r="BH69" s="1276"/>
      <c r="BI69" s="1276"/>
      <c r="BJ69" s="1276"/>
      <c r="BK69" s="1276"/>
      <c r="BL69" s="1276"/>
      <c r="BM69" s="1276"/>
      <c r="BN69" s="1276"/>
      <c r="BO69" s="1276"/>
      <c r="BP69" s="1276"/>
      <c r="BQ69" s="1276"/>
      <c r="BR69" s="1276"/>
      <c r="BS69" s="1276"/>
      <c r="BT69" s="1276"/>
      <c r="BU69" s="1276"/>
      <c r="BV69" s="1276"/>
      <c r="BW69" s="1276"/>
      <c r="BX69" s="1276"/>
      <c r="BY69" s="1276"/>
      <c r="BZ69" s="1276"/>
      <c r="CA69" s="1276"/>
      <c r="CB69" s="1276"/>
      <c r="CC69" s="1276"/>
      <c r="CD69" s="1276"/>
      <c r="CE69" s="1276"/>
      <c r="CF69" s="1276"/>
      <c r="CG69" s="1276"/>
      <c r="CH69" s="1276"/>
      <c r="CI69" s="1276"/>
      <c r="CJ69" s="1276"/>
      <c r="CK69" s="1276"/>
      <c r="CL69" s="1276"/>
      <c r="CM69" s="1276"/>
      <c r="CN69" s="1276"/>
      <c r="CO69" s="1276"/>
      <c r="CP69" s="1276"/>
      <c r="CQ69" s="1276"/>
      <c r="CR69" s="1276"/>
      <c r="CS69" s="1276"/>
      <c r="CT69" s="1276"/>
      <c r="CU69" s="1276"/>
      <c r="CV69" s="1276"/>
      <c r="CW69" s="1276"/>
      <c r="CX69" s="1276"/>
      <c r="CY69" s="1276"/>
      <c r="CZ69" s="1276"/>
      <c r="DA69" s="1276"/>
      <c r="DB69" s="1276"/>
      <c r="DC69" s="1277"/>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8"/>
      <c r="H72" s="1278"/>
      <c r="I72" s="1278"/>
      <c r="J72" s="1278"/>
      <c r="K72" s="22"/>
      <c r="L72" s="22"/>
      <c r="M72" s="23"/>
      <c r="N72" s="23"/>
      <c r="AN72" s="1279"/>
      <c r="AO72" s="1280"/>
      <c r="AP72" s="1280"/>
      <c r="AQ72" s="1280"/>
      <c r="AR72" s="1280"/>
      <c r="AS72" s="1280"/>
      <c r="AT72" s="1280"/>
      <c r="AU72" s="1280"/>
      <c r="AV72" s="1280"/>
      <c r="AW72" s="1280"/>
      <c r="AX72" s="1280"/>
      <c r="AY72" s="1280"/>
      <c r="AZ72" s="1280"/>
      <c r="BA72" s="1280"/>
      <c r="BB72" s="1280"/>
      <c r="BC72" s="1280"/>
      <c r="BD72" s="1280"/>
      <c r="BE72" s="1280"/>
      <c r="BF72" s="1280"/>
      <c r="BG72" s="1280"/>
      <c r="BH72" s="1280"/>
      <c r="BI72" s="1280"/>
      <c r="BJ72" s="1280"/>
      <c r="BK72" s="1280"/>
      <c r="BL72" s="1280"/>
      <c r="BM72" s="1280"/>
      <c r="BN72" s="1280"/>
      <c r="BO72" s="1281"/>
      <c r="BP72" s="1282" t="s">
        <v>4</v>
      </c>
      <c r="BQ72" s="1282"/>
      <c r="BR72" s="1282"/>
      <c r="BS72" s="1282"/>
      <c r="BT72" s="1282"/>
      <c r="BU72" s="1282"/>
      <c r="BV72" s="1282"/>
      <c r="BW72" s="1282"/>
      <c r="BX72" s="1282" t="s">
        <v>5</v>
      </c>
      <c r="BY72" s="1282"/>
      <c r="BZ72" s="1282"/>
      <c r="CA72" s="1282"/>
      <c r="CB72" s="1282"/>
      <c r="CC72" s="1282"/>
      <c r="CD72" s="1282"/>
      <c r="CE72" s="1282"/>
      <c r="CF72" s="1282" t="s">
        <v>6</v>
      </c>
      <c r="CG72" s="1282"/>
      <c r="CH72" s="1282"/>
      <c r="CI72" s="1282"/>
      <c r="CJ72" s="1282"/>
      <c r="CK72" s="1282"/>
      <c r="CL72" s="1282"/>
      <c r="CM72" s="1282"/>
      <c r="CN72" s="1282" t="s">
        <v>7</v>
      </c>
      <c r="CO72" s="1282"/>
      <c r="CP72" s="1282"/>
      <c r="CQ72" s="1282"/>
      <c r="CR72" s="1282"/>
      <c r="CS72" s="1282"/>
      <c r="CT72" s="1282"/>
      <c r="CU72" s="1282"/>
      <c r="CV72" s="1282" t="s">
        <v>8</v>
      </c>
      <c r="CW72" s="1282"/>
      <c r="CX72" s="1282"/>
      <c r="CY72" s="1282"/>
      <c r="CZ72" s="1282"/>
      <c r="DA72" s="1282"/>
      <c r="DB72" s="1282"/>
      <c r="DC72" s="1282"/>
    </row>
    <row r="73" spans="2:107" x14ac:dyDescent="0.15">
      <c r="B73" s="12"/>
      <c r="G73" s="1283"/>
      <c r="H73" s="1283"/>
      <c r="I73" s="1283"/>
      <c r="J73" s="1283"/>
      <c r="K73" s="1289"/>
      <c r="L73" s="1289"/>
      <c r="M73" s="1289"/>
      <c r="N73" s="1289"/>
      <c r="AM73" s="21"/>
      <c r="AN73" s="1285" t="s">
        <v>9</v>
      </c>
      <c r="AO73" s="1285"/>
      <c r="AP73" s="1285"/>
      <c r="AQ73" s="1285"/>
      <c r="AR73" s="1285"/>
      <c r="AS73" s="1285"/>
      <c r="AT73" s="1285"/>
      <c r="AU73" s="1285"/>
      <c r="AV73" s="1285"/>
      <c r="AW73" s="1285"/>
      <c r="AX73" s="1285"/>
      <c r="AY73" s="1285"/>
      <c r="AZ73" s="1285"/>
      <c r="BA73" s="1285"/>
      <c r="BB73" s="1285" t="s">
        <v>13</v>
      </c>
      <c r="BC73" s="1285"/>
      <c r="BD73" s="1285"/>
      <c r="BE73" s="1285"/>
      <c r="BF73" s="1285"/>
      <c r="BG73" s="1285"/>
      <c r="BH73" s="1285"/>
      <c r="BI73" s="1285"/>
      <c r="BJ73" s="1285"/>
      <c r="BK73" s="1285"/>
      <c r="BL73" s="1285"/>
      <c r="BM73" s="1285"/>
      <c r="BN73" s="1285"/>
      <c r="BO73" s="1285"/>
      <c r="BP73" s="1268">
        <v>58</v>
      </c>
      <c r="BQ73" s="1268"/>
      <c r="BR73" s="1268"/>
      <c r="BS73" s="1268"/>
      <c r="BT73" s="1268"/>
      <c r="BU73" s="1268"/>
      <c r="BV73" s="1268"/>
      <c r="BW73" s="1268"/>
      <c r="BX73" s="1268">
        <v>46.9</v>
      </c>
      <c r="BY73" s="1268"/>
      <c r="BZ73" s="1268"/>
      <c r="CA73" s="1268"/>
      <c r="CB73" s="1268"/>
      <c r="CC73" s="1268"/>
      <c r="CD73" s="1268"/>
      <c r="CE73" s="1268"/>
      <c r="CF73" s="1268">
        <v>49.7</v>
      </c>
      <c r="CG73" s="1268"/>
      <c r="CH73" s="1268"/>
      <c r="CI73" s="1268"/>
      <c r="CJ73" s="1268"/>
      <c r="CK73" s="1268"/>
      <c r="CL73" s="1268"/>
      <c r="CM73" s="1268"/>
      <c r="CN73" s="1268">
        <v>29.2</v>
      </c>
      <c r="CO73" s="1268"/>
      <c r="CP73" s="1268"/>
      <c r="CQ73" s="1268"/>
      <c r="CR73" s="1268"/>
      <c r="CS73" s="1268"/>
      <c r="CT73" s="1268"/>
      <c r="CU73" s="1268"/>
      <c r="CV73" s="1268">
        <v>26.4</v>
      </c>
      <c r="CW73" s="1268"/>
      <c r="CX73" s="1268"/>
      <c r="CY73" s="1268"/>
      <c r="CZ73" s="1268"/>
      <c r="DA73" s="1268"/>
      <c r="DB73" s="1268"/>
      <c r="DC73" s="1268"/>
    </row>
    <row r="74" spans="2:107" x14ac:dyDescent="0.15">
      <c r="B74" s="12"/>
      <c r="G74" s="1283"/>
      <c r="H74" s="1283"/>
      <c r="I74" s="1283"/>
      <c r="J74" s="1283"/>
      <c r="K74" s="1289"/>
      <c r="L74" s="1289"/>
      <c r="M74" s="1289"/>
      <c r="N74" s="1289"/>
      <c r="AM74" s="21"/>
      <c r="AN74" s="1285"/>
      <c r="AO74" s="1285"/>
      <c r="AP74" s="1285"/>
      <c r="AQ74" s="1285"/>
      <c r="AR74" s="1285"/>
      <c r="AS74" s="1285"/>
      <c r="AT74" s="1285"/>
      <c r="AU74" s="1285"/>
      <c r="AV74" s="1285"/>
      <c r="AW74" s="1285"/>
      <c r="AX74" s="1285"/>
      <c r="AY74" s="1285"/>
      <c r="AZ74" s="1285"/>
      <c r="BA74" s="1285"/>
      <c r="BB74" s="1285"/>
      <c r="BC74" s="1285"/>
      <c r="BD74" s="1285"/>
      <c r="BE74" s="1285"/>
      <c r="BF74" s="1285"/>
      <c r="BG74" s="1285"/>
      <c r="BH74" s="1285"/>
      <c r="BI74" s="1285"/>
      <c r="BJ74" s="1285"/>
      <c r="BK74" s="1285"/>
      <c r="BL74" s="1285"/>
      <c r="BM74" s="1285"/>
      <c r="BN74" s="1285"/>
      <c r="BO74" s="1285"/>
      <c r="BP74" s="1268"/>
      <c r="BQ74" s="1268"/>
      <c r="BR74" s="1268"/>
      <c r="BS74" s="1268"/>
      <c r="BT74" s="1268"/>
      <c r="BU74" s="1268"/>
      <c r="BV74" s="1268"/>
      <c r="BW74" s="1268"/>
      <c r="BX74" s="1268"/>
      <c r="BY74" s="1268"/>
      <c r="BZ74" s="1268"/>
      <c r="CA74" s="1268"/>
      <c r="CB74" s="1268"/>
      <c r="CC74" s="1268"/>
      <c r="CD74" s="1268"/>
      <c r="CE74" s="1268"/>
      <c r="CF74" s="1268"/>
      <c r="CG74" s="1268"/>
      <c r="CH74" s="1268"/>
      <c r="CI74" s="1268"/>
      <c r="CJ74" s="1268"/>
      <c r="CK74" s="1268"/>
      <c r="CL74" s="1268"/>
      <c r="CM74" s="1268"/>
      <c r="CN74" s="1268"/>
      <c r="CO74" s="1268"/>
      <c r="CP74" s="1268"/>
      <c r="CQ74" s="1268"/>
      <c r="CR74" s="1268"/>
      <c r="CS74" s="1268"/>
      <c r="CT74" s="1268"/>
      <c r="CU74" s="1268"/>
      <c r="CV74" s="1268"/>
      <c r="CW74" s="1268"/>
      <c r="CX74" s="1268"/>
      <c r="CY74" s="1268"/>
      <c r="CZ74" s="1268"/>
      <c r="DA74" s="1268"/>
      <c r="DB74" s="1268"/>
      <c r="DC74" s="1268"/>
    </row>
    <row r="75" spans="2:107" x14ac:dyDescent="0.15">
      <c r="B75" s="12"/>
      <c r="G75" s="1283"/>
      <c r="H75" s="1283"/>
      <c r="I75" s="1278"/>
      <c r="J75" s="1278"/>
      <c r="K75" s="1284"/>
      <c r="L75" s="1284"/>
      <c r="M75" s="1284"/>
      <c r="N75" s="1284"/>
      <c r="AM75" s="21"/>
      <c r="AN75" s="1285"/>
      <c r="AO75" s="1285"/>
      <c r="AP75" s="1285"/>
      <c r="AQ75" s="1285"/>
      <c r="AR75" s="1285"/>
      <c r="AS75" s="1285"/>
      <c r="AT75" s="1285"/>
      <c r="AU75" s="1285"/>
      <c r="AV75" s="1285"/>
      <c r="AW75" s="1285"/>
      <c r="AX75" s="1285"/>
      <c r="AY75" s="1285"/>
      <c r="AZ75" s="1285"/>
      <c r="BA75" s="1285"/>
      <c r="BB75" s="1285" t="s">
        <v>15</v>
      </c>
      <c r="BC75" s="1285"/>
      <c r="BD75" s="1285"/>
      <c r="BE75" s="1285"/>
      <c r="BF75" s="1285"/>
      <c r="BG75" s="1285"/>
      <c r="BH75" s="1285"/>
      <c r="BI75" s="1285"/>
      <c r="BJ75" s="1285"/>
      <c r="BK75" s="1285"/>
      <c r="BL75" s="1285"/>
      <c r="BM75" s="1285"/>
      <c r="BN75" s="1285"/>
      <c r="BO75" s="1285"/>
      <c r="BP75" s="1268">
        <v>14.7</v>
      </c>
      <c r="BQ75" s="1268"/>
      <c r="BR75" s="1268"/>
      <c r="BS75" s="1268"/>
      <c r="BT75" s="1268"/>
      <c r="BU75" s="1268"/>
      <c r="BV75" s="1268"/>
      <c r="BW75" s="1268"/>
      <c r="BX75" s="1268">
        <v>14.4</v>
      </c>
      <c r="BY75" s="1268"/>
      <c r="BZ75" s="1268"/>
      <c r="CA75" s="1268"/>
      <c r="CB75" s="1268"/>
      <c r="CC75" s="1268"/>
      <c r="CD75" s="1268"/>
      <c r="CE75" s="1268"/>
      <c r="CF75" s="1268">
        <v>14</v>
      </c>
      <c r="CG75" s="1268"/>
      <c r="CH75" s="1268"/>
      <c r="CI75" s="1268"/>
      <c r="CJ75" s="1268"/>
      <c r="CK75" s="1268"/>
      <c r="CL75" s="1268"/>
      <c r="CM75" s="1268"/>
      <c r="CN75" s="1268">
        <v>12.9</v>
      </c>
      <c r="CO75" s="1268"/>
      <c r="CP75" s="1268"/>
      <c r="CQ75" s="1268"/>
      <c r="CR75" s="1268"/>
      <c r="CS75" s="1268"/>
      <c r="CT75" s="1268"/>
      <c r="CU75" s="1268"/>
      <c r="CV75" s="1268">
        <v>10.9</v>
      </c>
      <c r="CW75" s="1268"/>
      <c r="CX75" s="1268"/>
      <c r="CY75" s="1268"/>
      <c r="CZ75" s="1268"/>
      <c r="DA75" s="1268"/>
      <c r="DB75" s="1268"/>
      <c r="DC75" s="1268"/>
    </row>
    <row r="76" spans="2:107" x14ac:dyDescent="0.15">
      <c r="B76" s="12"/>
      <c r="G76" s="1283"/>
      <c r="H76" s="1283"/>
      <c r="I76" s="1278"/>
      <c r="J76" s="1278"/>
      <c r="K76" s="1284"/>
      <c r="L76" s="1284"/>
      <c r="M76" s="1284"/>
      <c r="N76" s="1284"/>
      <c r="AM76" s="21"/>
      <c r="AN76" s="1285"/>
      <c r="AO76" s="1285"/>
      <c r="AP76" s="1285"/>
      <c r="AQ76" s="1285"/>
      <c r="AR76" s="1285"/>
      <c r="AS76" s="1285"/>
      <c r="AT76" s="1285"/>
      <c r="AU76" s="1285"/>
      <c r="AV76" s="1285"/>
      <c r="AW76" s="1285"/>
      <c r="AX76" s="1285"/>
      <c r="AY76" s="1285"/>
      <c r="AZ76" s="1285"/>
      <c r="BA76" s="1285"/>
      <c r="BB76" s="1285"/>
      <c r="BC76" s="1285"/>
      <c r="BD76" s="1285"/>
      <c r="BE76" s="1285"/>
      <c r="BF76" s="1285"/>
      <c r="BG76" s="1285"/>
      <c r="BH76" s="1285"/>
      <c r="BI76" s="1285"/>
      <c r="BJ76" s="1285"/>
      <c r="BK76" s="1285"/>
      <c r="BL76" s="1285"/>
      <c r="BM76" s="1285"/>
      <c r="BN76" s="1285"/>
      <c r="BO76" s="1285"/>
      <c r="BP76" s="1268"/>
      <c r="BQ76" s="1268"/>
      <c r="BR76" s="1268"/>
      <c r="BS76" s="1268"/>
      <c r="BT76" s="1268"/>
      <c r="BU76" s="1268"/>
      <c r="BV76" s="1268"/>
      <c r="BW76" s="1268"/>
      <c r="BX76" s="1268"/>
      <c r="BY76" s="1268"/>
      <c r="BZ76" s="1268"/>
      <c r="CA76" s="1268"/>
      <c r="CB76" s="1268"/>
      <c r="CC76" s="1268"/>
      <c r="CD76" s="1268"/>
      <c r="CE76" s="1268"/>
      <c r="CF76" s="1268"/>
      <c r="CG76" s="1268"/>
      <c r="CH76" s="1268"/>
      <c r="CI76" s="1268"/>
      <c r="CJ76" s="1268"/>
      <c r="CK76" s="1268"/>
      <c r="CL76" s="1268"/>
      <c r="CM76" s="1268"/>
      <c r="CN76" s="1268"/>
      <c r="CO76" s="1268"/>
      <c r="CP76" s="1268"/>
      <c r="CQ76" s="1268"/>
      <c r="CR76" s="1268"/>
      <c r="CS76" s="1268"/>
      <c r="CT76" s="1268"/>
      <c r="CU76" s="1268"/>
      <c r="CV76" s="1268"/>
      <c r="CW76" s="1268"/>
      <c r="CX76" s="1268"/>
      <c r="CY76" s="1268"/>
      <c r="CZ76" s="1268"/>
      <c r="DA76" s="1268"/>
      <c r="DB76" s="1268"/>
      <c r="DC76" s="1268"/>
    </row>
    <row r="77" spans="2:107" x14ac:dyDescent="0.15">
      <c r="B77" s="12"/>
      <c r="G77" s="1278"/>
      <c r="H77" s="1278"/>
      <c r="I77" s="1278"/>
      <c r="J77" s="1278"/>
      <c r="K77" s="1289"/>
      <c r="L77" s="1289"/>
      <c r="M77" s="1289"/>
      <c r="N77" s="1289"/>
      <c r="AN77" s="1282" t="s">
        <v>16</v>
      </c>
      <c r="AO77" s="1282"/>
      <c r="AP77" s="1282"/>
      <c r="AQ77" s="1282"/>
      <c r="AR77" s="1282"/>
      <c r="AS77" s="1282"/>
      <c r="AT77" s="1282"/>
      <c r="AU77" s="1282"/>
      <c r="AV77" s="1282"/>
      <c r="AW77" s="1282"/>
      <c r="AX77" s="1282"/>
      <c r="AY77" s="1282"/>
      <c r="AZ77" s="1282"/>
      <c r="BA77" s="1282"/>
      <c r="BB77" s="1285" t="s">
        <v>13</v>
      </c>
      <c r="BC77" s="1285"/>
      <c r="BD77" s="1285"/>
      <c r="BE77" s="1285"/>
      <c r="BF77" s="1285"/>
      <c r="BG77" s="1285"/>
      <c r="BH77" s="1285"/>
      <c r="BI77" s="1285"/>
      <c r="BJ77" s="1285"/>
      <c r="BK77" s="1285"/>
      <c r="BL77" s="1285"/>
      <c r="BM77" s="1285"/>
      <c r="BN77" s="1285"/>
      <c r="BO77" s="1285"/>
      <c r="BP77" s="1268">
        <v>58.5</v>
      </c>
      <c r="BQ77" s="1268"/>
      <c r="BR77" s="1268"/>
      <c r="BS77" s="1268"/>
      <c r="BT77" s="1268"/>
      <c r="BU77" s="1268"/>
      <c r="BV77" s="1268"/>
      <c r="BW77" s="1268"/>
      <c r="BX77" s="1268">
        <v>54.6</v>
      </c>
      <c r="BY77" s="1268"/>
      <c r="BZ77" s="1268"/>
      <c r="CA77" s="1268"/>
      <c r="CB77" s="1268"/>
      <c r="CC77" s="1268"/>
      <c r="CD77" s="1268"/>
      <c r="CE77" s="1268"/>
      <c r="CF77" s="1268">
        <v>53.2</v>
      </c>
      <c r="CG77" s="1268"/>
      <c r="CH77" s="1268"/>
      <c r="CI77" s="1268"/>
      <c r="CJ77" s="1268"/>
      <c r="CK77" s="1268"/>
      <c r="CL77" s="1268"/>
      <c r="CM77" s="1268"/>
      <c r="CN77" s="1268">
        <v>47.9</v>
      </c>
      <c r="CO77" s="1268"/>
      <c r="CP77" s="1268"/>
      <c r="CQ77" s="1268"/>
      <c r="CR77" s="1268"/>
      <c r="CS77" s="1268"/>
      <c r="CT77" s="1268"/>
      <c r="CU77" s="1268"/>
      <c r="CV77" s="1268">
        <v>49</v>
      </c>
      <c r="CW77" s="1268"/>
      <c r="CX77" s="1268"/>
      <c r="CY77" s="1268"/>
      <c r="CZ77" s="1268"/>
      <c r="DA77" s="1268"/>
      <c r="DB77" s="1268"/>
      <c r="DC77" s="1268"/>
    </row>
    <row r="78" spans="2:107" x14ac:dyDescent="0.15">
      <c r="B78" s="12"/>
      <c r="G78" s="1278"/>
      <c r="H78" s="1278"/>
      <c r="I78" s="1278"/>
      <c r="J78" s="1278"/>
      <c r="K78" s="1289"/>
      <c r="L78" s="1289"/>
      <c r="M78" s="1289"/>
      <c r="N78" s="1289"/>
      <c r="AN78" s="1282"/>
      <c r="AO78" s="1282"/>
      <c r="AP78" s="1282"/>
      <c r="AQ78" s="1282"/>
      <c r="AR78" s="1282"/>
      <c r="AS78" s="1282"/>
      <c r="AT78" s="1282"/>
      <c r="AU78" s="1282"/>
      <c r="AV78" s="1282"/>
      <c r="AW78" s="1282"/>
      <c r="AX78" s="1282"/>
      <c r="AY78" s="1282"/>
      <c r="AZ78" s="1282"/>
      <c r="BA78" s="1282"/>
      <c r="BB78" s="1285"/>
      <c r="BC78" s="1285"/>
      <c r="BD78" s="1285"/>
      <c r="BE78" s="1285"/>
      <c r="BF78" s="1285"/>
      <c r="BG78" s="1285"/>
      <c r="BH78" s="1285"/>
      <c r="BI78" s="1285"/>
      <c r="BJ78" s="1285"/>
      <c r="BK78" s="1285"/>
      <c r="BL78" s="1285"/>
      <c r="BM78" s="1285"/>
      <c r="BN78" s="1285"/>
      <c r="BO78" s="1285"/>
      <c r="BP78" s="1268"/>
      <c r="BQ78" s="1268"/>
      <c r="BR78" s="1268"/>
      <c r="BS78" s="1268"/>
      <c r="BT78" s="1268"/>
      <c r="BU78" s="1268"/>
      <c r="BV78" s="1268"/>
      <c r="BW78" s="1268"/>
      <c r="BX78" s="1268"/>
      <c r="BY78" s="1268"/>
      <c r="BZ78" s="1268"/>
      <c r="CA78" s="1268"/>
      <c r="CB78" s="1268"/>
      <c r="CC78" s="1268"/>
      <c r="CD78" s="1268"/>
      <c r="CE78" s="1268"/>
      <c r="CF78" s="1268"/>
      <c r="CG78" s="1268"/>
      <c r="CH78" s="1268"/>
      <c r="CI78" s="1268"/>
      <c r="CJ78" s="1268"/>
      <c r="CK78" s="1268"/>
      <c r="CL78" s="1268"/>
      <c r="CM78" s="1268"/>
      <c r="CN78" s="1268"/>
      <c r="CO78" s="1268"/>
      <c r="CP78" s="1268"/>
      <c r="CQ78" s="1268"/>
      <c r="CR78" s="1268"/>
      <c r="CS78" s="1268"/>
      <c r="CT78" s="1268"/>
      <c r="CU78" s="1268"/>
      <c r="CV78" s="1268"/>
      <c r="CW78" s="1268"/>
      <c r="CX78" s="1268"/>
      <c r="CY78" s="1268"/>
      <c r="CZ78" s="1268"/>
      <c r="DA78" s="1268"/>
      <c r="DB78" s="1268"/>
      <c r="DC78" s="1268"/>
    </row>
    <row r="79" spans="2:107" x14ac:dyDescent="0.15">
      <c r="B79" s="12"/>
      <c r="G79" s="1278"/>
      <c r="H79" s="1278"/>
      <c r="I79" s="1288"/>
      <c r="J79" s="1288"/>
      <c r="K79" s="1290"/>
      <c r="L79" s="1290"/>
      <c r="M79" s="1290"/>
      <c r="N79" s="1290"/>
      <c r="AN79" s="1282"/>
      <c r="AO79" s="1282"/>
      <c r="AP79" s="1282"/>
      <c r="AQ79" s="1282"/>
      <c r="AR79" s="1282"/>
      <c r="AS79" s="1282"/>
      <c r="AT79" s="1282"/>
      <c r="AU79" s="1282"/>
      <c r="AV79" s="1282"/>
      <c r="AW79" s="1282"/>
      <c r="AX79" s="1282"/>
      <c r="AY79" s="1282"/>
      <c r="AZ79" s="1282"/>
      <c r="BA79" s="1282"/>
      <c r="BB79" s="1285" t="s">
        <v>17</v>
      </c>
      <c r="BC79" s="1285"/>
      <c r="BD79" s="1285"/>
      <c r="BE79" s="1285"/>
      <c r="BF79" s="1285"/>
      <c r="BG79" s="1285"/>
      <c r="BH79" s="1285"/>
      <c r="BI79" s="1285"/>
      <c r="BJ79" s="1285"/>
      <c r="BK79" s="1285"/>
      <c r="BL79" s="1285"/>
      <c r="BM79" s="1285"/>
      <c r="BN79" s="1285"/>
      <c r="BO79" s="1285"/>
      <c r="BP79" s="1268">
        <v>10.7</v>
      </c>
      <c r="BQ79" s="1268"/>
      <c r="BR79" s="1268"/>
      <c r="BS79" s="1268"/>
      <c r="BT79" s="1268"/>
      <c r="BU79" s="1268"/>
      <c r="BV79" s="1268"/>
      <c r="BW79" s="1268"/>
      <c r="BX79" s="1268">
        <v>10</v>
      </c>
      <c r="BY79" s="1268"/>
      <c r="BZ79" s="1268"/>
      <c r="CA79" s="1268"/>
      <c r="CB79" s="1268"/>
      <c r="CC79" s="1268"/>
      <c r="CD79" s="1268"/>
      <c r="CE79" s="1268"/>
      <c r="CF79" s="1268">
        <v>9.8000000000000007</v>
      </c>
      <c r="CG79" s="1268"/>
      <c r="CH79" s="1268"/>
      <c r="CI79" s="1268"/>
      <c r="CJ79" s="1268"/>
      <c r="CK79" s="1268"/>
      <c r="CL79" s="1268"/>
      <c r="CM79" s="1268"/>
      <c r="CN79" s="1268">
        <v>9.6</v>
      </c>
      <c r="CO79" s="1268"/>
      <c r="CP79" s="1268"/>
      <c r="CQ79" s="1268"/>
      <c r="CR79" s="1268"/>
      <c r="CS79" s="1268"/>
      <c r="CT79" s="1268"/>
      <c r="CU79" s="1268"/>
      <c r="CV79" s="1268">
        <v>9.5</v>
      </c>
      <c r="CW79" s="1268"/>
      <c r="CX79" s="1268"/>
      <c r="CY79" s="1268"/>
      <c r="CZ79" s="1268"/>
      <c r="DA79" s="1268"/>
      <c r="DB79" s="1268"/>
      <c r="DC79" s="1268"/>
    </row>
    <row r="80" spans="2:107" x14ac:dyDescent="0.15">
      <c r="B80" s="12"/>
      <c r="G80" s="1278"/>
      <c r="H80" s="1278"/>
      <c r="I80" s="1288"/>
      <c r="J80" s="1288"/>
      <c r="K80" s="1290"/>
      <c r="L80" s="1290"/>
      <c r="M80" s="1290"/>
      <c r="N80" s="1290"/>
      <c r="AN80" s="1282"/>
      <c r="AO80" s="1282"/>
      <c r="AP80" s="1282"/>
      <c r="AQ80" s="1282"/>
      <c r="AR80" s="1282"/>
      <c r="AS80" s="1282"/>
      <c r="AT80" s="1282"/>
      <c r="AU80" s="1282"/>
      <c r="AV80" s="1282"/>
      <c r="AW80" s="1282"/>
      <c r="AX80" s="1282"/>
      <c r="AY80" s="1282"/>
      <c r="AZ80" s="1282"/>
      <c r="BA80" s="1282"/>
      <c r="BB80" s="1285"/>
      <c r="BC80" s="1285"/>
      <c r="BD80" s="1285"/>
      <c r="BE80" s="1285"/>
      <c r="BF80" s="1285"/>
      <c r="BG80" s="1285"/>
      <c r="BH80" s="1285"/>
      <c r="BI80" s="1285"/>
      <c r="BJ80" s="1285"/>
      <c r="BK80" s="1285"/>
      <c r="BL80" s="1285"/>
      <c r="BM80" s="1285"/>
      <c r="BN80" s="1285"/>
      <c r="BO80" s="1285"/>
      <c r="BP80" s="1268"/>
      <c r="BQ80" s="1268"/>
      <c r="BR80" s="1268"/>
      <c r="BS80" s="1268"/>
      <c r="BT80" s="1268"/>
      <c r="BU80" s="1268"/>
      <c r="BV80" s="1268"/>
      <c r="BW80" s="1268"/>
      <c r="BX80" s="1268"/>
      <c r="BY80" s="1268"/>
      <c r="BZ80" s="1268"/>
      <c r="CA80" s="1268"/>
      <c r="CB80" s="1268"/>
      <c r="CC80" s="1268"/>
      <c r="CD80" s="1268"/>
      <c r="CE80" s="1268"/>
      <c r="CF80" s="1268"/>
      <c r="CG80" s="1268"/>
      <c r="CH80" s="1268"/>
      <c r="CI80" s="1268"/>
      <c r="CJ80" s="1268"/>
      <c r="CK80" s="1268"/>
      <c r="CL80" s="1268"/>
      <c r="CM80" s="1268"/>
      <c r="CN80" s="1268"/>
      <c r="CO80" s="1268"/>
      <c r="CP80" s="1268"/>
      <c r="CQ80" s="1268"/>
      <c r="CR80" s="1268"/>
      <c r="CS80" s="1268"/>
      <c r="CT80" s="1268"/>
      <c r="CU80" s="1268"/>
      <c r="CV80" s="1268"/>
      <c r="CW80" s="1268"/>
      <c r="CX80" s="1268"/>
      <c r="CY80" s="1268"/>
      <c r="CZ80" s="1268"/>
      <c r="DA80" s="1268"/>
      <c r="DB80" s="1268"/>
      <c r="DC80" s="1268"/>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eauK0PAoZ/voN72vx6F6SghlHYkBTt39npPnhmWrhdsQOKTusi8TIyrT7NNbMq38hIrHnHJ8lqhuBfM9Rng6gw==" saltValue="Q6PdiJkZBjSNWeB/MV9oi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18</v>
      </c>
    </row>
  </sheetData>
  <sheetProtection algorithmName="SHA-512" hashValue="g0Gza8dXOrZgmMs4LQFyW/O5Ti/3OEaWN4lGpVlpVQAnZPxByGKU9TBCv1So9dMy3dkM+T+hHjZgxhNmlzgapA==" saltValue="vms1+LlHXKARuEllset6x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19</v>
      </c>
    </row>
  </sheetData>
  <sheetProtection algorithmName="SHA-512" hashValue="HVK5p2tlU6SvgfLYeI86+HmT/VFfP7/4Aiiu+TCdYik6gX2L+hvpiz2tDXytsGmwMtW2ZAi6rk9+sEuKcCS2rQ==" saltValue="B3DVZOA2FL2QG1O4U+PFl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7" t="s">
        <v>148</v>
      </c>
      <c r="DI1" s="618"/>
      <c r="DJ1" s="618"/>
      <c r="DK1" s="618"/>
      <c r="DL1" s="618"/>
      <c r="DM1" s="618"/>
      <c r="DN1" s="619"/>
      <c r="DO1" s="81"/>
      <c r="DP1" s="617" t="s">
        <v>149</v>
      </c>
      <c r="DQ1" s="618"/>
      <c r="DR1" s="618"/>
      <c r="DS1" s="618"/>
      <c r="DT1" s="618"/>
      <c r="DU1" s="618"/>
      <c r="DV1" s="618"/>
      <c r="DW1" s="618"/>
      <c r="DX1" s="618"/>
      <c r="DY1" s="618"/>
      <c r="DZ1" s="618"/>
      <c r="EA1" s="618"/>
      <c r="EB1" s="618"/>
      <c r="EC1" s="619"/>
      <c r="ED1" s="79"/>
      <c r="EE1" s="79"/>
      <c r="EF1" s="79"/>
      <c r="EG1" s="79"/>
      <c r="EH1" s="79"/>
      <c r="EI1" s="79"/>
      <c r="EJ1" s="79"/>
      <c r="EK1" s="79"/>
      <c r="EL1" s="79"/>
      <c r="EM1" s="79"/>
    </row>
    <row r="2" spans="2:143" ht="22.5" customHeight="1" x14ac:dyDescent="0.15">
      <c r="B2" s="82" t="s">
        <v>150</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20" t="s">
        <v>151</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152</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153</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29</v>
      </c>
      <c r="C4" s="621"/>
      <c r="D4" s="621"/>
      <c r="E4" s="621"/>
      <c r="F4" s="621"/>
      <c r="G4" s="621"/>
      <c r="H4" s="621"/>
      <c r="I4" s="621"/>
      <c r="J4" s="621"/>
      <c r="K4" s="621"/>
      <c r="L4" s="621"/>
      <c r="M4" s="621"/>
      <c r="N4" s="621"/>
      <c r="O4" s="621"/>
      <c r="P4" s="621"/>
      <c r="Q4" s="622"/>
      <c r="R4" s="620" t="s">
        <v>154</v>
      </c>
      <c r="S4" s="621"/>
      <c r="T4" s="621"/>
      <c r="U4" s="621"/>
      <c r="V4" s="621"/>
      <c r="W4" s="621"/>
      <c r="X4" s="621"/>
      <c r="Y4" s="622"/>
      <c r="Z4" s="620" t="s">
        <v>155</v>
      </c>
      <c r="AA4" s="621"/>
      <c r="AB4" s="621"/>
      <c r="AC4" s="622"/>
      <c r="AD4" s="620" t="s">
        <v>156</v>
      </c>
      <c r="AE4" s="621"/>
      <c r="AF4" s="621"/>
      <c r="AG4" s="621"/>
      <c r="AH4" s="621"/>
      <c r="AI4" s="621"/>
      <c r="AJ4" s="621"/>
      <c r="AK4" s="622"/>
      <c r="AL4" s="620" t="s">
        <v>155</v>
      </c>
      <c r="AM4" s="621"/>
      <c r="AN4" s="621"/>
      <c r="AO4" s="622"/>
      <c r="AP4" s="626" t="s">
        <v>157</v>
      </c>
      <c r="AQ4" s="626"/>
      <c r="AR4" s="626"/>
      <c r="AS4" s="626"/>
      <c r="AT4" s="626"/>
      <c r="AU4" s="626"/>
      <c r="AV4" s="626"/>
      <c r="AW4" s="626"/>
      <c r="AX4" s="626"/>
      <c r="AY4" s="626"/>
      <c r="AZ4" s="626"/>
      <c r="BA4" s="626"/>
      <c r="BB4" s="626"/>
      <c r="BC4" s="626"/>
      <c r="BD4" s="626"/>
      <c r="BE4" s="626"/>
      <c r="BF4" s="626"/>
      <c r="BG4" s="626" t="s">
        <v>158</v>
      </c>
      <c r="BH4" s="626"/>
      <c r="BI4" s="626"/>
      <c r="BJ4" s="626"/>
      <c r="BK4" s="626"/>
      <c r="BL4" s="626"/>
      <c r="BM4" s="626"/>
      <c r="BN4" s="626"/>
      <c r="BO4" s="626" t="s">
        <v>155</v>
      </c>
      <c r="BP4" s="626"/>
      <c r="BQ4" s="626"/>
      <c r="BR4" s="626"/>
      <c r="BS4" s="626" t="s">
        <v>159</v>
      </c>
      <c r="BT4" s="626"/>
      <c r="BU4" s="626"/>
      <c r="BV4" s="626"/>
      <c r="BW4" s="626"/>
      <c r="BX4" s="626"/>
      <c r="BY4" s="626"/>
      <c r="BZ4" s="626"/>
      <c r="CA4" s="626"/>
      <c r="CB4" s="626"/>
      <c r="CD4" s="623" t="s">
        <v>160</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85" customFormat="1" ht="11.25" customHeight="1" x14ac:dyDescent="0.15">
      <c r="B5" s="627" t="s">
        <v>161</v>
      </c>
      <c r="C5" s="628"/>
      <c r="D5" s="628"/>
      <c r="E5" s="628"/>
      <c r="F5" s="628"/>
      <c r="G5" s="628"/>
      <c r="H5" s="628"/>
      <c r="I5" s="628"/>
      <c r="J5" s="628"/>
      <c r="K5" s="628"/>
      <c r="L5" s="628"/>
      <c r="M5" s="628"/>
      <c r="N5" s="628"/>
      <c r="O5" s="628"/>
      <c r="P5" s="628"/>
      <c r="Q5" s="629"/>
      <c r="R5" s="630">
        <v>3442640</v>
      </c>
      <c r="S5" s="631"/>
      <c r="T5" s="631"/>
      <c r="U5" s="631"/>
      <c r="V5" s="631"/>
      <c r="W5" s="631"/>
      <c r="X5" s="631"/>
      <c r="Y5" s="632"/>
      <c r="Z5" s="633">
        <v>21.7</v>
      </c>
      <c r="AA5" s="633"/>
      <c r="AB5" s="633"/>
      <c r="AC5" s="633"/>
      <c r="AD5" s="634">
        <v>3351568</v>
      </c>
      <c r="AE5" s="634"/>
      <c r="AF5" s="634"/>
      <c r="AG5" s="634"/>
      <c r="AH5" s="634"/>
      <c r="AI5" s="634"/>
      <c r="AJ5" s="634"/>
      <c r="AK5" s="634"/>
      <c r="AL5" s="635">
        <v>35.700000000000003</v>
      </c>
      <c r="AM5" s="636"/>
      <c r="AN5" s="636"/>
      <c r="AO5" s="637"/>
      <c r="AP5" s="627" t="s">
        <v>162</v>
      </c>
      <c r="AQ5" s="628"/>
      <c r="AR5" s="628"/>
      <c r="AS5" s="628"/>
      <c r="AT5" s="628"/>
      <c r="AU5" s="628"/>
      <c r="AV5" s="628"/>
      <c r="AW5" s="628"/>
      <c r="AX5" s="628"/>
      <c r="AY5" s="628"/>
      <c r="AZ5" s="628"/>
      <c r="BA5" s="628"/>
      <c r="BB5" s="628"/>
      <c r="BC5" s="628"/>
      <c r="BD5" s="628"/>
      <c r="BE5" s="628"/>
      <c r="BF5" s="629"/>
      <c r="BG5" s="641">
        <v>3350923</v>
      </c>
      <c r="BH5" s="642"/>
      <c r="BI5" s="642"/>
      <c r="BJ5" s="642"/>
      <c r="BK5" s="642"/>
      <c r="BL5" s="642"/>
      <c r="BM5" s="642"/>
      <c r="BN5" s="643"/>
      <c r="BO5" s="644">
        <v>97.3</v>
      </c>
      <c r="BP5" s="644"/>
      <c r="BQ5" s="644"/>
      <c r="BR5" s="644"/>
      <c r="BS5" s="645">
        <v>35447</v>
      </c>
      <c r="BT5" s="645"/>
      <c r="BU5" s="645"/>
      <c r="BV5" s="645"/>
      <c r="BW5" s="645"/>
      <c r="BX5" s="645"/>
      <c r="BY5" s="645"/>
      <c r="BZ5" s="645"/>
      <c r="CA5" s="645"/>
      <c r="CB5" s="649"/>
      <c r="CD5" s="623" t="s">
        <v>157</v>
      </c>
      <c r="CE5" s="624"/>
      <c r="CF5" s="624"/>
      <c r="CG5" s="624"/>
      <c r="CH5" s="624"/>
      <c r="CI5" s="624"/>
      <c r="CJ5" s="624"/>
      <c r="CK5" s="624"/>
      <c r="CL5" s="624"/>
      <c r="CM5" s="624"/>
      <c r="CN5" s="624"/>
      <c r="CO5" s="624"/>
      <c r="CP5" s="624"/>
      <c r="CQ5" s="625"/>
      <c r="CR5" s="623" t="s">
        <v>163</v>
      </c>
      <c r="CS5" s="624"/>
      <c r="CT5" s="624"/>
      <c r="CU5" s="624"/>
      <c r="CV5" s="624"/>
      <c r="CW5" s="624"/>
      <c r="CX5" s="624"/>
      <c r="CY5" s="625"/>
      <c r="CZ5" s="623" t="s">
        <v>155</v>
      </c>
      <c r="DA5" s="624"/>
      <c r="DB5" s="624"/>
      <c r="DC5" s="625"/>
      <c r="DD5" s="623" t="s">
        <v>164</v>
      </c>
      <c r="DE5" s="624"/>
      <c r="DF5" s="624"/>
      <c r="DG5" s="624"/>
      <c r="DH5" s="624"/>
      <c r="DI5" s="624"/>
      <c r="DJ5" s="624"/>
      <c r="DK5" s="624"/>
      <c r="DL5" s="624"/>
      <c r="DM5" s="624"/>
      <c r="DN5" s="624"/>
      <c r="DO5" s="624"/>
      <c r="DP5" s="625"/>
      <c r="DQ5" s="623" t="s">
        <v>165</v>
      </c>
      <c r="DR5" s="624"/>
      <c r="DS5" s="624"/>
      <c r="DT5" s="624"/>
      <c r="DU5" s="624"/>
      <c r="DV5" s="624"/>
      <c r="DW5" s="624"/>
      <c r="DX5" s="624"/>
      <c r="DY5" s="624"/>
      <c r="DZ5" s="624"/>
      <c r="EA5" s="624"/>
      <c r="EB5" s="624"/>
      <c r="EC5" s="625"/>
    </row>
    <row r="6" spans="2:143" ht="11.25" customHeight="1" x14ac:dyDescent="0.15">
      <c r="B6" s="638" t="s">
        <v>166</v>
      </c>
      <c r="C6" s="639"/>
      <c r="D6" s="639"/>
      <c r="E6" s="639"/>
      <c r="F6" s="639"/>
      <c r="G6" s="639"/>
      <c r="H6" s="639"/>
      <c r="I6" s="639"/>
      <c r="J6" s="639"/>
      <c r="K6" s="639"/>
      <c r="L6" s="639"/>
      <c r="M6" s="639"/>
      <c r="N6" s="639"/>
      <c r="O6" s="639"/>
      <c r="P6" s="639"/>
      <c r="Q6" s="640"/>
      <c r="R6" s="641">
        <v>179958</v>
      </c>
      <c r="S6" s="642"/>
      <c r="T6" s="642"/>
      <c r="U6" s="642"/>
      <c r="V6" s="642"/>
      <c r="W6" s="642"/>
      <c r="X6" s="642"/>
      <c r="Y6" s="643"/>
      <c r="Z6" s="644">
        <v>1.1000000000000001</v>
      </c>
      <c r="AA6" s="644"/>
      <c r="AB6" s="644"/>
      <c r="AC6" s="644"/>
      <c r="AD6" s="645">
        <v>179958</v>
      </c>
      <c r="AE6" s="645"/>
      <c r="AF6" s="645"/>
      <c r="AG6" s="645"/>
      <c r="AH6" s="645"/>
      <c r="AI6" s="645"/>
      <c r="AJ6" s="645"/>
      <c r="AK6" s="645"/>
      <c r="AL6" s="646">
        <v>1.9</v>
      </c>
      <c r="AM6" s="647"/>
      <c r="AN6" s="647"/>
      <c r="AO6" s="648"/>
      <c r="AP6" s="638" t="s">
        <v>167</v>
      </c>
      <c r="AQ6" s="639"/>
      <c r="AR6" s="639"/>
      <c r="AS6" s="639"/>
      <c r="AT6" s="639"/>
      <c r="AU6" s="639"/>
      <c r="AV6" s="639"/>
      <c r="AW6" s="639"/>
      <c r="AX6" s="639"/>
      <c r="AY6" s="639"/>
      <c r="AZ6" s="639"/>
      <c r="BA6" s="639"/>
      <c r="BB6" s="639"/>
      <c r="BC6" s="639"/>
      <c r="BD6" s="639"/>
      <c r="BE6" s="639"/>
      <c r="BF6" s="640"/>
      <c r="BG6" s="641">
        <v>3350923</v>
      </c>
      <c r="BH6" s="642"/>
      <c r="BI6" s="642"/>
      <c r="BJ6" s="642"/>
      <c r="BK6" s="642"/>
      <c r="BL6" s="642"/>
      <c r="BM6" s="642"/>
      <c r="BN6" s="643"/>
      <c r="BO6" s="644">
        <v>97.3</v>
      </c>
      <c r="BP6" s="644"/>
      <c r="BQ6" s="644"/>
      <c r="BR6" s="644"/>
      <c r="BS6" s="645">
        <v>35447</v>
      </c>
      <c r="BT6" s="645"/>
      <c r="BU6" s="645"/>
      <c r="BV6" s="645"/>
      <c r="BW6" s="645"/>
      <c r="BX6" s="645"/>
      <c r="BY6" s="645"/>
      <c r="BZ6" s="645"/>
      <c r="CA6" s="645"/>
      <c r="CB6" s="649"/>
      <c r="CD6" s="652" t="s">
        <v>168</v>
      </c>
      <c r="CE6" s="653"/>
      <c r="CF6" s="653"/>
      <c r="CG6" s="653"/>
      <c r="CH6" s="653"/>
      <c r="CI6" s="653"/>
      <c r="CJ6" s="653"/>
      <c r="CK6" s="653"/>
      <c r="CL6" s="653"/>
      <c r="CM6" s="653"/>
      <c r="CN6" s="653"/>
      <c r="CO6" s="653"/>
      <c r="CP6" s="653"/>
      <c r="CQ6" s="654"/>
      <c r="CR6" s="641">
        <v>138901</v>
      </c>
      <c r="CS6" s="642"/>
      <c r="CT6" s="642"/>
      <c r="CU6" s="642"/>
      <c r="CV6" s="642"/>
      <c r="CW6" s="642"/>
      <c r="CX6" s="642"/>
      <c r="CY6" s="643"/>
      <c r="CZ6" s="635">
        <v>0.9</v>
      </c>
      <c r="DA6" s="636"/>
      <c r="DB6" s="636"/>
      <c r="DC6" s="655"/>
      <c r="DD6" s="650" t="s">
        <v>69</v>
      </c>
      <c r="DE6" s="642"/>
      <c r="DF6" s="642"/>
      <c r="DG6" s="642"/>
      <c r="DH6" s="642"/>
      <c r="DI6" s="642"/>
      <c r="DJ6" s="642"/>
      <c r="DK6" s="642"/>
      <c r="DL6" s="642"/>
      <c r="DM6" s="642"/>
      <c r="DN6" s="642"/>
      <c r="DO6" s="642"/>
      <c r="DP6" s="643"/>
      <c r="DQ6" s="650">
        <v>138892</v>
      </c>
      <c r="DR6" s="642"/>
      <c r="DS6" s="642"/>
      <c r="DT6" s="642"/>
      <c r="DU6" s="642"/>
      <c r="DV6" s="642"/>
      <c r="DW6" s="642"/>
      <c r="DX6" s="642"/>
      <c r="DY6" s="642"/>
      <c r="DZ6" s="642"/>
      <c r="EA6" s="642"/>
      <c r="EB6" s="642"/>
      <c r="EC6" s="651"/>
    </row>
    <row r="7" spans="2:143" ht="11.25" customHeight="1" x14ac:dyDescent="0.15">
      <c r="B7" s="638" t="s">
        <v>169</v>
      </c>
      <c r="C7" s="639"/>
      <c r="D7" s="639"/>
      <c r="E7" s="639"/>
      <c r="F7" s="639"/>
      <c r="G7" s="639"/>
      <c r="H7" s="639"/>
      <c r="I7" s="639"/>
      <c r="J7" s="639"/>
      <c r="K7" s="639"/>
      <c r="L7" s="639"/>
      <c r="M7" s="639"/>
      <c r="N7" s="639"/>
      <c r="O7" s="639"/>
      <c r="P7" s="639"/>
      <c r="Q7" s="640"/>
      <c r="R7" s="641">
        <v>3847</v>
      </c>
      <c r="S7" s="642"/>
      <c r="T7" s="642"/>
      <c r="U7" s="642"/>
      <c r="V7" s="642"/>
      <c r="W7" s="642"/>
      <c r="X7" s="642"/>
      <c r="Y7" s="643"/>
      <c r="Z7" s="644">
        <v>0</v>
      </c>
      <c r="AA7" s="644"/>
      <c r="AB7" s="644"/>
      <c r="AC7" s="644"/>
      <c r="AD7" s="645">
        <v>3847</v>
      </c>
      <c r="AE7" s="645"/>
      <c r="AF7" s="645"/>
      <c r="AG7" s="645"/>
      <c r="AH7" s="645"/>
      <c r="AI7" s="645"/>
      <c r="AJ7" s="645"/>
      <c r="AK7" s="645"/>
      <c r="AL7" s="646">
        <v>0</v>
      </c>
      <c r="AM7" s="647"/>
      <c r="AN7" s="647"/>
      <c r="AO7" s="648"/>
      <c r="AP7" s="638" t="s">
        <v>170</v>
      </c>
      <c r="AQ7" s="639"/>
      <c r="AR7" s="639"/>
      <c r="AS7" s="639"/>
      <c r="AT7" s="639"/>
      <c r="AU7" s="639"/>
      <c r="AV7" s="639"/>
      <c r="AW7" s="639"/>
      <c r="AX7" s="639"/>
      <c r="AY7" s="639"/>
      <c r="AZ7" s="639"/>
      <c r="BA7" s="639"/>
      <c r="BB7" s="639"/>
      <c r="BC7" s="639"/>
      <c r="BD7" s="639"/>
      <c r="BE7" s="639"/>
      <c r="BF7" s="640"/>
      <c r="BG7" s="641">
        <v>1191945</v>
      </c>
      <c r="BH7" s="642"/>
      <c r="BI7" s="642"/>
      <c r="BJ7" s="642"/>
      <c r="BK7" s="642"/>
      <c r="BL7" s="642"/>
      <c r="BM7" s="642"/>
      <c r="BN7" s="643"/>
      <c r="BO7" s="644">
        <v>34.6</v>
      </c>
      <c r="BP7" s="644"/>
      <c r="BQ7" s="644"/>
      <c r="BR7" s="644"/>
      <c r="BS7" s="645">
        <v>35447</v>
      </c>
      <c r="BT7" s="645"/>
      <c r="BU7" s="645"/>
      <c r="BV7" s="645"/>
      <c r="BW7" s="645"/>
      <c r="BX7" s="645"/>
      <c r="BY7" s="645"/>
      <c r="BZ7" s="645"/>
      <c r="CA7" s="645"/>
      <c r="CB7" s="649"/>
      <c r="CD7" s="656" t="s">
        <v>171</v>
      </c>
      <c r="CE7" s="657"/>
      <c r="CF7" s="657"/>
      <c r="CG7" s="657"/>
      <c r="CH7" s="657"/>
      <c r="CI7" s="657"/>
      <c r="CJ7" s="657"/>
      <c r="CK7" s="657"/>
      <c r="CL7" s="657"/>
      <c r="CM7" s="657"/>
      <c r="CN7" s="657"/>
      <c r="CO7" s="657"/>
      <c r="CP7" s="657"/>
      <c r="CQ7" s="658"/>
      <c r="CR7" s="641">
        <v>2042142</v>
      </c>
      <c r="CS7" s="642"/>
      <c r="CT7" s="642"/>
      <c r="CU7" s="642"/>
      <c r="CV7" s="642"/>
      <c r="CW7" s="642"/>
      <c r="CX7" s="642"/>
      <c r="CY7" s="643"/>
      <c r="CZ7" s="644">
        <v>13.3</v>
      </c>
      <c r="DA7" s="644"/>
      <c r="DB7" s="644"/>
      <c r="DC7" s="644"/>
      <c r="DD7" s="650">
        <v>33700</v>
      </c>
      <c r="DE7" s="642"/>
      <c r="DF7" s="642"/>
      <c r="DG7" s="642"/>
      <c r="DH7" s="642"/>
      <c r="DI7" s="642"/>
      <c r="DJ7" s="642"/>
      <c r="DK7" s="642"/>
      <c r="DL7" s="642"/>
      <c r="DM7" s="642"/>
      <c r="DN7" s="642"/>
      <c r="DO7" s="642"/>
      <c r="DP7" s="643"/>
      <c r="DQ7" s="650">
        <v>1573856</v>
      </c>
      <c r="DR7" s="642"/>
      <c r="DS7" s="642"/>
      <c r="DT7" s="642"/>
      <c r="DU7" s="642"/>
      <c r="DV7" s="642"/>
      <c r="DW7" s="642"/>
      <c r="DX7" s="642"/>
      <c r="DY7" s="642"/>
      <c r="DZ7" s="642"/>
      <c r="EA7" s="642"/>
      <c r="EB7" s="642"/>
      <c r="EC7" s="651"/>
    </row>
    <row r="8" spans="2:143" ht="11.25" customHeight="1" x14ac:dyDescent="0.15">
      <c r="B8" s="638" t="s">
        <v>172</v>
      </c>
      <c r="C8" s="639"/>
      <c r="D8" s="639"/>
      <c r="E8" s="639"/>
      <c r="F8" s="639"/>
      <c r="G8" s="639"/>
      <c r="H8" s="639"/>
      <c r="I8" s="639"/>
      <c r="J8" s="639"/>
      <c r="K8" s="639"/>
      <c r="L8" s="639"/>
      <c r="M8" s="639"/>
      <c r="N8" s="639"/>
      <c r="O8" s="639"/>
      <c r="P8" s="639"/>
      <c r="Q8" s="640"/>
      <c r="R8" s="641">
        <v>11110</v>
      </c>
      <c r="S8" s="642"/>
      <c r="T8" s="642"/>
      <c r="U8" s="642"/>
      <c r="V8" s="642"/>
      <c r="W8" s="642"/>
      <c r="X8" s="642"/>
      <c r="Y8" s="643"/>
      <c r="Z8" s="644">
        <v>0.1</v>
      </c>
      <c r="AA8" s="644"/>
      <c r="AB8" s="644"/>
      <c r="AC8" s="644"/>
      <c r="AD8" s="645">
        <v>11110</v>
      </c>
      <c r="AE8" s="645"/>
      <c r="AF8" s="645"/>
      <c r="AG8" s="645"/>
      <c r="AH8" s="645"/>
      <c r="AI8" s="645"/>
      <c r="AJ8" s="645"/>
      <c r="AK8" s="645"/>
      <c r="AL8" s="646">
        <v>0.1</v>
      </c>
      <c r="AM8" s="647"/>
      <c r="AN8" s="647"/>
      <c r="AO8" s="648"/>
      <c r="AP8" s="638" t="s">
        <v>173</v>
      </c>
      <c r="AQ8" s="639"/>
      <c r="AR8" s="639"/>
      <c r="AS8" s="639"/>
      <c r="AT8" s="639"/>
      <c r="AU8" s="639"/>
      <c r="AV8" s="639"/>
      <c r="AW8" s="639"/>
      <c r="AX8" s="639"/>
      <c r="AY8" s="639"/>
      <c r="AZ8" s="639"/>
      <c r="BA8" s="639"/>
      <c r="BB8" s="639"/>
      <c r="BC8" s="639"/>
      <c r="BD8" s="639"/>
      <c r="BE8" s="639"/>
      <c r="BF8" s="640"/>
      <c r="BG8" s="641">
        <v>43373</v>
      </c>
      <c r="BH8" s="642"/>
      <c r="BI8" s="642"/>
      <c r="BJ8" s="642"/>
      <c r="BK8" s="642"/>
      <c r="BL8" s="642"/>
      <c r="BM8" s="642"/>
      <c r="BN8" s="643"/>
      <c r="BO8" s="644">
        <v>1.3</v>
      </c>
      <c r="BP8" s="644"/>
      <c r="BQ8" s="644"/>
      <c r="BR8" s="644"/>
      <c r="BS8" s="650" t="s">
        <v>69</v>
      </c>
      <c r="BT8" s="642"/>
      <c r="BU8" s="642"/>
      <c r="BV8" s="642"/>
      <c r="BW8" s="642"/>
      <c r="BX8" s="642"/>
      <c r="BY8" s="642"/>
      <c r="BZ8" s="642"/>
      <c r="CA8" s="642"/>
      <c r="CB8" s="651"/>
      <c r="CD8" s="656" t="s">
        <v>174</v>
      </c>
      <c r="CE8" s="657"/>
      <c r="CF8" s="657"/>
      <c r="CG8" s="657"/>
      <c r="CH8" s="657"/>
      <c r="CI8" s="657"/>
      <c r="CJ8" s="657"/>
      <c r="CK8" s="657"/>
      <c r="CL8" s="657"/>
      <c r="CM8" s="657"/>
      <c r="CN8" s="657"/>
      <c r="CO8" s="657"/>
      <c r="CP8" s="657"/>
      <c r="CQ8" s="658"/>
      <c r="CR8" s="641">
        <v>4406106</v>
      </c>
      <c r="CS8" s="642"/>
      <c r="CT8" s="642"/>
      <c r="CU8" s="642"/>
      <c r="CV8" s="642"/>
      <c r="CW8" s="642"/>
      <c r="CX8" s="642"/>
      <c r="CY8" s="643"/>
      <c r="CZ8" s="644">
        <v>28.7</v>
      </c>
      <c r="DA8" s="644"/>
      <c r="DB8" s="644"/>
      <c r="DC8" s="644"/>
      <c r="DD8" s="650">
        <v>78637</v>
      </c>
      <c r="DE8" s="642"/>
      <c r="DF8" s="642"/>
      <c r="DG8" s="642"/>
      <c r="DH8" s="642"/>
      <c r="DI8" s="642"/>
      <c r="DJ8" s="642"/>
      <c r="DK8" s="642"/>
      <c r="DL8" s="642"/>
      <c r="DM8" s="642"/>
      <c r="DN8" s="642"/>
      <c r="DO8" s="642"/>
      <c r="DP8" s="643"/>
      <c r="DQ8" s="650">
        <v>2382817</v>
      </c>
      <c r="DR8" s="642"/>
      <c r="DS8" s="642"/>
      <c r="DT8" s="642"/>
      <c r="DU8" s="642"/>
      <c r="DV8" s="642"/>
      <c r="DW8" s="642"/>
      <c r="DX8" s="642"/>
      <c r="DY8" s="642"/>
      <c r="DZ8" s="642"/>
      <c r="EA8" s="642"/>
      <c r="EB8" s="642"/>
      <c r="EC8" s="651"/>
    </row>
    <row r="9" spans="2:143" ht="11.25" customHeight="1" x14ac:dyDescent="0.15">
      <c r="B9" s="638" t="s">
        <v>175</v>
      </c>
      <c r="C9" s="639"/>
      <c r="D9" s="639"/>
      <c r="E9" s="639"/>
      <c r="F9" s="639"/>
      <c r="G9" s="639"/>
      <c r="H9" s="639"/>
      <c r="I9" s="639"/>
      <c r="J9" s="639"/>
      <c r="K9" s="639"/>
      <c r="L9" s="639"/>
      <c r="M9" s="639"/>
      <c r="N9" s="639"/>
      <c r="O9" s="639"/>
      <c r="P9" s="639"/>
      <c r="Q9" s="640"/>
      <c r="R9" s="641">
        <v>5675</v>
      </c>
      <c r="S9" s="642"/>
      <c r="T9" s="642"/>
      <c r="U9" s="642"/>
      <c r="V9" s="642"/>
      <c r="W9" s="642"/>
      <c r="X9" s="642"/>
      <c r="Y9" s="643"/>
      <c r="Z9" s="644">
        <v>0</v>
      </c>
      <c r="AA9" s="644"/>
      <c r="AB9" s="644"/>
      <c r="AC9" s="644"/>
      <c r="AD9" s="645">
        <v>5675</v>
      </c>
      <c r="AE9" s="645"/>
      <c r="AF9" s="645"/>
      <c r="AG9" s="645"/>
      <c r="AH9" s="645"/>
      <c r="AI9" s="645"/>
      <c r="AJ9" s="645"/>
      <c r="AK9" s="645"/>
      <c r="AL9" s="646">
        <v>0.1</v>
      </c>
      <c r="AM9" s="647"/>
      <c r="AN9" s="647"/>
      <c r="AO9" s="648"/>
      <c r="AP9" s="638" t="s">
        <v>176</v>
      </c>
      <c r="AQ9" s="639"/>
      <c r="AR9" s="639"/>
      <c r="AS9" s="639"/>
      <c r="AT9" s="639"/>
      <c r="AU9" s="639"/>
      <c r="AV9" s="639"/>
      <c r="AW9" s="639"/>
      <c r="AX9" s="639"/>
      <c r="AY9" s="639"/>
      <c r="AZ9" s="639"/>
      <c r="BA9" s="639"/>
      <c r="BB9" s="639"/>
      <c r="BC9" s="639"/>
      <c r="BD9" s="639"/>
      <c r="BE9" s="639"/>
      <c r="BF9" s="640"/>
      <c r="BG9" s="641">
        <v>900306</v>
      </c>
      <c r="BH9" s="642"/>
      <c r="BI9" s="642"/>
      <c r="BJ9" s="642"/>
      <c r="BK9" s="642"/>
      <c r="BL9" s="642"/>
      <c r="BM9" s="642"/>
      <c r="BN9" s="643"/>
      <c r="BO9" s="644">
        <v>26.2</v>
      </c>
      <c r="BP9" s="644"/>
      <c r="BQ9" s="644"/>
      <c r="BR9" s="644"/>
      <c r="BS9" s="650" t="s">
        <v>69</v>
      </c>
      <c r="BT9" s="642"/>
      <c r="BU9" s="642"/>
      <c r="BV9" s="642"/>
      <c r="BW9" s="642"/>
      <c r="BX9" s="642"/>
      <c r="BY9" s="642"/>
      <c r="BZ9" s="642"/>
      <c r="CA9" s="642"/>
      <c r="CB9" s="651"/>
      <c r="CD9" s="656" t="s">
        <v>177</v>
      </c>
      <c r="CE9" s="657"/>
      <c r="CF9" s="657"/>
      <c r="CG9" s="657"/>
      <c r="CH9" s="657"/>
      <c r="CI9" s="657"/>
      <c r="CJ9" s="657"/>
      <c r="CK9" s="657"/>
      <c r="CL9" s="657"/>
      <c r="CM9" s="657"/>
      <c r="CN9" s="657"/>
      <c r="CO9" s="657"/>
      <c r="CP9" s="657"/>
      <c r="CQ9" s="658"/>
      <c r="CR9" s="641">
        <v>2132092</v>
      </c>
      <c r="CS9" s="642"/>
      <c r="CT9" s="642"/>
      <c r="CU9" s="642"/>
      <c r="CV9" s="642"/>
      <c r="CW9" s="642"/>
      <c r="CX9" s="642"/>
      <c r="CY9" s="643"/>
      <c r="CZ9" s="644">
        <v>13.9</v>
      </c>
      <c r="DA9" s="644"/>
      <c r="DB9" s="644"/>
      <c r="DC9" s="644"/>
      <c r="DD9" s="650">
        <v>27585</v>
      </c>
      <c r="DE9" s="642"/>
      <c r="DF9" s="642"/>
      <c r="DG9" s="642"/>
      <c r="DH9" s="642"/>
      <c r="DI9" s="642"/>
      <c r="DJ9" s="642"/>
      <c r="DK9" s="642"/>
      <c r="DL9" s="642"/>
      <c r="DM9" s="642"/>
      <c r="DN9" s="642"/>
      <c r="DO9" s="642"/>
      <c r="DP9" s="643"/>
      <c r="DQ9" s="650">
        <v>1881201</v>
      </c>
      <c r="DR9" s="642"/>
      <c r="DS9" s="642"/>
      <c r="DT9" s="642"/>
      <c r="DU9" s="642"/>
      <c r="DV9" s="642"/>
      <c r="DW9" s="642"/>
      <c r="DX9" s="642"/>
      <c r="DY9" s="642"/>
      <c r="DZ9" s="642"/>
      <c r="EA9" s="642"/>
      <c r="EB9" s="642"/>
      <c r="EC9" s="651"/>
    </row>
    <row r="10" spans="2:143" ht="11.25" customHeight="1" x14ac:dyDescent="0.15">
      <c r="B10" s="638" t="s">
        <v>178</v>
      </c>
      <c r="C10" s="639"/>
      <c r="D10" s="639"/>
      <c r="E10" s="639"/>
      <c r="F10" s="639"/>
      <c r="G10" s="639"/>
      <c r="H10" s="639"/>
      <c r="I10" s="639"/>
      <c r="J10" s="639"/>
      <c r="K10" s="639"/>
      <c r="L10" s="639"/>
      <c r="M10" s="639"/>
      <c r="N10" s="639"/>
      <c r="O10" s="639"/>
      <c r="P10" s="639"/>
      <c r="Q10" s="640"/>
      <c r="R10" s="641" t="s">
        <v>69</v>
      </c>
      <c r="S10" s="642"/>
      <c r="T10" s="642"/>
      <c r="U10" s="642"/>
      <c r="V10" s="642"/>
      <c r="W10" s="642"/>
      <c r="X10" s="642"/>
      <c r="Y10" s="643"/>
      <c r="Z10" s="644" t="s">
        <v>69</v>
      </c>
      <c r="AA10" s="644"/>
      <c r="AB10" s="644"/>
      <c r="AC10" s="644"/>
      <c r="AD10" s="645" t="s">
        <v>69</v>
      </c>
      <c r="AE10" s="645"/>
      <c r="AF10" s="645"/>
      <c r="AG10" s="645"/>
      <c r="AH10" s="645"/>
      <c r="AI10" s="645"/>
      <c r="AJ10" s="645"/>
      <c r="AK10" s="645"/>
      <c r="AL10" s="646" t="s">
        <v>69</v>
      </c>
      <c r="AM10" s="647"/>
      <c r="AN10" s="647"/>
      <c r="AO10" s="648"/>
      <c r="AP10" s="638" t="s">
        <v>179</v>
      </c>
      <c r="AQ10" s="639"/>
      <c r="AR10" s="639"/>
      <c r="AS10" s="639"/>
      <c r="AT10" s="639"/>
      <c r="AU10" s="639"/>
      <c r="AV10" s="639"/>
      <c r="AW10" s="639"/>
      <c r="AX10" s="639"/>
      <c r="AY10" s="639"/>
      <c r="AZ10" s="639"/>
      <c r="BA10" s="639"/>
      <c r="BB10" s="639"/>
      <c r="BC10" s="639"/>
      <c r="BD10" s="639"/>
      <c r="BE10" s="639"/>
      <c r="BF10" s="640"/>
      <c r="BG10" s="641">
        <v>69523</v>
      </c>
      <c r="BH10" s="642"/>
      <c r="BI10" s="642"/>
      <c r="BJ10" s="642"/>
      <c r="BK10" s="642"/>
      <c r="BL10" s="642"/>
      <c r="BM10" s="642"/>
      <c r="BN10" s="643"/>
      <c r="BO10" s="644">
        <v>2</v>
      </c>
      <c r="BP10" s="644"/>
      <c r="BQ10" s="644"/>
      <c r="BR10" s="644"/>
      <c r="BS10" s="650" t="s">
        <v>69</v>
      </c>
      <c r="BT10" s="642"/>
      <c r="BU10" s="642"/>
      <c r="BV10" s="642"/>
      <c r="BW10" s="642"/>
      <c r="BX10" s="642"/>
      <c r="BY10" s="642"/>
      <c r="BZ10" s="642"/>
      <c r="CA10" s="642"/>
      <c r="CB10" s="651"/>
      <c r="CD10" s="656" t="s">
        <v>180</v>
      </c>
      <c r="CE10" s="657"/>
      <c r="CF10" s="657"/>
      <c r="CG10" s="657"/>
      <c r="CH10" s="657"/>
      <c r="CI10" s="657"/>
      <c r="CJ10" s="657"/>
      <c r="CK10" s="657"/>
      <c r="CL10" s="657"/>
      <c r="CM10" s="657"/>
      <c r="CN10" s="657"/>
      <c r="CO10" s="657"/>
      <c r="CP10" s="657"/>
      <c r="CQ10" s="658"/>
      <c r="CR10" s="641">
        <v>66321</v>
      </c>
      <c r="CS10" s="642"/>
      <c r="CT10" s="642"/>
      <c r="CU10" s="642"/>
      <c r="CV10" s="642"/>
      <c r="CW10" s="642"/>
      <c r="CX10" s="642"/>
      <c r="CY10" s="643"/>
      <c r="CZ10" s="644">
        <v>0.4</v>
      </c>
      <c r="DA10" s="644"/>
      <c r="DB10" s="644"/>
      <c r="DC10" s="644"/>
      <c r="DD10" s="650">
        <v>18835</v>
      </c>
      <c r="DE10" s="642"/>
      <c r="DF10" s="642"/>
      <c r="DG10" s="642"/>
      <c r="DH10" s="642"/>
      <c r="DI10" s="642"/>
      <c r="DJ10" s="642"/>
      <c r="DK10" s="642"/>
      <c r="DL10" s="642"/>
      <c r="DM10" s="642"/>
      <c r="DN10" s="642"/>
      <c r="DO10" s="642"/>
      <c r="DP10" s="643"/>
      <c r="DQ10" s="650">
        <v>57046</v>
      </c>
      <c r="DR10" s="642"/>
      <c r="DS10" s="642"/>
      <c r="DT10" s="642"/>
      <c r="DU10" s="642"/>
      <c r="DV10" s="642"/>
      <c r="DW10" s="642"/>
      <c r="DX10" s="642"/>
      <c r="DY10" s="642"/>
      <c r="DZ10" s="642"/>
      <c r="EA10" s="642"/>
      <c r="EB10" s="642"/>
      <c r="EC10" s="651"/>
    </row>
    <row r="11" spans="2:143" ht="11.25" customHeight="1" x14ac:dyDescent="0.15">
      <c r="B11" s="638" t="s">
        <v>181</v>
      </c>
      <c r="C11" s="639"/>
      <c r="D11" s="639"/>
      <c r="E11" s="639"/>
      <c r="F11" s="639"/>
      <c r="G11" s="639"/>
      <c r="H11" s="639"/>
      <c r="I11" s="639"/>
      <c r="J11" s="639"/>
      <c r="K11" s="639"/>
      <c r="L11" s="639"/>
      <c r="M11" s="639"/>
      <c r="N11" s="639"/>
      <c r="O11" s="639"/>
      <c r="P11" s="639"/>
      <c r="Q11" s="640"/>
      <c r="R11" s="641">
        <v>454000</v>
      </c>
      <c r="S11" s="642"/>
      <c r="T11" s="642"/>
      <c r="U11" s="642"/>
      <c r="V11" s="642"/>
      <c r="W11" s="642"/>
      <c r="X11" s="642"/>
      <c r="Y11" s="643"/>
      <c r="Z11" s="646">
        <v>2.9</v>
      </c>
      <c r="AA11" s="647"/>
      <c r="AB11" s="647"/>
      <c r="AC11" s="659"/>
      <c r="AD11" s="650">
        <v>454000</v>
      </c>
      <c r="AE11" s="642"/>
      <c r="AF11" s="642"/>
      <c r="AG11" s="642"/>
      <c r="AH11" s="642"/>
      <c r="AI11" s="642"/>
      <c r="AJ11" s="642"/>
      <c r="AK11" s="643"/>
      <c r="AL11" s="646">
        <v>4.8</v>
      </c>
      <c r="AM11" s="647"/>
      <c r="AN11" s="647"/>
      <c r="AO11" s="648"/>
      <c r="AP11" s="638" t="s">
        <v>182</v>
      </c>
      <c r="AQ11" s="639"/>
      <c r="AR11" s="639"/>
      <c r="AS11" s="639"/>
      <c r="AT11" s="639"/>
      <c r="AU11" s="639"/>
      <c r="AV11" s="639"/>
      <c r="AW11" s="639"/>
      <c r="AX11" s="639"/>
      <c r="AY11" s="639"/>
      <c r="AZ11" s="639"/>
      <c r="BA11" s="639"/>
      <c r="BB11" s="639"/>
      <c r="BC11" s="639"/>
      <c r="BD11" s="639"/>
      <c r="BE11" s="639"/>
      <c r="BF11" s="640"/>
      <c r="BG11" s="641">
        <v>178743</v>
      </c>
      <c r="BH11" s="642"/>
      <c r="BI11" s="642"/>
      <c r="BJ11" s="642"/>
      <c r="BK11" s="642"/>
      <c r="BL11" s="642"/>
      <c r="BM11" s="642"/>
      <c r="BN11" s="643"/>
      <c r="BO11" s="644">
        <v>5.2</v>
      </c>
      <c r="BP11" s="644"/>
      <c r="BQ11" s="644"/>
      <c r="BR11" s="644"/>
      <c r="BS11" s="650">
        <v>35447</v>
      </c>
      <c r="BT11" s="642"/>
      <c r="BU11" s="642"/>
      <c r="BV11" s="642"/>
      <c r="BW11" s="642"/>
      <c r="BX11" s="642"/>
      <c r="BY11" s="642"/>
      <c r="BZ11" s="642"/>
      <c r="CA11" s="642"/>
      <c r="CB11" s="651"/>
      <c r="CD11" s="656" t="s">
        <v>183</v>
      </c>
      <c r="CE11" s="657"/>
      <c r="CF11" s="657"/>
      <c r="CG11" s="657"/>
      <c r="CH11" s="657"/>
      <c r="CI11" s="657"/>
      <c r="CJ11" s="657"/>
      <c r="CK11" s="657"/>
      <c r="CL11" s="657"/>
      <c r="CM11" s="657"/>
      <c r="CN11" s="657"/>
      <c r="CO11" s="657"/>
      <c r="CP11" s="657"/>
      <c r="CQ11" s="658"/>
      <c r="CR11" s="641">
        <v>963115</v>
      </c>
      <c r="CS11" s="642"/>
      <c r="CT11" s="642"/>
      <c r="CU11" s="642"/>
      <c r="CV11" s="642"/>
      <c r="CW11" s="642"/>
      <c r="CX11" s="642"/>
      <c r="CY11" s="643"/>
      <c r="CZ11" s="644">
        <v>6.3</v>
      </c>
      <c r="DA11" s="644"/>
      <c r="DB11" s="644"/>
      <c r="DC11" s="644"/>
      <c r="DD11" s="650">
        <v>161108</v>
      </c>
      <c r="DE11" s="642"/>
      <c r="DF11" s="642"/>
      <c r="DG11" s="642"/>
      <c r="DH11" s="642"/>
      <c r="DI11" s="642"/>
      <c r="DJ11" s="642"/>
      <c r="DK11" s="642"/>
      <c r="DL11" s="642"/>
      <c r="DM11" s="642"/>
      <c r="DN11" s="642"/>
      <c r="DO11" s="642"/>
      <c r="DP11" s="643"/>
      <c r="DQ11" s="650">
        <v>524916</v>
      </c>
      <c r="DR11" s="642"/>
      <c r="DS11" s="642"/>
      <c r="DT11" s="642"/>
      <c r="DU11" s="642"/>
      <c r="DV11" s="642"/>
      <c r="DW11" s="642"/>
      <c r="DX11" s="642"/>
      <c r="DY11" s="642"/>
      <c r="DZ11" s="642"/>
      <c r="EA11" s="642"/>
      <c r="EB11" s="642"/>
      <c r="EC11" s="651"/>
    </row>
    <row r="12" spans="2:143" ht="11.25" customHeight="1" x14ac:dyDescent="0.15">
      <c r="B12" s="638" t="s">
        <v>184</v>
      </c>
      <c r="C12" s="639"/>
      <c r="D12" s="639"/>
      <c r="E12" s="639"/>
      <c r="F12" s="639"/>
      <c r="G12" s="639"/>
      <c r="H12" s="639"/>
      <c r="I12" s="639"/>
      <c r="J12" s="639"/>
      <c r="K12" s="639"/>
      <c r="L12" s="639"/>
      <c r="M12" s="639"/>
      <c r="N12" s="639"/>
      <c r="O12" s="639"/>
      <c r="P12" s="639"/>
      <c r="Q12" s="640"/>
      <c r="R12" s="641">
        <v>14990</v>
      </c>
      <c r="S12" s="642"/>
      <c r="T12" s="642"/>
      <c r="U12" s="642"/>
      <c r="V12" s="642"/>
      <c r="W12" s="642"/>
      <c r="X12" s="642"/>
      <c r="Y12" s="643"/>
      <c r="Z12" s="644">
        <v>0.1</v>
      </c>
      <c r="AA12" s="644"/>
      <c r="AB12" s="644"/>
      <c r="AC12" s="644"/>
      <c r="AD12" s="645">
        <v>14990</v>
      </c>
      <c r="AE12" s="645"/>
      <c r="AF12" s="645"/>
      <c r="AG12" s="645"/>
      <c r="AH12" s="645"/>
      <c r="AI12" s="645"/>
      <c r="AJ12" s="645"/>
      <c r="AK12" s="645"/>
      <c r="AL12" s="646">
        <v>0.2</v>
      </c>
      <c r="AM12" s="647"/>
      <c r="AN12" s="647"/>
      <c r="AO12" s="648"/>
      <c r="AP12" s="638" t="s">
        <v>185</v>
      </c>
      <c r="AQ12" s="639"/>
      <c r="AR12" s="639"/>
      <c r="AS12" s="639"/>
      <c r="AT12" s="639"/>
      <c r="AU12" s="639"/>
      <c r="AV12" s="639"/>
      <c r="AW12" s="639"/>
      <c r="AX12" s="639"/>
      <c r="AY12" s="639"/>
      <c r="AZ12" s="639"/>
      <c r="BA12" s="639"/>
      <c r="BB12" s="639"/>
      <c r="BC12" s="639"/>
      <c r="BD12" s="639"/>
      <c r="BE12" s="639"/>
      <c r="BF12" s="640"/>
      <c r="BG12" s="641">
        <v>1842751</v>
      </c>
      <c r="BH12" s="642"/>
      <c r="BI12" s="642"/>
      <c r="BJ12" s="642"/>
      <c r="BK12" s="642"/>
      <c r="BL12" s="642"/>
      <c r="BM12" s="642"/>
      <c r="BN12" s="643"/>
      <c r="BO12" s="644">
        <v>53.5</v>
      </c>
      <c r="BP12" s="644"/>
      <c r="BQ12" s="644"/>
      <c r="BR12" s="644"/>
      <c r="BS12" s="650" t="s">
        <v>69</v>
      </c>
      <c r="BT12" s="642"/>
      <c r="BU12" s="642"/>
      <c r="BV12" s="642"/>
      <c r="BW12" s="642"/>
      <c r="BX12" s="642"/>
      <c r="BY12" s="642"/>
      <c r="BZ12" s="642"/>
      <c r="CA12" s="642"/>
      <c r="CB12" s="651"/>
      <c r="CD12" s="656" t="s">
        <v>186</v>
      </c>
      <c r="CE12" s="657"/>
      <c r="CF12" s="657"/>
      <c r="CG12" s="657"/>
      <c r="CH12" s="657"/>
      <c r="CI12" s="657"/>
      <c r="CJ12" s="657"/>
      <c r="CK12" s="657"/>
      <c r="CL12" s="657"/>
      <c r="CM12" s="657"/>
      <c r="CN12" s="657"/>
      <c r="CO12" s="657"/>
      <c r="CP12" s="657"/>
      <c r="CQ12" s="658"/>
      <c r="CR12" s="641">
        <v>435218</v>
      </c>
      <c r="CS12" s="642"/>
      <c r="CT12" s="642"/>
      <c r="CU12" s="642"/>
      <c r="CV12" s="642"/>
      <c r="CW12" s="642"/>
      <c r="CX12" s="642"/>
      <c r="CY12" s="643"/>
      <c r="CZ12" s="644">
        <v>2.8</v>
      </c>
      <c r="DA12" s="644"/>
      <c r="DB12" s="644"/>
      <c r="DC12" s="644"/>
      <c r="DD12" s="650">
        <v>15835</v>
      </c>
      <c r="DE12" s="642"/>
      <c r="DF12" s="642"/>
      <c r="DG12" s="642"/>
      <c r="DH12" s="642"/>
      <c r="DI12" s="642"/>
      <c r="DJ12" s="642"/>
      <c r="DK12" s="642"/>
      <c r="DL12" s="642"/>
      <c r="DM12" s="642"/>
      <c r="DN12" s="642"/>
      <c r="DO12" s="642"/>
      <c r="DP12" s="643"/>
      <c r="DQ12" s="650">
        <v>328555</v>
      </c>
      <c r="DR12" s="642"/>
      <c r="DS12" s="642"/>
      <c r="DT12" s="642"/>
      <c r="DU12" s="642"/>
      <c r="DV12" s="642"/>
      <c r="DW12" s="642"/>
      <c r="DX12" s="642"/>
      <c r="DY12" s="642"/>
      <c r="DZ12" s="642"/>
      <c r="EA12" s="642"/>
      <c r="EB12" s="642"/>
      <c r="EC12" s="651"/>
    </row>
    <row r="13" spans="2:143" ht="11.25" customHeight="1" x14ac:dyDescent="0.15">
      <c r="B13" s="638" t="s">
        <v>187</v>
      </c>
      <c r="C13" s="639"/>
      <c r="D13" s="639"/>
      <c r="E13" s="639"/>
      <c r="F13" s="639"/>
      <c r="G13" s="639"/>
      <c r="H13" s="639"/>
      <c r="I13" s="639"/>
      <c r="J13" s="639"/>
      <c r="K13" s="639"/>
      <c r="L13" s="639"/>
      <c r="M13" s="639"/>
      <c r="N13" s="639"/>
      <c r="O13" s="639"/>
      <c r="P13" s="639"/>
      <c r="Q13" s="640"/>
      <c r="R13" s="641" t="s">
        <v>69</v>
      </c>
      <c r="S13" s="642"/>
      <c r="T13" s="642"/>
      <c r="U13" s="642"/>
      <c r="V13" s="642"/>
      <c r="W13" s="642"/>
      <c r="X13" s="642"/>
      <c r="Y13" s="643"/>
      <c r="Z13" s="644" t="s">
        <v>69</v>
      </c>
      <c r="AA13" s="644"/>
      <c r="AB13" s="644"/>
      <c r="AC13" s="644"/>
      <c r="AD13" s="645" t="s">
        <v>69</v>
      </c>
      <c r="AE13" s="645"/>
      <c r="AF13" s="645"/>
      <c r="AG13" s="645"/>
      <c r="AH13" s="645"/>
      <c r="AI13" s="645"/>
      <c r="AJ13" s="645"/>
      <c r="AK13" s="645"/>
      <c r="AL13" s="646" t="s">
        <v>69</v>
      </c>
      <c r="AM13" s="647"/>
      <c r="AN13" s="647"/>
      <c r="AO13" s="648"/>
      <c r="AP13" s="638" t="s">
        <v>188</v>
      </c>
      <c r="AQ13" s="639"/>
      <c r="AR13" s="639"/>
      <c r="AS13" s="639"/>
      <c r="AT13" s="639"/>
      <c r="AU13" s="639"/>
      <c r="AV13" s="639"/>
      <c r="AW13" s="639"/>
      <c r="AX13" s="639"/>
      <c r="AY13" s="639"/>
      <c r="AZ13" s="639"/>
      <c r="BA13" s="639"/>
      <c r="BB13" s="639"/>
      <c r="BC13" s="639"/>
      <c r="BD13" s="639"/>
      <c r="BE13" s="639"/>
      <c r="BF13" s="640"/>
      <c r="BG13" s="641">
        <v>1830462</v>
      </c>
      <c r="BH13" s="642"/>
      <c r="BI13" s="642"/>
      <c r="BJ13" s="642"/>
      <c r="BK13" s="642"/>
      <c r="BL13" s="642"/>
      <c r="BM13" s="642"/>
      <c r="BN13" s="643"/>
      <c r="BO13" s="644">
        <v>53.2</v>
      </c>
      <c r="BP13" s="644"/>
      <c r="BQ13" s="644"/>
      <c r="BR13" s="644"/>
      <c r="BS13" s="650" t="s">
        <v>69</v>
      </c>
      <c r="BT13" s="642"/>
      <c r="BU13" s="642"/>
      <c r="BV13" s="642"/>
      <c r="BW13" s="642"/>
      <c r="BX13" s="642"/>
      <c r="BY13" s="642"/>
      <c r="BZ13" s="642"/>
      <c r="CA13" s="642"/>
      <c r="CB13" s="651"/>
      <c r="CD13" s="656" t="s">
        <v>189</v>
      </c>
      <c r="CE13" s="657"/>
      <c r="CF13" s="657"/>
      <c r="CG13" s="657"/>
      <c r="CH13" s="657"/>
      <c r="CI13" s="657"/>
      <c r="CJ13" s="657"/>
      <c r="CK13" s="657"/>
      <c r="CL13" s="657"/>
      <c r="CM13" s="657"/>
      <c r="CN13" s="657"/>
      <c r="CO13" s="657"/>
      <c r="CP13" s="657"/>
      <c r="CQ13" s="658"/>
      <c r="CR13" s="641">
        <v>1032751</v>
      </c>
      <c r="CS13" s="642"/>
      <c r="CT13" s="642"/>
      <c r="CU13" s="642"/>
      <c r="CV13" s="642"/>
      <c r="CW13" s="642"/>
      <c r="CX13" s="642"/>
      <c r="CY13" s="643"/>
      <c r="CZ13" s="644">
        <v>6.7</v>
      </c>
      <c r="DA13" s="644"/>
      <c r="DB13" s="644"/>
      <c r="DC13" s="644"/>
      <c r="DD13" s="650">
        <v>369307</v>
      </c>
      <c r="DE13" s="642"/>
      <c r="DF13" s="642"/>
      <c r="DG13" s="642"/>
      <c r="DH13" s="642"/>
      <c r="DI13" s="642"/>
      <c r="DJ13" s="642"/>
      <c r="DK13" s="642"/>
      <c r="DL13" s="642"/>
      <c r="DM13" s="642"/>
      <c r="DN13" s="642"/>
      <c r="DO13" s="642"/>
      <c r="DP13" s="643"/>
      <c r="DQ13" s="650">
        <v>807815</v>
      </c>
      <c r="DR13" s="642"/>
      <c r="DS13" s="642"/>
      <c r="DT13" s="642"/>
      <c r="DU13" s="642"/>
      <c r="DV13" s="642"/>
      <c r="DW13" s="642"/>
      <c r="DX13" s="642"/>
      <c r="DY13" s="642"/>
      <c r="DZ13" s="642"/>
      <c r="EA13" s="642"/>
      <c r="EB13" s="642"/>
      <c r="EC13" s="651"/>
    </row>
    <row r="14" spans="2:143" ht="11.25" customHeight="1" x14ac:dyDescent="0.15">
      <c r="B14" s="638" t="s">
        <v>190</v>
      </c>
      <c r="C14" s="639"/>
      <c r="D14" s="639"/>
      <c r="E14" s="639"/>
      <c r="F14" s="639"/>
      <c r="G14" s="639"/>
      <c r="H14" s="639"/>
      <c r="I14" s="639"/>
      <c r="J14" s="639"/>
      <c r="K14" s="639"/>
      <c r="L14" s="639"/>
      <c r="M14" s="639"/>
      <c r="N14" s="639"/>
      <c r="O14" s="639"/>
      <c r="P14" s="639"/>
      <c r="Q14" s="640"/>
      <c r="R14" s="641">
        <v>28236</v>
      </c>
      <c r="S14" s="642"/>
      <c r="T14" s="642"/>
      <c r="U14" s="642"/>
      <c r="V14" s="642"/>
      <c r="W14" s="642"/>
      <c r="X14" s="642"/>
      <c r="Y14" s="643"/>
      <c r="Z14" s="644">
        <v>0.2</v>
      </c>
      <c r="AA14" s="644"/>
      <c r="AB14" s="644"/>
      <c r="AC14" s="644"/>
      <c r="AD14" s="645">
        <v>28236</v>
      </c>
      <c r="AE14" s="645"/>
      <c r="AF14" s="645"/>
      <c r="AG14" s="645"/>
      <c r="AH14" s="645"/>
      <c r="AI14" s="645"/>
      <c r="AJ14" s="645"/>
      <c r="AK14" s="645"/>
      <c r="AL14" s="646">
        <v>0.3</v>
      </c>
      <c r="AM14" s="647"/>
      <c r="AN14" s="647"/>
      <c r="AO14" s="648"/>
      <c r="AP14" s="638" t="s">
        <v>191</v>
      </c>
      <c r="AQ14" s="639"/>
      <c r="AR14" s="639"/>
      <c r="AS14" s="639"/>
      <c r="AT14" s="639"/>
      <c r="AU14" s="639"/>
      <c r="AV14" s="639"/>
      <c r="AW14" s="639"/>
      <c r="AX14" s="639"/>
      <c r="AY14" s="639"/>
      <c r="AZ14" s="639"/>
      <c r="BA14" s="639"/>
      <c r="BB14" s="639"/>
      <c r="BC14" s="639"/>
      <c r="BD14" s="639"/>
      <c r="BE14" s="639"/>
      <c r="BF14" s="640"/>
      <c r="BG14" s="641">
        <v>101745</v>
      </c>
      <c r="BH14" s="642"/>
      <c r="BI14" s="642"/>
      <c r="BJ14" s="642"/>
      <c r="BK14" s="642"/>
      <c r="BL14" s="642"/>
      <c r="BM14" s="642"/>
      <c r="BN14" s="643"/>
      <c r="BO14" s="644">
        <v>3</v>
      </c>
      <c r="BP14" s="644"/>
      <c r="BQ14" s="644"/>
      <c r="BR14" s="644"/>
      <c r="BS14" s="650" t="s">
        <v>69</v>
      </c>
      <c r="BT14" s="642"/>
      <c r="BU14" s="642"/>
      <c r="BV14" s="642"/>
      <c r="BW14" s="642"/>
      <c r="BX14" s="642"/>
      <c r="BY14" s="642"/>
      <c r="BZ14" s="642"/>
      <c r="CA14" s="642"/>
      <c r="CB14" s="651"/>
      <c r="CD14" s="656" t="s">
        <v>192</v>
      </c>
      <c r="CE14" s="657"/>
      <c r="CF14" s="657"/>
      <c r="CG14" s="657"/>
      <c r="CH14" s="657"/>
      <c r="CI14" s="657"/>
      <c r="CJ14" s="657"/>
      <c r="CK14" s="657"/>
      <c r="CL14" s="657"/>
      <c r="CM14" s="657"/>
      <c r="CN14" s="657"/>
      <c r="CO14" s="657"/>
      <c r="CP14" s="657"/>
      <c r="CQ14" s="658"/>
      <c r="CR14" s="641">
        <v>851381</v>
      </c>
      <c r="CS14" s="642"/>
      <c r="CT14" s="642"/>
      <c r="CU14" s="642"/>
      <c r="CV14" s="642"/>
      <c r="CW14" s="642"/>
      <c r="CX14" s="642"/>
      <c r="CY14" s="643"/>
      <c r="CZ14" s="644">
        <v>5.5</v>
      </c>
      <c r="DA14" s="644"/>
      <c r="DB14" s="644"/>
      <c r="DC14" s="644"/>
      <c r="DD14" s="650">
        <v>314847</v>
      </c>
      <c r="DE14" s="642"/>
      <c r="DF14" s="642"/>
      <c r="DG14" s="642"/>
      <c r="DH14" s="642"/>
      <c r="DI14" s="642"/>
      <c r="DJ14" s="642"/>
      <c r="DK14" s="642"/>
      <c r="DL14" s="642"/>
      <c r="DM14" s="642"/>
      <c r="DN14" s="642"/>
      <c r="DO14" s="642"/>
      <c r="DP14" s="643"/>
      <c r="DQ14" s="650">
        <v>575387</v>
      </c>
      <c r="DR14" s="642"/>
      <c r="DS14" s="642"/>
      <c r="DT14" s="642"/>
      <c r="DU14" s="642"/>
      <c r="DV14" s="642"/>
      <c r="DW14" s="642"/>
      <c r="DX14" s="642"/>
      <c r="DY14" s="642"/>
      <c r="DZ14" s="642"/>
      <c r="EA14" s="642"/>
      <c r="EB14" s="642"/>
      <c r="EC14" s="651"/>
    </row>
    <row r="15" spans="2:143" ht="11.25" customHeight="1" x14ac:dyDescent="0.15">
      <c r="B15" s="638" t="s">
        <v>193</v>
      </c>
      <c r="C15" s="639"/>
      <c r="D15" s="639"/>
      <c r="E15" s="639"/>
      <c r="F15" s="639"/>
      <c r="G15" s="639"/>
      <c r="H15" s="639"/>
      <c r="I15" s="639"/>
      <c r="J15" s="639"/>
      <c r="K15" s="639"/>
      <c r="L15" s="639"/>
      <c r="M15" s="639"/>
      <c r="N15" s="639"/>
      <c r="O15" s="639"/>
      <c r="P15" s="639"/>
      <c r="Q15" s="640"/>
      <c r="R15" s="641" t="s">
        <v>69</v>
      </c>
      <c r="S15" s="642"/>
      <c r="T15" s="642"/>
      <c r="U15" s="642"/>
      <c r="V15" s="642"/>
      <c r="W15" s="642"/>
      <c r="X15" s="642"/>
      <c r="Y15" s="643"/>
      <c r="Z15" s="644" t="s">
        <v>69</v>
      </c>
      <c r="AA15" s="644"/>
      <c r="AB15" s="644"/>
      <c r="AC15" s="644"/>
      <c r="AD15" s="645" t="s">
        <v>69</v>
      </c>
      <c r="AE15" s="645"/>
      <c r="AF15" s="645"/>
      <c r="AG15" s="645"/>
      <c r="AH15" s="645"/>
      <c r="AI15" s="645"/>
      <c r="AJ15" s="645"/>
      <c r="AK15" s="645"/>
      <c r="AL15" s="646" t="s">
        <v>69</v>
      </c>
      <c r="AM15" s="647"/>
      <c r="AN15" s="647"/>
      <c r="AO15" s="648"/>
      <c r="AP15" s="638" t="s">
        <v>194</v>
      </c>
      <c r="AQ15" s="639"/>
      <c r="AR15" s="639"/>
      <c r="AS15" s="639"/>
      <c r="AT15" s="639"/>
      <c r="AU15" s="639"/>
      <c r="AV15" s="639"/>
      <c r="AW15" s="639"/>
      <c r="AX15" s="639"/>
      <c r="AY15" s="639"/>
      <c r="AZ15" s="639"/>
      <c r="BA15" s="639"/>
      <c r="BB15" s="639"/>
      <c r="BC15" s="639"/>
      <c r="BD15" s="639"/>
      <c r="BE15" s="639"/>
      <c r="BF15" s="640"/>
      <c r="BG15" s="641">
        <v>154397</v>
      </c>
      <c r="BH15" s="642"/>
      <c r="BI15" s="642"/>
      <c r="BJ15" s="642"/>
      <c r="BK15" s="642"/>
      <c r="BL15" s="642"/>
      <c r="BM15" s="642"/>
      <c r="BN15" s="643"/>
      <c r="BO15" s="644">
        <v>4.5</v>
      </c>
      <c r="BP15" s="644"/>
      <c r="BQ15" s="644"/>
      <c r="BR15" s="644"/>
      <c r="BS15" s="650" t="s">
        <v>69</v>
      </c>
      <c r="BT15" s="642"/>
      <c r="BU15" s="642"/>
      <c r="BV15" s="642"/>
      <c r="BW15" s="642"/>
      <c r="BX15" s="642"/>
      <c r="BY15" s="642"/>
      <c r="BZ15" s="642"/>
      <c r="CA15" s="642"/>
      <c r="CB15" s="651"/>
      <c r="CD15" s="656" t="s">
        <v>195</v>
      </c>
      <c r="CE15" s="657"/>
      <c r="CF15" s="657"/>
      <c r="CG15" s="657"/>
      <c r="CH15" s="657"/>
      <c r="CI15" s="657"/>
      <c r="CJ15" s="657"/>
      <c r="CK15" s="657"/>
      <c r="CL15" s="657"/>
      <c r="CM15" s="657"/>
      <c r="CN15" s="657"/>
      <c r="CO15" s="657"/>
      <c r="CP15" s="657"/>
      <c r="CQ15" s="658"/>
      <c r="CR15" s="641">
        <v>1380782</v>
      </c>
      <c r="CS15" s="642"/>
      <c r="CT15" s="642"/>
      <c r="CU15" s="642"/>
      <c r="CV15" s="642"/>
      <c r="CW15" s="642"/>
      <c r="CX15" s="642"/>
      <c r="CY15" s="643"/>
      <c r="CZ15" s="644">
        <v>9</v>
      </c>
      <c r="DA15" s="644"/>
      <c r="DB15" s="644"/>
      <c r="DC15" s="644"/>
      <c r="DD15" s="650">
        <v>282744</v>
      </c>
      <c r="DE15" s="642"/>
      <c r="DF15" s="642"/>
      <c r="DG15" s="642"/>
      <c r="DH15" s="642"/>
      <c r="DI15" s="642"/>
      <c r="DJ15" s="642"/>
      <c r="DK15" s="642"/>
      <c r="DL15" s="642"/>
      <c r="DM15" s="642"/>
      <c r="DN15" s="642"/>
      <c r="DO15" s="642"/>
      <c r="DP15" s="643"/>
      <c r="DQ15" s="650">
        <v>1143663</v>
      </c>
      <c r="DR15" s="642"/>
      <c r="DS15" s="642"/>
      <c r="DT15" s="642"/>
      <c r="DU15" s="642"/>
      <c r="DV15" s="642"/>
      <c r="DW15" s="642"/>
      <c r="DX15" s="642"/>
      <c r="DY15" s="642"/>
      <c r="DZ15" s="642"/>
      <c r="EA15" s="642"/>
      <c r="EB15" s="642"/>
      <c r="EC15" s="651"/>
    </row>
    <row r="16" spans="2:143" ht="11.25" customHeight="1" x14ac:dyDescent="0.15">
      <c r="B16" s="638" t="s">
        <v>196</v>
      </c>
      <c r="C16" s="639"/>
      <c r="D16" s="639"/>
      <c r="E16" s="639"/>
      <c r="F16" s="639"/>
      <c r="G16" s="639"/>
      <c r="H16" s="639"/>
      <c r="I16" s="639"/>
      <c r="J16" s="639"/>
      <c r="K16" s="639"/>
      <c r="L16" s="639"/>
      <c r="M16" s="639"/>
      <c r="N16" s="639"/>
      <c r="O16" s="639"/>
      <c r="P16" s="639"/>
      <c r="Q16" s="640"/>
      <c r="R16" s="641">
        <v>8345</v>
      </c>
      <c r="S16" s="642"/>
      <c r="T16" s="642"/>
      <c r="U16" s="642"/>
      <c r="V16" s="642"/>
      <c r="W16" s="642"/>
      <c r="X16" s="642"/>
      <c r="Y16" s="643"/>
      <c r="Z16" s="644">
        <v>0.1</v>
      </c>
      <c r="AA16" s="644"/>
      <c r="AB16" s="644"/>
      <c r="AC16" s="644"/>
      <c r="AD16" s="645">
        <v>8345</v>
      </c>
      <c r="AE16" s="645"/>
      <c r="AF16" s="645"/>
      <c r="AG16" s="645"/>
      <c r="AH16" s="645"/>
      <c r="AI16" s="645"/>
      <c r="AJ16" s="645"/>
      <c r="AK16" s="645"/>
      <c r="AL16" s="646">
        <v>0.1</v>
      </c>
      <c r="AM16" s="647"/>
      <c r="AN16" s="647"/>
      <c r="AO16" s="648"/>
      <c r="AP16" s="638" t="s">
        <v>197</v>
      </c>
      <c r="AQ16" s="639"/>
      <c r="AR16" s="639"/>
      <c r="AS16" s="639"/>
      <c r="AT16" s="639"/>
      <c r="AU16" s="639"/>
      <c r="AV16" s="639"/>
      <c r="AW16" s="639"/>
      <c r="AX16" s="639"/>
      <c r="AY16" s="639"/>
      <c r="AZ16" s="639"/>
      <c r="BA16" s="639"/>
      <c r="BB16" s="639"/>
      <c r="BC16" s="639"/>
      <c r="BD16" s="639"/>
      <c r="BE16" s="639"/>
      <c r="BF16" s="640"/>
      <c r="BG16" s="641">
        <v>60085</v>
      </c>
      <c r="BH16" s="642"/>
      <c r="BI16" s="642"/>
      <c r="BJ16" s="642"/>
      <c r="BK16" s="642"/>
      <c r="BL16" s="642"/>
      <c r="BM16" s="642"/>
      <c r="BN16" s="643"/>
      <c r="BO16" s="644">
        <v>1.7</v>
      </c>
      <c r="BP16" s="644"/>
      <c r="BQ16" s="644"/>
      <c r="BR16" s="644"/>
      <c r="BS16" s="650" t="s">
        <v>69</v>
      </c>
      <c r="BT16" s="642"/>
      <c r="BU16" s="642"/>
      <c r="BV16" s="642"/>
      <c r="BW16" s="642"/>
      <c r="BX16" s="642"/>
      <c r="BY16" s="642"/>
      <c r="BZ16" s="642"/>
      <c r="CA16" s="642"/>
      <c r="CB16" s="651"/>
      <c r="CD16" s="656" t="s">
        <v>198</v>
      </c>
      <c r="CE16" s="657"/>
      <c r="CF16" s="657"/>
      <c r="CG16" s="657"/>
      <c r="CH16" s="657"/>
      <c r="CI16" s="657"/>
      <c r="CJ16" s="657"/>
      <c r="CK16" s="657"/>
      <c r="CL16" s="657"/>
      <c r="CM16" s="657"/>
      <c r="CN16" s="657"/>
      <c r="CO16" s="657"/>
      <c r="CP16" s="657"/>
      <c r="CQ16" s="658"/>
      <c r="CR16" s="641">
        <v>174255</v>
      </c>
      <c r="CS16" s="642"/>
      <c r="CT16" s="642"/>
      <c r="CU16" s="642"/>
      <c r="CV16" s="642"/>
      <c r="CW16" s="642"/>
      <c r="CX16" s="642"/>
      <c r="CY16" s="643"/>
      <c r="CZ16" s="644">
        <v>1.1000000000000001</v>
      </c>
      <c r="DA16" s="644"/>
      <c r="DB16" s="644"/>
      <c r="DC16" s="644"/>
      <c r="DD16" s="650" t="s">
        <v>69</v>
      </c>
      <c r="DE16" s="642"/>
      <c r="DF16" s="642"/>
      <c r="DG16" s="642"/>
      <c r="DH16" s="642"/>
      <c r="DI16" s="642"/>
      <c r="DJ16" s="642"/>
      <c r="DK16" s="642"/>
      <c r="DL16" s="642"/>
      <c r="DM16" s="642"/>
      <c r="DN16" s="642"/>
      <c r="DO16" s="642"/>
      <c r="DP16" s="643"/>
      <c r="DQ16" s="650">
        <v>83387</v>
      </c>
      <c r="DR16" s="642"/>
      <c r="DS16" s="642"/>
      <c r="DT16" s="642"/>
      <c r="DU16" s="642"/>
      <c r="DV16" s="642"/>
      <c r="DW16" s="642"/>
      <c r="DX16" s="642"/>
      <c r="DY16" s="642"/>
      <c r="DZ16" s="642"/>
      <c r="EA16" s="642"/>
      <c r="EB16" s="642"/>
      <c r="EC16" s="651"/>
    </row>
    <row r="17" spans="2:133" ht="11.25" customHeight="1" x14ac:dyDescent="0.15">
      <c r="B17" s="638" t="s">
        <v>199</v>
      </c>
      <c r="C17" s="639"/>
      <c r="D17" s="639"/>
      <c r="E17" s="639"/>
      <c r="F17" s="639"/>
      <c r="G17" s="639"/>
      <c r="H17" s="639"/>
      <c r="I17" s="639"/>
      <c r="J17" s="639"/>
      <c r="K17" s="639"/>
      <c r="L17" s="639"/>
      <c r="M17" s="639"/>
      <c r="N17" s="639"/>
      <c r="O17" s="639"/>
      <c r="P17" s="639"/>
      <c r="Q17" s="640"/>
      <c r="R17" s="641">
        <v>39251</v>
      </c>
      <c r="S17" s="642"/>
      <c r="T17" s="642"/>
      <c r="U17" s="642"/>
      <c r="V17" s="642"/>
      <c r="W17" s="642"/>
      <c r="X17" s="642"/>
      <c r="Y17" s="643"/>
      <c r="Z17" s="644">
        <v>0.2</v>
      </c>
      <c r="AA17" s="644"/>
      <c r="AB17" s="644"/>
      <c r="AC17" s="644"/>
      <c r="AD17" s="645">
        <v>39251</v>
      </c>
      <c r="AE17" s="645"/>
      <c r="AF17" s="645"/>
      <c r="AG17" s="645"/>
      <c r="AH17" s="645"/>
      <c r="AI17" s="645"/>
      <c r="AJ17" s="645"/>
      <c r="AK17" s="645"/>
      <c r="AL17" s="646">
        <v>0.4</v>
      </c>
      <c r="AM17" s="647"/>
      <c r="AN17" s="647"/>
      <c r="AO17" s="648"/>
      <c r="AP17" s="638" t="s">
        <v>200</v>
      </c>
      <c r="AQ17" s="639"/>
      <c r="AR17" s="639"/>
      <c r="AS17" s="639"/>
      <c r="AT17" s="639"/>
      <c r="AU17" s="639"/>
      <c r="AV17" s="639"/>
      <c r="AW17" s="639"/>
      <c r="AX17" s="639"/>
      <c r="AY17" s="639"/>
      <c r="AZ17" s="639"/>
      <c r="BA17" s="639"/>
      <c r="BB17" s="639"/>
      <c r="BC17" s="639"/>
      <c r="BD17" s="639"/>
      <c r="BE17" s="639"/>
      <c r="BF17" s="640"/>
      <c r="BG17" s="641" t="s">
        <v>69</v>
      </c>
      <c r="BH17" s="642"/>
      <c r="BI17" s="642"/>
      <c r="BJ17" s="642"/>
      <c r="BK17" s="642"/>
      <c r="BL17" s="642"/>
      <c r="BM17" s="642"/>
      <c r="BN17" s="643"/>
      <c r="BO17" s="644" t="s">
        <v>69</v>
      </c>
      <c r="BP17" s="644"/>
      <c r="BQ17" s="644"/>
      <c r="BR17" s="644"/>
      <c r="BS17" s="650" t="s">
        <v>69</v>
      </c>
      <c r="BT17" s="642"/>
      <c r="BU17" s="642"/>
      <c r="BV17" s="642"/>
      <c r="BW17" s="642"/>
      <c r="BX17" s="642"/>
      <c r="BY17" s="642"/>
      <c r="BZ17" s="642"/>
      <c r="CA17" s="642"/>
      <c r="CB17" s="651"/>
      <c r="CD17" s="656" t="s">
        <v>201</v>
      </c>
      <c r="CE17" s="657"/>
      <c r="CF17" s="657"/>
      <c r="CG17" s="657"/>
      <c r="CH17" s="657"/>
      <c r="CI17" s="657"/>
      <c r="CJ17" s="657"/>
      <c r="CK17" s="657"/>
      <c r="CL17" s="657"/>
      <c r="CM17" s="657"/>
      <c r="CN17" s="657"/>
      <c r="CO17" s="657"/>
      <c r="CP17" s="657"/>
      <c r="CQ17" s="658"/>
      <c r="CR17" s="641">
        <v>1718719</v>
      </c>
      <c r="CS17" s="642"/>
      <c r="CT17" s="642"/>
      <c r="CU17" s="642"/>
      <c r="CV17" s="642"/>
      <c r="CW17" s="642"/>
      <c r="CX17" s="642"/>
      <c r="CY17" s="643"/>
      <c r="CZ17" s="644">
        <v>11.2</v>
      </c>
      <c r="DA17" s="644"/>
      <c r="DB17" s="644"/>
      <c r="DC17" s="644"/>
      <c r="DD17" s="650" t="s">
        <v>69</v>
      </c>
      <c r="DE17" s="642"/>
      <c r="DF17" s="642"/>
      <c r="DG17" s="642"/>
      <c r="DH17" s="642"/>
      <c r="DI17" s="642"/>
      <c r="DJ17" s="642"/>
      <c r="DK17" s="642"/>
      <c r="DL17" s="642"/>
      <c r="DM17" s="642"/>
      <c r="DN17" s="642"/>
      <c r="DO17" s="642"/>
      <c r="DP17" s="643"/>
      <c r="DQ17" s="650">
        <v>1614861</v>
      </c>
      <c r="DR17" s="642"/>
      <c r="DS17" s="642"/>
      <c r="DT17" s="642"/>
      <c r="DU17" s="642"/>
      <c r="DV17" s="642"/>
      <c r="DW17" s="642"/>
      <c r="DX17" s="642"/>
      <c r="DY17" s="642"/>
      <c r="DZ17" s="642"/>
      <c r="EA17" s="642"/>
      <c r="EB17" s="642"/>
      <c r="EC17" s="651"/>
    </row>
    <row r="18" spans="2:133" ht="11.25" customHeight="1" x14ac:dyDescent="0.15">
      <c r="B18" s="638" t="s">
        <v>202</v>
      </c>
      <c r="C18" s="639"/>
      <c r="D18" s="639"/>
      <c r="E18" s="639"/>
      <c r="F18" s="639"/>
      <c r="G18" s="639"/>
      <c r="H18" s="639"/>
      <c r="I18" s="639"/>
      <c r="J18" s="639"/>
      <c r="K18" s="639"/>
      <c r="L18" s="639"/>
      <c r="M18" s="639"/>
      <c r="N18" s="639"/>
      <c r="O18" s="639"/>
      <c r="P18" s="639"/>
      <c r="Q18" s="640"/>
      <c r="R18" s="641">
        <v>8382</v>
      </c>
      <c r="S18" s="642"/>
      <c r="T18" s="642"/>
      <c r="U18" s="642"/>
      <c r="V18" s="642"/>
      <c r="W18" s="642"/>
      <c r="X18" s="642"/>
      <c r="Y18" s="643"/>
      <c r="Z18" s="644">
        <v>0.1</v>
      </c>
      <c r="AA18" s="644"/>
      <c r="AB18" s="644"/>
      <c r="AC18" s="644"/>
      <c r="AD18" s="645">
        <v>8382</v>
      </c>
      <c r="AE18" s="645"/>
      <c r="AF18" s="645"/>
      <c r="AG18" s="645"/>
      <c r="AH18" s="645"/>
      <c r="AI18" s="645"/>
      <c r="AJ18" s="645"/>
      <c r="AK18" s="645"/>
      <c r="AL18" s="646">
        <v>0.1</v>
      </c>
      <c r="AM18" s="647"/>
      <c r="AN18" s="647"/>
      <c r="AO18" s="648"/>
      <c r="AP18" s="638" t="s">
        <v>203</v>
      </c>
      <c r="AQ18" s="639"/>
      <c r="AR18" s="639"/>
      <c r="AS18" s="639"/>
      <c r="AT18" s="639"/>
      <c r="AU18" s="639"/>
      <c r="AV18" s="639"/>
      <c r="AW18" s="639"/>
      <c r="AX18" s="639"/>
      <c r="AY18" s="639"/>
      <c r="AZ18" s="639"/>
      <c r="BA18" s="639"/>
      <c r="BB18" s="639"/>
      <c r="BC18" s="639"/>
      <c r="BD18" s="639"/>
      <c r="BE18" s="639"/>
      <c r="BF18" s="640"/>
      <c r="BG18" s="641" t="s">
        <v>69</v>
      </c>
      <c r="BH18" s="642"/>
      <c r="BI18" s="642"/>
      <c r="BJ18" s="642"/>
      <c r="BK18" s="642"/>
      <c r="BL18" s="642"/>
      <c r="BM18" s="642"/>
      <c r="BN18" s="643"/>
      <c r="BO18" s="644" t="s">
        <v>69</v>
      </c>
      <c r="BP18" s="644"/>
      <c r="BQ18" s="644"/>
      <c r="BR18" s="644"/>
      <c r="BS18" s="650" t="s">
        <v>69</v>
      </c>
      <c r="BT18" s="642"/>
      <c r="BU18" s="642"/>
      <c r="BV18" s="642"/>
      <c r="BW18" s="642"/>
      <c r="BX18" s="642"/>
      <c r="BY18" s="642"/>
      <c r="BZ18" s="642"/>
      <c r="CA18" s="642"/>
      <c r="CB18" s="651"/>
      <c r="CD18" s="656" t="s">
        <v>204</v>
      </c>
      <c r="CE18" s="657"/>
      <c r="CF18" s="657"/>
      <c r="CG18" s="657"/>
      <c r="CH18" s="657"/>
      <c r="CI18" s="657"/>
      <c r="CJ18" s="657"/>
      <c r="CK18" s="657"/>
      <c r="CL18" s="657"/>
      <c r="CM18" s="657"/>
      <c r="CN18" s="657"/>
      <c r="CO18" s="657"/>
      <c r="CP18" s="657"/>
      <c r="CQ18" s="658"/>
      <c r="CR18" s="641" t="s">
        <v>69</v>
      </c>
      <c r="CS18" s="642"/>
      <c r="CT18" s="642"/>
      <c r="CU18" s="642"/>
      <c r="CV18" s="642"/>
      <c r="CW18" s="642"/>
      <c r="CX18" s="642"/>
      <c r="CY18" s="643"/>
      <c r="CZ18" s="644" t="s">
        <v>69</v>
      </c>
      <c r="DA18" s="644"/>
      <c r="DB18" s="644"/>
      <c r="DC18" s="644"/>
      <c r="DD18" s="650" t="s">
        <v>69</v>
      </c>
      <c r="DE18" s="642"/>
      <c r="DF18" s="642"/>
      <c r="DG18" s="642"/>
      <c r="DH18" s="642"/>
      <c r="DI18" s="642"/>
      <c r="DJ18" s="642"/>
      <c r="DK18" s="642"/>
      <c r="DL18" s="642"/>
      <c r="DM18" s="642"/>
      <c r="DN18" s="642"/>
      <c r="DO18" s="642"/>
      <c r="DP18" s="643"/>
      <c r="DQ18" s="650" t="s">
        <v>69</v>
      </c>
      <c r="DR18" s="642"/>
      <c r="DS18" s="642"/>
      <c r="DT18" s="642"/>
      <c r="DU18" s="642"/>
      <c r="DV18" s="642"/>
      <c r="DW18" s="642"/>
      <c r="DX18" s="642"/>
      <c r="DY18" s="642"/>
      <c r="DZ18" s="642"/>
      <c r="EA18" s="642"/>
      <c r="EB18" s="642"/>
      <c r="EC18" s="651"/>
    </row>
    <row r="19" spans="2:133" ht="11.25" customHeight="1" x14ac:dyDescent="0.15">
      <c r="B19" s="638" t="s">
        <v>205</v>
      </c>
      <c r="C19" s="639"/>
      <c r="D19" s="639"/>
      <c r="E19" s="639"/>
      <c r="F19" s="639"/>
      <c r="G19" s="639"/>
      <c r="H19" s="639"/>
      <c r="I19" s="639"/>
      <c r="J19" s="639"/>
      <c r="K19" s="639"/>
      <c r="L19" s="639"/>
      <c r="M19" s="639"/>
      <c r="N19" s="639"/>
      <c r="O19" s="639"/>
      <c r="P19" s="639"/>
      <c r="Q19" s="640"/>
      <c r="R19" s="641">
        <v>3825</v>
      </c>
      <c r="S19" s="642"/>
      <c r="T19" s="642"/>
      <c r="U19" s="642"/>
      <c r="V19" s="642"/>
      <c r="W19" s="642"/>
      <c r="X19" s="642"/>
      <c r="Y19" s="643"/>
      <c r="Z19" s="644">
        <v>0</v>
      </c>
      <c r="AA19" s="644"/>
      <c r="AB19" s="644"/>
      <c r="AC19" s="644"/>
      <c r="AD19" s="645">
        <v>3825</v>
      </c>
      <c r="AE19" s="645"/>
      <c r="AF19" s="645"/>
      <c r="AG19" s="645"/>
      <c r="AH19" s="645"/>
      <c r="AI19" s="645"/>
      <c r="AJ19" s="645"/>
      <c r="AK19" s="645"/>
      <c r="AL19" s="646">
        <v>0</v>
      </c>
      <c r="AM19" s="647"/>
      <c r="AN19" s="647"/>
      <c r="AO19" s="648"/>
      <c r="AP19" s="638" t="s">
        <v>206</v>
      </c>
      <c r="AQ19" s="639"/>
      <c r="AR19" s="639"/>
      <c r="AS19" s="639"/>
      <c r="AT19" s="639"/>
      <c r="AU19" s="639"/>
      <c r="AV19" s="639"/>
      <c r="AW19" s="639"/>
      <c r="AX19" s="639"/>
      <c r="AY19" s="639"/>
      <c r="AZ19" s="639"/>
      <c r="BA19" s="639"/>
      <c r="BB19" s="639"/>
      <c r="BC19" s="639"/>
      <c r="BD19" s="639"/>
      <c r="BE19" s="639"/>
      <c r="BF19" s="640"/>
      <c r="BG19" s="641">
        <v>91717</v>
      </c>
      <c r="BH19" s="642"/>
      <c r="BI19" s="642"/>
      <c r="BJ19" s="642"/>
      <c r="BK19" s="642"/>
      <c r="BL19" s="642"/>
      <c r="BM19" s="642"/>
      <c r="BN19" s="643"/>
      <c r="BO19" s="644">
        <v>2.7</v>
      </c>
      <c r="BP19" s="644"/>
      <c r="BQ19" s="644"/>
      <c r="BR19" s="644"/>
      <c r="BS19" s="650" t="s">
        <v>69</v>
      </c>
      <c r="BT19" s="642"/>
      <c r="BU19" s="642"/>
      <c r="BV19" s="642"/>
      <c r="BW19" s="642"/>
      <c r="BX19" s="642"/>
      <c r="BY19" s="642"/>
      <c r="BZ19" s="642"/>
      <c r="CA19" s="642"/>
      <c r="CB19" s="651"/>
      <c r="CD19" s="656" t="s">
        <v>207</v>
      </c>
      <c r="CE19" s="657"/>
      <c r="CF19" s="657"/>
      <c r="CG19" s="657"/>
      <c r="CH19" s="657"/>
      <c r="CI19" s="657"/>
      <c r="CJ19" s="657"/>
      <c r="CK19" s="657"/>
      <c r="CL19" s="657"/>
      <c r="CM19" s="657"/>
      <c r="CN19" s="657"/>
      <c r="CO19" s="657"/>
      <c r="CP19" s="657"/>
      <c r="CQ19" s="658"/>
      <c r="CR19" s="641" t="s">
        <v>69</v>
      </c>
      <c r="CS19" s="642"/>
      <c r="CT19" s="642"/>
      <c r="CU19" s="642"/>
      <c r="CV19" s="642"/>
      <c r="CW19" s="642"/>
      <c r="CX19" s="642"/>
      <c r="CY19" s="643"/>
      <c r="CZ19" s="644" t="s">
        <v>69</v>
      </c>
      <c r="DA19" s="644"/>
      <c r="DB19" s="644"/>
      <c r="DC19" s="644"/>
      <c r="DD19" s="650" t="s">
        <v>69</v>
      </c>
      <c r="DE19" s="642"/>
      <c r="DF19" s="642"/>
      <c r="DG19" s="642"/>
      <c r="DH19" s="642"/>
      <c r="DI19" s="642"/>
      <c r="DJ19" s="642"/>
      <c r="DK19" s="642"/>
      <c r="DL19" s="642"/>
      <c r="DM19" s="642"/>
      <c r="DN19" s="642"/>
      <c r="DO19" s="642"/>
      <c r="DP19" s="643"/>
      <c r="DQ19" s="650" t="s">
        <v>69</v>
      </c>
      <c r="DR19" s="642"/>
      <c r="DS19" s="642"/>
      <c r="DT19" s="642"/>
      <c r="DU19" s="642"/>
      <c r="DV19" s="642"/>
      <c r="DW19" s="642"/>
      <c r="DX19" s="642"/>
      <c r="DY19" s="642"/>
      <c r="DZ19" s="642"/>
      <c r="EA19" s="642"/>
      <c r="EB19" s="642"/>
      <c r="EC19" s="651"/>
    </row>
    <row r="20" spans="2:133" ht="11.25" customHeight="1" x14ac:dyDescent="0.15">
      <c r="B20" s="638" t="s">
        <v>208</v>
      </c>
      <c r="C20" s="639"/>
      <c r="D20" s="639"/>
      <c r="E20" s="639"/>
      <c r="F20" s="639"/>
      <c r="G20" s="639"/>
      <c r="H20" s="639"/>
      <c r="I20" s="639"/>
      <c r="J20" s="639"/>
      <c r="K20" s="639"/>
      <c r="L20" s="639"/>
      <c r="M20" s="639"/>
      <c r="N20" s="639"/>
      <c r="O20" s="639"/>
      <c r="P20" s="639"/>
      <c r="Q20" s="640"/>
      <c r="R20" s="641">
        <v>652</v>
      </c>
      <c r="S20" s="642"/>
      <c r="T20" s="642"/>
      <c r="U20" s="642"/>
      <c r="V20" s="642"/>
      <c r="W20" s="642"/>
      <c r="X20" s="642"/>
      <c r="Y20" s="643"/>
      <c r="Z20" s="644">
        <v>0</v>
      </c>
      <c r="AA20" s="644"/>
      <c r="AB20" s="644"/>
      <c r="AC20" s="644"/>
      <c r="AD20" s="645">
        <v>652</v>
      </c>
      <c r="AE20" s="645"/>
      <c r="AF20" s="645"/>
      <c r="AG20" s="645"/>
      <c r="AH20" s="645"/>
      <c r="AI20" s="645"/>
      <c r="AJ20" s="645"/>
      <c r="AK20" s="645"/>
      <c r="AL20" s="646">
        <v>0</v>
      </c>
      <c r="AM20" s="647"/>
      <c r="AN20" s="647"/>
      <c r="AO20" s="648"/>
      <c r="AP20" s="638" t="s">
        <v>209</v>
      </c>
      <c r="AQ20" s="639"/>
      <c r="AR20" s="639"/>
      <c r="AS20" s="639"/>
      <c r="AT20" s="639"/>
      <c r="AU20" s="639"/>
      <c r="AV20" s="639"/>
      <c r="AW20" s="639"/>
      <c r="AX20" s="639"/>
      <c r="AY20" s="639"/>
      <c r="AZ20" s="639"/>
      <c r="BA20" s="639"/>
      <c r="BB20" s="639"/>
      <c r="BC20" s="639"/>
      <c r="BD20" s="639"/>
      <c r="BE20" s="639"/>
      <c r="BF20" s="640"/>
      <c r="BG20" s="641">
        <v>91717</v>
      </c>
      <c r="BH20" s="642"/>
      <c r="BI20" s="642"/>
      <c r="BJ20" s="642"/>
      <c r="BK20" s="642"/>
      <c r="BL20" s="642"/>
      <c r="BM20" s="642"/>
      <c r="BN20" s="643"/>
      <c r="BO20" s="644">
        <v>2.7</v>
      </c>
      <c r="BP20" s="644"/>
      <c r="BQ20" s="644"/>
      <c r="BR20" s="644"/>
      <c r="BS20" s="650" t="s">
        <v>69</v>
      </c>
      <c r="BT20" s="642"/>
      <c r="BU20" s="642"/>
      <c r="BV20" s="642"/>
      <c r="BW20" s="642"/>
      <c r="BX20" s="642"/>
      <c r="BY20" s="642"/>
      <c r="BZ20" s="642"/>
      <c r="CA20" s="642"/>
      <c r="CB20" s="651"/>
      <c r="CD20" s="656" t="s">
        <v>210</v>
      </c>
      <c r="CE20" s="657"/>
      <c r="CF20" s="657"/>
      <c r="CG20" s="657"/>
      <c r="CH20" s="657"/>
      <c r="CI20" s="657"/>
      <c r="CJ20" s="657"/>
      <c r="CK20" s="657"/>
      <c r="CL20" s="657"/>
      <c r="CM20" s="657"/>
      <c r="CN20" s="657"/>
      <c r="CO20" s="657"/>
      <c r="CP20" s="657"/>
      <c r="CQ20" s="658"/>
      <c r="CR20" s="641">
        <v>15341783</v>
      </c>
      <c r="CS20" s="642"/>
      <c r="CT20" s="642"/>
      <c r="CU20" s="642"/>
      <c r="CV20" s="642"/>
      <c r="CW20" s="642"/>
      <c r="CX20" s="642"/>
      <c r="CY20" s="643"/>
      <c r="CZ20" s="644">
        <v>100</v>
      </c>
      <c r="DA20" s="644"/>
      <c r="DB20" s="644"/>
      <c r="DC20" s="644"/>
      <c r="DD20" s="650">
        <v>1302598</v>
      </c>
      <c r="DE20" s="642"/>
      <c r="DF20" s="642"/>
      <c r="DG20" s="642"/>
      <c r="DH20" s="642"/>
      <c r="DI20" s="642"/>
      <c r="DJ20" s="642"/>
      <c r="DK20" s="642"/>
      <c r="DL20" s="642"/>
      <c r="DM20" s="642"/>
      <c r="DN20" s="642"/>
      <c r="DO20" s="642"/>
      <c r="DP20" s="643"/>
      <c r="DQ20" s="650">
        <v>11112396</v>
      </c>
      <c r="DR20" s="642"/>
      <c r="DS20" s="642"/>
      <c r="DT20" s="642"/>
      <c r="DU20" s="642"/>
      <c r="DV20" s="642"/>
      <c r="DW20" s="642"/>
      <c r="DX20" s="642"/>
      <c r="DY20" s="642"/>
      <c r="DZ20" s="642"/>
      <c r="EA20" s="642"/>
      <c r="EB20" s="642"/>
      <c r="EC20" s="651"/>
    </row>
    <row r="21" spans="2:133" ht="11.25" customHeight="1" x14ac:dyDescent="0.15">
      <c r="B21" s="638" t="s">
        <v>211</v>
      </c>
      <c r="C21" s="639"/>
      <c r="D21" s="639"/>
      <c r="E21" s="639"/>
      <c r="F21" s="639"/>
      <c r="G21" s="639"/>
      <c r="H21" s="639"/>
      <c r="I21" s="639"/>
      <c r="J21" s="639"/>
      <c r="K21" s="639"/>
      <c r="L21" s="639"/>
      <c r="M21" s="639"/>
      <c r="N21" s="639"/>
      <c r="O21" s="639"/>
      <c r="P21" s="639"/>
      <c r="Q21" s="640"/>
      <c r="R21" s="641">
        <v>26392</v>
      </c>
      <c r="S21" s="642"/>
      <c r="T21" s="642"/>
      <c r="U21" s="642"/>
      <c r="V21" s="642"/>
      <c r="W21" s="642"/>
      <c r="X21" s="642"/>
      <c r="Y21" s="643"/>
      <c r="Z21" s="644">
        <v>0.2</v>
      </c>
      <c r="AA21" s="644"/>
      <c r="AB21" s="644"/>
      <c r="AC21" s="644"/>
      <c r="AD21" s="645">
        <v>26392</v>
      </c>
      <c r="AE21" s="645"/>
      <c r="AF21" s="645"/>
      <c r="AG21" s="645"/>
      <c r="AH21" s="645"/>
      <c r="AI21" s="645"/>
      <c r="AJ21" s="645"/>
      <c r="AK21" s="645"/>
      <c r="AL21" s="646">
        <v>0.3</v>
      </c>
      <c r="AM21" s="647"/>
      <c r="AN21" s="647"/>
      <c r="AO21" s="648"/>
      <c r="AP21" s="660" t="s">
        <v>212</v>
      </c>
      <c r="AQ21" s="661"/>
      <c r="AR21" s="661"/>
      <c r="AS21" s="661"/>
      <c r="AT21" s="661"/>
      <c r="AU21" s="661"/>
      <c r="AV21" s="661"/>
      <c r="AW21" s="661"/>
      <c r="AX21" s="661"/>
      <c r="AY21" s="661"/>
      <c r="AZ21" s="661"/>
      <c r="BA21" s="661"/>
      <c r="BB21" s="661"/>
      <c r="BC21" s="661"/>
      <c r="BD21" s="661"/>
      <c r="BE21" s="661"/>
      <c r="BF21" s="662"/>
      <c r="BG21" s="641">
        <v>645</v>
      </c>
      <c r="BH21" s="642"/>
      <c r="BI21" s="642"/>
      <c r="BJ21" s="642"/>
      <c r="BK21" s="642"/>
      <c r="BL21" s="642"/>
      <c r="BM21" s="642"/>
      <c r="BN21" s="643"/>
      <c r="BO21" s="644">
        <v>0</v>
      </c>
      <c r="BP21" s="644"/>
      <c r="BQ21" s="644"/>
      <c r="BR21" s="644"/>
      <c r="BS21" s="650" t="s">
        <v>69</v>
      </c>
      <c r="BT21" s="642"/>
      <c r="BU21" s="642"/>
      <c r="BV21" s="642"/>
      <c r="BW21" s="642"/>
      <c r="BX21" s="642"/>
      <c r="BY21" s="642"/>
      <c r="BZ21" s="642"/>
      <c r="CA21" s="642"/>
      <c r="CB21" s="651"/>
      <c r="CD21" s="666"/>
      <c r="CE21" s="667"/>
      <c r="CF21" s="667"/>
      <c r="CG21" s="667"/>
      <c r="CH21" s="667"/>
      <c r="CI21" s="667"/>
      <c r="CJ21" s="667"/>
      <c r="CK21" s="667"/>
      <c r="CL21" s="667"/>
      <c r="CM21" s="667"/>
      <c r="CN21" s="667"/>
      <c r="CO21" s="667"/>
      <c r="CP21" s="667"/>
      <c r="CQ21" s="668"/>
      <c r="CR21" s="669"/>
      <c r="CS21" s="664"/>
      <c r="CT21" s="664"/>
      <c r="CU21" s="664"/>
      <c r="CV21" s="664"/>
      <c r="CW21" s="664"/>
      <c r="CX21" s="664"/>
      <c r="CY21" s="670"/>
      <c r="CZ21" s="671"/>
      <c r="DA21" s="671"/>
      <c r="DB21" s="671"/>
      <c r="DC21" s="671"/>
      <c r="DD21" s="663"/>
      <c r="DE21" s="664"/>
      <c r="DF21" s="664"/>
      <c r="DG21" s="664"/>
      <c r="DH21" s="664"/>
      <c r="DI21" s="664"/>
      <c r="DJ21" s="664"/>
      <c r="DK21" s="664"/>
      <c r="DL21" s="664"/>
      <c r="DM21" s="664"/>
      <c r="DN21" s="664"/>
      <c r="DO21" s="664"/>
      <c r="DP21" s="670"/>
      <c r="DQ21" s="663"/>
      <c r="DR21" s="664"/>
      <c r="DS21" s="664"/>
      <c r="DT21" s="664"/>
      <c r="DU21" s="664"/>
      <c r="DV21" s="664"/>
      <c r="DW21" s="664"/>
      <c r="DX21" s="664"/>
      <c r="DY21" s="664"/>
      <c r="DZ21" s="664"/>
      <c r="EA21" s="664"/>
      <c r="EB21" s="664"/>
      <c r="EC21" s="665"/>
    </row>
    <row r="22" spans="2:133" ht="11.25" customHeight="1" x14ac:dyDescent="0.15">
      <c r="B22" s="638" t="s">
        <v>213</v>
      </c>
      <c r="C22" s="639"/>
      <c r="D22" s="639"/>
      <c r="E22" s="639"/>
      <c r="F22" s="639"/>
      <c r="G22" s="639"/>
      <c r="H22" s="639"/>
      <c r="I22" s="639"/>
      <c r="J22" s="639"/>
      <c r="K22" s="639"/>
      <c r="L22" s="639"/>
      <c r="M22" s="639"/>
      <c r="N22" s="639"/>
      <c r="O22" s="639"/>
      <c r="P22" s="639"/>
      <c r="Q22" s="640"/>
      <c r="R22" s="641">
        <v>6464359</v>
      </c>
      <c r="S22" s="642"/>
      <c r="T22" s="642"/>
      <c r="U22" s="642"/>
      <c r="V22" s="642"/>
      <c r="W22" s="642"/>
      <c r="X22" s="642"/>
      <c r="Y22" s="643"/>
      <c r="Z22" s="644">
        <v>40.799999999999997</v>
      </c>
      <c r="AA22" s="644"/>
      <c r="AB22" s="644"/>
      <c r="AC22" s="644"/>
      <c r="AD22" s="645">
        <v>5270096</v>
      </c>
      <c r="AE22" s="645"/>
      <c r="AF22" s="645"/>
      <c r="AG22" s="645"/>
      <c r="AH22" s="645"/>
      <c r="AI22" s="645"/>
      <c r="AJ22" s="645"/>
      <c r="AK22" s="645"/>
      <c r="AL22" s="646">
        <v>56.1</v>
      </c>
      <c r="AM22" s="647"/>
      <c r="AN22" s="647"/>
      <c r="AO22" s="648"/>
      <c r="AP22" s="660" t="s">
        <v>214</v>
      </c>
      <c r="AQ22" s="661"/>
      <c r="AR22" s="661"/>
      <c r="AS22" s="661"/>
      <c r="AT22" s="661"/>
      <c r="AU22" s="661"/>
      <c r="AV22" s="661"/>
      <c r="AW22" s="661"/>
      <c r="AX22" s="661"/>
      <c r="AY22" s="661"/>
      <c r="AZ22" s="661"/>
      <c r="BA22" s="661"/>
      <c r="BB22" s="661"/>
      <c r="BC22" s="661"/>
      <c r="BD22" s="661"/>
      <c r="BE22" s="661"/>
      <c r="BF22" s="662"/>
      <c r="BG22" s="641" t="s">
        <v>69</v>
      </c>
      <c r="BH22" s="642"/>
      <c r="BI22" s="642"/>
      <c r="BJ22" s="642"/>
      <c r="BK22" s="642"/>
      <c r="BL22" s="642"/>
      <c r="BM22" s="642"/>
      <c r="BN22" s="643"/>
      <c r="BO22" s="644" t="s">
        <v>69</v>
      </c>
      <c r="BP22" s="644"/>
      <c r="BQ22" s="644"/>
      <c r="BR22" s="644"/>
      <c r="BS22" s="650" t="s">
        <v>69</v>
      </c>
      <c r="BT22" s="642"/>
      <c r="BU22" s="642"/>
      <c r="BV22" s="642"/>
      <c r="BW22" s="642"/>
      <c r="BX22" s="642"/>
      <c r="BY22" s="642"/>
      <c r="BZ22" s="642"/>
      <c r="CA22" s="642"/>
      <c r="CB22" s="651"/>
      <c r="CD22" s="623" t="s">
        <v>215</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216</v>
      </c>
      <c r="C23" s="639"/>
      <c r="D23" s="639"/>
      <c r="E23" s="639"/>
      <c r="F23" s="639"/>
      <c r="G23" s="639"/>
      <c r="H23" s="639"/>
      <c r="I23" s="639"/>
      <c r="J23" s="639"/>
      <c r="K23" s="639"/>
      <c r="L23" s="639"/>
      <c r="M23" s="639"/>
      <c r="N23" s="639"/>
      <c r="O23" s="639"/>
      <c r="P23" s="639"/>
      <c r="Q23" s="640"/>
      <c r="R23" s="641">
        <v>5270096</v>
      </c>
      <c r="S23" s="642"/>
      <c r="T23" s="642"/>
      <c r="U23" s="642"/>
      <c r="V23" s="642"/>
      <c r="W23" s="642"/>
      <c r="X23" s="642"/>
      <c r="Y23" s="643"/>
      <c r="Z23" s="644">
        <v>33.200000000000003</v>
      </c>
      <c r="AA23" s="644"/>
      <c r="AB23" s="644"/>
      <c r="AC23" s="644"/>
      <c r="AD23" s="645">
        <v>5270096</v>
      </c>
      <c r="AE23" s="645"/>
      <c r="AF23" s="645"/>
      <c r="AG23" s="645"/>
      <c r="AH23" s="645"/>
      <c r="AI23" s="645"/>
      <c r="AJ23" s="645"/>
      <c r="AK23" s="645"/>
      <c r="AL23" s="646">
        <v>56.1</v>
      </c>
      <c r="AM23" s="647"/>
      <c r="AN23" s="647"/>
      <c r="AO23" s="648"/>
      <c r="AP23" s="660" t="s">
        <v>217</v>
      </c>
      <c r="AQ23" s="661"/>
      <c r="AR23" s="661"/>
      <c r="AS23" s="661"/>
      <c r="AT23" s="661"/>
      <c r="AU23" s="661"/>
      <c r="AV23" s="661"/>
      <c r="AW23" s="661"/>
      <c r="AX23" s="661"/>
      <c r="AY23" s="661"/>
      <c r="AZ23" s="661"/>
      <c r="BA23" s="661"/>
      <c r="BB23" s="661"/>
      <c r="BC23" s="661"/>
      <c r="BD23" s="661"/>
      <c r="BE23" s="661"/>
      <c r="BF23" s="662"/>
      <c r="BG23" s="641">
        <v>91072</v>
      </c>
      <c r="BH23" s="642"/>
      <c r="BI23" s="642"/>
      <c r="BJ23" s="642"/>
      <c r="BK23" s="642"/>
      <c r="BL23" s="642"/>
      <c r="BM23" s="642"/>
      <c r="BN23" s="643"/>
      <c r="BO23" s="644">
        <v>2.6</v>
      </c>
      <c r="BP23" s="644"/>
      <c r="BQ23" s="644"/>
      <c r="BR23" s="644"/>
      <c r="BS23" s="650" t="s">
        <v>69</v>
      </c>
      <c r="BT23" s="642"/>
      <c r="BU23" s="642"/>
      <c r="BV23" s="642"/>
      <c r="BW23" s="642"/>
      <c r="BX23" s="642"/>
      <c r="BY23" s="642"/>
      <c r="BZ23" s="642"/>
      <c r="CA23" s="642"/>
      <c r="CB23" s="651"/>
      <c r="CD23" s="623" t="s">
        <v>157</v>
      </c>
      <c r="CE23" s="624"/>
      <c r="CF23" s="624"/>
      <c r="CG23" s="624"/>
      <c r="CH23" s="624"/>
      <c r="CI23" s="624"/>
      <c r="CJ23" s="624"/>
      <c r="CK23" s="624"/>
      <c r="CL23" s="624"/>
      <c r="CM23" s="624"/>
      <c r="CN23" s="624"/>
      <c r="CO23" s="624"/>
      <c r="CP23" s="624"/>
      <c r="CQ23" s="625"/>
      <c r="CR23" s="623" t="s">
        <v>218</v>
      </c>
      <c r="CS23" s="624"/>
      <c r="CT23" s="624"/>
      <c r="CU23" s="624"/>
      <c r="CV23" s="624"/>
      <c r="CW23" s="624"/>
      <c r="CX23" s="624"/>
      <c r="CY23" s="625"/>
      <c r="CZ23" s="623" t="s">
        <v>219</v>
      </c>
      <c r="DA23" s="624"/>
      <c r="DB23" s="624"/>
      <c r="DC23" s="625"/>
      <c r="DD23" s="623" t="s">
        <v>220</v>
      </c>
      <c r="DE23" s="624"/>
      <c r="DF23" s="624"/>
      <c r="DG23" s="624"/>
      <c r="DH23" s="624"/>
      <c r="DI23" s="624"/>
      <c r="DJ23" s="624"/>
      <c r="DK23" s="625"/>
      <c r="DL23" s="672" t="s">
        <v>221</v>
      </c>
      <c r="DM23" s="673"/>
      <c r="DN23" s="673"/>
      <c r="DO23" s="673"/>
      <c r="DP23" s="673"/>
      <c r="DQ23" s="673"/>
      <c r="DR23" s="673"/>
      <c r="DS23" s="673"/>
      <c r="DT23" s="673"/>
      <c r="DU23" s="673"/>
      <c r="DV23" s="674"/>
      <c r="DW23" s="623" t="s">
        <v>222</v>
      </c>
      <c r="DX23" s="624"/>
      <c r="DY23" s="624"/>
      <c r="DZ23" s="624"/>
      <c r="EA23" s="624"/>
      <c r="EB23" s="624"/>
      <c r="EC23" s="625"/>
    </row>
    <row r="24" spans="2:133" ht="11.25" customHeight="1" x14ac:dyDescent="0.15">
      <c r="B24" s="638" t="s">
        <v>223</v>
      </c>
      <c r="C24" s="639"/>
      <c r="D24" s="639"/>
      <c r="E24" s="639"/>
      <c r="F24" s="639"/>
      <c r="G24" s="639"/>
      <c r="H24" s="639"/>
      <c r="I24" s="639"/>
      <c r="J24" s="639"/>
      <c r="K24" s="639"/>
      <c r="L24" s="639"/>
      <c r="M24" s="639"/>
      <c r="N24" s="639"/>
      <c r="O24" s="639"/>
      <c r="P24" s="639"/>
      <c r="Q24" s="640"/>
      <c r="R24" s="641">
        <v>1194263</v>
      </c>
      <c r="S24" s="642"/>
      <c r="T24" s="642"/>
      <c r="U24" s="642"/>
      <c r="V24" s="642"/>
      <c r="W24" s="642"/>
      <c r="X24" s="642"/>
      <c r="Y24" s="643"/>
      <c r="Z24" s="644">
        <v>7.5</v>
      </c>
      <c r="AA24" s="644"/>
      <c r="AB24" s="644"/>
      <c r="AC24" s="644"/>
      <c r="AD24" s="645" t="s">
        <v>69</v>
      </c>
      <c r="AE24" s="645"/>
      <c r="AF24" s="645"/>
      <c r="AG24" s="645"/>
      <c r="AH24" s="645"/>
      <c r="AI24" s="645"/>
      <c r="AJ24" s="645"/>
      <c r="AK24" s="645"/>
      <c r="AL24" s="646" t="s">
        <v>69</v>
      </c>
      <c r="AM24" s="647"/>
      <c r="AN24" s="647"/>
      <c r="AO24" s="648"/>
      <c r="AP24" s="660" t="s">
        <v>224</v>
      </c>
      <c r="AQ24" s="661"/>
      <c r="AR24" s="661"/>
      <c r="AS24" s="661"/>
      <c r="AT24" s="661"/>
      <c r="AU24" s="661"/>
      <c r="AV24" s="661"/>
      <c r="AW24" s="661"/>
      <c r="AX24" s="661"/>
      <c r="AY24" s="661"/>
      <c r="AZ24" s="661"/>
      <c r="BA24" s="661"/>
      <c r="BB24" s="661"/>
      <c r="BC24" s="661"/>
      <c r="BD24" s="661"/>
      <c r="BE24" s="661"/>
      <c r="BF24" s="662"/>
      <c r="BG24" s="641" t="s">
        <v>69</v>
      </c>
      <c r="BH24" s="642"/>
      <c r="BI24" s="642"/>
      <c r="BJ24" s="642"/>
      <c r="BK24" s="642"/>
      <c r="BL24" s="642"/>
      <c r="BM24" s="642"/>
      <c r="BN24" s="643"/>
      <c r="BO24" s="644" t="s">
        <v>69</v>
      </c>
      <c r="BP24" s="644"/>
      <c r="BQ24" s="644"/>
      <c r="BR24" s="644"/>
      <c r="BS24" s="650" t="s">
        <v>69</v>
      </c>
      <c r="BT24" s="642"/>
      <c r="BU24" s="642"/>
      <c r="BV24" s="642"/>
      <c r="BW24" s="642"/>
      <c r="BX24" s="642"/>
      <c r="BY24" s="642"/>
      <c r="BZ24" s="642"/>
      <c r="CA24" s="642"/>
      <c r="CB24" s="651"/>
      <c r="CD24" s="652" t="s">
        <v>225</v>
      </c>
      <c r="CE24" s="653"/>
      <c r="CF24" s="653"/>
      <c r="CG24" s="653"/>
      <c r="CH24" s="653"/>
      <c r="CI24" s="653"/>
      <c r="CJ24" s="653"/>
      <c r="CK24" s="653"/>
      <c r="CL24" s="653"/>
      <c r="CM24" s="653"/>
      <c r="CN24" s="653"/>
      <c r="CO24" s="653"/>
      <c r="CP24" s="653"/>
      <c r="CQ24" s="654"/>
      <c r="CR24" s="630">
        <v>6840259</v>
      </c>
      <c r="CS24" s="631"/>
      <c r="CT24" s="631"/>
      <c r="CU24" s="631"/>
      <c r="CV24" s="631"/>
      <c r="CW24" s="631"/>
      <c r="CX24" s="631"/>
      <c r="CY24" s="632"/>
      <c r="CZ24" s="635">
        <v>44.6</v>
      </c>
      <c r="DA24" s="636"/>
      <c r="DB24" s="636"/>
      <c r="DC24" s="655"/>
      <c r="DD24" s="679">
        <v>5061896</v>
      </c>
      <c r="DE24" s="631"/>
      <c r="DF24" s="631"/>
      <c r="DG24" s="631"/>
      <c r="DH24" s="631"/>
      <c r="DI24" s="631"/>
      <c r="DJ24" s="631"/>
      <c r="DK24" s="632"/>
      <c r="DL24" s="679">
        <v>5011428</v>
      </c>
      <c r="DM24" s="631"/>
      <c r="DN24" s="631"/>
      <c r="DO24" s="631"/>
      <c r="DP24" s="631"/>
      <c r="DQ24" s="631"/>
      <c r="DR24" s="631"/>
      <c r="DS24" s="631"/>
      <c r="DT24" s="631"/>
      <c r="DU24" s="631"/>
      <c r="DV24" s="632"/>
      <c r="DW24" s="635">
        <v>51.5</v>
      </c>
      <c r="DX24" s="636"/>
      <c r="DY24" s="636"/>
      <c r="DZ24" s="636"/>
      <c r="EA24" s="636"/>
      <c r="EB24" s="636"/>
      <c r="EC24" s="637"/>
    </row>
    <row r="25" spans="2:133" ht="11.25" customHeight="1" x14ac:dyDescent="0.15">
      <c r="B25" s="638" t="s">
        <v>226</v>
      </c>
      <c r="C25" s="639"/>
      <c r="D25" s="639"/>
      <c r="E25" s="639"/>
      <c r="F25" s="639"/>
      <c r="G25" s="639"/>
      <c r="H25" s="639"/>
      <c r="I25" s="639"/>
      <c r="J25" s="639"/>
      <c r="K25" s="639"/>
      <c r="L25" s="639"/>
      <c r="M25" s="639"/>
      <c r="N25" s="639"/>
      <c r="O25" s="639"/>
      <c r="P25" s="639"/>
      <c r="Q25" s="640"/>
      <c r="R25" s="641" t="s">
        <v>69</v>
      </c>
      <c r="S25" s="642"/>
      <c r="T25" s="642"/>
      <c r="U25" s="642"/>
      <c r="V25" s="642"/>
      <c r="W25" s="642"/>
      <c r="X25" s="642"/>
      <c r="Y25" s="643"/>
      <c r="Z25" s="644" t="s">
        <v>69</v>
      </c>
      <c r="AA25" s="644"/>
      <c r="AB25" s="644"/>
      <c r="AC25" s="644"/>
      <c r="AD25" s="645" t="s">
        <v>69</v>
      </c>
      <c r="AE25" s="645"/>
      <c r="AF25" s="645"/>
      <c r="AG25" s="645"/>
      <c r="AH25" s="645"/>
      <c r="AI25" s="645"/>
      <c r="AJ25" s="645"/>
      <c r="AK25" s="645"/>
      <c r="AL25" s="646" t="s">
        <v>69</v>
      </c>
      <c r="AM25" s="647"/>
      <c r="AN25" s="647"/>
      <c r="AO25" s="648"/>
      <c r="AP25" s="660" t="s">
        <v>227</v>
      </c>
      <c r="AQ25" s="661"/>
      <c r="AR25" s="661"/>
      <c r="AS25" s="661"/>
      <c r="AT25" s="661"/>
      <c r="AU25" s="661"/>
      <c r="AV25" s="661"/>
      <c r="AW25" s="661"/>
      <c r="AX25" s="661"/>
      <c r="AY25" s="661"/>
      <c r="AZ25" s="661"/>
      <c r="BA25" s="661"/>
      <c r="BB25" s="661"/>
      <c r="BC25" s="661"/>
      <c r="BD25" s="661"/>
      <c r="BE25" s="661"/>
      <c r="BF25" s="662"/>
      <c r="BG25" s="641" t="s">
        <v>69</v>
      </c>
      <c r="BH25" s="642"/>
      <c r="BI25" s="642"/>
      <c r="BJ25" s="642"/>
      <c r="BK25" s="642"/>
      <c r="BL25" s="642"/>
      <c r="BM25" s="642"/>
      <c r="BN25" s="643"/>
      <c r="BO25" s="644" t="s">
        <v>69</v>
      </c>
      <c r="BP25" s="644"/>
      <c r="BQ25" s="644"/>
      <c r="BR25" s="644"/>
      <c r="BS25" s="650" t="s">
        <v>69</v>
      </c>
      <c r="BT25" s="642"/>
      <c r="BU25" s="642"/>
      <c r="BV25" s="642"/>
      <c r="BW25" s="642"/>
      <c r="BX25" s="642"/>
      <c r="BY25" s="642"/>
      <c r="BZ25" s="642"/>
      <c r="CA25" s="642"/>
      <c r="CB25" s="651"/>
      <c r="CD25" s="656" t="s">
        <v>228</v>
      </c>
      <c r="CE25" s="657"/>
      <c r="CF25" s="657"/>
      <c r="CG25" s="657"/>
      <c r="CH25" s="657"/>
      <c r="CI25" s="657"/>
      <c r="CJ25" s="657"/>
      <c r="CK25" s="657"/>
      <c r="CL25" s="657"/>
      <c r="CM25" s="657"/>
      <c r="CN25" s="657"/>
      <c r="CO25" s="657"/>
      <c r="CP25" s="657"/>
      <c r="CQ25" s="658"/>
      <c r="CR25" s="641">
        <v>2824334</v>
      </c>
      <c r="CS25" s="675"/>
      <c r="CT25" s="675"/>
      <c r="CU25" s="675"/>
      <c r="CV25" s="675"/>
      <c r="CW25" s="675"/>
      <c r="CX25" s="675"/>
      <c r="CY25" s="676"/>
      <c r="CZ25" s="646">
        <v>18.399999999999999</v>
      </c>
      <c r="DA25" s="677"/>
      <c r="DB25" s="677"/>
      <c r="DC25" s="680"/>
      <c r="DD25" s="650">
        <v>2674131</v>
      </c>
      <c r="DE25" s="675"/>
      <c r="DF25" s="675"/>
      <c r="DG25" s="675"/>
      <c r="DH25" s="675"/>
      <c r="DI25" s="675"/>
      <c r="DJ25" s="675"/>
      <c r="DK25" s="676"/>
      <c r="DL25" s="650">
        <v>2625528</v>
      </c>
      <c r="DM25" s="675"/>
      <c r="DN25" s="675"/>
      <c r="DO25" s="675"/>
      <c r="DP25" s="675"/>
      <c r="DQ25" s="675"/>
      <c r="DR25" s="675"/>
      <c r="DS25" s="675"/>
      <c r="DT25" s="675"/>
      <c r="DU25" s="675"/>
      <c r="DV25" s="676"/>
      <c r="DW25" s="646">
        <v>27</v>
      </c>
      <c r="DX25" s="677"/>
      <c r="DY25" s="677"/>
      <c r="DZ25" s="677"/>
      <c r="EA25" s="677"/>
      <c r="EB25" s="677"/>
      <c r="EC25" s="678"/>
    </row>
    <row r="26" spans="2:133" ht="11.25" customHeight="1" x14ac:dyDescent="0.15">
      <c r="B26" s="638" t="s">
        <v>229</v>
      </c>
      <c r="C26" s="639"/>
      <c r="D26" s="639"/>
      <c r="E26" s="639"/>
      <c r="F26" s="639"/>
      <c r="G26" s="639"/>
      <c r="H26" s="639"/>
      <c r="I26" s="639"/>
      <c r="J26" s="639"/>
      <c r="K26" s="639"/>
      <c r="L26" s="639"/>
      <c r="M26" s="639"/>
      <c r="N26" s="639"/>
      <c r="O26" s="639"/>
      <c r="P26" s="639"/>
      <c r="Q26" s="640"/>
      <c r="R26" s="641">
        <v>10652411</v>
      </c>
      <c r="S26" s="642"/>
      <c r="T26" s="642"/>
      <c r="U26" s="642"/>
      <c r="V26" s="642"/>
      <c r="W26" s="642"/>
      <c r="X26" s="642"/>
      <c r="Y26" s="643"/>
      <c r="Z26" s="644">
        <v>67.2</v>
      </c>
      <c r="AA26" s="644"/>
      <c r="AB26" s="644"/>
      <c r="AC26" s="644"/>
      <c r="AD26" s="645">
        <v>9367076</v>
      </c>
      <c r="AE26" s="645"/>
      <c r="AF26" s="645"/>
      <c r="AG26" s="645"/>
      <c r="AH26" s="645"/>
      <c r="AI26" s="645"/>
      <c r="AJ26" s="645"/>
      <c r="AK26" s="645"/>
      <c r="AL26" s="646">
        <v>99.7</v>
      </c>
      <c r="AM26" s="647"/>
      <c r="AN26" s="647"/>
      <c r="AO26" s="648"/>
      <c r="AP26" s="660" t="s">
        <v>230</v>
      </c>
      <c r="AQ26" s="681"/>
      <c r="AR26" s="681"/>
      <c r="AS26" s="681"/>
      <c r="AT26" s="681"/>
      <c r="AU26" s="681"/>
      <c r="AV26" s="681"/>
      <c r="AW26" s="681"/>
      <c r="AX26" s="681"/>
      <c r="AY26" s="681"/>
      <c r="AZ26" s="681"/>
      <c r="BA26" s="681"/>
      <c r="BB26" s="681"/>
      <c r="BC26" s="681"/>
      <c r="BD26" s="681"/>
      <c r="BE26" s="681"/>
      <c r="BF26" s="662"/>
      <c r="BG26" s="641" t="s">
        <v>69</v>
      </c>
      <c r="BH26" s="642"/>
      <c r="BI26" s="642"/>
      <c r="BJ26" s="642"/>
      <c r="BK26" s="642"/>
      <c r="BL26" s="642"/>
      <c r="BM26" s="642"/>
      <c r="BN26" s="643"/>
      <c r="BO26" s="644" t="s">
        <v>69</v>
      </c>
      <c r="BP26" s="644"/>
      <c r="BQ26" s="644"/>
      <c r="BR26" s="644"/>
      <c r="BS26" s="650" t="s">
        <v>69</v>
      </c>
      <c r="BT26" s="642"/>
      <c r="BU26" s="642"/>
      <c r="BV26" s="642"/>
      <c r="BW26" s="642"/>
      <c r="BX26" s="642"/>
      <c r="BY26" s="642"/>
      <c r="BZ26" s="642"/>
      <c r="CA26" s="642"/>
      <c r="CB26" s="651"/>
      <c r="CD26" s="656" t="s">
        <v>231</v>
      </c>
      <c r="CE26" s="657"/>
      <c r="CF26" s="657"/>
      <c r="CG26" s="657"/>
      <c r="CH26" s="657"/>
      <c r="CI26" s="657"/>
      <c r="CJ26" s="657"/>
      <c r="CK26" s="657"/>
      <c r="CL26" s="657"/>
      <c r="CM26" s="657"/>
      <c r="CN26" s="657"/>
      <c r="CO26" s="657"/>
      <c r="CP26" s="657"/>
      <c r="CQ26" s="658"/>
      <c r="CR26" s="641">
        <v>1866638</v>
      </c>
      <c r="CS26" s="642"/>
      <c r="CT26" s="642"/>
      <c r="CU26" s="642"/>
      <c r="CV26" s="642"/>
      <c r="CW26" s="642"/>
      <c r="CX26" s="642"/>
      <c r="CY26" s="643"/>
      <c r="CZ26" s="646">
        <v>12.2</v>
      </c>
      <c r="DA26" s="677"/>
      <c r="DB26" s="677"/>
      <c r="DC26" s="680"/>
      <c r="DD26" s="650">
        <v>1775382</v>
      </c>
      <c r="DE26" s="642"/>
      <c r="DF26" s="642"/>
      <c r="DG26" s="642"/>
      <c r="DH26" s="642"/>
      <c r="DI26" s="642"/>
      <c r="DJ26" s="642"/>
      <c r="DK26" s="643"/>
      <c r="DL26" s="650" t="s">
        <v>69</v>
      </c>
      <c r="DM26" s="642"/>
      <c r="DN26" s="642"/>
      <c r="DO26" s="642"/>
      <c r="DP26" s="642"/>
      <c r="DQ26" s="642"/>
      <c r="DR26" s="642"/>
      <c r="DS26" s="642"/>
      <c r="DT26" s="642"/>
      <c r="DU26" s="642"/>
      <c r="DV26" s="643"/>
      <c r="DW26" s="646" t="s">
        <v>69</v>
      </c>
      <c r="DX26" s="677"/>
      <c r="DY26" s="677"/>
      <c r="DZ26" s="677"/>
      <c r="EA26" s="677"/>
      <c r="EB26" s="677"/>
      <c r="EC26" s="678"/>
    </row>
    <row r="27" spans="2:133" ht="11.25" customHeight="1" x14ac:dyDescent="0.15">
      <c r="B27" s="638" t="s">
        <v>232</v>
      </c>
      <c r="C27" s="639"/>
      <c r="D27" s="639"/>
      <c r="E27" s="639"/>
      <c r="F27" s="639"/>
      <c r="G27" s="639"/>
      <c r="H27" s="639"/>
      <c r="I27" s="639"/>
      <c r="J27" s="639"/>
      <c r="K27" s="639"/>
      <c r="L27" s="639"/>
      <c r="M27" s="639"/>
      <c r="N27" s="639"/>
      <c r="O27" s="639"/>
      <c r="P27" s="639"/>
      <c r="Q27" s="640"/>
      <c r="R27" s="641">
        <v>3481</v>
      </c>
      <c r="S27" s="642"/>
      <c r="T27" s="642"/>
      <c r="U27" s="642"/>
      <c r="V27" s="642"/>
      <c r="W27" s="642"/>
      <c r="X27" s="642"/>
      <c r="Y27" s="643"/>
      <c r="Z27" s="644">
        <v>0</v>
      </c>
      <c r="AA27" s="644"/>
      <c r="AB27" s="644"/>
      <c r="AC27" s="644"/>
      <c r="AD27" s="645">
        <v>3481</v>
      </c>
      <c r="AE27" s="645"/>
      <c r="AF27" s="645"/>
      <c r="AG27" s="645"/>
      <c r="AH27" s="645"/>
      <c r="AI27" s="645"/>
      <c r="AJ27" s="645"/>
      <c r="AK27" s="645"/>
      <c r="AL27" s="646">
        <v>0</v>
      </c>
      <c r="AM27" s="647"/>
      <c r="AN27" s="647"/>
      <c r="AO27" s="648"/>
      <c r="AP27" s="638" t="s">
        <v>233</v>
      </c>
      <c r="AQ27" s="639"/>
      <c r="AR27" s="639"/>
      <c r="AS27" s="639"/>
      <c r="AT27" s="639"/>
      <c r="AU27" s="639"/>
      <c r="AV27" s="639"/>
      <c r="AW27" s="639"/>
      <c r="AX27" s="639"/>
      <c r="AY27" s="639"/>
      <c r="AZ27" s="639"/>
      <c r="BA27" s="639"/>
      <c r="BB27" s="639"/>
      <c r="BC27" s="639"/>
      <c r="BD27" s="639"/>
      <c r="BE27" s="639"/>
      <c r="BF27" s="640"/>
      <c r="BG27" s="641">
        <v>3442640</v>
      </c>
      <c r="BH27" s="642"/>
      <c r="BI27" s="642"/>
      <c r="BJ27" s="642"/>
      <c r="BK27" s="642"/>
      <c r="BL27" s="642"/>
      <c r="BM27" s="642"/>
      <c r="BN27" s="643"/>
      <c r="BO27" s="644">
        <v>100</v>
      </c>
      <c r="BP27" s="644"/>
      <c r="BQ27" s="644"/>
      <c r="BR27" s="644"/>
      <c r="BS27" s="650">
        <v>35447</v>
      </c>
      <c r="BT27" s="642"/>
      <c r="BU27" s="642"/>
      <c r="BV27" s="642"/>
      <c r="BW27" s="642"/>
      <c r="BX27" s="642"/>
      <c r="BY27" s="642"/>
      <c r="BZ27" s="642"/>
      <c r="CA27" s="642"/>
      <c r="CB27" s="651"/>
      <c r="CD27" s="656" t="s">
        <v>234</v>
      </c>
      <c r="CE27" s="657"/>
      <c r="CF27" s="657"/>
      <c r="CG27" s="657"/>
      <c r="CH27" s="657"/>
      <c r="CI27" s="657"/>
      <c r="CJ27" s="657"/>
      <c r="CK27" s="657"/>
      <c r="CL27" s="657"/>
      <c r="CM27" s="657"/>
      <c r="CN27" s="657"/>
      <c r="CO27" s="657"/>
      <c r="CP27" s="657"/>
      <c r="CQ27" s="658"/>
      <c r="CR27" s="641">
        <v>2297206</v>
      </c>
      <c r="CS27" s="675"/>
      <c r="CT27" s="675"/>
      <c r="CU27" s="675"/>
      <c r="CV27" s="675"/>
      <c r="CW27" s="675"/>
      <c r="CX27" s="675"/>
      <c r="CY27" s="676"/>
      <c r="CZ27" s="646">
        <v>15</v>
      </c>
      <c r="DA27" s="677"/>
      <c r="DB27" s="677"/>
      <c r="DC27" s="680"/>
      <c r="DD27" s="650">
        <v>772904</v>
      </c>
      <c r="DE27" s="675"/>
      <c r="DF27" s="675"/>
      <c r="DG27" s="675"/>
      <c r="DH27" s="675"/>
      <c r="DI27" s="675"/>
      <c r="DJ27" s="675"/>
      <c r="DK27" s="676"/>
      <c r="DL27" s="650">
        <v>771039</v>
      </c>
      <c r="DM27" s="675"/>
      <c r="DN27" s="675"/>
      <c r="DO27" s="675"/>
      <c r="DP27" s="675"/>
      <c r="DQ27" s="675"/>
      <c r="DR27" s="675"/>
      <c r="DS27" s="675"/>
      <c r="DT27" s="675"/>
      <c r="DU27" s="675"/>
      <c r="DV27" s="676"/>
      <c r="DW27" s="646">
        <v>7.9</v>
      </c>
      <c r="DX27" s="677"/>
      <c r="DY27" s="677"/>
      <c r="DZ27" s="677"/>
      <c r="EA27" s="677"/>
      <c r="EB27" s="677"/>
      <c r="EC27" s="678"/>
    </row>
    <row r="28" spans="2:133" ht="11.25" customHeight="1" x14ac:dyDescent="0.15">
      <c r="B28" s="638" t="s">
        <v>235</v>
      </c>
      <c r="C28" s="639"/>
      <c r="D28" s="639"/>
      <c r="E28" s="639"/>
      <c r="F28" s="639"/>
      <c r="G28" s="639"/>
      <c r="H28" s="639"/>
      <c r="I28" s="639"/>
      <c r="J28" s="639"/>
      <c r="K28" s="639"/>
      <c r="L28" s="639"/>
      <c r="M28" s="639"/>
      <c r="N28" s="639"/>
      <c r="O28" s="639"/>
      <c r="P28" s="639"/>
      <c r="Q28" s="640"/>
      <c r="R28" s="641">
        <v>60229</v>
      </c>
      <c r="S28" s="642"/>
      <c r="T28" s="642"/>
      <c r="U28" s="642"/>
      <c r="V28" s="642"/>
      <c r="W28" s="642"/>
      <c r="X28" s="642"/>
      <c r="Y28" s="643"/>
      <c r="Z28" s="644">
        <v>0.4</v>
      </c>
      <c r="AA28" s="644"/>
      <c r="AB28" s="644"/>
      <c r="AC28" s="644"/>
      <c r="AD28" s="645" t="s">
        <v>69</v>
      </c>
      <c r="AE28" s="645"/>
      <c r="AF28" s="645"/>
      <c r="AG28" s="645"/>
      <c r="AH28" s="645"/>
      <c r="AI28" s="645"/>
      <c r="AJ28" s="645"/>
      <c r="AK28" s="645"/>
      <c r="AL28" s="646" t="s">
        <v>69</v>
      </c>
      <c r="AM28" s="647"/>
      <c r="AN28" s="647"/>
      <c r="AO28" s="648"/>
      <c r="AP28" s="638"/>
      <c r="AQ28" s="639"/>
      <c r="AR28" s="639"/>
      <c r="AS28" s="639"/>
      <c r="AT28" s="639"/>
      <c r="AU28" s="639"/>
      <c r="AV28" s="639"/>
      <c r="AW28" s="639"/>
      <c r="AX28" s="639"/>
      <c r="AY28" s="639"/>
      <c r="AZ28" s="639"/>
      <c r="BA28" s="639"/>
      <c r="BB28" s="639"/>
      <c r="BC28" s="639"/>
      <c r="BD28" s="639"/>
      <c r="BE28" s="639"/>
      <c r="BF28" s="640"/>
      <c r="BG28" s="641"/>
      <c r="BH28" s="642"/>
      <c r="BI28" s="642"/>
      <c r="BJ28" s="642"/>
      <c r="BK28" s="642"/>
      <c r="BL28" s="642"/>
      <c r="BM28" s="642"/>
      <c r="BN28" s="643"/>
      <c r="BO28" s="644"/>
      <c r="BP28" s="644"/>
      <c r="BQ28" s="644"/>
      <c r="BR28" s="644"/>
      <c r="BS28" s="650"/>
      <c r="BT28" s="642"/>
      <c r="BU28" s="642"/>
      <c r="BV28" s="642"/>
      <c r="BW28" s="642"/>
      <c r="BX28" s="642"/>
      <c r="BY28" s="642"/>
      <c r="BZ28" s="642"/>
      <c r="CA28" s="642"/>
      <c r="CB28" s="651"/>
      <c r="CD28" s="656" t="s">
        <v>236</v>
      </c>
      <c r="CE28" s="657"/>
      <c r="CF28" s="657"/>
      <c r="CG28" s="657"/>
      <c r="CH28" s="657"/>
      <c r="CI28" s="657"/>
      <c r="CJ28" s="657"/>
      <c r="CK28" s="657"/>
      <c r="CL28" s="657"/>
      <c r="CM28" s="657"/>
      <c r="CN28" s="657"/>
      <c r="CO28" s="657"/>
      <c r="CP28" s="657"/>
      <c r="CQ28" s="658"/>
      <c r="CR28" s="641">
        <v>1718719</v>
      </c>
      <c r="CS28" s="642"/>
      <c r="CT28" s="642"/>
      <c r="CU28" s="642"/>
      <c r="CV28" s="642"/>
      <c r="CW28" s="642"/>
      <c r="CX28" s="642"/>
      <c r="CY28" s="643"/>
      <c r="CZ28" s="646">
        <v>11.2</v>
      </c>
      <c r="DA28" s="677"/>
      <c r="DB28" s="677"/>
      <c r="DC28" s="680"/>
      <c r="DD28" s="650">
        <v>1614861</v>
      </c>
      <c r="DE28" s="642"/>
      <c r="DF28" s="642"/>
      <c r="DG28" s="642"/>
      <c r="DH28" s="642"/>
      <c r="DI28" s="642"/>
      <c r="DJ28" s="642"/>
      <c r="DK28" s="643"/>
      <c r="DL28" s="650">
        <v>1614861</v>
      </c>
      <c r="DM28" s="642"/>
      <c r="DN28" s="642"/>
      <c r="DO28" s="642"/>
      <c r="DP28" s="642"/>
      <c r="DQ28" s="642"/>
      <c r="DR28" s="642"/>
      <c r="DS28" s="642"/>
      <c r="DT28" s="642"/>
      <c r="DU28" s="642"/>
      <c r="DV28" s="643"/>
      <c r="DW28" s="646">
        <v>16.600000000000001</v>
      </c>
      <c r="DX28" s="677"/>
      <c r="DY28" s="677"/>
      <c r="DZ28" s="677"/>
      <c r="EA28" s="677"/>
      <c r="EB28" s="677"/>
      <c r="EC28" s="678"/>
    </row>
    <row r="29" spans="2:133" ht="11.25" customHeight="1" x14ac:dyDescent="0.15">
      <c r="B29" s="638" t="s">
        <v>237</v>
      </c>
      <c r="C29" s="639"/>
      <c r="D29" s="639"/>
      <c r="E29" s="639"/>
      <c r="F29" s="639"/>
      <c r="G29" s="639"/>
      <c r="H29" s="639"/>
      <c r="I29" s="639"/>
      <c r="J29" s="639"/>
      <c r="K29" s="639"/>
      <c r="L29" s="639"/>
      <c r="M29" s="639"/>
      <c r="N29" s="639"/>
      <c r="O29" s="639"/>
      <c r="P29" s="639"/>
      <c r="Q29" s="640"/>
      <c r="R29" s="641">
        <v>310439</v>
      </c>
      <c r="S29" s="642"/>
      <c r="T29" s="642"/>
      <c r="U29" s="642"/>
      <c r="V29" s="642"/>
      <c r="W29" s="642"/>
      <c r="X29" s="642"/>
      <c r="Y29" s="643"/>
      <c r="Z29" s="644">
        <v>2</v>
      </c>
      <c r="AA29" s="644"/>
      <c r="AB29" s="644"/>
      <c r="AC29" s="644"/>
      <c r="AD29" s="645">
        <v>20982</v>
      </c>
      <c r="AE29" s="645"/>
      <c r="AF29" s="645"/>
      <c r="AG29" s="645"/>
      <c r="AH29" s="645"/>
      <c r="AI29" s="645"/>
      <c r="AJ29" s="645"/>
      <c r="AK29" s="645"/>
      <c r="AL29" s="646">
        <v>0.2</v>
      </c>
      <c r="AM29" s="647"/>
      <c r="AN29" s="647"/>
      <c r="AO29" s="648"/>
      <c r="AP29" s="682"/>
      <c r="AQ29" s="683"/>
      <c r="AR29" s="683"/>
      <c r="AS29" s="683"/>
      <c r="AT29" s="683"/>
      <c r="AU29" s="683"/>
      <c r="AV29" s="683"/>
      <c r="AW29" s="683"/>
      <c r="AX29" s="683"/>
      <c r="AY29" s="683"/>
      <c r="AZ29" s="683"/>
      <c r="BA29" s="683"/>
      <c r="BB29" s="683"/>
      <c r="BC29" s="683"/>
      <c r="BD29" s="683"/>
      <c r="BE29" s="683"/>
      <c r="BF29" s="684"/>
      <c r="BG29" s="641"/>
      <c r="BH29" s="642"/>
      <c r="BI29" s="642"/>
      <c r="BJ29" s="642"/>
      <c r="BK29" s="642"/>
      <c r="BL29" s="642"/>
      <c r="BM29" s="642"/>
      <c r="BN29" s="643"/>
      <c r="BO29" s="644"/>
      <c r="BP29" s="644"/>
      <c r="BQ29" s="644"/>
      <c r="BR29" s="644"/>
      <c r="BS29" s="645"/>
      <c r="BT29" s="645"/>
      <c r="BU29" s="645"/>
      <c r="BV29" s="645"/>
      <c r="BW29" s="645"/>
      <c r="BX29" s="645"/>
      <c r="BY29" s="645"/>
      <c r="BZ29" s="645"/>
      <c r="CA29" s="645"/>
      <c r="CB29" s="649"/>
      <c r="CD29" s="687" t="s">
        <v>238</v>
      </c>
      <c r="CE29" s="688"/>
      <c r="CF29" s="656" t="s">
        <v>239</v>
      </c>
      <c r="CG29" s="657"/>
      <c r="CH29" s="657"/>
      <c r="CI29" s="657"/>
      <c r="CJ29" s="657"/>
      <c r="CK29" s="657"/>
      <c r="CL29" s="657"/>
      <c r="CM29" s="657"/>
      <c r="CN29" s="657"/>
      <c r="CO29" s="657"/>
      <c r="CP29" s="657"/>
      <c r="CQ29" s="658"/>
      <c r="CR29" s="641">
        <v>1718719</v>
      </c>
      <c r="CS29" s="675"/>
      <c r="CT29" s="675"/>
      <c r="CU29" s="675"/>
      <c r="CV29" s="675"/>
      <c r="CW29" s="675"/>
      <c r="CX29" s="675"/>
      <c r="CY29" s="676"/>
      <c r="CZ29" s="646">
        <v>11.2</v>
      </c>
      <c r="DA29" s="677"/>
      <c r="DB29" s="677"/>
      <c r="DC29" s="680"/>
      <c r="DD29" s="650">
        <v>1614861</v>
      </c>
      <c r="DE29" s="675"/>
      <c r="DF29" s="675"/>
      <c r="DG29" s="675"/>
      <c r="DH29" s="675"/>
      <c r="DI29" s="675"/>
      <c r="DJ29" s="675"/>
      <c r="DK29" s="676"/>
      <c r="DL29" s="650">
        <v>1614861</v>
      </c>
      <c r="DM29" s="675"/>
      <c r="DN29" s="675"/>
      <c r="DO29" s="675"/>
      <c r="DP29" s="675"/>
      <c r="DQ29" s="675"/>
      <c r="DR29" s="675"/>
      <c r="DS29" s="675"/>
      <c r="DT29" s="675"/>
      <c r="DU29" s="675"/>
      <c r="DV29" s="676"/>
      <c r="DW29" s="646">
        <v>16.600000000000001</v>
      </c>
      <c r="DX29" s="677"/>
      <c r="DY29" s="677"/>
      <c r="DZ29" s="677"/>
      <c r="EA29" s="677"/>
      <c r="EB29" s="677"/>
      <c r="EC29" s="678"/>
    </row>
    <row r="30" spans="2:133" ht="11.25" customHeight="1" x14ac:dyDescent="0.15">
      <c r="B30" s="638" t="s">
        <v>240</v>
      </c>
      <c r="C30" s="639"/>
      <c r="D30" s="639"/>
      <c r="E30" s="639"/>
      <c r="F30" s="639"/>
      <c r="G30" s="639"/>
      <c r="H30" s="639"/>
      <c r="I30" s="639"/>
      <c r="J30" s="639"/>
      <c r="K30" s="639"/>
      <c r="L30" s="639"/>
      <c r="M30" s="639"/>
      <c r="N30" s="639"/>
      <c r="O30" s="639"/>
      <c r="P30" s="639"/>
      <c r="Q30" s="640"/>
      <c r="R30" s="641">
        <v>59687</v>
      </c>
      <c r="S30" s="642"/>
      <c r="T30" s="642"/>
      <c r="U30" s="642"/>
      <c r="V30" s="642"/>
      <c r="W30" s="642"/>
      <c r="X30" s="642"/>
      <c r="Y30" s="643"/>
      <c r="Z30" s="644">
        <v>0.4</v>
      </c>
      <c r="AA30" s="644"/>
      <c r="AB30" s="644"/>
      <c r="AC30" s="644"/>
      <c r="AD30" s="645" t="s">
        <v>69</v>
      </c>
      <c r="AE30" s="645"/>
      <c r="AF30" s="645"/>
      <c r="AG30" s="645"/>
      <c r="AH30" s="645"/>
      <c r="AI30" s="645"/>
      <c r="AJ30" s="645"/>
      <c r="AK30" s="645"/>
      <c r="AL30" s="646" t="s">
        <v>69</v>
      </c>
      <c r="AM30" s="647"/>
      <c r="AN30" s="647"/>
      <c r="AO30" s="648"/>
      <c r="AP30" s="620" t="s">
        <v>157</v>
      </c>
      <c r="AQ30" s="621"/>
      <c r="AR30" s="621"/>
      <c r="AS30" s="621"/>
      <c r="AT30" s="621"/>
      <c r="AU30" s="621"/>
      <c r="AV30" s="621"/>
      <c r="AW30" s="621"/>
      <c r="AX30" s="621"/>
      <c r="AY30" s="621"/>
      <c r="AZ30" s="621"/>
      <c r="BA30" s="621"/>
      <c r="BB30" s="621"/>
      <c r="BC30" s="621"/>
      <c r="BD30" s="621"/>
      <c r="BE30" s="621"/>
      <c r="BF30" s="622"/>
      <c r="BG30" s="620" t="s">
        <v>241</v>
      </c>
      <c r="BH30" s="685"/>
      <c r="BI30" s="685"/>
      <c r="BJ30" s="685"/>
      <c r="BK30" s="685"/>
      <c r="BL30" s="685"/>
      <c r="BM30" s="685"/>
      <c r="BN30" s="685"/>
      <c r="BO30" s="685"/>
      <c r="BP30" s="685"/>
      <c r="BQ30" s="686"/>
      <c r="BR30" s="620" t="s">
        <v>242</v>
      </c>
      <c r="BS30" s="685"/>
      <c r="BT30" s="685"/>
      <c r="BU30" s="685"/>
      <c r="BV30" s="685"/>
      <c r="BW30" s="685"/>
      <c r="BX30" s="685"/>
      <c r="BY30" s="685"/>
      <c r="BZ30" s="685"/>
      <c r="CA30" s="685"/>
      <c r="CB30" s="686"/>
      <c r="CD30" s="689"/>
      <c r="CE30" s="690"/>
      <c r="CF30" s="656" t="s">
        <v>243</v>
      </c>
      <c r="CG30" s="657"/>
      <c r="CH30" s="657"/>
      <c r="CI30" s="657"/>
      <c r="CJ30" s="657"/>
      <c r="CK30" s="657"/>
      <c r="CL30" s="657"/>
      <c r="CM30" s="657"/>
      <c r="CN30" s="657"/>
      <c r="CO30" s="657"/>
      <c r="CP30" s="657"/>
      <c r="CQ30" s="658"/>
      <c r="CR30" s="641">
        <v>1628517</v>
      </c>
      <c r="CS30" s="642"/>
      <c r="CT30" s="642"/>
      <c r="CU30" s="642"/>
      <c r="CV30" s="642"/>
      <c r="CW30" s="642"/>
      <c r="CX30" s="642"/>
      <c r="CY30" s="643"/>
      <c r="CZ30" s="646">
        <v>10.6</v>
      </c>
      <c r="DA30" s="677"/>
      <c r="DB30" s="677"/>
      <c r="DC30" s="680"/>
      <c r="DD30" s="650">
        <v>1536948</v>
      </c>
      <c r="DE30" s="642"/>
      <c r="DF30" s="642"/>
      <c r="DG30" s="642"/>
      <c r="DH30" s="642"/>
      <c r="DI30" s="642"/>
      <c r="DJ30" s="642"/>
      <c r="DK30" s="643"/>
      <c r="DL30" s="650">
        <v>1536948</v>
      </c>
      <c r="DM30" s="642"/>
      <c r="DN30" s="642"/>
      <c r="DO30" s="642"/>
      <c r="DP30" s="642"/>
      <c r="DQ30" s="642"/>
      <c r="DR30" s="642"/>
      <c r="DS30" s="642"/>
      <c r="DT30" s="642"/>
      <c r="DU30" s="642"/>
      <c r="DV30" s="643"/>
      <c r="DW30" s="646">
        <v>15.8</v>
      </c>
      <c r="DX30" s="677"/>
      <c r="DY30" s="677"/>
      <c r="DZ30" s="677"/>
      <c r="EA30" s="677"/>
      <c r="EB30" s="677"/>
      <c r="EC30" s="678"/>
    </row>
    <row r="31" spans="2:133" ht="11.25" customHeight="1" x14ac:dyDescent="0.15">
      <c r="B31" s="638" t="s">
        <v>244</v>
      </c>
      <c r="C31" s="639"/>
      <c r="D31" s="639"/>
      <c r="E31" s="639"/>
      <c r="F31" s="639"/>
      <c r="G31" s="639"/>
      <c r="H31" s="639"/>
      <c r="I31" s="639"/>
      <c r="J31" s="639"/>
      <c r="K31" s="639"/>
      <c r="L31" s="639"/>
      <c r="M31" s="639"/>
      <c r="N31" s="639"/>
      <c r="O31" s="639"/>
      <c r="P31" s="639"/>
      <c r="Q31" s="640"/>
      <c r="R31" s="641">
        <v>1578225</v>
      </c>
      <c r="S31" s="642"/>
      <c r="T31" s="642"/>
      <c r="U31" s="642"/>
      <c r="V31" s="642"/>
      <c r="W31" s="642"/>
      <c r="X31" s="642"/>
      <c r="Y31" s="643"/>
      <c r="Z31" s="644">
        <v>10</v>
      </c>
      <c r="AA31" s="644"/>
      <c r="AB31" s="644"/>
      <c r="AC31" s="644"/>
      <c r="AD31" s="645" t="s">
        <v>69</v>
      </c>
      <c r="AE31" s="645"/>
      <c r="AF31" s="645"/>
      <c r="AG31" s="645"/>
      <c r="AH31" s="645"/>
      <c r="AI31" s="645"/>
      <c r="AJ31" s="645"/>
      <c r="AK31" s="645"/>
      <c r="AL31" s="646" t="s">
        <v>69</v>
      </c>
      <c r="AM31" s="647"/>
      <c r="AN31" s="647"/>
      <c r="AO31" s="648"/>
      <c r="AP31" s="698" t="s">
        <v>245</v>
      </c>
      <c r="AQ31" s="699"/>
      <c r="AR31" s="699"/>
      <c r="AS31" s="699"/>
      <c r="AT31" s="704" t="s">
        <v>246</v>
      </c>
      <c r="AU31" s="86"/>
      <c r="AV31" s="86"/>
      <c r="AW31" s="86"/>
      <c r="AX31" s="627" t="s">
        <v>123</v>
      </c>
      <c r="AY31" s="628"/>
      <c r="AZ31" s="628"/>
      <c r="BA31" s="628"/>
      <c r="BB31" s="628"/>
      <c r="BC31" s="628"/>
      <c r="BD31" s="628"/>
      <c r="BE31" s="628"/>
      <c r="BF31" s="629"/>
      <c r="BG31" s="697">
        <v>99.4</v>
      </c>
      <c r="BH31" s="693"/>
      <c r="BI31" s="693"/>
      <c r="BJ31" s="693"/>
      <c r="BK31" s="693"/>
      <c r="BL31" s="693"/>
      <c r="BM31" s="636">
        <v>96.3</v>
      </c>
      <c r="BN31" s="693"/>
      <c r="BO31" s="693"/>
      <c r="BP31" s="693"/>
      <c r="BQ31" s="694"/>
      <c r="BR31" s="697">
        <v>99.3</v>
      </c>
      <c r="BS31" s="693"/>
      <c r="BT31" s="693"/>
      <c r="BU31" s="693"/>
      <c r="BV31" s="693"/>
      <c r="BW31" s="693"/>
      <c r="BX31" s="636">
        <v>95.9</v>
      </c>
      <c r="BY31" s="693"/>
      <c r="BZ31" s="693"/>
      <c r="CA31" s="693"/>
      <c r="CB31" s="694"/>
      <c r="CD31" s="689"/>
      <c r="CE31" s="690"/>
      <c r="CF31" s="656" t="s">
        <v>247</v>
      </c>
      <c r="CG31" s="657"/>
      <c r="CH31" s="657"/>
      <c r="CI31" s="657"/>
      <c r="CJ31" s="657"/>
      <c r="CK31" s="657"/>
      <c r="CL31" s="657"/>
      <c r="CM31" s="657"/>
      <c r="CN31" s="657"/>
      <c r="CO31" s="657"/>
      <c r="CP31" s="657"/>
      <c r="CQ31" s="658"/>
      <c r="CR31" s="641">
        <v>90202</v>
      </c>
      <c r="CS31" s="675"/>
      <c r="CT31" s="675"/>
      <c r="CU31" s="675"/>
      <c r="CV31" s="675"/>
      <c r="CW31" s="675"/>
      <c r="CX31" s="675"/>
      <c r="CY31" s="676"/>
      <c r="CZ31" s="646">
        <v>0.6</v>
      </c>
      <c r="DA31" s="677"/>
      <c r="DB31" s="677"/>
      <c r="DC31" s="680"/>
      <c r="DD31" s="650">
        <v>77913</v>
      </c>
      <c r="DE31" s="675"/>
      <c r="DF31" s="675"/>
      <c r="DG31" s="675"/>
      <c r="DH31" s="675"/>
      <c r="DI31" s="675"/>
      <c r="DJ31" s="675"/>
      <c r="DK31" s="676"/>
      <c r="DL31" s="650">
        <v>77913</v>
      </c>
      <c r="DM31" s="675"/>
      <c r="DN31" s="675"/>
      <c r="DO31" s="675"/>
      <c r="DP31" s="675"/>
      <c r="DQ31" s="675"/>
      <c r="DR31" s="675"/>
      <c r="DS31" s="675"/>
      <c r="DT31" s="675"/>
      <c r="DU31" s="675"/>
      <c r="DV31" s="676"/>
      <c r="DW31" s="646">
        <v>0.8</v>
      </c>
      <c r="DX31" s="677"/>
      <c r="DY31" s="677"/>
      <c r="DZ31" s="677"/>
      <c r="EA31" s="677"/>
      <c r="EB31" s="677"/>
      <c r="EC31" s="678"/>
    </row>
    <row r="32" spans="2:133" ht="11.25" customHeight="1" x14ac:dyDescent="0.15">
      <c r="B32" s="708" t="s">
        <v>248</v>
      </c>
      <c r="C32" s="709"/>
      <c r="D32" s="709"/>
      <c r="E32" s="709"/>
      <c r="F32" s="709"/>
      <c r="G32" s="709"/>
      <c r="H32" s="709"/>
      <c r="I32" s="709"/>
      <c r="J32" s="709"/>
      <c r="K32" s="709"/>
      <c r="L32" s="709"/>
      <c r="M32" s="709"/>
      <c r="N32" s="709"/>
      <c r="O32" s="709"/>
      <c r="P32" s="709"/>
      <c r="Q32" s="710"/>
      <c r="R32" s="641" t="s">
        <v>69</v>
      </c>
      <c r="S32" s="642"/>
      <c r="T32" s="642"/>
      <c r="U32" s="642"/>
      <c r="V32" s="642"/>
      <c r="W32" s="642"/>
      <c r="X32" s="642"/>
      <c r="Y32" s="643"/>
      <c r="Z32" s="644" t="s">
        <v>69</v>
      </c>
      <c r="AA32" s="644"/>
      <c r="AB32" s="644"/>
      <c r="AC32" s="644"/>
      <c r="AD32" s="645" t="s">
        <v>69</v>
      </c>
      <c r="AE32" s="645"/>
      <c r="AF32" s="645"/>
      <c r="AG32" s="645"/>
      <c r="AH32" s="645"/>
      <c r="AI32" s="645"/>
      <c r="AJ32" s="645"/>
      <c r="AK32" s="645"/>
      <c r="AL32" s="646" t="s">
        <v>69</v>
      </c>
      <c r="AM32" s="647"/>
      <c r="AN32" s="647"/>
      <c r="AO32" s="648"/>
      <c r="AP32" s="700"/>
      <c r="AQ32" s="701"/>
      <c r="AR32" s="701"/>
      <c r="AS32" s="701"/>
      <c r="AT32" s="705"/>
      <c r="AU32" s="85" t="s">
        <v>249</v>
      </c>
      <c r="AV32" s="85"/>
      <c r="AW32" s="85"/>
      <c r="AX32" s="638" t="s">
        <v>250</v>
      </c>
      <c r="AY32" s="639"/>
      <c r="AZ32" s="639"/>
      <c r="BA32" s="639"/>
      <c r="BB32" s="639"/>
      <c r="BC32" s="639"/>
      <c r="BD32" s="639"/>
      <c r="BE32" s="639"/>
      <c r="BF32" s="640"/>
      <c r="BG32" s="707">
        <v>99.7</v>
      </c>
      <c r="BH32" s="675"/>
      <c r="BI32" s="675"/>
      <c r="BJ32" s="675"/>
      <c r="BK32" s="675"/>
      <c r="BL32" s="675"/>
      <c r="BM32" s="647">
        <v>99.2</v>
      </c>
      <c r="BN32" s="695"/>
      <c r="BO32" s="695"/>
      <c r="BP32" s="695"/>
      <c r="BQ32" s="696"/>
      <c r="BR32" s="707">
        <v>99.7</v>
      </c>
      <c r="BS32" s="675"/>
      <c r="BT32" s="675"/>
      <c r="BU32" s="675"/>
      <c r="BV32" s="675"/>
      <c r="BW32" s="675"/>
      <c r="BX32" s="647">
        <v>98.9</v>
      </c>
      <c r="BY32" s="695"/>
      <c r="BZ32" s="695"/>
      <c r="CA32" s="695"/>
      <c r="CB32" s="696"/>
      <c r="CD32" s="691"/>
      <c r="CE32" s="692"/>
      <c r="CF32" s="656" t="s">
        <v>251</v>
      </c>
      <c r="CG32" s="657"/>
      <c r="CH32" s="657"/>
      <c r="CI32" s="657"/>
      <c r="CJ32" s="657"/>
      <c r="CK32" s="657"/>
      <c r="CL32" s="657"/>
      <c r="CM32" s="657"/>
      <c r="CN32" s="657"/>
      <c r="CO32" s="657"/>
      <c r="CP32" s="657"/>
      <c r="CQ32" s="658"/>
      <c r="CR32" s="641" t="s">
        <v>69</v>
      </c>
      <c r="CS32" s="642"/>
      <c r="CT32" s="642"/>
      <c r="CU32" s="642"/>
      <c r="CV32" s="642"/>
      <c r="CW32" s="642"/>
      <c r="CX32" s="642"/>
      <c r="CY32" s="643"/>
      <c r="CZ32" s="646" t="s">
        <v>69</v>
      </c>
      <c r="DA32" s="677"/>
      <c r="DB32" s="677"/>
      <c r="DC32" s="680"/>
      <c r="DD32" s="650" t="s">
        <v>69</v>
      </c>
      <c r="DE32" s="642"/>
      <c r="DF32" s="642"/>
      <c r="DG32" s="642"/>
      <c r="DH32" s="642"/>
      <c r="DI32" s="642"/>
      <c r="DJ32" s="642"/>
      <c r="DK32" s="643"/>
      <c r="DL32" s="650" t="s">
        <v>69</v>
      </c>
      <c r="DM32" s="642"/>
      <c r="DN32" s="642"/>
      <c r="DO32" s="642"/>
      <c r="DP32" s="642"/>
      <c r="DQ32" s="642"/>
      <c r="DR32" s="642"/>
      <c r="DS32" s="642"/>
      <c r="DT32" s="642"/>
      <c r="DU32" s="642"/>
      <c r="DV32" s="643"/>
      <c r="DW32" s="646" t="s">
        <v>69</v>
      </c>
      <c r="DX32" s="677"/>
      <c r="DY32" s="677"/>
      <c r="DZ32" s="677"/>
      <c r="EA32" s="677"/>
      <c r="EB32" s="677"/>
      <c r="EC32" s="678"/>
    </row>
    <row r="33" spans="2:133" ht="11.25" customHeight="1" x14ac:dyDescent="0.15">
      <c r="B33" s="638" t="s">
        <v>252</v>
      </c>
      <c r="C33" s="639"/>
      <c r="D33" s="639"/>
      <c r="E33" s="639"/>
      <c r="F33" s="639"/>
      <c r="G33" s="639"/>
      <c r="H33" s="639"/>
      <c r="I33" s="639"/>
      <c r="J33" s="639"/>
      <c r="K33" s="639"/>
      <c r="L33" s="639"/>
      <c r="M33" s="639"/>
      <c r="N33" s="639"/>
      <c r="O33" s="639"/>
      <c r="P33" s="639"/>
      <c r="Q33" s="640"/>
      <c r="R33" s="641">
        <v>1196099</v>
      </c>
      <c r="S33" s="642"/>
      <c r="T33" s="642"/>
      <c r="U33" s="642"/>
      <c r="V33" s="642"/>
      <c r="W33" s="642"/>
      <c r="X33" s="642"/>
      <c r="Y33" s="643"/>
      <c r="Z33" s="644">
        <v>7.5</v>
      </c>
      <c r="AA33" s="644"/>
      <c r="AB33" s="644"/>
      <c r="AC33" s="644"/>
      <c r="AD33" s="645" t="s">
        <v>69</v>
      </c>
      <c r="AE33" s="645"/>
      <c r="AF33" s="645"/>
      <c r="AG33" s="645"/>
      <c r="AH33" s="645"/>
      <c r="AI33" s="645"/>
      <c r="AJ33" s="645"/>
      <c r="AK33" s="645"/>
      <c r="AL33" s="646" t="s">
        <v>69</v>
      </c>
      <c r="AM33" s="647"/>
      <c r="AN33" s="647"/>
      <c r="AO33" s="648"/>
      <c r="AP33" s="702"/>
      <c r="AQ33" s="703"/>
      <c r="AR33" s="703"/>
      <c r="AS33" s="703"/>
      <c r="AT33" s="706"/>
      <c r="AU33" s="87"/>
      <c r="AV33" s="87"/>
      <c r="AW33" s="87"/>
      <c r="AX33" s="682" t="s">
        <v>253</v>
      </c>
      <c r="AY33" s="683"/>
      <c r="AZ33" s="683"/>
      <c r="BA33" s="683"/>
      <c r="BB33" s="683"/>
      <c r="BC33" s="683"/>
      <c r="BD33" s="683"/>
      <c r="BE33" s="683"/>
      <c r="BF33" s="684"/>
      <c r="BG33" s="711">
        <v>99.1</v>
      </c>
      <c r="BH33" s="712"/>
      <c r="BI33" s="712"/>
      <c r="BJ33" s="712"/>
      <c r="BK33" s="712"/>
      <c r="BL33" s="712"/>
      <c r="BM33" s="713">
        <v>93.9</v>
      </c>
      <c r="BN33" s="712"/>
      <c r="BO33" s="712"/>
      <c r="BP33" s="712"/>
      <c r="BQ33" s="714"/>
      <c r="BR33" s="711">
        <v>99</v>
      </c>
      <c r="BS33" s="712"/>
      <c r="BT33" s="712"/>
      <c r="BU33" s="712"/>
      <c r="BV33" s="712"/>
      <c r="BW33" s="712"/>
      <c r="BX33" s="713">
        <v>93.2</v>
      </c>
      <c r="BY33" s="712"/>
      <c r="BZ33" s="712"/>
      <c r="CA33" s="712"/>
      <c r="CB33" s="714"/>
      <c r="CD33" s="656" t="s">
        <v>254</v>
      </c>
      <c r="CE33" s="657"/>
      <c r="CF33" s="657"/>
      <c r="CG33" s="657"/>
      <c r="CH33" s="657"/>
      <c r="CI33" s="657"/>
      <c r="CJ33" s="657"/>
      <c r="CK33" s="657"/>
      <c r="CL33" s="657"/>
      <c r="CM33" s="657"/>
      <c r="CN33" s="657"/>
      <c r="CO33" s="657"/>
      <c r="CP33" s="657"/>
      <c r="CQ33" s="658"/>
      <c r="CR33" s="641">
        <v>7024671</v>
      </c>
      <c r="CS33" s="675"/>
      <c r="CT33" s="675"/>
      <c r="CU33" s="675"/>
      <c r="CV33" s="675"/>
      <c r="CW33" s="675"/>
      <c r="CX33" s="675"/>
      <c r="CY33" s="676"/>
      <c r="CZ33" s="646">
        <v>45.8</v>
      </c>
      <c r="DA33" s="677"/>
      <c r="DB33" s="677"/>
      <c r="DC33" s="680"/>
      <c r="DD33" s="650">
        <v>5399551</v>
      </c>
      <c r="DE33" s="675"/>
      <c r="DF33" s="675"/>
      <c r="DG33" s="675"/>
      <c r="DH33" s="675"/>
      <c r="DI33" s="675"/>
      <c r="DJ33" s="675"/>
      <c r="DK33" s="676"/>
      <c r="DL33" s="650">
        <v>4240770</v>
      </c>
      <c r="DM33" s="675"/>
      <c r="DN33" s="675"/>
      <c r="DO33" s="675"/>
      <c r="DP33" s="675"/>
      <c r="DQ33" s="675"/>
      <c r="DR33" s="675"/>
      <c r="DS33" s="675"/>
      <c r="DT33" s="675"/>
      <c r="DU33" s="675"/>
      <c r="DV33" s="676"/>
      <c r="DW33" s="646">
        <v>43.6</v>
      </c>
      <c r="DX33" s="677"/>
      <c r="DY33" s="677"/>
      <c r="DZ33" s="677"/>
      <c r="EA33" s="677"/>
      <c r="EB33" s="677"/>
      <c r="EC33" s="678"/>
    </row>
    <row r="34" spans="2:133" ht="11.25" customHeight="1" x14ac:dyDescent="0.15">
      <c r="B34" s="638" t="s">
        <v>255</v>
      </c>
      <c r="C34" s="639"/>
      <c r="D34" s="639"/>
      <c r="E34" s="639"/>
      <c r="F34" s="639"/>
      <c r="G34" s="639"/>
      <c r="H34" s="639"/>
      <c r="I34" s="639"/>
      <c r="J34" s="639"/>
      <c r="K34" s="639"/>
      <c r="L34" s="639"/>
      <c r="M34" s="639"/>
      <c r="N34" s="639"/>
      <c r="O34" s="639"/>
      <c r="P34" s="639"/>
      <c r="Q34" s="640"/>
      <c r="R34" s="641">
        <v>46644</v>
      </c>
      <c r="S34" s="642"/>
      <c r="T34" s="642"/>
      <c r="U34" s="642"/>
      <c r="V34" s="642"/>
      <c r="W34" s="642"/>
      <c r="X34" s="642"/>
      <c r="Y34" s="643"/>
      <c r="Z34" s="644">
        <v>0.3</v>
      </c>
      <c r="AA34" s="644"/>
      <c r="AB34" s="644"/>
      <c r="AC34" s="644"/>
      <c r="AD34" s="645">
        <v>5799</v>
      </c>
      <c r="AE34" s="645"/>
      <c r="AF34" s="645"/>
      <c r="AG34" s="645"/>
      <c r="AH34" s="645"/>
      <c r="AI34" s="645"/>
      <c r="AJ34" s="645"/>
      <c r="AK34" s="645"/>
      <c r="AL34" s="646">
        <v>0.1</v>
      </c>
      <c r="AM34" s="647"/>
      <c r="AN34" s="647"/>
      <c r="AO34" s="648"/>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6" t="s">
        <v>256</v>
      </c>
      <c r="CE34" s="657"/>
      <c r="CF34" s="657"/>
      <c r="CG34" s="657"/>
      <c r="CH34" s="657"/>
      <c r="CI34" s="657"/>
      <c r="CJ34" s="657"/>
      <c r="CK34" s="657"/>
      <c r="CL34" s="657"/>
      <c r="CM34" s="657"/>
      <c r="CN34" s="657"/>
      <c r="CO34" s="657"/>
      <c r="CP34" s="657"/>
      <c r="CQ34" s="658"/>
      <c r="CR34" s="641">
        <v>2430804</v>
      </c>
      <c r="CS34" s="642"/>
      <c r="CT34" s="642"/>
      <c r="CU34" s="642"/>
      <c r="CV34" s="642"/>
      <c r="CW34" s="642"/>
      <c r="CX34" s="642"/>
      <c r="CY34" s="643"/>
      <c r="CZ34" s="646">
        <v>15.8</v>
      </c>
      <c r="DA34" s="677"/>
      <c r="DB34" s="677"/>
      <c r="DC34" s="680"/>
      <c r="DD34" s="650">
        <v>1810127</v>
      </c>
      <c r="DE34" s="642"/>
      <c r="DF34" s="642"/>
      <c r="DG34" s="642"/>
      <c r="DH34" s="642"/>
      <c r="DI34" s="642"/>
      <c r="DJ34" s="642"/>
      <c r="DK34" s="643"/>
      <c r="DL34" s="650">
        <v>1550136</v>
      </c>
      <c r="DM34" s="642"/>
      <c r="DN34" s="642"/>
      <c r="DO34" s="642"/>
      <c r="DP34" s="642"/>
      <c r="DQ34" s="642"/>
      <c r="DR34" s="642"/>
      <c r="DS34" s="642"/>
      <c r="DT34" s="642"/>
      <c r="DU34" s="642"/>
      <c r="DV34" s="643"/>
      <c r="DW34" s="646">
        <v>15.9</v>
      </c>
      <c r="DX34" s="677"/>
      <c r="DY34" s="677"/>
      <c r="DZ34" s="677"/>
      <c r="EA34" s="677"/>
      <c r="EB34" s="677"/>
      <c r="EC34" s="678"/>
    </row>
    <row r="35" spans="2:133" ht="11.25" customHeight="1" x14ac:dyDescent="0.15">
      <c r="B35" s="638" t="s">
        <v>257</v>
      </c>
      <c r="C35" s="639"/>
      <c r="D35" s="639"/>
      <c r="E35" s="639"/>
      <c r="F35" s="639"/>
      <c r="G35" s="639"/>
      <c r="H35" s="639"/>
      <c r="I35" s="639"/>
      <c r="J35" s="639"/>
      <c r="K35" s="639"/>
      <c r="L35" s="639"/>
      <c r="M35" s="639"/>
      <c r="N35" s="639"/>
      <c r="O35" s="639"/>
      <c r="P35" s="639"/>
      <c r="Q35" s="640"/>
      <c r="R35" s="641">
        <v>60729</v>
      </c>
      <c r="S35" s="642"/>
      <c r="T35" s="642"/>
      <c r="U35" s="642"/>
      <c r="V35" s="642"/>
      <c r="W35" s="642"/>
      <c r="X35" s="642"/>
      <c r="Y35" s="643"/>
      <c r="Z35" s="644">
        <v>0.4</v>
      </c>
      <c r="AA35" s="644"/>
      <c r="AB35" s="644"/>
      <c r="AC35" s="644"/>
      <c r="AD35" s="645" t="s">
        <v>69</v>
      </c>
      <c r="AE35" s="645"/>
      <c r="AF35" s="645"/>
      <c r="AG35" s="645"/>
      <c r="AH35" s="645"/>
      <c r="AI35" s="645"/>
      <c r="AJ35" s="645"/>
      <c r="AK35" s="645"/>
      <c r="AL35" s="646" t="s">
        <v>69</v>
      </c>
      <c r="AM35" s="647"/>
      <c r="AN35" s="647"/>
      <c r="AO35" s="648"/>
      <c r="AP35" s="90"/>
      <c r="AQ35" s="620" t="s">
        <v>258</v>
      </c>
      <c r="AR35" s="621"/>
      <c r="AS35" s="621"/>
      <c r="AT35" s="621"/>
      <c r="AU35" s="621"/>
      <c r="AV35" s="621"/>
      <c r="AW35" s="621"/>
      <c r="AX35" s="621"/>
      <c r="AY35" s="621"/>
      <c r="AZ35" s="621"/>
      <c r="BA35" s="621"/>
      <c r="BB35" s="621"/>
      <c r="BC35" s="621"/>
      <c r="BD35" s="621"/>
      <c r="BE35" s="621"/>
      <c r="BF35" s="622"/>
      <c r="BG35" s="620" t="s">
        <v>259</v>
      </c>
      <c r="BH35" s="621"/>
      <c r="BI35" s="621"/>
      <c r="BJ35" s="621"/>
      <c r="BK35" s="621"/>
      <c r="BL35" s="621"/>
      <c r="BM35" s="621"/>
      <c r="BN35" s="621"/>
      <c r="BO35" s="621"/>
      <c r="BP35" s="621"/>
      <c r="BQ35" s="621"/>
      <c r="BR35" s="621"/>
      <c r="BS35" s="621"/>
      <c r="BT35" s="621"/>
      <c r="BU35" s="621"/>
      <c r="BV35" s="621"/>
      <c r="BW35" s="621"/>
      <c r="BX35" s="621"/>
      <c r="BY35" s="621"/>
      <c r="BZ35" s="621"/>
      <c r="CA35" s="621"/>
      <c r="CB35" s="622"/>
      <c r="CD35" s="656" t="s">
        <v>260</v>
      </c>
      <c r="CE35" s="657"/>
      <c r="CF35" s="657"/>
      <c r="CG35" s="657"/>
      <c r="CH35" s="657"/>
      <c r="CI35" s="657"/>
      <c r="CJ35" s="657"/>
      <c r="CK35" s="657"/>
      <c r="CL35" s="657"/>
      <c r="CM35" s="657"/>
      <c r="CN35" s="657"/>
      <c r="CO35" s="657"/>
      <c r="CP35" s="657"/>
      <c r="CQ35" s="658"/>
      <c r="CR35" s="641">
        <v>119657</v>
      </c>
      <c r="CS35" s="675"/>
      <c r="CT35" s="675"/>
      <c r="CU35" s="675"/>
      <c r="CV35" s="675"/>
      <c r="CW35" s="675"/>
      <c r="CX35" s="675"/>
      <c r="CY35" s="676"/>
      <c r="CZ35" s="646">
        <v>0.8</v>
      </c>
      <c r="DA35" s="677"/>
      <c r="DB35" s="677"/>
      <c r="DC35" s="680"/>
      <c r="DD35" s="650">
        <v>82453</v>
      </c>
      <c r="DE35" s="675"/>
      <c r="DF35" s="675"/>
      <c r="DG35" s="675"/>
      <c r="DH35" s="675"/>
      <c r="DI35" s="675"/>
      <c r="DJ35" s="675"/>
      <c r="DK35" s="676"/>
      <c r="DL35" s="650">
        <v>82453</v>
      </c>
      <c r="DM35" s="675"/>
      <c r="DN35" s="675"/>
      <c r="DO35" s="675"/>
      <c r="DP35" s="675"/>
      <c r="DQ35" s="675"/>
      <c r="DR35" s="675"/>
      <c r="DS35" s="675"/>
      <c r="DT35" s="675"/>
      <c r="DU35" s="675"/>
      <c r="DV35" s="676"/>
      <c r="DW35" s="646">
        <v>0.8</v>
      </c>
      <c r="DX35" s="677"/>
      <c r="DY35" s="677"/>
      <c r="DZ35" s="677"/>
      <c r="EA35" s="677"/>
      <c r="EB35" s="677"/>
      <c r="EC35" s="678"/>
    </row>
    <row r="36" spans="2:133" ht="11.25" customHeight="1" x14ac:dyDescent="0.15">
      <c r="B36" s="638" t="s">
        <v>261</v>
      </c>
      <c r="C36" s="639"/>
      <c r="D36" s="639"/>
      <c r="E36" s="639"/>
      <c r="F36" s="639"/>
      <c r="G36" s="639"/>
      <c r="H36" s="639"/>
      <c r="I36" s="639"/>
      <c r="J36" s="639"/>
      <c r="K36" s="639"/>
      <c r="L36" s="639"/>
      <c r="M36" s="639"/>
      <c r="N36" s="639"/>
      <c r="O36" s="639"/>
      <c r="P36" s="639"/>
      <c r="Q36" s="640"/>
      <c r="R36" s="641">
        <v>88872</v>
      </c>
      <c r="S36" s="642"/>
      <c r="T36" s="642"/>
      <c r="U36" s="642"/>
      <c r="V36" s="642"/>
      <c r="W36" s="642"/>
      <c r="X36" s="642"/>
      <c r="Y36" s="643"/>
      <c r="Z36" s="644">
        <v>0.6</v>
      </c>
      <c r="AA36" s="644"/>
      <c r="AB36" s="644"/>
      <c r="AC36" s="644"/>
      <c r="AD36" s="645" t="s">
        <v>69</v>
      </c>
      <c r="AE36" s="645"/>
      <c r="AF36" s="645"/>
      <c r="AG36" s="645"/>
      <c r="AH36" s="645"/>
      <c r="AI36" s="645"/>
      <c r="AJ36" s="645"/>
      <c r="AK36" s="645"/>
      <c r="AL36" s="646" t="s">
        <v>69</v>
      </c>
      <c r="AM36" s="647"/>
      <c r="AN36" s="647"/>
      <c r="AO36" s="648"/>
      <c r="AP36" s="90"/>
      <c r="AQ36" s="715" t="s">
        <v>262</v>
      </c>
      <c r="AR36" s="716"/>
      <c r="AS36" s="716"/>
      <c r="AT36" s="716"/>
      <c r="AU36" s="716"/>
      <c r="AV36" s="716"/>
      <c r="AW36" s="716"/>
      <c r="AX36" s="716"/>
      <c r="AY36" s="717"/>
      <c r="AZ36" s="630">
        <v>3147934</v>
      </c>
      <c r="BA36" s="631"/>
      <c r="BB36" s="631"/>
      <c r="BC36" s="631"/>
      <c r="BD36" s="631"/>
      <c r="BE36" s="631"/>
      <c r="BF36" s="718"/>
      <c r="BG36" s="652" t="s">
        <v>263</v>
      </c>
      <c r="BH36" s="653"/>
      <c r="BI36" s="653"/>
      <c r="BJ36" s="653"/>
      <c r="BK36" s="653"/>
      <c r="BL36" s="653"/>
      <c r="BM36" s="653"/>
      <c r="BN36" s="653"/>
      <c r="BO36" s="653"/>
      <c r="BP36" s="653"/>
      <c r="BQ36" s="653"/>
      <c r="BR36" s="653"/>
      <c r="BS36" s="653"/>
      <c r="BT36" s="653"/>
      <c r="BU36" s="654"/>
      <c r="BV36" s="630">
        <v>34588</v>
      </c>
      <c r="BW36" s="631"/>
      <c r="BX36" s="631"/>
      <c r="BY36" s="631"/>
      <c r="BZ36" s="631"/>
      <c r="CA36" s="631"/>
      <c r="CB36" s="718"/>
      <c r="CD36" s="656" t="s">
        <v>264</v>
      </c>
      <c r="CE36" s="657"/>
      <c r="CF36" s="657"/>
      <c r="CG36" s="657"/>
      <c r="CH36" s="657"/>
      <c r="CI36" s="657"/>
      <c r="CJ36" s="657"/>
      <c r="CK36" s="657"/>
      <c r="CL36" s="657"/>
      <c r="CM36" s="657"/>
      <c r="CN36" s="657"/>
      <c r="CO36" s="657"/>
      <c r="CP36" s="657"/>
      <c r="CQ36" s="658"/>
      <c r="CR36" s="641">
        <v>2436605</v>
      </c>
      <c r="CS36" s="642"/>
      <c r="CT36" s="642"/>
      <c r="CU36" s="642"/>
      <c r="CV36" s="642"/>
      <c r="CW36" s="642"/>
      <c r="CX36" s="642"/>
      <c r="CY36" s="643"/>
      <c r="CZ36" s="646">
        <v>15.9</v>
      </c>
      <c r="DA36" s="677"/>
      <c r="DB36" s="677"/>
      <c r="DC36" s="680"/>
      <c r="DD36" s="650">
        <v>1843227</v>
      </c>
      <c r="DE36" s="642"/>
      <c r="DF36" s="642"/>
      <c r="DG36" s="642"/>
      <c r="DH36" s="642"/>
      <c r="DI36" s="642"/>
      <c r="DJ36" s="642"/>
      <c r="DK36" s="643"/>
      <c r="DL36" s="650">
        <v>1442504</v>
      </c>
      <c r="DM36" s="642"/>
      <c r="DN36" s="642"/>
      <c r="DO36" s="642"/>
      <c r="DP36" s="642"/>
      <c r="DQ36" s="642"/>
      <c r="DR36" s="642"/>
      <c r="DS36" s="642"/>
      <c r="DT36" s="642"/>
      <c r="DU36" s="642"/>
      <c r="DV36" s="643"/>
      <c r="DW36" s="646">
        <v>14.8</v>
      </c>
      <c r="DX36" s="677"/>
      <c r="DY36" s="677"/>
      <c r="DZ36" s="677"/>
      <c r="EA36" s="677"/>
      <c r="EB36" s="677"/>
      <c r="EC36" s="678"/>
    </row>
    <row r="37" spans="2:133" ht="11.25" customHeight="1" x14ac:dyDescent="0.15">
      <c r="B37" s="638" t="s">
        <v>265</v>
      </c>
      <c r="C37" s="639"/>
      <c r="D37" s="639"/>
      <c r="E37" s="639"/>
      <c r="F37" s="639"/>
      <c r="G37" s="639"/>
      <c r="H37" s="639"/>
      <c r="I37" s="639"/>
      <c r="J37" s="639"/>
      <c r="K37" s="639"/>
      <c r="L37" s="639"/>
      <c r="M37" s="639"/>
      <c r="N37" s="639"/>
      <c r="O37" s="639"/>
      <c r="P37" s="639"/>
      <c r="Q37" s="640"/>
      <c r="R37" s="641">
        <v>515896</v>
      </c>
      <c r="S37" s="642"/>
      <c r="T37" s="642"/>
      <c r="U37" s="642"/>
      <c r="V37" s="642"/>
      <c r="W37" s="642"/>
      <c r="X37" s="642"/>
      <c r="Y37" s="643"/>
      <c r="Z37" s="644">
        <v>3.3</v>
      </c>
      <c r="AA37" s="644"/>
      <c r="AB37" s="644"/>
      <c r="AC37" s="644"/>
      <c r="AD37" s="645" t="s">
        <v>69</v>
      </c>
      <c r="AE37" s="645"/>
      <c r="AF37" s="645"/>
      <c r="AG37" s="645"/>
      <c r="AH37" s="645"/>
      <c r="AI37" s="645"/>
      <c r="AJ37" s="645"/>
      <c r="AK37" s="645"/>
      <c r="AL37" s="646" t="s">
        <v>69</v>
      </c>
      <c r="AM37" s="647"/>
      <c r="AN37" s="647"/>
      <c r="AO37" s="648"/>
      <c r="AQ37" s="719" t="s">
        <v>266</v>
      </c>
      <c r="AR37" s="720"/>
      <c r="AS37" s="720"/>
      <c r="AT37" s="720"/>
      <c r="AU37" s="720"/>
      <c r="AV37" s="720"/>
      <c r="AW37" s="720"/>
      <c r="AX37" s="720"/>
      <c r="AY37" s="721"/>
      <c r="AZ37" s="641">
        <v>962788</v>
      </c>
      <c r="BA37" s="642"/>
      <c r="BB37" s="642"/>
      <c r="BC37" s="642"/>
      <c r="BD37" s="675"/>
      <c r="BE37" s="675"/>
      <c r="BF37" s="696"/>
      <c r="BG37" s="656" t="s">
        <v>267</v>
      </c>
      <c r="BH37" s="657"/>
      <c r="BI37" s="657"/>
      <c r="BJ37" s="657"/>
      <c r="BK37" s="657"/>
      <c r="BL37" s="657"/>
      <c r="BM37" s="657"/>
      <c r="BN37" s="657"/>
      <c r="BO37" s="657"/>
      <c r="BP37" s="657"/>
      <c r="BQ37" s="657"/>
      <c r="BR37" s="657"/>
      <c r="BS37" s="657"/>
      <c r="BT37" s="657"/>
      <c r="BU37" s="658"/>
      <c r="BV37" s="641">
        <v>-30727</v>
      </c>
      <c r="BW37" s="642"/>
      <c r="BX37" s="642"/>
      <c r="BY37" s="642"/>
      <c r="BZ37" s="642"/>
      <c r="CA37" s="642"/>
      <c r="CB37" s="651"/>
      <c r="CD37" s="656" t="s">
        <v>268</v>
      </c>
      <c r="CE37" s="657"/>
      <c r="CF37" s="657"/>
      <c r="CG37" s="657"/>
      <c r="CH37" s="657"/>
      <c r="CI37" s="657"/>
      <c r="CJ37" s="657"/>
      <c r="CK37" s="657"/>
      <c r="CL37" s="657"/>
      <c r="CM37" s="657"/>
      <c r="CN37" s="657"/>
      <c r="CO37" s="657"/>
      <c r="CP37" s="657"/>
      <c r="CQ37" s="658"/>
      <c r="CR37" s="641">
        <v>26261</v>
      </c>
      <c r="CS37" s="675"/>
      <c r="CT37" s="675"/>
      <c r="CU37" s="675"/>
      <c r="CV37" s="675"/>
      <c r="CW37" s="675"/>
      <c r="CX37" s="675"/>
      <c r="CY37" s="676"/>
      <c r="CZ37" s="646">
        <v>0.2</v>
      </c>
      <c r="DA37" s="677"/>
      <c r="DB37" s="677"/>
      <c r="DC37" s="680"/>
      <c r="DD37" s="650">
        <v>26261</v>
      </c>
      <c r="DE37" s="675"/>
      <c r="DF37" s="675"/>
      <c r="DG37" s="675"/>
      <c r="DH37" s="675"/>
      <c r="DI37" s="675"/>
      <c r="DJ37" s="675"/>
      <c r="DK37" s="676"/>
      <c r="DL37" s="650">
        <v>25865</v>
      </c>
      <c r="DM37" s="675"/>
      <c r="DN37" s="675"/>
      <c r="DO37" s="675"/>
      <c r="DP37" s="675"/>
      <c r="DQ37" s="675"/>
      <c r="DR37" s="675"/>
      <c r="DS37" s="675"/>
      <c r="DT37" s="675"/>
      <c r="DU37" s="675"/>
      <c r="DV37" s="676"/>
      <c r="DW37" s="646">
        <v>0.3</v>
      </c>
      <c r="DX37" s="677"/>
      <c r="DY37" s="677"/>
      <c r="DZ37" s="677"/>
      <c r="EA37" s="677"/>
      <c r="EB37" s="677"/>
      <c r="EC37" s="678"/>
    </row>
    <row r="38" spans="2:133" ht="11.25" customHeight="1" x14ac:dyDescent="0.15">
      <c r="B38" s="638" t="s">
        <v>269</v>
      </c>
      <c r="C38" s="639"/>
      <c r="D38" s="639"/>
      <c r="E38" s="639"/>
      <c r="F38" s="639"/>
      <c r="G38" s="639"/>
      <c r="H38" s="639"/>
      <c r="I38" s="639"/>
      <c r="J38" s="639"/>
      <c r="K38" s="639"/>
      <c r="L38" s="639"/>
      <c r="M38" s="639"/>
      <c r="N38" s="639"/>
      <c r="O38" s="639"/>
      <c r="P38" s="639"/>
      <c r="Q38" s="640"/>
      <c r="R38" s="641">
        <v>308900</v>
      </c>
      <c r="S38" s="642"/>
      <c r="T38" s="642"/>
      <c r="U38" s="642"/>
      <c r="V38" s="642"/>
      <c r="W38" s="642"/>
      <c r="X38" s="642"/>
      <c r="Y38" s="643"/>
      <c r="Z38" s="644">
        <v>1.9</v>
      </c>
      <c r="AA38" s="644"/>
      <c r="AB38" s="644"/>
      <c r="AC38" s="644"/>
      <c r="AD38" s="645">
        <v>74</v>
      </c>
      <c r="AE38" s="645"/>
      <c r="AF38" s="645"/>
      <c r="AG38" s="645"/>
      <c r="AH38" s="645"/>
      <c r="AI38" s="645"/>
      <c r="AJ38" s="645"/>
      <c r="AK38" s="645"/>
      <c r="AL38" s="646">
        <v>0</v>
      </c>
      <c r="AM38" s="647"/>
      <c r="AN38" s="647"/>
      <c r="AO38" s="648"/>
      <c r="AQ38" s="719" t="s">
        <v>270</v>
      </c>
      <c r="AR38" s="720"/>
      <c r="AS38" s="720"/>
      <c r="AT38" s="720"/>
      <c r="AU38" s="720"/>
      <c r="AV38" s="720"/>
      <c r="AW38" s="720"/>
      <c r="AX38" s="720"/>
      <c r="AY38" s="721"/>
      <c r="AZ38" s="641">
        <v>530972</v>
      </c>
      <c r="BA38" s="642"/>
      <c r="BB38" s="642"/>
      <c r="BC38" s="642"/>
      <c r="BD38" s="675"/>
      <c r="BE38" s="675"/>
      <c r="BF38" s="696"/>
      <c r="BG38" s="656" t="s">
        <v>271</v>
      </c>
      <c r="BH38" s="657"/>
      <c r="BI38" s="657"/>
      <c r="BJ38" s="657"/>
      <c r="BK38" s="657"/>
      <c r="BL38" s="657"/>
      <c r="BM38" s="657"/>
      <c r="BN38" s="657"/>
      <c r="BO38" s="657"/>
      <c r="BP38" s="657"/>
      <c r="BQ38" s="657"/>
      <c r="BR38" s="657"/>
      <c r="BS38" s="657"/>
      <c r="BT38" s="657"/>
      <c r="BU38" s="658"/>
      <c r="BV38" s="641">
        <v>3453</v>
      </c>
      <c r="BW38" s="642"/>
      <c r="BX38" s="642"/>
      <c r="BY38" s="642"/>
      <c r="BZ38" s="642"/>
      <c r="CA38" s="642"/>
      <c r="CB38" s="651"/>
      <c r="CD38" s="656" t="s">
        <v>272</v>
      </c>
      <c r="CE38" s="657"/>
      <c r="CF38" s="657"/>
      <c r="CG38" s="657"/>
      <c r="CH38" s="657"/>
      <c r="CI38" s="657"/>
      <c r="CJ38" s="657"/>
      <c r="CK38" s="657"/>
      <c r="CL38" s="657"/>
      <c r="CM38" s="657"/>
      <c r="CN38" s="657"/>
      <c r="CO38" s="657"/>
      <c r="CP38" s="657"/>
      <c r="CQ38" s="658"/>
      <c r="CR38" s="641">
        <v>1540189</v>
      </c>
      <c r="CS38" s="642"/>
      <c r="CT38" s="642"/>
      <c r="CU38" s="642"/>
      <c r="CV38" s="642"/>
      <c r="CW38" s="642"/>
      <c r="CX38" s="642"/>
      <c r="CY38" s="643"/>
      <c r="CZ38" s="646">
        <v>10</v>
      </c>
      <c r="DA38" s="677"/>
      <c r="DB38" s="677"/>
      <c r="DC38" s="680"/>
      <c r="DD38" s="650">
        <v>1286924</v>
      </c>
      <c r="DE38" s="642"/>
      <c r="DF38" s="642"/>
      <c r="DG38" s="642"/>
      <c r="DH38" s="642"/>
      <c r="DI38" s="642"/>
      <c r="DJ38" s="642"/>
      <c r="DK38" s="643"/>
      <c r="DL38" s="650">
        <v>1165677</v>
      </c>
      <c r="DM38" s="642"/>
      <c r="DN38" s="642"/>
      <c r="DO38" s="642"/>
      <c r="DP38" s="642"/>
      <c r="DQ38" s="642"/>
      <c r="DR38" s="642"/>
      <c r="DS38" s="642"/>
      <c r="DT38" s="642"/>
      <c r="DU38" s="642"/>
      <c r="DV38" s="643"/>
      <c r="DW38" s="646">
        <v>12</v>
      </c>
      <c r="DX38" s="677"/>
      <c r="DY38" s="677"/>
      <c r="DZ38" s="677"/>
      <c r="EA38" s="677"/>
      <c r="EB38" s="677"/>
      <c r="EC38" s="678"/>
    </row>
    <row r="39" spans="2:133" ht="11.25" customHeight="1" x14ac:dyDescent="0.15">
      <c r="B39" s="638" t="s">
        <v>273</v>
      </c>
      <c r="C39" s="639"/>
      <c r="D39" s="639"/>
      <c r="E39" s="639"/>
      <c r="F39" s="639"/>
      <c r="G39" s="639"/>
      <c r="H39" s="639"/>
      <c r="I39" s="639"/>
      <c r="J39" s="639"/>
      <c r="K39" s="639"/>
      <c r="L39" s="639"/>
      <c r="M39" s="639"/>
      <c r="N39" s="639"/>
      <c r="O39" s="639"/>
      <c r="P39" s="639"/>
      <c r="Q39" s="640"/>
      <c r="R39" s="641">
        <v>975900</v>
      </c>
      <c r="S39" s="642"/>
      <c r="T39" s="642"/>
      <c r="U39" s="642"/>
      <c r="V39" s="642"/>
      <c r="W39" s="642"/>
      <c r="X39" s="642"/>
      <c r="Y39" s="643"/>
      <c r="Z39" s="644">
        <v>6.2</v>
      </c>
      <c r="AA39" s="644"/>
      <c r="AB39" s="644"/>
      <c r="AC39" s="644"/>
      <c r="AD39" s="645" t="s">
        <v>69</v>
      </c>
      <c r="AE39" s="645"/>
      <c r="AF39" s="645"/>
      <c r="AG39" s="645"/>
      <c r="AH39" s="645"/>
      <c r="AI39" s="645"/>
      <c r="AJ39" s="645"/>
      <c r="AK39" s="645"/>
      <c r="AL39" s="646" t="s">
        <v>69</v>
      </c>
      <c r="AM39" s="647"/>
      <c r="AN39" s="647"/>
      <c r="AO39" s="648"/>
      <c r="AQ39" s="719" t="s">
        <v>274</v>
      </c>
      <c r="AR39" s="720"/>
      <c r="AS39" s="720"/>
      <c r="AT39" s="720"/>
      <c r="AU39" s="720"/>
      <c r="AV39" s="720"/>
      <c r="AW39" s="720"/>
      <c r="AX39" s="720"/>
      <c r="AY39" s="721"/>
      <c r="AZ39" s="641">
        <v>245664</v>
      </c>
      <c r="BA39" s="642"/>
      <c r="BB39" s="642"/>
      <c r="BC39" s="642"/>
      <c r="BD39" s="675"/>
      <c r="BE39" s="675"/>
      <c r="BF39" s="696"/>
      <c r="BG39" s="656" t="s">
        <v>275</v>
      </c>
      <c r="BH39" s="657"/>
      <c r="BI39" s="657"/>
      <c r="BJ39" s="657"/>
      <c r="BK39" s="657"/>
      <c r="BL39" s="657"/>
      <c r="BM39" s="657"/>
      <c r="BN39" s="657"/>
      <c r="BO39" s="657"/>
      <c r="BP39" s="657"/>
      <c r="BQ39" s="657"/>
      <c r="BR39" s="657"/>
      <c r="BS39" s="657"/>
      <c r="BT39" s="657"/>
      <c r="BU39" s="658"/>
      <c r="BV39" s="641">
        <v>5220</v>
      </c>
      <c r="BW39" s="642"/>
      <c r="BX39" s="642"/>
      <c r="BY39" s="642"/>
      <c r="BZ39" s="642"/>
      <c r="CA39" s="642"/>
      <c r="CB39" s="651"/>
      <c r="CD39" s="656" t="s">
        <v>276</v>
      </c>
      <c r="CE39" s="657"/>
      <c r="CF39" s="657"/>
      <c r="CG39" s="657"/>
      <c r="CH39" s="657"/>
      <c r="CI39" s="657"/>
      <c r="CJ39" s="657"/>
      <c r="CK39" s="657"/>
      <c r="CL39" s="657"/>
      <c r="CM39" s="657"/>
      <c r="CN39" s="657"/>
      <c r="CO39" s="657"/>
      <c r="CP39" s="657"/>
      <c r="CQ39" s="658"/>
      <c r="CR39" s="641">
        <v>91850</v>
      </c>
      <c r="CS39" s="675"/>
      <c r="CT39" s="675"/>
      <c r="CU39" s="675"/>
      <c r="CV39" s="675"/>
      <c r="CW39" s="675"/>
      <c r="CX39" s="675"/>
      <c r="CY39" s="676"/>
      <c r="CZ39" s="646">
        <v>0.6</v>
      </c>
      <c r="DA39" s="677"/>
      <c r="DB39" s="677"/>
      <c r="DC39" s="680"/>
      <c r="DD39" s="650">
        <v>30933</v>
      </c>
      <c r="DE39" s="675"/>
      <c r="DF39" s="675"/>
      <c r="DG39" s="675"/>
      <c r="DH39" s="675"/>
      <c r="DI39" s="675"/>
      <c r="DJ39" s="675"/>
      <c r="DK39" s="676"/>
      <c r="DL39" s="650" t="s">
        <v>69</v>
      </c>
      <c r="DM39" s="675"/>
      <c r="DN39" s="675"/>
      <c r="DO39" s="675"/>
      <c r="DP39" s="675"/>
      <c r="DQ39" s="675"/>
      <c r="DR39" s="675"/>
      <c r="DS39" s="675"/>
      <c r="DT39" s="675"/>
      <c r="DU39" s="675"/>
      <c r="DV39" s="676"/>
      <c r="DW39" s="646" t="s">
        <v>69</v>
      </c>
      <c r="DX39" s="677"/>
      <c r="DY39" s="677"/>
      <c r="DZ39" s="677"/>
      <c r="EA39" s="677"/>
      <c r="EB39" s="677"/>
      <c r="EC39" s="678"/>
    </row>
    <row r="40" spans="2:133" ht="11.25" customHeight="1" x14ac:dyDescent="0.15">
      <c r="B40" s="638" t="s">
        <v>277</v>
      </c>
      <c r="C40" s="639"/>
      <c r="D40" s="639"/>
      <c r="E40" s="639"/>
      <c r="F40" s="639"/>
      <c r="G40" s="639"/>
      <c r="H40" s="639"/>
      <c r="I40" s="639"/>
      <c r="J40" s="639"/>
      <c r="K40" s="639"/>
      <c r="L40" s="639"/>
      <c r="M40" s="639"/>
      <c r="N40" s="639"/>
      <c r="O40" s="639"/>
      <c r="P40" s="639"/>
      <c r="Q40" s="640"/>
      <c r="R40" s="641" t="s">
        <v>69</v>
      </c>
      <c r="S40" s="642"/>
      <c r="T40" s="642"/>
      <c r="U40" s="642"/>
      <c r="V40" s="642"/>
      <c r="W40" s="642"/>
      <c r="X40" s="642"/>
      <c r="Y40" s="643"/>
      <c r="Z40" s="644" t="s">
        <v>69</v>
      </c>
      <c r="AA40" s="644"/>
      <c r="AB40" s="644"/>
      <c r="AC40" s="644"/>
      <c r="AD40" s="645" t="s">
        <v>69</v>
      </c>
      <c r="AE40" s="645"/>
      <c r="AF40" s="645"/>
      <c r="AG40" s="645"/>
      <c r="AH40" s="645"/>
      <c r="AI40" s="645"/>
      <c r="AJ40" s="645"/>
      <c r="AK40" s="645"/>
      <c r="AL40" s="646" t="s">
        <v>69</v>
      </c>
      <c r="AM40" s="647"/>
      <c r="AN40" s="647"/>
      <c r="AO40" s="648"/>
      <c r="AQ40" s="719" t="s">
        <v>278</v>
      </c>
      <c r="AR40" s="720"/>
      <c r="AS40" s="720"/>
      <c r="AT40" s="720"/>
      <c r="AU40" s="720"/>
      <c r="AV40" s="720"/>
      <c r="AW40" s="720"/>
      <c r="AX40" s="720"/>
      <c r="AY40" s="721"/>
      <c r="AZ40" s="641">
        <v>9034</v>
      </c>
      <c r="BA40" s="642"/>
      <c r="BB40" s="642"/>
      <c r="BC40" s="642"/>
      <c r="BD40" s="675"/>
      <c r="BE40" s="675"/>
      <c r="BF40" s="696"/>
      <c r="BG40" s="722" t="s">
        <v>279</v>
      </c>
      <c r="BH40" s="723"/>
      <c r="BI40" s="723"/>
      <c r="BJ40" s="723"/>
      <c r="BK40" s="723"/>
      <c r="BL40" s="91"/>
      <c r="BM40" s="657" t="s">
        <v>280</v>
      </c>
      <c r="BN40" s="657"/>
      <c r="BO40" s="657"/>
      <c r="BP40" s="657"/>
      <c r="BQ40" s="657"/>
      <c r="BR40" s="657"/>
      <c r="BS40" s="657"/>
      <c r="BT40" s="657"/>
      <c r="BU40" s="658"/>
      <c r="BV40" s="641">
        <v>99</v>
      </c>
      <c r="BW40" s="642"/>
      <c r="BX40" s="642"/>
      <c r="BY40" s="642"/>
      <c r="BZ40" s="642"/>
      <c r="CA40" s="642"/>
      <c r="CB40" s="651"/>
      <c r="CD40" s="656" t="s">
        <v>281</v>
      </c>
      <c r="CE40" s="657"/>
      <c r="CF40" s="657"/>
      <c r="CG40" s="657"/>
      <c r="CH40" s="657"/>
      <c r="CI40" s="657"/>
      <c r="CJ40" s="657"/>
      <c r="CK40" s="657"/>
      <c r="CL40" s="657"/>
      <c r="CM40" s="657"/>
      <c r="CN40" s="657"/>
      <c r="CO40" s="657"/>
      <c r="CP40" s="657"/>
      <c r="CQ40" s="658"/>
      <c r="CR40" s="641">
        <v>405566</v>
      </c>
      <c r="CS40" s="642"/>
      <c r="CT40" s="642"/>
      <c r="CU40" s="642"/>
      <c r="CV40" s="642"/>
      <c r="CW40" s="642"/>
      <c r="CX40" s="642"/>
      <c r="CY40" s="643"/>
      <c r="CZ40" s="646">
        <v>2.6</v>
      </c>
      <c r="DA40" s="677"/>
      <c r="DB40" s="677"/>
      <c r="DC40" s="680"/>
      <c r="DD40" s="650">
        <v>345887</v>
      </c>
      <c r="DE40" s="642"/>
      <c r="DF40" s="642"/>
      <c r="DG40" s="642"/>
      <c r="DH40" s="642"/>
      <c r="DI40" s="642"/>
      <c r="DJ40" s="642"/>
      <c r="DK40" s="643"/>
      <c r="DL40" s="650" t="s">
        <v>69</v>
      </c>
      <c r="DM40" s="642"/>
      <c r="DN40" s="642"/>
      <c r="DO40" s="642"/>
      <c r="DP40" s="642"/>
      <c r="DQ40" s="642"/>
      <c r="DR40" s="642"/>
      <c r="DS40" s="642"/>
      <c r="DT40" s="642"/>
      <c r="DU40" s="642"/>
      <c r="DV40" s="643"/>
      <c r="DW40" s="646" t="s">
        <v>69</v>
      </c>
      <c r="DX40" s="677"/>
      <c r="DY40" s="677"/>
      <c r="DZ40" s="677"/>
      <c r="EA40" s="677"/>
      <c r="EB40" s="677"/>
      <c r="EC40" s="678"/>
    </row>
    <row r="41" spans="2:133" ht="11.25" customHeight="1" x14ac:dyDescent="0.15">
      <c r="B41" s="638" t="s">
        <v>282</v>
      </c>
      <c r="C41" s="639"/>
      <c r="D41" s="639"/>
      <c r="E41" s="639"/>
      <c r="F41" s="639"/>
      <c r="G41" s="639"/>
      <c r="H41" s="639"/>
      <c r="I41" s="639"/>
      <c r="J41" s="639"/>
      <c r="K41" s="639"/>
      <c r="L41" s="639"/>
      <c r="M41" s="639"/>
      <c r="N41" s="639"/>
      <c r="O41" s="639"/>
      <c r="P41" s="639"/>
      <c r="Q41" s="640"/>
      <c r="R41" s="641">
        <v>338600</v>
      </c>
      <c r="S41" s="642"/>
      <c r="T41" s="642"/>
      <c r="U41" s="642"/>
      <c r="V41" s="642"/>
      <c r="W41" s="642"/>
      <c r="X41" s="642"/>
      <c r="Y41" s="643"/>
      <c r="Z41" s="644">
        <v>2.1</v>
      </c>
      <c r="AA41" s="644"/>
      <c r="AB41" s="644"/>
      <c r="AC41" s="644"/>
      <c r="AD41" s="645" t="s">
        <v>69</v>
      </c>
      <c r="AE41" s="645"/>
      <c r="AF41" s="645"/>
      <c r="AG41" s="645"/>
      <c r="AH41" s="645"/>
      <c r="AI41" s="645"/>
      <c r="AJ41" s="645"/>
      <c r="AK41" s="645"/>
      <c r="AL41" s="646" t="s">
        <v>69</v>
      </c>
      <c r="AM41" s="647"/>
      <c r="AN41" s="647"/>
      <c r="AO41" s="648"/>
      <c r="AQ41" s="719" t="s">
        <v>283</v>
      </c>
      <c r="AR41" s="720"/>
      <c r="AS41" s="720"/>
      <c r="AT41" s="720"/>
      <c r="AU41" s="720"/>
      <c r="AV41" s="720"/>
      <c r="AW41" s="720"/>
      <c r="AX41" s="720"/>
      <c r="AY41" s="721"/>
      <c r="AZ41" s="641">
        <v>307285</v>
      </c>
      <c r="BA41" s="642"/>
      <c r="BB41" s="642"/>
      <c r="BC41" s="642"/>
      <c r="BD41" s="675"/>
      <c r="BE41" s="675"/>
      <c r="BF41" s="696"/>
      <c r="BG41" s="722"/>
      <c r="BH41" s="723"/>
      <c r="BI41" s="723"/>
      <c r="BJ41" s="723"/>
      <c r="BK41" s="723"/>
      <c r="BL41" s="91"/>
      <c r="BM41" s="657" t="s">
        <v>284</v>
      </c>
      <c r="BN41" s="657"/>
      <c r="BO41" s="657"/>
      <c r="BP41" s="657"/>
      <c r="BQ41" s="657"/>
      <c r="BR41" s="657"/>
      <c r="BS41" s="657"/>
      <c r="BT41" s="657"/>
      <c r="BU41" s="658"/>
      <c r="BV41" s="641" t="s">
        <v>69</v>
      </c>
      <c r="BW41" s="642"/>
      <c r="BX41" s="642"/>
      <c r="BY41" s="642"/>
      <c r="BZ41" s="642"/>
      <c r="CA41" s="642"/>
      <c r="CB41" s="651"/>
      <c r="CD41" s="656" t="s">
        <v>285</v>
      </c>
      <c r="CE41" s="657"/>
      <c r="CF41" s="657"/>
      <c r="CG41" s="657"/>
      <c r="CH41" s="657"/>
      <c r="CI41" s="657"/>
      <c r="CJ41" s="657"/>
      <c r="CK41" s="657"/>
      <c r="CL41" s="657"/>
      <c r="CM41" s="657"/>
      <c r="CN41" s="657"/>
      <c r="CO41" s="657"/>
      <c r="CP41" s="657"/>
      <c r="CQ41" s="658"/>
      <c r="CR41" s="641" t="s">
        <v>69</v>
      </c>
      <c r="CS41" s="675"/>
      <c r="CT41" s="675"/>
      <c r="CU41" s="675"/>
      <c r="CV41" s="675"/>
      <c r="CW41" s="675"/>
      <c r="CX41" s="675"/>
      <c r="CY41" s="676"/>
      <c r="CZ41" s="646" t="s">
        <v>69</v>
      </c>
      <c r="DA41" s="677"/>
      <c r="DB41" s="677"/>
      <c r="DC41" s="680"/>
      <c r="DD41" s="650" t="s">
        <v>69</v>
      </c>
      <c r="DE41" s="675"/>
      <c r="DF41" s="675"/>
      <c r="DG41" s="675"/>
      <c r="DH41" s="675"/>
      <c r="DI41" s="675"/>
      <c r="DJ41" s="675"/>
      <c r="DK41" s="676"/>
      <c r="DL41" s="726"/>
      <c r="DM41" s="727"/>
      <c r="DN41" s="727"/>
      <c r="DO41" s="727"/>
      <c r="DP41" s="727"/>
      <c r="DQ41" s="727"/>
      <c r="DR41" s="727"/>
      <c r="DS41" s="727"/>
      <c r="DT41" s="727"/>
      <c r="DU41" s="727"/>
      <c r="DV41" s="728"/>
      <c r="DW41" s="729"/>
      <c r="DX41" s="730"/>
      <c r="DY41" s="730"/>
      <c r="DZ41" s="730"/>
      <c r="EA41" s="730"/>
      <c r="EB41" s="730"/>
      <c r="EC41" s="731"/>
    </row>
    <row r="42" spans="2:133" ht="11.25" customHeight="1" x14ac:dyDescent="0.15">
      <c r="B42" s="682" t="s">
        <v>286</v>
      </c>
      <c r="C42" s="683"/>
      <c r="D42" s="683"/>
      <c r="E42" s="683"/>
      <c r="F42" s="683"/>
      <c r="G42" s="683"/>
      <c r="H42" s="683"/>
      <c r="I42" s="683"/>
      <c r="J42" s="683"/>
      <c r="K42" s="683"/>
      <c r="L42" s="683"/>
      <c r="M42" s="683"/>
      <c r="N42" s="683"/>
      <c r="O42" s="683"/>
      <c r="P42" s="683"/>
      <c r="Q42" s="684"/>
      <c r="R42" s="732">
        <v>15857512</v>
      </c>
      <c r="S42" s="733"/>
      <c r="T42" s="733"/>
      <c r="U42" s="733"/>
      <c r="V42" s="733"/>
      <c r="W42" s="733"/>
      <c r="X42" s="733"/>
      <c r="Y42" s="735"/>
      <c r="Z42" s="736">
        <v>100</v>
      </c>
      <c r="AA42" s="736"/>
      <c r="AB42" s="736"/>
      <c r="AC42" s="736"/>
      <c r="AD42" s="737">
        <v>9397412</v>
      </c>
      <c r="AE42" s="737"/>
      <c r="AF42" s="737"/>
      <c r="AG42" s="737"/>
      <c r="AH42" s="737"/>
      <c r="AI42" s="737"/>
      <c r="AJ42" s="737"/>
      <c r="AK42" s="737"/>
      <c r="AL42" s="738">
        <v>100</v>
      </c>
      <c r="AM42" s="713"/>
      <c r="AN42" s="713"/>
      <c r="AO42" s="739"/>
      <c r="AQ42" s="740" t="s">
        <v>287</v>
      </c>
      <c r="AR42" s="741"/>
      <c r="AS42" s="741"/>
      <c r="AT42" s="741"/>
      <c r="AU42" s="741"/>
      <c r="AV42" s="741"/>
      <c r="AW42" s="741"/>
      <c r="AX42" s="741"/>
      <c r="AY42" s="742"/>
      <c r="AZ42" s="732">
        <v>1092191</v>
      </c>
      <c r="BA42" s="733"/>
      <c r="BB42" s="733"/>
      <c r="BC42" s="733"/>
      <c r="BD42" s="712"/>
      <c r="BE42" s="712"/>
      <c r="BF42" s="714"/>
      <c r="BG42" s="724"/>
      <c r="BH42" s="725"/>
      <c r="BI42" s="725"/>
      <c r="BJ42" s="725"/>
      <c r="BK42" s="725"/>
      <c r="BL42" s="92"/>
      <c r="BM42" s="667" t="s">
        <v>288</v>
      </c>
      <c r="BN42" s="667"/>
      <c r="BO42" s="667"/>
      <c r="BP42" s="667"/>
      <c r="BQ42" s="667"/>
      <c r="BR42" s="667"/>
      <c r="BS42" s="667"/>
      <c r="BT42" s="667"/>
      <c r="BU42" s="668"/>
      <c r="BV42" s="732">
        <v>472</v>
      </c>
      <c r="BW42" s="733"/>
      <c r="BX42" s="733"/>
      <c r="BY42" s="733"/>
      <c r="BZ42" s="733"/>
      <c r="CA42" s="733"/>
      <c r="CB42" s="734"/>
      <c r="CD42" s="638" t="s">
        <v>289</v>
      </c>
      <c r="CE42" s="639"/>
      <c r="CF42" s="639"/>
      <c r="CG42" s="639"/>
      <c r="CH42" s="639"/>
      <c r="CI42" s="639"/>
      <c r="CJ42" s="639"/>
      <c r="CK42" s="639"/>
      <c r="CL42" s="639"/>
      <c r="CM42" s="639"/>
      <c r="CN42" s="639"/>
      <c r="CO42" s="639"/>
      <c r="CP42" s="639"/>
      <c r="CQ42" s="640"/>
      <c r="CR42" s="641">
        <v>1476853</v>
      </c>
      <c r="CS42" s="642"/>
      <c r="CT42" s="642"/>
      <c r="CU42" s="642"/>
      <c r="CV42" s="642"/>
      <c r="CW42" s="642"/>
      <c r="CX42" s="642"/>
      <c r="CY42" s="643"/>
      <c r="CZ42" s="646">
        <v>9.6</v>
      </c>
      <c r="DA42" s="647"/>
      <c r="DB42" s="647"/>
      <c r="DC42" s="659"/>
      <c r="DD42" s="650">
        <v>650949</v>
      </c>
      <c r="DE42" s="642"/>
      <c r="DF42" s="642"/>
      <c r="DG42" s="642"/>
      <c r="DH42" s="642"/>
      <c r="DI42" s="642"/>
      <c r="DJ42" s="642"/>
      <c r="DK42" s="643"/>
      <c r="DL42" s="726"/>
      <c r="DM42" s="727"/>
      <c r="DN42" s="727"/>
      <c r="DO42" s="727"/>
      <c r="DP42" s="727"/>
      <c r="DQ42" s="727"/>
      <c r="DR42" s="727"/>
      <c r="DS42" s="727"/>
      <c r="DT42" s="727"/>
      <c r="DU42" s="727"/>
      <c r="DV42" s="728"/>
      <c r="DW42" s="729"/>
      <c r="DX42" s="730"/>
      <c r="DY42" s="730"/>
      <c r="DZ42" s="730"/>
      <c r="EA42" s="730"/>
      <c r="EB42" s="730"/>
      <c r="EC42" s="731"/>
    </row>
    <row r="43" spans="2:133" ht="11.25" customHeight="1" x14ac:dyDescent="0.15">
      <c r="BV43" s="93"/>
      <c r="BW43" s="93"/>
      <c r="BX43" s="93"/>
      <c r="BY43" s="93"/>
      <c r="BZ43" s="93"/>
      <c r="CA43" s="93"/>
      <c r="CB43" s="93"/>
      <c r="CD43" s="638" t="s">
        <v>290</v>
      </c>
      <c r="CE43" s="639"/>
      <c r="CF43" s="639"/>
      <c r="CG43" s="639"/>
      <c r="CH43" s="639"/>
      <c r="CI43" s="639"/>
      <c r="CJ43" s="639"/>
      <c r="CK43" s="639"/>
      <c r="CL43" s="639"/>
      <c r="CM43" s="639"/>
      <c r="CN43" s="639"/>
      <c r="CO43" s="639"/>
      <c r="CP43" s="639"/>
      <c r="CQ43" s="640"/>
      <c r="CR43" s="641">
        <v>62722</v>
      </c>
      <c r="CS43" s="675"/>
      <c r="CT43" s="675"/>
      <c r="CU43" s="675"/>
      <c r="CV43" s="675"/>
      <c r="CW43" s="675"/>
      <c r="CX43" s="675"/>
      <c r="CY43" s="676"/>
      <c r="CZ43" s="646">
        <v>0.4</v>
      </c>
      <c r="DA43" s="677"/>
      <c r="DB43" s="677"/>
      <c r="DC43" s="680"/>
      <c r="DD43" s="650">
        <v>62722</v>
      </c>
      <c r="DE43" s="675"/>
      <c r="DF43" s="675"/>
      <c r="DG43" s="675"/>
      <c r="DH43" s="675"/>
      <c r="DI43" s="675"/>
      <c r="DJ43" s="675"/>
      <c r="DK43" s="676"/>
      <c r="DL43" s="726"/>
      <c r="DM43" s="727"/>
      <c r="DN43" s="727"/>
      <c r="DO43" s="727"/>
      <c r="DP43" s="727"/>
      <c r="DQ43" s="727"/>
      <c r="DR43" s="727"/>
      <c r="DS43" s="727"/>
      <c r="DT43" s="727"/>
      <c r="DU43" s="727"/>
      <c r="DV43" s="728"/>
      <c r="DW43" s="729"/>
      <c r="DX43" s="730"/>
      <c r="DY43" s="730"/>
      <c r="DZ43" s="730"/>
      <c r="EA43" s="730"/>
      <c r="EB43" s="730"/>
      <c r="EC43" s="731"/>
    </row>
    <row r="44" spans="2:133" ht="11.25" customHeight="1" x14ac:dyDescent="0.15">
      <c r="CD44" s="753" t="s">
        <v>238</v>
      </c>
      <c r="CE44" s="754"/>
      <c r="CF44" s="638" t="s">
        <v>291</v>
      </c>
      <c r="CG44" s="639"/>
      <c r="CH44" s="639"/>
      <c r="CI44" s="639"/>
      <c r="CJ44" s="639"/>
      <c r="CK44" s="639"/>
      <c r="CL44" s="639"/>
      <c r="CM44" s="639"/>
      <c r="CN44" s="639"/>
      <c r="CO44" s="639"/>
      <c r="CP44" s="639"/>
      <c r="CQ44" s="640"/>
      <c r="CR44" s="641">
        <v>1302598</v>
      </c>
      <c r="CS44" s="642"/>
      <c r="CT44" s="642"/>
      <c r="CU44" s="642"/>
      <c r="CV44" s="642"/>
      <c r="CW44" s="642"/>
      <c r="CX44" s="642"/>
      <c r="CY44" s="643"/>
      <c r="CZ44" s="646">
        <v>8.5</v>
      </c>
      <c r="DA44" s="647"/>
      <c r="DB44" s="647"/>
      <c r="DC44" s="659"/>
      <c r="DD44" s="650">
        <v>567562</v>
      </c>
      <c r="DE44" s="642"/>
      <c r="DF44" s="642"/>
      <c r="DG44" s="642"/>
      <c r="DH44" s="642"/>
      <c r="DI44" s="642"/>
      <c r="DJ44" s="642"/>
      <c r="DK44" s="643"/>
      <c r="DL44" s="726"/>
      <c r="DM44" s="727"/>
      <c r="DN44" s="727"/>
      <c r="DO44" s="727"/>
      <c r="DP44" s="727"/>
      <c r="DQ44" s="727"/>
      <c r="DR44" s="727"/>
      <c r="DS44" s="727"/>
      <c r="DT44" s="727"/>
      <c r="DU44" s="727"/>
      <c r="DV44" s="728"/>
      <c r="DW44" s="729"/>
      <c r="DX44" s="730"/>
      <c r="DY44" s="730"/>
      <c r="DZ44" s="730"/>
      <c r="EA44" s="730"/>
      <c r="EB44" s="730"/>
      <c r="EC44" s="731"/>
    </row>
    <row r="45" spans="2:133" ht="11.25" customHeight="1" x14ac:dyDescent="0.15">
      <c r="CD45" s="755"/>
      <c r="CE45" s="756"/>
      <c r="CF45" s="638" t="s">
        <v>292</v>
      </c>
      <c r="CG45" s="639"/>
      <c r="CH45" s="639"/>
      <c r="CI45" s="639"/>
      <c r="CJ45" s="639"/>
      <c r="CK45" s="639"/>
      <c r="CL45" s="639"/>
      <c r="CM45" s="639"/>
      <c r="CN45" s="639"/>
      <c r="CO45" s="639"/>
      <c r="CP45" s="639"/>
      <c r="CQ45" s="640"/>
      <c r="CR45" s="641">
        <v>488429</v>
      </c>
      <c r="CS45" s="675"/>
      <c r="CT45" s="675"/>
      <c r="CU45" s="675"/>
      <c r="CV45" s="675"/>
      <c r="CW45" s="675"/>
      <c r="CX45" s="675"/>
      <c r="CY45" s="676"/>
      <c r="CZ45" s="646">
        <v>3.2</v>
      </c>
      <c r="DA45" s="677"/>
      <c r="DB45" s="677"/>
      <c r="DC45" s="680"/>
      <c r="DD45" s="650">
        <v>113223</v>
      </c>
      <c r="DE45" s="675"/>
      <c r="DF45" s="675"/>
      <c r="DG45" s="675"/>
      <c r="DH45" s="675"/>
      <c r="DI45" s="675"/>
      <c r="DJ45" s="675"/>
      <c r="DK45" s="676"/>
      <c r="DL45" s="726"/>
      <c r="DM45" s="727"/>
      <c r="DN45" s="727"/>
      <c r="DO45" s="727"/>
      <c r="DP45" s="727"/>
      <c r="DQ45" s="727"/>
      <c r="DR45" s="727"/>
      <c r="DS45" s="727"/>
      <c r="DT45" s="727"/>
      <c r="DU45" s="727"/>
      <c r="DV45" s="728"/>
      <c r="DW45" s="729"/>
      <c r="DX45" s="730"/>
      <c r="DY45" s="730"/>
      <c r="DZ45" s="730"/>
      <c r="EA45" s="730"/>
      <c r="EB45" s="730"/>
      <c r="EC45" s="731"/>
    </row>
    <row r="46" spans="2:133" ht="11.25" customHeight="1" x14ac:dyDescent="0.15">
      <c r="B46" s="85" t="s">
        <v>293</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755"/>
      <c r="CE46" s="756"/>
      <c r="CF46" s="638" t="s">
        <v>294</v>
      </c>
      <c r="CG46" s="639"/>
      <c r="CH46" s="639"/>
      <c r="CI46" s="639"/>
      <c r="CJ46" s="639"/>
      <c r="CK46" s="639"/>
      <c r="CL46" s="639"/>
      <c r="CM46" s="639"/>
      <c r="CN46" s="639"/>
      <c r="CO46" s="639"/>
      <c r="CP46" s="639"/>
      <c r="CQ46" s="640"/>
      <c r="CR46" s="641">
        <v>758496</v>
      </c>
      <c r="CS46" s="642"/>
      <c r="CT46" s="642"/>
      <c r="CU46" s="642"/>
      <c r="CV46" s="642"/>
      <c r="CW46" s="642"/>
      <c r="CX46" s="642"/>
      <c r="CY46" s="643"/>
      <c r="CZ46" s="646">
        <v>4.9000000000000004</v>
      </c>
      <c r="DA46" s="647"/>
      <c r="DB46" s="647"/>
      <c r="DC46" s="659"/>
      <c r="DD46" s="650">
        <v>436474</v>
      </c>
      <c r="DE46" s="642"/>
      <c r="DF46" s="642"/>
      <c r="DG46" s="642"/>
      <c r="DH46" s="642"/>
      <c r="DI46" s="642"/>
      <c r="DJ46" s="642"/>
      <c r="DK46" s="643"/>
      <c r="DL46" s="726"/>
      <c r="DM46" s="727"/>
      <c r="DN46" s="727"/>
      <c r="DO46" s="727"/>
      <c r="DP46" s="727"/>
      <c r="DQ46" s="727"/>
      <c r="DR46" s="727"/>
      <c r="DS46" s="727"/>
      <c r="DT46" s="727"/>
      <c r="DU46" s="727"/>
      <c r="DV46" s="728"/>
      <c r="DW46" s="729"/>
      <c r="DX46" s="730"/>
      <c r="DY46" s="730"/>
      <c r="DZ46" s="730"/>
      <c r="EA46" s="730"/>
      <c r="EB46" s="730"/>
      <c r="EC46" s="731"/>
    </row>
    <row r="47" spans="2:133" ht="11.25" customHeight="1" x14ac:dyDescent="0.15">
      <c r="B47" s="95" t="s">
        <v>295</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5"/>
      <c r="CE47" s="756"/>
      <c r="CF47" s="638" t="s">
        <v>296</v>
      </c>
      <c r="CG47" s="639"/>
      <c r="CH47" s="639"/>
      <c r="CI47" s="639"/>
      <c r="CJ47" s="639"/>
      <c r="CK47" s="639"/>
      <c r="CL47" s="639"/>
      <c r="CM47" s="639"/>
      <c r="CN47" s="639"/>
      <c r="CO47" s="639"/>
      <c r="CP47" s="639"/>
      <c r="CQ47" s="640"/>
      <c r="CR47" s="641">
        <v>174255</v>
      </c>
      <c r="CS47" s="675"/>
      <c r="CT47" s="675"/>
      <c r="CU47" s="675"/>
      <c r="CV47" s="675"/>
      <c r="CW47" s="675"/>
      <c r="CX47" s="675"/>
      <c r="CY47" s="676"/>
      <c r="CZ47" s="646">
        <v>1.1000000000000001</v>
      </c>
      <c r="DA47" s="677"/>
      <c r="DB47" s="677"/>
      <c r="DC47" s="680"/>
      <c r="DD47" s="650">
        <v>83387</v>
      </c>
      <c r="DE47" s="675"/>
      <c r="DF47" s="675"/>
      <c r="DG47" s="675"/>
      <c r="DH47" s="675"/>
      <c r="DI47" s="675"/>
      <c r="DJ47" s="675"/>
      <c r="DK47" s="676"/>
      <c r="DL47" s="726"/>
      <c r="DM47" s="727"/>
      <c r="DN47" s="727"/>
      <c r="DO47" s="727"/>
      <c r="DP47" s="727"/>
      <c r="DQ47" s="727"/>
      <c r="DR47" s="727"/>
      <c r="DS47" s="727"/>
      <c r="DT47" s="727"/>
      <c r="DU47" s="727"/>
      <c r="DV47" s="728"/>
      <c r="DW47" s="729"/>
      <c r="DX47" s="730"/>
      <c r="DY47" s="730"/>
      <c r="DZ47" s="730"/>
      <c r="EA47" s="730"/>
      <c r="EB47" s="730"/>
      <c r="EC47" s="731"/>
    </row>
    <row r="48" spans="2:133" x14ac:dyDescent="0.15">
      <c r="B48" s="96" t="s">
        <v>297</v>
      </c>
      <c r="CD48" s="757"/>
      <c r="CE48" s="758"/>
      <c r="CF48" s="638" t="s">
        <v>298</v>
      </c>
      <c r="CG48" s="639"/>
      <c r="CH48" s="639"/>
      <c r="CI48" s="639"/>
      <c r="CJ48" s="639"/>
      <c r="CK48" s="639"/>
      <c r="CL48" s="639"/>
      <c r="CM48" s="639"/>
      <c r="CN48" s="639"/>
      <c r="CO48" s="639"/>
      <c r="CP48" s="639"/>
      <c r="CQ48" s="640"/>
      <c r="CR48" s="641" t="s">
        <v>69</v>
      </c>
      <c r="CS48" s="642"/>
      <c r="CT48" s="642"/>
      <c r="CU48" s="642"/>
      <c r="CV48" s="642"/>
      <c r="CW48" s="642"/>
      <c r="CX48" s="642"/>
      <c r="CY48" s="643"/>
      <c r="CZ48" s="646" t="s">
        <v>69</v>
      </c>
      <c r="DA48" s="647"/>
      <c r="DB48" s="647"/>
      <c r="DC48" s="659"/>
      <c r="DD48" s="650" t="s">
        <v>69</v>
      </c>
      <c r="DE48" s="642"/>
      <c r="DF48" s="642"/>
      <c r="DG48" s="642"/>
      <c r="DH48" s="642"/>
      <c r="DI48" s="642"/>
      <c r="DJ48" s="642"/>
      <c r="DK48" s="643"/>
      <c r="DL48" s="726"/>
      <c r="DM48" s="727"/>
      <c r="DN48" s="727"/>
      <c r="DO48" s="727"/>
      <c r="DP48" s="727"/>
      <c r="DQ48" s="727"/>
      <c r="DR48" s="727"/>
      <c r="DS48" s="727"/>
      <c r="DT48" s="727"/>
      <c r="DU48" s="727"/>
      <c r="DV48" s="728"/>
      <c r="DW48" s="729"/>
      <c r="DX48" s="730"/>
      <c r="DY48" s="730"/>
      <c r="DZ48" s="730"/>
      <c r="EA48" s="730"/>
      <c r="EB48" s="730"/>
      <c r="EC48" s="731"/>
    </row>
    <row r="49" spans="82:133" ht="11.25" customHeight="1" x14ac:dyDescent="0.15">
      <c r="CD49" s="682" t="s">
        <v>299</v>
      </c>
      <c r="CE49" s="683"/>
      <c r="CF49" s="683"/>
      <c r="CG49" s="683"/>
      <c r="CH49" s="683"/>
      <c r="CI49" s="683"/>
      <c r="CJ49" s="683"/>
      <c r="CK49" s="683"/>
      <c r="CL49" s="683"/>
      <c r="CM49" s="683"/>
      <c r="CN49" s="683"/>
      <c r="CO49" s="683"/>
      <c r="CP49" s="683"/>
      <c r="CQ49" s="684"/>
      <c r="CR49" s="732">
        <v>15341783</v>
      </c>
      <c r="CS49" s="712"/>
      <c r="CT49" s="712"/>
      <c r="CU49" s="712"/>
      <c r="CV49" s="712"/>
      <c r="CW49" s="712"/>
      <c r="CX49" s="712"/>
      <c r="CY49" s="743"/>
      <c r="CZ49" s="738">
        <v>100</v>
      </c>
      <c r="DA49" s="744"/>
      <c r="DB49" s="744"/>
      <c r="DC49" s="745"/>
      <c r="DD49" s="746">
        <v>11112396</v>
      </c>
      <c r="DE49" s="712"/>
      <c r="DF49" s="712"/>
      <c r="DG49" s="712"/>
      <c r="DH49" s="712"/>
      <c r="DI49" s="712"/>
      <c r="DJ49" s="712"/>
      <c r="DK49" s="743"/>
      <c r="DL49" s="747"/>
      <c r="DM49" s="748"/>
      <c r="DN49" s="748"/>
      <c r="DO49" s="748"/>
      <c r="DP49" s="748"/>
      <c r="DQ49" s="748"/>
      <c r="DR49" s="748"/>
      <c r="DS49" s="748"/>
      <c r="DT49" s="748"/>
      <c r="DU49" s="748"/>
      <c r="DV49" s="749"/>
      <c r="DW49" s="750"/>
      <c r="DX49" s="751"/>
      <c r="DY49" s="751"/>
      <c r="DZ49" s="751"/>
      <c r="EA49" s="751"/>
      <c r="EB49" s="751"/>
      <c r="EC49" s="752"/>
    </row>
  </sheetData>
  <sheetProtection algorithmName="SHA-512" hashValue="SCD5InHwd5TPuxk1tUfB5DF3PH484gmdQNMSA/uw4FbbHUFeUAX50ocIszvCCgmT6vg1S7ZDfCwX50dUq4d07w==" saltValue="K1gxQMn5CYCz+NlbXBR2T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300</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8" t="s">
        <v>301</v>
      </c>
      <c r="DK2" s="789"/>
      <c r="DL2" s="789"/>
      <c r="DM2" s="789"/>
      <c r="DN2" s="789"/>
      <c r="DO2" s="790"/>
      <c r="DP2" s="105"/>
      <c r="DQ2" s="788" t="s">
        <v>302</v>
      </c>
      <c r="DR2" s="789"/>
      <c r="DS2" s="789"/>
      <c r="DT2" s="789"/>
      <c r="DU2" s="789"/>
      <c r="DV2" s="789"/>
      <c r="DW2" s="789"/>
      <c r="DX2" s="789"/>
      <c r="DY2" s="789"/>
      <c r="DZ2" s="790"/>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791" t="s">
        <v>303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108"/>
      <c r="BA4" s="108"/>
      <c r="BB4" s="108"/>
      <c r="BC4" s="108"/>
      <c r="BD4" s="108"/>
      <c r="BE4" s="109"/>
      <c r="BF4" s="109"/>
      <c r="BG4" s="109"/>
      <c r="BH4" s="109"/>
      <c r="BI4" s="109"/>
      <c r="BJ4" s="109"/>
      <c r="BK4" s="109"/>
      <c r="BL4" s="109"/>
      <c r="BM4" s="109"/>
      <c r="BN4" s="109"/>
      <c r="BO4" s="109"/>
      <c r="BP4" s="109"/>
      <c r="BQ4" s="108" t="s">
        <v>304</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782" t="s">
        <v>305</v>
      </c>
      <c r="B5" s="783"/>
      <c r="C5" s="783"/>
      <c r="D5" s="783"/>
      <c r="E5" s="783"/>
      <c r="F5" s="783"/>
      <c r="G5" s="783"/>
      <c r="H5" s="783"/>
      <c r="I5" s="783"/>
      <c r="J5" s="783"/>
      <c r="K5" s="783"/>
      <c r="L5" s="783"/>
      <c r="M5" s="783"/>
      <c r="N5" s="783"/>
      <c r="O5" s="783"/>
      <c r="P5" s="784"/>
      <c r="Q5" s="759" t="s">
        <v>306</v>
      </c>
      <c r="R5" s="760"/>
      <c r="S5" s="760"/>
      <c r="T5" s="760"/>
      <c r="U5" s="761"/>
      <c r="V5" s="759" t="s">
        <v>307</v>
      </c>
      <c r="W5" s="760"/>
      <c r="X5" s="760"/>
      <c r="Y5" s="760"/>
      <c r="Z5" s="761"/>
      <c r="AA5" s="759" t="s">
        <v>308</v>
      </c>
      <c r="AB5" s="760"/>
      <c r="AC5" s="760"/>
      <c r="AD5" s="760"/>
      <c r="AE5" s="760"/>
      <c r="AF5" s="792" t="s">
        <v>309</v>
      </c>
      <c r="AG5" s="760"/>
      <c r="AH5" s="760"/>
      <c r="AI5" s="760"/>
      <c r="AJ5" s="771"/>
      <c r="AK5" s="760" t="s">
        <v>310</v>
      </c>
      <c r="AL5" s="760"/>
      <c r="AM5" s="760"/>
      <c r="AN5" s="760"/>
      <c r="AO5" s="761"/>
      <c r="AP5" s="759" t="s">
        <v>311</v>
      </c>
      <c r="AQ5" s="760"/>
      <c r="AR5" s="760"/>
      <c r="AS5" s="760"/>
      <c r="AT5" s="761"/>
      <c r="AU5" s="759" t="s">
        <v>312</v>
      </c>
      <c r="AV5" s="760"/>
      <c r="AW5" s="760"/>
      <c r="AX5" s="760"/>
      <c r="AY5" s="771"/>
      <c r="AZ5" s="112"/>
      <c r="BA5" s="112"/>
      <c r="BB5" s="112"/>
      <c r="BC5" s="112"/>
      <c r="BD5" s="112"/>
      <c r="BE5" s="113"/>
      <c r="BF5" s="113"/>
      <c r="BG5" s="113"/>
      <c r="BH5" s="113"/>
      <c r="BI5" s="113"/>
      <c r="BJ5" s="113"/>
      <c r="BK5" s="113"/>
      <c r="BL5" s="113"/>
      <c r="BM5" s="113"/>
      <c r="BN5" s="113"/>
      <c r="BO5" s="113"/>
      <c r="BP5" s="113"/>
      <c r="BQ5" s="782" t="s">
        <v>313</v>
      </c>
      <c r="BR5" s="783"/>
      <c r="BS5" s="783"/>
      <c r="BT5" s="783"/>
      <c r="BU5" s="783"/>
      <c r="BV5" s="783"/>
      <c r="BW5" s="783"/>
      <c r="BX5" s="783"/>
      <c r="BY5" s="783"/>
      <c r="BZ5" s="783"/>
      <c r="CA5" s="783"/>
      <c r="CB5" s="783"/>
      <c r="CC5" s="783"/>
      <c r="CD5" s="783"/>
      <c r="CE5" s="783"/>
      <c r="CF5" s="783"/>
      <c r="CG5" s="784"/>
      <c r="CH5" s="759" t="s">
        <v>314</v>
      </c>
      <c r="CI5" s="760"/>
      <c r="CJ5" s="760"/>
      <c r="CK5" s="760"/>
      <c r="CL5" s="761"/>
      <c r="CM5" s="759" t="s">
        <v>315</v>
      </c>
      <c r="CN5" s="760"/>
      <c r="CO5" s="760"/>
      <c r="CP5" s="760"/>
      <c r="CQ5" s="761"/>
      <c r="CR5" s="759" t="s">
        <v>316</v>
      </c>
      <c r="CS5" s="760"/>
      <c r="CT5" s="760"/>
      <c r="CU5" s="760"/>
      <c r="CV5" s="761"/>
      <c r="CW5" s="759" t="s">
        <v>317</v>
      </c>
      <c r="CX5" s="760"/>
      <c r="CY5" s="760"/>
      <c r="CZ5" s="760"/>
      <c r="DA5" s="761"/>
      <c r="DB5" s="759" t="s">
        <v>318</v>
      </c>
      <c r="DC5" s="760"/>
      <c r="DD5" s="760"/>
      <c r="DE5" s="760"/>
      <c r="DF5" s="761"/>
      <c r="DG5" s="765" t="s">
        <v>319</v>
      </c>
      <c r="DH5" s="766"/>
      <c r="DI5" s="766"/>
      <c r="DJ5" s="766"/>
      <c r="DK5" s="767"/>
      <c r="DL5" s="765" t="s">
        <v>320</v>
      </c>
      <c r="DM5" s="766"/>
      <c r="DN5" s="766"/>
      <c r="DO5" s="766"/>
      <c r="DP5" s="767"/>
      <c r="DQ5" s="759" t="s">
        <v>321</v>
      </c>
      <c r="DR5" s="760"/>
      <c r="DS5" s="760"/>
      <c r="DT5" s="760"/>
      <c r="DU5" s="761"/>
      <c r="DV5" s="759" t="s">
        <v>312</v>
      </c>
      <c r="DW5" s="760"/>
      <c r="DX5" s="760"/>
      <c r="DY5" s="760"/>
      <c r="DZ5" s="771"/>
      <c r="EA5" s="110"/>
    </row>
    <row r="6" spans="1:131" s="111"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108"/>
      <c r="BA6" s="108"/>
      <c r="BB6" s="108"/>
      <c r="BC6" s="108"/>
      <c r="BD6" s="108"/>
      <c r="BE6" s="109"/>
      <c r="BF6" s="109"/>
      <c r="BG6" s="109"/>
      <c r="BH6" s="109"/>
      <c r="BI6" s="109"/>
      <c r="BJ6" s="109"/>
      <c r="BK6" s="109"/>
      <c r="BL6" s="109"/>
      <c r="BM6" s="109"/>
      <c r="BN6" s="109"/>
      <c r="BO6" s="109"/>
      <c r="BP6" s="109"/>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110"/>
    </row>
    <row r="7" spans="1:131" s="111" customFormat="1" ht="26.25" customHeight="1" thickTop="1" x14ac:dyDescent="0.15">
      <c r="A7" s="114">
        <v>1</v>
      </c>
      <c r="B7" s="773" t="s">
        <v>322</v>
      </c>
      <c r="C7" s="774"/>
      <c r="D7" s="774"/>
      <c r="E7" s="774"/>
      <c r="F7" s="774"/>
      <c r="G7" s="774"/>
      <c r="H7" s="774"/>
      <c r="I7" s="774"/>
      <c r="J7" s="774"/>
      <c r="K7" s="774"/>
      <c r="L7" s="774"/>
      <c r="M7" s="774"/>
      <c r="N7" s="774"/>
      <c r="O7" s="774"/>
      <c r="P7" s="775"/>
      <c r="Q7" s="776">
        <v>15879</v>
      </c>
      <c r="R7" s="777"/>
      <c r="S7" s="777"/>
      <c r="T7" s="777"/>
      <c r="U7" s="777"/>
      <c r="V7" s="777">
        <v>15337</v>
      </c>
      <c r="W7" s="777"/>
      <c r="X7" s="777"/>
      <c r="Y7" s="777"/>
      <c r="Z7" s="777"/>
      <c r="AA7" s="777">
        <v>541</v>
      </c>
      <c r="AB7" s="777"/>
      <c r="AC7" s="777"/>
      <c r="AD7" s="777"/>
      <c r="AE7" s="778"/>
      <c r="AF7" s="779">
        <v>461</v>
      </c>
      <c r="AG7" s="780"/>
      <c r="AH7" s="780"/>
      <c r="AI7" s="780"/>
      <c r="AJ7" s="781"/>
      <c r="AK7" s="816">
        <v>84</v>
      </c>
      <c r="AL7" s="817"/>
      <c r="AM7" s="817"/>
      <c r="AN7" s="817"/>
      <c r="AO7" s="817"/>
      <c r="AP7" s="817">
        <v>15640</v>
      </c>
      <c r="AQ7" s="817"/>
      <c r="AR7" s="817"/>
      <c r="AS7" s="817"/>
      <c r="AT7" s="817"/>
      <c r="AU7" s="818"/>
      <c r="AV7" s="818"/>
      <c r="AW7" s="818"/>
      <c r="AX7" s="818"/>
      <c r="AY7" s="819"/>
      <c r="AZ7" s="108"/>
      <c r="BA7" s="108"/>
      <c r="BB7" s="108"/>
      <c r="BC7" s="108"/>
      <c r="BD7" s="108"/>
      <c r="BE7" s="109"/>
      <c r="BF7" s="109"/>
      <c r="BG7" s="109"/>
      <c r="BH7" s="109"/>
      <c r="BI7" s="109"/>
      <c r="BJ7" s="109"/>
      <c r="BK7" s="109"/>
      <c r="BL7" s="109"/>
      <c r="BM7" s="109"/>
      <c r="BN7" s="109"/>
      <c r="BO7" s="109"/>
      <c r="BP7" s="109"/>
      <c r="BQ7" s="115">
        <v>1</v>
      </c>
      <c r="BR7" s="116"/>
      <c r="BS7" s="820" t="s">
        <v>323</v>
      </c>
      <c r="BT7" s="821"/>
      <c r="BU7" s="821"/>
      <c r="BV7" s="821"/>
      <c r="BW7" s="821"/>
      <c r="BX7" s="821"/>
      <c r="BY7" s="821"/>
      <c r="BZ7" s="821"/>
      <c r="CA7" s="821"/>
      <c r="CB7" s="821"/>
      <c r="CC7" s="821"/>
      <c r="CD7" s="821"/>
      <c r="CE7" s="821"/>
      <c r="CF7" s="821"/>
      <c r="CG7" s="822"/>
      <c r="CH7" s="813">
        <v>15</v>
      </c>
      <c r="CI7" s="814"/>
      <c r="CJ7" s="814"/>
      <c r="CK7" s="814"/>
      <c r="CL7" s="815"/>
      <c r="CM7" s="813">
        <v>47</v>
      </c>
      <c r="CN7" s="814"/>
      <c r="CO7" s="814"/>
      <c r="CP7" s="814"/>
      <c r="CQ7" s="815"/>
      <c r="CR7" s="813">
        <v>50</v>
      </c>
      <c r="CS7" s="814"/>
      <c r="CT7" s="814"/>
      <c r="CU7" s="814"/>
      <c r="CV7" s="815"/>
      <c r="CW7" s="813" t="s">
        <v>324</v>
      </c>
      <c r="CX7" s="814"/>
      <c r="CY7" s="814"/>
      <c r="CZ7" s="814"/>
      <c r="DA7" s="815"/>
      <c r="DB7" s="813" t="s">
        <v>324</v>
      </c>
      <c r="DC7" s="814"/>
      <c r="DD7" s="814"/>
      <c r="DE7" s="814"/>
      <c r="DF7" s="815"/>
      <c r="DG7" s="813" t="s">
        <v>324</v>
      </c>
      <c r="DH7" s="814"/>
      <c r="DI7" s="814"/>
      <c r="DJ7" s="814"/>
      <c r="DK7" s="815"/>
      <c r="DL7" s="813" t="s">
        <v>324</v>
      </c>
      <c r="DM7" s="814"/>
      <c r="DN7" s="814"/>
      <c r="DO7" s="814"/>
      <c r="DP7" s="815"/>
      <c r="DQ7" s="813" t="s">
        <v>324</v>
      </c>
      <c r="DR7" s="814"/>
      <c r="DS7" s="814"/>
      <c r="DT7" s="814"/>
      <c r="DU7" s="815"/>
      <c r="DV7" s="794"/>
      <c r="DW7" s="795"/>
      <c r="DX7" s="795"/>
      <c r="DY7" s="795"/>
      <c r="DZ7" s="796"/>
      <c r="EA7" s="110"/>
    </row>
    <row r="8" spans="1:131" s="111" customFormat="1" ht="26.25" customHeight="1" x14ac:dyDescent="0.15">
      <c r="A8" s="117">
        <v>2</v>
      </c>
      <c r="B8" s="797" t="s">
        <v>325</v>
      </c>
      <c r="C8" s="798"/>
      <c r="D8" s="798"/>
      <c r="E8" s="798"/>
      <c r="F8" s="798"/>
      <c r="G8" s="798"/>
      <c r="H8" s="798"/>
      <c r="I8" s="798"/>
      <c r="J8" s="798"/>
      <c r="K8" s="798"/>
      <c r="L8" s="798"/>
      <c r="M8" s="798"/>
      <c r="N8" s="798"/>
      <c r="O8" s="798"/>
      <c r="P8" s="799"/>
      <c r="Q8" s="800">
        <v>27</v>
      </c>
      <c r="R8" s="801"/>
      <c r="S8" s="801"/>
      <c r="T8" s="801"/>
      <c r="U8" s="801"/>
      <c r="V8" s="801">
        <v>27</v>
      </c>
      <c r="W8" s="801"/>
      <c r="X8" s="801"/>
      <c r="Y8" s="801"/>
      <c r="Z8" s="801"/>
      <c r="AA8" s="801" t="s">
        <v>324</v>
      </c>
      <c r="AB8" s="801"/>
      <c r="AC8" s="801"/>
      <c r="AD8" s="801"/>
      <c r="AE8" s="802"/>
      <c r="AF8" s="803" t="s">
        <v>69</v>
      </c>
      <c r="AG8" s="804"/>
      <c r="AH8" s="804"/>
      <c r="AI8" s="804"/>
      <c r="AJ8" s="805"/>
      <c r="AK8" s="806">
        <v>5</v>
      </c>
      <c r="AL8" s="807"/>
      <c r="AM8" s="807"/>
      <c r="AN8" s="807"/>
      <c r="AO8" s="807"/>
      <c r="AP8" s="807" t="s">
        <v>324</v>
      </c>
      <c r="AQ8" s="807"/>
      <c r="AR8" s="807"/>
      <c r="AS8" s="807"/>
      <c r="AT8" s="807"/>
      <c r="AU8" s="808"/>
      <c r="AV8" s="808"/>
      <c r="AW8" s="808"/>
      <c r="AX8" s="808"/>
      <c r="AY8" s="809"/>
      <c r="AZ8" s="108"/>
      <c r="BA8" s="108"/>
      <c r="BB8" s="108"/>
      <c r="BC8" s="108"/>
      <c r="BD8" s="108"/>
      <c r="BE8" s="109"/>
      <c r="BF8" s="109"/>
      <c r="BG8" s="109"/>
      <c r="BH8" s="109"/>
      <c r="BI8" s="109"/>
      <c r="BJ8" s="109"/>
      <c r="BK8" s="109"/>
      <c r="BL8" s="109"/>
      <c r="BM8" s="109"/>
      <c r="BN8" s="109"/>
      <c r="BO8" s="109"/>
      <c r="BP8" s="109"/>
      <c r="BQ8" s="118">
        <v>2</v>
      </c>
      <c r="BR8" s="119"/>
      <c r="BS8" s="810" t="s">
        <v>326</v>
      </c>
      <c r="BT8" s="811"/>
      <c r="BU8" s="811"/>
      <c r="BV8" s="811"/>
      <c r="BW8" s="811"/>
      <c r="BX8" s="811"/>
      <c r="BY8" s="811"/>
      <c r="BZ8" s="811"/>
      <c r="CA8" s="811"/>
      <c r="CB8" s="811"/>
      <c r="CC8" s="811"/>
      <c r="CD8" s="811"/>
      <c r="CE8" s="811"/>
      <c r="CF8" s="811"/>
      <c r="CG8" s="812"/>
      <c r="CH8" s="823">
        <v>6</v>
      </c>
      <c r="CI8" s="824"/>
      <c r="CJ8" s="824"/>
      <c r="CK8" s="824"/>
      <c r="CL8" s="825"/>
      <c r="CM8" s="823">
        <v>10</v>
      </c>
      <c r="CN8" s="824"/>
      <c r="CO8" s="824"/>
      <c r="CP8" s="824"/>
      <c r="CQ8" s="825"/>
      <c r="CR8" s="823">
        <v>20</v>
      </c>
      <c r="CS8" s="824"/>
      <c r="CT8" s="824"/>
      <c r="CU8" s="824"/>
      <c r="CV8" s="825"/>
      <c r="CW8" s="823">
        <v>17</v>
      </c>
      <c r="CX8" s="824"/>
      <c r="CY8" s="824"/>
      <c r="CZ8" s="824"/>
      <c r="DA8" s="825"/>
      <c r="DB8" s="823" t="s">
        <v>324</v>
      </c>
      <c r="DC8" s="824"/>
      <c r="DD8" s="824"/>
      <c r="DE8" s="824"/>
      <c r="DF8" s="825"/>
      <c r="DG8" s="823" t="s">
        <v>324</v>
      </c>
      <c r="DH8" s="824"/>
      <c r="DI8" s="824"/>
      <c r="DJ8" s="824"/>
      <c r="DK8" s="825"/>
      <c r="DL8" s="823" t="s">
        <v>324</v>
      </c>
      <c r="DM8" s="824"/>
      <c r="DN8" s="824"/>
      <c r="DO8" s="824"/>
      <c r="DP8" s="825"/>
      <c r="DQ8" s="823" t="s">
        <v>324</v>
      </c>
      <c r="DR8" s="824"/>
      <c r="DS8" s="824"/>
      <c r="DT8" s="824"/>
      <c r="DU8" s="825"/>
      <c r="DV8" s="826"/>
      <c r="DW8" s="827"/>
      <c r="DX8" s="827"/>
      <c r="DY8" s="827"/>
      <c r="DZ8" s="828"/>
      <c r="EA8" s="110"/>
    </row>
    <row r="9" spans="1:131" s="111" customFormat="1" ht="26.25" customHeight="1" x14ac:dyDescent="0.15">
      <c r="A9" s="117">
        <v>3</v>
      </c>
      <c r="B9" s="797" t="s">
        <v>327</v>
      </c>
      <c r="C9" s="798"/>
      <c r="D9" s="798"/>
      <c r="E9" s="798"/>
      <c r="F9" s="798"/>
      <c r="G9" s="798"/>
      <c r="H9" s="798"/>
      <c r="I9" s="798"/>
      <c r="J9" s="798"/>
      <c r="K9" s="798"/>
      <c r="L9" s="798"/>
      <c r="M9" s="798"/>
      <c r="N9" s="798"/>
      <c r="O9" s="798"/>
      <c r="P9" s="799"/>
      <c r="Q9" s="800">
        <v>1</v>
      </c>
      <c r="R9" s="801"/>
      <c r="S9" s="801"/>
      <c r="T9" s="801"/>
      <c r="U9" s="801"/>
      <c r="V9" s="801">
        <v>27</v>
      </c>
      <c r="W9" s="801"/>
      <c r="X9" s="801"/>
      <c r="Y9" s="801"/>
      <c r="Z9" s="801"/>
      <c r="AA9" s="801">
        <v>-26</v>
      </c>
      <c r="AB9" s="801"/>
      <c r="AC9" s="801"/>
      <c r="AD9" s="801"/>
      <c r="AE9" s="802"/>
      <c r="AF9" s="803">
        <v>-26</v>
      </c>
      <c r="AG9" s="804"/>
      <c r="AH9" s="804"/>
      <c r="AI9" s="804"/>
      <c r="AJ9" s="805"/>
      <c r="AK9" s="806" t="s">
        <v>324</v>
      </c>
      <c r="AL9" s="807"/>
      <c r="AM9" s="807"/>
      <c r="AN9" s="807"/>
      <c r="AO9" s="807"/>
      <c r="AP9" s="807">
        <v>1</v>
      </c>
      <c r="AQ9" s="807"/>
      <c r="AR9" s="807"/>
      <c r="AS9" s="807"/>
      <c r="AT9" s="807"/>
      <c r="AU9" s="808"/>
      <c r="AV9" s="808"/>
      <c r="AW9" s="808"/>
      <c r="AX9" s="808"/>
      <c r="AY9" s="809"/>
      <c r="AZ9" s="108"/>
      <c r="BA9" s="108"/>
      <c r="BB9" s="108"/>
      <c r="BC9" s="108"/>
      <c r="BD9" s="108"/>
      <c r="BE9" s="109"/>
      <c r="BF9" s="109"/>
      <c r="BG9" s="109"/>
      <c r="BH9" s="109"/>
      <c r="BI9" s="109"/>
      <c r="BJ9" s="109"/>
      <c r="BK9" s="109"/>
      <c r="BL9" s="109"/>
      <c r="BM9" s="109"/>
      <c r="BN9" s="109"/>
      <c r="BO9" s="109"/>
      <c r="BP9" s="109"/>
      <c r="BQ9" s="118">
        <v>3</v>
      </c>
      <c r="BR9" s="119"/>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110"/>
    </row>
    <row r="10" spans="1:131" s="111" customFormat="1" ht="26.25" customHeight="1" x14ac:dyDescent="0.15">
      <c r="A10" s="117">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108"/>
      <c r="BA10" s="108"/>
      <c r="BB10" s="108"/>
      <c r="BC10" s="108"/>
      <c r="BD10" s="108"/>
      <c r="BE10" s="109"/>
      <c r="BF10" s="109"/>
      <c r="BG10" s="109"/>
      <c r="BH10" s="109"/>
      <c r="BI10" s="109"/>
      <c r="BJ10" s="109"/>
      <c r="BK10" s="109"/>
      <c r="BL10" s="109"/>
      <c r="BM10" s="109"/>
      <c r="BN10" s="109"/>
      <c r="BO10" s="109"/>
      <c r="BP10" s="109"/>
      <c r="BQ10" s="118">
        <v>4</v>
      </c>
      <c r="BR10" s="119"/>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110"/>
    </row>
    <row r="11" spans="1:131" s="111" customFormat="1" ht="26.25" customHeight="1" x14ac:dyDescent="0.15">
      <c r="A11" s="117">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108"/>
      <c r="BA11" s="108"/>
      <c r="BB11" s="108"/>
      <c r="BC11" s="108"/>
      <c r="BD11" s="108"/>
      <c r="BE11" s="109"/>
      <c r="BF11" s="109"/>
      <c r="BG11" s="109"/>
      <c r="BH11" s="109"/>
      <c r="BI11" s="109"/>
      <c r="BJ11" s="109"/>
      <c r="BK11" s="109"/>
      <c r="BL11" s="109"/>
      <c r="BM11" s="109"/>
      <c r="BN11" s="109"/>
      <c r="BO11" s="109"/>
      <c r="BP11" s="109"/>
      <c r="BQ11" s="118">
        <v>5</v>
      </c>
      <c r="BR11" s="119"/>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110"/>
    </row>
    <row r="12" spans="1:131" s="111" customFormat="1" ht="26.25" customHeight="1" x14ac:dyDescent="0.15">
      <c r="A12" s="117">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108"/>
      <c r="BA12" s="108"/>
      <c r="BB12" s="108"/>
      <c r="BC12" s="108"/>
      <c r="BD12" s="108"/>
      <c r="BE12" s="109"/>
      <c r="BF12" s="109"/>
      <c r="BG12" s="109"/>
      <c r="BH12" s="109"/>
      <c r="BI12" s="109"/>
      <c r="BJ12" s="109"/>
      <c r="BK12" s="109"/>
      <c r="BL12" s="109"/>
      <c r="BM12" s="109"/>
      <c r="BN12" s="109"/>
      <c r="BO12" s="109"/>
      <c r="BP12" s="109"/>
      <c r="BQ12" s="118">
        <v>6</v>
      </c>
      <c r="BR12" s="119"/>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110"/>
    </row>
    <row r="13" spans="1:131" s="111" customFormat="1" ht="26.25" customHeight="1" x14ac:dyDescent="0.15">
      <c r="A13" s="117">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108"/>
      <c r="BA13" s="108"/>
      <c r="BB13" s="108"/>
      <c r="BC13" s="108"/>
      <c r="BD13" s="108"/>
      <c r="BE13" s="109"/>
      <c r="BF13" s="109"/>
      <c r="BG13" s="109"/>
      <c r="BH13" s="109"/>
      <c r="BI13" s="109"/>
      <c r="BJ13" s="109"/>
      <c r="BK13" s="109"/>
      <c r="BL13" s="109"/>
      <c r="BM13" s="109"/>
      <c r="BN13" s="109"/>
      <c r="BO13" s="109"/>
      <c r="BP13" s="109"/>
      <c r="BQ13" s="118">
        <v>7</v>
      </c>
      <c r="BR13" s="119"/>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110"/>
    </row>
    <row r="14" spans="1:131" s="111" customFormat="1" ht="26.25" customHeight="1" x14ac:dyDescent="0.15">
      <c r="A14" s="117">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108"/>
      <c r="BA14" s="108"/>
      <c r="BB14" s="108"/>
      <c r="BC14" s="108"/>
      <c r="BD14" s="108"/>
      <c r="BE14" s="109"/>
      <c r="BF14" s="109"/>
      <c r="BG14" s="109"/>
      <c r="BH14" s="109"/>
      <c r="BI14" s="109"/>
      <c r="BJ14" s="109"/>
      <c r="BK14" s="109"/>
      <c r="BL14" s="109"/>
      <c r="BM14" s="109"/>
      <c r="BN14" s="109"/>
      <c r="BO14" s="109"/>
      <c r="BP14" s="109"/>
      <c r="BQ14" s="118">
        <v>8</v>
      </c>
      <c r="BR14" s="119"/>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110"/>
    </row>
    <row r="15" spans="1:131" s="111" customFormat="1" ht="26.25" customHeight="1" x14ac:dyDescent="0.15">
      <c r="A15" s="117">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108"/>
      <c r="BA15" s="108"/>
      <c r="BB15" s="108"/>
      <c r="BC15" s="108"/>
      <c r="BD15" s="108"/>
      <c r="BE15" s="109"/>
      <c r="BF15" s="109"/>
      <c r="BG15" s="109"/>
      <c r="BH15" s="109"/>
      <c r="BI15" s="109"/>
      <c r="BJ15" s="109"/>
      <c r="BK15" s="109"/>
      <c r="BL15" s="109"/>
      <c r="BM15" s="109"/>
      <c r="BN15" s="109"/>
      <c r="BO15" s="109"/>
      <c r="BP15" s="109"/>
      <c r="BQ15" s="118">
        <v>9</v>
      </c>
      <c r="BR15" s="119"/>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110"/>
    </row>
    <row r="16" spans="1:131" s="111" customFormat="1" ht="26.25" customHeight="1" x14ac:dyDescent="0.15">
      <c r="A16" s="117">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108"/>
      <c r="BA16" s="108"/>
      <c r="BB16" s="108"/>
      <c r="BC16" s="108"/>
      <c r="BD16" s="108"/>
      <c r="BE16" s="109"/>
      <c r="BF16" s="109"/>
      <c r="BG16" s="109"/>
      <c r="BH16" s="109"/>
      <c r="BI16" s="109"/>
      <c r="BJ16" s="109"/>
      <c r="BK16" s="109"/>
      <c r="BL16" s="109"/>
      <c r="BM16" s="109"/>
      <c r="BN16" s="109"/>
      <c r="BO16" s="109"/>
      <c r="BP16" s="109"/>
      <c r="BQ16" s="118">
        <v>10</v>
      </c>
      <c r="BR16" s="119"/>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110"/>
    </row>
    <row r="17" spans="1:131" s="111" customFormat="1" ht="26.25" customHeight="1" x14ac:dyDescent="0.15">
      <c r="A17" s="117">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108"/>
      <c r="BA17" s="108"/>
      <c r="BB17" s="108"/>
      <c r="BC17" s="108"/>
      <c r="BD17" s="108"/>
      <c r="BE17" s="109"/>
      <c r="BF17" s="109"/>
      <c r="BG17" s="109"/>
      <c r="BH17" s="109"/>
      <c r="BI17" s="109"/>
      <c r="BJ17" s="109"/>
      <c r="BK17" s="109"/>
      <c r="BL17" s="109"/>
      <c r="BM17" s="109"/>
      <c r="BN17" s="109"/>
      <c r="BO17" s="109"/>
      <c r="BP17" s="109"/>
      <c r="BQ17" s="118">
        <v>11</v>
      </c>
      <c r="BR17" s="119"/>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110"/>
    </row>
    <row r="18" spans="1:131" s="111" customFormat="1" ht="26.25" customHeight="1" x14ac:dyDescent="0.15">
      <c r="A18" s="117">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108"/>
      <c r="BA18" s="108"/>
      <c r="BB18" s="108"/>
      <c r="BC18" s="108"/>
      <c r="BD18" s="108"/>
      <c r="BE18" s="109"/>
      <c r="BF18" s="109"/>
      <c r="BG18" s="109"/>
      <c r="BH18" s="109"/>
      <c r="BI18" s="109"/>
      <c r="BJ18" s="109"/>
      <c r="BK18" s="109"/>
      <c r="BL18" s="109"/>
      <c r="BM18" s="109"/>
      <c r="BN18" s="109"/>
      <c r="BO18" s="109"/>
      <c r="BP18" s="109"/>
      <c r="BQ18" s="118">
        <v>12</v>
      </c>
      <c r="BR18" s="119"/>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110"/>
    </row>
    <row r="19" spans="1:131" s="111" customFormat="1" ht="26.25" customHeight="1" x14ac:dyDescent="0.15">
      <c r="A19" s="117">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108"/>
      <c r="BA19" s="108"/>
      <c r="BB19" s="108"/>
      <c r="BC19" s="108"/>
      <c r="BD19" s="108"/>
      <c r="BE19" s="109"/>
      <c r="BF19" s="109"/>
      <c r="BG19" s="109"/>
      <c r="BH19" s="109"/>
      <c r="BI19" s="109"/>
      <c r="BJ19" s="109"/>
      <c r="BK19" s="109"/>
      <c r="BL19" s="109"/>
      <c r="BM19" s="109"/>
      <c r="BN19" s="109"/>
      <c r="BO19" s="109"/>
      <c r="BP19" s="109"/>
      <c r="BQ19" s="118">
        <v>13</v>
      </c>
      <c r="BR19" s="119"/>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110"/>
    </row>
    <row r="20" spans="1:131" s="111" customFormat="1" ht="26.25" customHeight="1" x14ac:dyDescent="0.15">
      <c r="A20" s="117">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108"/>
      <c r="BA20" s="108"/>
      <c r="BB20" s="108"/>
      <c r="BC20" s="108"/>
      <c r="BD20" s="108"/>
      <c r="BE20" s="109"/>
      <c r="BF20" s="109"/>
      <c r="BG20" s="109"/>
      <c r="BH20" s="109"/>
      <c r="BI20" s="109"/>
      <c r="BJ20" s="109"/>
      <c r="BK20" s="109"/>
      <c r="BL20" s="109"/>
      <c r="BM20" s="109"/>
      <c r="BN20" s="109"/>
      <c r="BO20" s="109"/>
      <c r="BP20" s="109"/>
      <c r="BQ20" s="118">
        <v>14</v>
      </c>
      <c r="BR20" s="119"/>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110"/>
    </row>
    <row r="21" spans="1:131" s="111" customFormat="1" ht="26.25" customHeight="1" thickBot="1" x14ac:dyDescent="0.2">
      <c r="A21" s="117">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108"/>
      <c r="BA21" s="108"/>
      <c r="BB21" s="108"/>
      <c r="BC21" s="108"/>
      <c r="BD21" s="108"/>
      <c r="BE21" s="109"/>
      <c r="BF21" s="109"/>
      <c r="BG21" s="109"/>
      <c r="BH21" s="109"/>
      <c r="BI21" s="109"/>
      <c r="BJ21" s="109"/>
      <c r="BK21" s="109"/>
      <c r="BL21" s="109"/>
      <c r="BM21" s="109"/>
      <c r="BN21" s="109"/>
      <c r="BO21" s="109"/>
      <c r="BP21" s="109"/>
      <c r="BQ21" s="118">
        <v>15</v>
      </c>
      <c r="BR21" s="119"/>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110"/>
    </row>
    <row r="22" spans="1:131" s="111" customFormat="1" ht="26.25" customHeight="1" x14ac:dyDescent="0.15">
      <c r="A22" s="117">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328</v>
      </c>
      <c r="BA22" s="848"/>
      <c r="BB22" s="848"/>
      <c r="BC22" s="848"/>
      <c r="BD22" s="849"/>
      <c r="BE22" s="109"/>
      <c r="BF22" s="109"/>
      <c r="BG22" s="109"/>
      <c r="BH22" s="109"/>
      <c r="BI22" s="109"/>
      <c r="BJ22" s="109"/>
      <c r="BK22" s="109"/>
      <c r="BL22" s="109"/>
      <c r="BM22" s="109"/>
      <c r="BN22" s="109"/>
      <c r="BO22" s="109"/>
      <c r="BP22" s="109"/>
      <c r="BQ22" s="118">
        <v>16</v>
      </c>
      <c r="BR22" s="119"/>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110"/>
    </row>
    <row r="23" spans="1:131" s="111" customFormat="1" ht="26.25" customHeight="1" thickBot="1" x14ac:dyDescent="0.2">
      <c r="A23" s="120" t="s">
        <v>329</v>
      </c>
      <c r="B23" s="832" t="s">
        <v>330</v>
      </c>
      <c r="C23" s="833"/>
      <c r="D23" s="833"/>
      <c r="E23" s="833"/>
      <c r="F23" s="833"/>
      <c r="G23" s="833"/>
      <c r="H23" s="833"/>
      <c r="I23" s="833"/>
      <c r="J23" s="833"/>
      <c r="K23" s="833"/>
      <c r="L23" s="833"/>
      <c r="M23" s="833"/>
      <c r="N23" s="833"/>
      <c r="O23" s="833"/>
      <c r="P23" s="834"/>
      <c r="Q23" s="835">
        <v>15863</v>
      </c>
      <c r="R23" s="836"/>
      <c r="S23" s="836"/>
      <c r="T23" s="836"/>
      <c r="U23" s="836"/>
      <c r="V23" s="836">
        <v>15347</v>
      </c>
      <c r="W23" s="836"/>
      <c r="X23" s="836"/>
      <c r="Y23" s="836"/>
      <c r="Z23" s="836"/>
      <c r="AA23" s="836">
        <v>516</v>
      </c>
      <c r="AB23" s="836"/>
      <c r="AC23" s="836"/>
      <c r="AD23" s="836"/>
      <c r="AE23" s="837"/>
      <c r="AF23" s="838">
        <v>436</v>
      </c>
      <c r="AG23" s="836"/>
      <c r="AH23" s="836"/>
      <c r="AI23" s="836"/>
      <c r="AJ23" s="839"/>
      <c r="AK23" s="840"/>
      <c r="AL23" s="841"/>
      <c r="AM23" s="841"/>
      <c r="AN23" s="841"/>
      <c r="AO23" s="841"/>
      <c r="AP23" s="836">
        <v>15641</v>
      </c>
      <c r="AQ23" s="836"/>
      <c r="AR23" s="836"/>
      <c r="AS23" s="836"/>
      <c r="AT23" s="836"/>
      <c r="AU23" s="842"/>
      <c r="AV23" s="842"/>
      <c r="AW23" s="842"/>
      <c r="AX23" s="842"/>
      <c r="AY23" s="843"/>
      <c r="AZ23" s="851" t="s">
        <v>69</v>
      </c>
      <c r="BA23" s="852"/>
      <c r="BB23" s="852"/>
      <c r="BC23" s="852"/>
      <c r="BD23" s="853"/>
      <c r="BE23" s="109"/>
      <c r="BF23" s="109"/>
      <c r="BG23" s="109"/>
      <c r="BH23" s="109"/>
      <c r="BI23" s="109"/>
      <c r="BJ23" s="109"/>
      <c r="BK23" s="109"/>
      <c r="BL23" s="109"/>
      <c r="BM23" s="109"/>
      <c r="BN23" s="109"/>
      <c r="BO23" s="109"/>
      <c r="BP23" s="109"/>
      <c r="BQ23" s="118">
        <v>17</v>
      </c>
      <c r="BR23" s="119"/>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110"/>
    </row>
    <row r="24" spans="1:131" s="111" customFormat="1" ht="26.25" customHeight="1" x14ac:dyDescent="0.15">
      <c r="A24" s="850" t="s">
        <v>331</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108"/>
      <c r="BA24" s="108"/>
      <c r="BB24" s="108"/>
      <c r="BC24" s="108"/>
      <c r="BD24" s="108"/>
      <c r="BE24" s="109"/>
      <c r="BF24" s="109"/>
      <c r="BG24" s="109"/>
      <c r="BH24" s="109"/>
      <c r="BI24" s="109"/>
      <c r="BJ24" s="109"/>
      <c r="BK24" s="109"/>
      <c r="BL24" s="109"/>
      <c r="BM24" s="109"/>
      <c r="BN24" s="109"/>
      <c r="BO24" s="109"/>
      <c r="BP24" s="109"/>
      <c r="BQ24" s="118">
        <v>18</v>
      </c>
      <c r="BR24" s="119"/>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110"/>
    </row>
    <row r="25" spans="1:131" s="103" customFormat="1" ht="26.25" customHeight="1" thickBot="1" x14ac:dyDescent="0.2">
      <c r="A25" s="791" t="s">
        <v>332</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108"/>
      <c r="BK25" s="108"/>
      <c r="BL25" s="108"/>
      <c r="BM25" s="108"/>
      <c r="BN25" s="108"/>
      <c r="BO25" s="121"/>
      <c r="BP25" s="121"/>
      <c r="BQ25" s="118">
        <v>19</v>
      </c>
      <c r="BR25" s="119"/>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102"/>
    </row>
    <row r="26" spans="1:131" s="103" customFormat="1" ht="26.25" customHeight="1" x14ac:dyDescent="0.15">
      <c r="A26" s="782" t="s">
        <v>305</v>
      </c>
      <c r="B26" s="783"/>
      <c r="C26" s="783"/>
      <c r="D26" s="783"/>
      <c r="E26" s="783"/>
      <c r="F26" s="783"/>
      <c r="G26" s="783"/>
      <c r="H26" s="783"/>
      <c r="I26" s="783"/>
      <c r="J26" s="783"/>
      <c r="K26" s="783"/>
      <c r="L26" s="783"/>
      <c r="M26" s="783"/>
      <c r="N26" s="783"/>
      <c r="O26" s="783"/>
      <c r="P26" s="784"/>
      <c r="Q26" s="759" t="s">
        <v>333</v>
      </c>
      <c r="R26" s="760"/>
      <c r="S26" s="760"/>
      <c r="T26" s="760"/>
      <c r="U26" s="761"/>
      <c r="V26" s="759" t="s">
        <v>334</v>
      </c>
      <c r="W26" s="760"/>
      <c r="X26" s="760"/>
      <c r="Y26" s="760"/>
      <c r="Z26" s="761"/>
      <c r="AA26" s="759" t="s">
        <v>335</v>
      </c>
      <c r="AB26" s="760"/>
      <c r="AC26" s="760"/>
      <c r="AD26" s="760"/>
      <c r="AE26" s="760"/>
      <c r="AF26" s="854" t="s">
        <v>336</v>
      </c>
      <c r="AG26" s="855"/>
      <c r="AH26" s="855"/>
      <c r="AI26" s="855"/>
      <c r="AJ26" s="856"/>
      <c r="AK26" s="760" t="s">
        <v>337</v>
      </c>
      <c r="AL26" s="760"/>
      <c r="AM26" s="760"/>
      <c r="AN26" s="760"/>
      <c r="AO26" s="761"/>
      <c r="AP26" s="759" t="s">
        <v>338</v>
      </c>
      <c r="AQ26" s="760"/>
      <c r="AR26" s="760"/>
      <c r="AS26" s="760"/>
      <c r="AT26" s="761"/>
      <c r="AU26" s="759" t="s">
        <v>339</v>
      </c>
      <c r="AV26" s="760"/>
      <c r="AW26" s="760"/>
      <c r="AX26" s="760"/>
      <c r="AY26" s="761"/>
      <c r="AZ26" s="759" t="s">
        <v>340</v>
      </c>
      <c r="BA26" s="760"/>
      <c r="BB26" s="760"/>
      <c r="BC26" s="760"/>
      <c r="BD26" s="761"/>
      <c r="BE26" s="759" t="s">
        <v>312</v>
      </c>
      <c r="BF26" s="760"/>
      <c r="BG26" s="760"/>
      <c r="BH26" s="760"/>
      <c r="BI26" s="771"/>
      <c r="BJ26" s="108"/>
      <c r="BK26" s="108"/>
      <c r="BL26" s="108"/>
      <c r="BM26" s="108"/>
      <c r="BN26" s="108"/>
      <c r="BO26" s="121"/>
      <c r="BP26" s="121"/>
      <c r="BQ26" s="118">
        <v>20</v>
      </c>
      <c r="BR26" s="119"/>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102"/>
    </row>
    <row r="27" spans="1:131" s="103"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108"/>
      <c r="BK27" s="108"/>
      <c r="BL27" s="108"/>
      <c r="BM27" s="108"/>
      <c r="BN27" s="108"/>
      <c r="BO27" s="121"/>
      <c r="BP27" s="121"/>
      <c r="BQ27" s="118">
        <v>21</v>
      </c>
      <c r="BR27" s="119"/>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102"/>
    </row>
    <row r="28" spans="1:131" s="103" customFormat="1" ht="26.25" customHeight="1" thickTop="1" x14ac:dyDescent="0.15">
      <c r="A28" s="122">
        <v>1</v>
      </c>
      <c r="B28" s="773" t="s">
        <v>341</v>
      </c>
      <c r="C28" s="774"/>
      <c r="D28" s="774"/>
      <c r="E28" s="774"/>
      <c r="F28" s="774"/>
      <c r="G28" s="774"/>
      <c r="H28" s="774"/>
      <c r="I28" s="774"/>
      <c r="J28" s="774"/>
      <c r="K28" s="774"/>
      <c r="L28" s="774"/>
      <c r="M28" s="774"/>
      <c r="N28" s="774"/>
      <c r="O28" s="774"/>
      <c r="P28" s="775"/>
      <c r="Q28" s="864">
        <v>3457</v>
      </c>
      <c r="R28" s="865"/>
      <c r="S28" s="865"/>
      <c r="T28" s="865"/>
      <c r="U28" s="865"/>
      <c r="V28" s="865">
        <v>3422</v>
      </c>
      <c r="W28" s="865"/>
      <c r="X28" s="865"/>
      <c r="Y28" s="865"/>
      <c r="Z28" s="865"/>
      <c r="AA28" s="865">
        <v>35</v>
      </c>
      <c r="AB28" s="865"/>
      <c r="AC28" s="865"/>
      <c r="AD28" s="865"/>
      <c r="AE28" s="866"/>
      <c r="AF28" s="867">
        <v>35</v>
      </c>
      <c r="AG28" s="865"/>
      <c r="AH28" s="865"/>
      <c r="AI28" s="865"/>
      <c r="AJ28" s="868"/>
      <c r="AK28" s="869">
        <v>307</v>
      </c>
      <c r="AL28" s="860"/>
      <c r="AM28" s="860"/>
      <c r="AN28" s="860"/>
      <c r="AO28" s="860"/>
      <c r="AP28" s="860" t="s">
        <v>324</v>
      </c>
      <c r="AQ28" s="860"/>
      <c r="AR28" s="860"/>
      <c r="AS28" s="860"/>
      <c r="AT28" s="860"/>
      <c r="AU28" s="860" t="s">
        <v>324</v>
      </c>
      <c r="AV28" s="860"/>
      <c r="AW28" s="860"/>
      <c r="AX28" s="860"/>
      <c r="AY28" s="860"/>
      <c r="AZ28" s="861" t="s">
        <v>324</v>
      </c>
      <c r="BA28" s="861"/>
      <c r="BB28" s="861"/>
      <c r="BC28" s="861"/>
      <c r="BD28" s="861"/>
      <c r="BE28" s="862"/>
      <c r="BF28" s="862"/>
      <c r="BG28" s="862"/>
      <c r="BH28" s="862"/>
      <c r="BI28" s="863"/>
      <c r="BJ28" s="108"/>
      <c r="BK28" s="108"/>
      <c r="BL28" s="108"/>
      <c r="BM28" s="108"/>
      <c r="BN28" s="108"/>
      <c r="BO28" s="121"/>
      <c r="BP28" s="121"/>
      <c r="BQ28" s="118">
        <v>22</v>
      </c>
      <c r="BR28" s="119"/>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102"/>
    </row>
    <row r="29" spans="1:131" s="103" customFormat="1" ht="26.25" customHeight="1" x14ac:dyDescent="0.15">
      <c r="A29" s="122">
        <v>2</v>
      </c>
      <c r="B29" s="797" t="s">
        <v>342</v>
      </c>
      <c r="C29" s="798"/>
      <c r="D29" s="798"/>
      <c r="E29" s="798"/>
      <c r="F29" s="798"/>
      <c r="G29" s="798"/>
      <c r="H29" s="798"/>
      <c r="I29" s="798"/>
      <c r="J29" s="798"/>
      <c r="K29" s="798"/>
      <c r="L29" s="798"/>
      <c r="M29" s="798"/>
      <c r="N29" s="798"/>
      <c r="O29" s="798"/>
      <c r="P29" s="799"/>
      <c r="Q29" s="800">
        <v>3325</v>
      </c>
      <c r="R29" s="801"/>
      <c r="S29" s="801"/>
      <c r="T29" s="801"/>
      <c r="U29" s="801"/>
      <c r="V29" s="801">
        <v>3266</v>
      </c>
      <c r="W29" s="801"/>
      <c r="X29" s="801"/>
      <c r="Y29" s="801"/>
      <c r="Z29" s="801"/>
      <c r="AA29" s="801">
        <v>59</v>
      </c>
      <c r="AB29" s="801"/>
      <c r="AC29" s="801"/>
      <c r="AD29" s="801"/>
      <c r="AE29" s="802"/>
      <c r="AF29" s="803">
        <v>59</v>
      </c>
      <c r="AG29" s="804"/>
      <c r="AH29" s="804"/>
      <c r="AI29" s="804"/>
      <c r="AJ29" s="805"/>
      <c r="AK29" s="872">
        <v>483</v>
      </c>
      <c r="AL29" s="873"/>
      <c r="AM29" s="873"/>
      <c r="AN29" s="873"/>
      <c r="AO29" s="873"/>
      <c r="AP29" s="873" t="s">
        <v>324</v>
      </c>
      <c r="AQ29" s="873"/>
      <c r="AR29" s="873"/>
      <c r="AS29" s="873"/>
      <c r="AT29" s="873"/>
      <c r="AU29" s="873" t="s">
        <v>324</v>
      </c>
      <c r="AV29" s="873"/>
      <c r="AW29" s="873"/>
      <c r="AX29" s="873"/>
      <c r="AY29" s="873"/>
      <c r="AZ29" s="874" t="s">
        <v>324</v>
      </c>
      <c r="BA29" s="874"/>
      <c r="BB29" s="874"/>
      <c r="BC29" s="874"/>
      <c r="BD29" s="874"/>
      <c r="BE29" s="870"/>
      <c r="BF29" s="870"/>
      <c r="BG29" s="870"/>
      <c r="BH29" s="870"/>
      <c r="BI29" s="871"/>
      <c r="BJ29" s="108"/>
      <c r="BK29" s="108"/>
      <c r="BL29" s="108"/>
      <c r="BM29" s="108"/>
      <c r="BN29" s="108"/>
      <c r="BO29" s="121"/>
      <c r="BP29" s="121"/>
      <c r="BQ29" s="118">
        <v>23</v>
      </c>
      <c r="BR29" s="119"/>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102"/>
    </row>
    <row r="30" spans="1:131" s="103" customFormat="1" ht="26.25" customHeight="1" x14ac:dyDescent="0.15">
      <c r="A30" s="122">
        <v>3</v>
      </c>
      <c r="B30" s="797" t="s">
        <v>343</v>
      </c>
      <c r="C30" s="798"/>
      <c r="D30" s="798"/>
      <c r="E30" s="798"/>
      <c r="F30" s="798"/>
      <c r="G30" s="798"/>
      <c r="H30" s="798"/>
      <c r="I30" s="798"/>
      <c r="J30" s="798"/>
      <c r="K30" s="798"/>
      <c r="L30" s="798"/>
      <c r="M30" s="798"/>
      <c r="N30" s="798"/>
      <c r="O30" s="798"/>
      <c r="P30" s="799"/>
      <c r="Q30" s="800">
        <v>462</v>
      </c>
      <c r="R30" s="801"/>
      <c r="S30" s="801"/>
      <c r="T30" s="801"/>
      <c r="U30" s="801"/>
      <c r="V30" s="801">
        <v>461</v>
      </c>
      <c r="W30" s="801"/>
      <c r="X30" s="801"/>
      <c r="Y30" s="801"/>
      <c r="Z30" s="801"/>
      <c r="AA30" s="801">
        <v>1</v>
      </c>
      <c r="AB30" s="801"/>
      <c r="AC30" s="801"/>
      <c r="AD30" s="801"/>
      <c r="AE30" s="802"/>
      <c r="AF30" s="803">
        <v>1</v>
      </c>
      <c r="AG30" s="804"/>
      <c r="AH30" s="804"/>
      <c r="AI30" s="804"/>
      <c r="AJ30" s="805"/>
      <c r="AK30" s="872">
        <v>133</v>
      </c>
      <c r="AL30" s="873"/>
      <c r="AM30" s="873"/>
      <c r="AN30" s="873"/>
      <c r="AO30" s="873"/>
      <c r="AP30" s="873" t="s">
        <v>324</v>
      </c>
      <c r="AQ30" s="873"/>
      <c r="AR30" s="873"/>
      <c r="AS30" s="873"/>
      <c r="AT30" s="873"/>
      <c r="AU30" s="873" t="s">
        <v>324</v>
      </c>
      <c r="AV30" s="873"/>
      <c r="AW30" s="873"/>
      <c r="AX30" s="873"/>
      <c r="AY30" s="873"/>
      <c r="AZ30" s="874" t="s">
        <v>324</v>
      </c>
      <c r="BA30" s="874"/>
      <c r="BB30" s="874"/>
      <c r="BC30" s="874"/>
      <c r="BD30" s="874"/>
      <c r="BE30" s="870"/>
      <c r="BF30" s="870"/>
      <c r="BG30" s="870"/>
      <c r="BH30" s="870"/>
      <c r="BI30" s="871"/>
      <c r="BJ30" s="108"/>
      <c r="BK30" s="108"/>
      <c r="BL30" s="108"/>
      <c r="BM30" s="108"/>
      <c r="BN30" s="108"/>
      <c r="BO30" s="121"/>
      <c r="BP30" s="121"/>
      <c r="BQ30" s="118">
        <v>24</v>
      </c>
      <c r="BR30" s="119"/>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102"/>
    </row>
    <row r="31" spans="1:131" s="103" customFormat="1" ht="26.25" customHeight="1" x14ac:dyDescent="0.15">
      <c r="A31" s="122">
        <v>4</v>
      </c>
      <c r="B31" s="797" t="s">
        <v>344</v>
      </c>
      <c r="C31" s="798"/>
      <c r="D31" s="798"/>
      <c r="E31" s="798"/>
      <c r="F31" s="798"/>
      <c r="G31" s="798"/>
      <c r="H31" s="798"/>
      <c r="I31" s="798"/>
      <c r="J31" s="798"/>
      <c r="K31" s="798"/>
      <c r="L31" s="798"/>
      <c r="M31" s="798"/>
      <c r="N31" s="798"/>
      <c r="O31" s="798"/>
      <c r="P31" s="799"/>
      <c r="Q31" s="800">
        <v>694</v>
      </c>
      <c r="R31" s="801"/>
      <c r="S31" s="801"/>
      <c r="T31" s="801"/>
      <c r="U31" s="801"/>
      <c r="V31" s="801">
        <v>738</v>
      </c>
      <c r="W31" s="801"/>
      <c r="X31" s="801"/>
      <c r="Y31" s="801"/>
      <c r="Z31" s="801"/>
      <c r="AA31" s="801">
        <v>-44</v>
      </c>
      <c r="AB31" s="801"/>
      <c r="AC31" s="801"/>
      <c r="AD31" s="801"/>
      <c r="AE31" s="802"/>
      <c r="AF31" s="803">
        <v>346</v>
      </c>
      <c r="AG31" s="804"/>
      <c r="AH31" s="804"/>
      <c r="AI31" s="804"/>
      <c r="AJ31" s="805"/>
      <c r="AK31" s="872">
        <v>159</v>
      </c>
      <c r="AL31" s="873"/>
      <c r="AM31" s="873"/>
      <c r="AN31" s="873"/>
      <c r="AO31" s="873"/>
      <c r="AP31" s="873">
        <v>3972</v>
      </c>
      <c r="AQ31" s="873"/>
      <c r="AR31" s="873"/>
      <c r="AS31" s="873"/>
      <c r="AT31" s="873"/>
      <c r="AU31" s="873">
        <v>1903</v>
      </c>
      <c r="AV31" s="873"/>
      <c r="AW31" s="873"/>
      <c r="AX31" s="873"/>
      <c r="AY31" s="873"/>
      <c r="AZ31" s="874" t="s">
        <v>324</v>
      </c>
      <c r="BA31" s="874"/>
      <c r="BB31" s="874"/>
      <c r="BC31" s="874"/>
      <c r="BD31" s="874"/>
      <c r="BE31" s="870" t="s">
        <v>345</v>
      </c>
      <c r="BF31" s="870"/>
      <c r="BG31" s="870"/>
      <c r="BH31" s="870"/>
      <c r="BI31" s="871"/>
      <c r="BJ31" s="108"/>
      <c r="BK31" s="108"/>
      <c r="BL31" s="108"/>
      <c r="BM31" s="108"/>
      <c r="BN31" s="108"/>
      <c r="BO31" s="121"/>
      <c r="BP31" s="121"/>
      <c r="BQ31" s="118">
        <v>25</v>
      </c>
      <c r="BR31" s="119"/>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102"/>
    </row>
    <row r="32" spans="1:131" s="103" customFormat="1" ht="26.25" customHeight="1" x14ac:dyDescent="0.15">
      <c r="A32" s="122">
        <v>5</v>
      </c>
      <c r="B32" s="797" t="s">
        <v>346</v>
      </c>
      <c r="C32" s="798"/>
      <c r="D32" s="798"/>
      <c r="E32" s="798"/>
      <c r="F32" s="798"/>
      <c r="G32" s="798"/>
      <c r="H32" s="798"/>
      <c r="I32" s="798"/>
      <c r="J32" s="798"/>
      <c r="K32" s="798"/>
      <c r="L32" s="798"/>
      <c r="M32" s="798"/>
      <c r="N32" s="798"/>
      <c r="O32" s="798"/>
      <c r="P32" s="799"/>
      <c r="Q32" s="800">
        <v>3736</v>
      </c>
      <c r="R32" s="801"/>
      <c r="S32" s="801"/>
      <c r="T32" s="801"/>
      <c r="U32" s="801"/>
      <c r="V32" s="801">
        <v>3830</v>
      </c>
      <c r="W32" s="801"/>
      <c r="X32" s="801"/>
      <c r="Y32" s="801"/>
      <c r="Z32" s="801"/>
      <c r="AA32" s="801">
        <v>-94</v>
      </c>
      <c r="AB32" s="801"/>
      <c r="AC32" s="801"/>
      <c r="AD32" s="801"/>
      <c r="AE32" s="802"/>
      <c r="AF32" s="803">
        <v>572</v>
      </c>
      <c r="AG32" s="804"/>
      <c r="AH32" s="804"/>
      <c r="AI32" s="804"/>
      <c r="AJ32" s="805"/>
      <c r="AK32" s="872">
        <v>634</v>
      </c>
      <c r="AL32" s="873"/>
      <c r="AM32" s="873"/>
      <c r="AN32" s="873"/>
      <c r="AO32" s="873"/>
      <c r="AP32" s="873">
        <v>2531</v>
      </c>
      <c r="AQ32" s="873"/>
      <c r="AR32" s="873"/>
      <c r="AS32" s="873"/>
      <c r="AT32" s="873"/>
      <c r="AU32" s="873">
        <v>1552</v>
      </c>
      <c r="AV32" s="873"/>
      <c r="AW32" s="873"/>
      <c r="AX32" s="873"/>
      <c r="AY32" s="873"/>
      <c r="AZ32" s="874" t="s">
        <v>324</v>
      </c>
      <c r="BA32" s="874"/>
      <c r="BB32" s="874"/>
      <c r="BC32" s="874"/>
      <c r="BD32" s="874"/>
      <c r="BE32" s="870" t="s">
        <v>345</v>
      </c>
      <c r="BF32" s="870"/>
      <c r="BG32" s="870"/>
      <c r="BH32" s="870"/>
      <c r="BI32" s="871"/>
      <c r="BJ32" s="108"/>
      <c r="BK32" s="108"/>
      <c r="BL32" s="108"/>
      <c r="BM32" s="108"/>
      <c r="BN32" s="108"/>
      <c r="BO32" s="121"/>
      <c r="BP32" s="121"/>
      <c r="BQ32" s="118">
        <v>26</v>
      </c>
      <c r="BR32" s="119"/>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102"/>
    </row>
    <row r="33" spans="1:131" s="103" customFormat="1" ht="26.25" customHeight="1" x14ac:dyDescent="0.15">
      <c r="A33" s="122">
        <v>6</v>
      </c>
      <c r="B33" s="797" t="s">
        <v>347</v>
      </c>
      <c r="C33" s="798"/>
      <c r="D33" s="798"/>
      <c r="E33" s="798"/>
      <c r="F33" s="798"/>
      <c r="G33" s="798"/>
      <c r="H33" s="798"/>
      <c r="I33" s="798"/>
      <c r="J33" s="798"/>
      <c r="K33" s="798"/>
      <c r="L33" s="798"/>
      <c r="M33" s="798"/>
      <c r="N33" s="798"/>
      <c r="O33" s="798"/>
      <c r="P33" s="799"/>
      <c r="Q33" s="800">
        <v>561</v>
      </c>
      <c r="R33" s="801"/>
      <c r="S33" s="801"/>
      <c r="T33" s="801"/>
      <c r="U33" s="801"/>
      <c r="V33" s="801">
        <v>528</v>
      </c>
      <c r="W33" s="801"/>
      <c r="X33" s="801"/>
      <c r="Y33" s="801"/>
      <c r="Z33" s="801"/>
      <c r="AA33" s="801">
        <v>33</v>
      </c>
      <c r="AB33" s="801"/>
      <c r="AC33" s="801"/>
      <c r="AD33" s="801"/>
      <c r="AE33" s="802"/>
      <c r="AF33" s="803">
        <v>771</v>
      </c>
      <c r="AG33" s="804"/>
      <c r="AH33" s="804"/>
      <c r="AI33" s="804"/>
      <c r="AJ33" s="805"/>
      <c r="AK33" s="872">
        <v>228</v>
      </c>
      <c r="AL33" s="873"/>
      <c r="AM33" s="873"/>
      <c r="AN33" s="873"/>
      <c r="AO33" s="873"/>
      <c r="AP33" s="873">
        <v>1881</v>
      </c>
      <c r="AQ33" s="873"/>
      <c r="AR33" s="873"/>
      <c r="AS33" s="873"/>
      <c r="AT33" s="873"/>
      <c r="AU33" s="873">
        <v>1720</v>
      </c>
      <c r="AV33" s="873"/>
      <c r="AW33" s="873"/>
      <c r="AX33" s="873"/>
      <c r="AY33" s="873"/>
      <c r="AZ33" s="874" t="s">
        <v>324</v>
      </c>
      <c r="BA33" s="874"/>
      <c r="BB33" s="874"/>
      <c r="BC33" s="874"/>
      <c r="BD33" s="874"/>
      <c r="BE33" s="870" t="s">
        <v>345</v>
      </c>
      <c r="BF33" s="870"/>
      <c r="BG33" s="870"/>
      <c r="BH33" s="870"/>
      <c r="BI33" s="871"/>
      <c r="BJ33" s="108"/>
      <c r="BK33" s="108"/>
      <c r="BL33" s="108"/>
      <c r="BM33" s="108"/>
      <c r="BN33" s="108"/>
      <c r="BO33" s="121"/>
      <c r="BP33" s="121"/>
      <c r="BQ33" s="118">
        <v>27</v>
      </c>
      <c r="BR33" s="119"/>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102"/>
    </row>
    <row r="34" spans="1:131" s="103" customFormat="1" ht="26.25" customHeight="1" x14ac:dyDescent="0.15">
      <c r="A34" s="122">
        <v>7</v>
      </c>
      <c r="B34" s="797" t="s">
        <v>348</v>
      </c>
      <c r="C34" s="798"/>
      <c r="D34" s="798"/>
      <c r="E34" s="798"/>
      <c r="F34" s="798"/>
      <c r="G34" s="798"/>
      <c r="H34" s="798"/>
      <c r="I34" s="798"/>
      <c r="J34" s="798"/>
      <c r="K34" s="798"/>
      <c r="L34" s="798"/>
      <c r="M34" s="798"/>
      <c r="N34" s="798"/>
      <c r="O34" s="798"/>
      <c r="P34" s="799"/>
      <c r="Q34" s="800">
        <v>195</v>
      </c>
      <c r="R34" s="801"/>
      <c r="S34" s="801"/>
      <c r="T34" s="801"/>
      <c r="U34" s="801"/>
      <c r="V34" s="801">
        <v>195</v>
      </c>
      <c r="W34" s="801"/>
      <c r="X34" s="801"/>
      <c r="Y34" s="801"/>
      <c r="Z34" s="801"/>
      <c r="AA34" s="801" t="s">
        <v>324</v>
      </c>
      <c r="AB34" s="801"/>
      <c r="AC34" s="801"/>
      <c r="AD34" s="801"/>
      <c r="AE34" s="802"/>
      <c r="AF34" s="803" t="s">
        <v>69</v>
      </c>
      <c r="AG34" s="804"/>
      <c r="AH34" s="804"/>
      <c r="AI34" s="804"/>
      <c r="AJ34" s="805"/>
      <c r="AK34" s="872">
        <v>122</v>
      </c>
      <c r="AL34" s="873"/>
      <c r="AM34" s="873"/>
      <c r="AN34" s="873"/>
      <c r="AO34" s="873"/>
      <c r="AP34" s="873">
        <v>662</v>
      </c>
      <c r="AQ34" s="873"/>
      <c r="AR34" s="873"/>
      <c r="AS34" s="873"/>
      <c r="AT34" s="873"/>
      <c r="AU34" s="873">
        <v>575</v>
      </c>
      <c r="AV34" s="873"/>
      <c r="AW34" s="873"/>
      <c r="AX34" s="873"/>
      <c r="AY34" s="873"/>
      <c r="AZ34" s="874" t="s">
        <v>324</v>
      </c>
      <c r="BA34" s="874"/>
      <c r="BB34" s="874"/>
      <c r="BC34" s="874"/>
      <c r="BD34" s="874"/>
      <c r="BE34" s="870" t="s">
        <v>349</v>
      </c>
      <c r="BF34" s="870"/>
      <c r="BG34" s="870"/>
      <c r="BH34" s="870"/>
      <c r="BI34" s="871"/>
      <c r="BJ34" s="108"/>
      <c r="BK34" s="108"/>
      <c r="BL34" s="108"/>
      <c r="BM34" s="108"/>
      <c r="BN34" s="108"/>
      <c r="BO34" s="121"/>
      <c r="BP34" s="121"/>
      <c r="BQ34" s="118">
        <v>28</v>
      </c>
      <c r="BR34" s="119"/>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102"/>
    </row>
    <row r="35" spans="1:131" s="103" customFormat="1" ht="26.25" customHeight="1" x14ac:dyDescent="0.15">
      <c r="A35" s="122">
        <v>8</v>
      </c>
      <c r="B35" s="797" t="s">
        <v>350</v>
      </c>
      <c r="C35" s="798"/>
      <c r="D35" s="798"/>
      <c r="E35" s="798"/>
      <c r="F35" s="798"/>
      <c r="G35" s="798"/>
      <c r="H35" s="798"/>
      <c r="I35" s="798"/>
      <c r="J35" s="798"/>
      <c r="K35" s="798"/>
      <c r="L35" s="798"/>
      <c r="M35" s="798"/>
      <c r="N35" s="798"/>
      <c r="O35" s="798"/>
      <c r="P35" s="799"/>
      <c r="Q35" s="800">
        <v>1026</v>
      </c>
      <c r="R35" s="801"/>
      <c r="S35" s="801"/>
      <c r="T35" s="801"/>
      <c r="U35" s="801"/>
      <c r="V35" s="801">
        <v>529</v>
      </c>
      <c r="W35" s="801"/>
      <c r="X35" s="801"/>
      <c r="Y35" s="801"/>
      <c r="Z35" s="801"/>
      <c r="AA35" s="801">
        <v>497</v>
      </c>
      <c r="AB35" s="801"/>
      <c r="AC35" s="801"/>
      <c r="AD35" s="801"/>
      <c r="AE35" s="802"/>
      <c r="AF35" s="803">
        <v>497</v>
      </c>
      <c r="AG35" s="804"/>
      <c r="AH35" s="804"/>
      <c r="AI35" s="804"/>
      <c r="AJ35" s="805"/>
      <c r="AK35" s="872">
        <v>372</v>
      </c>
      <c r="AL35" s="873"/>
      <c r="AM35" s="873"/>
      <c r="AN35" s="873"/>
      <c r="AO35" s="873"/>
      <c r="AP35" s="873">
        <v>10</v>
      </c>
      <c r="AQ35" s="873"/>
      <c r="AR35" s="873"/>
      <c r="AS35" s="873"/>
      <c r="AT35" s="873"/>
      <c r="AU35" s="873">
        <v>5</v>
      </c>
      <c r="AV35" s="873"/>
      <c r="AW35" s="873"/>
      <c r="AX35" s="873"/>
      <c r="AY35" s="873"/>
      <c r="AZ35" s="874" t="s">
        <v>324</v>
      </c>
      <c r="BA35" s="874"/>
      <c r="BB35" s="874"/>
      <c r="BC35" s="874"/>
      <c r="BD35" s="874"/>
      <c r="BE35" s="870" t="s">
        <v>349</v>
      </c>
      <c r="BF35" s="870"/>
      <c r="BG35" s="870"/>
      <c r="BH35" s="870"/>
      <c r="BI35" s="871"/>
      <c r="BJ35" s="108"/>
      <c r="BK35" s="108"/>
      <c r="BL35" s="108"/>
      <c r="BM35" s="108"/>
      <c r="BN35" s="108"/>
      <c r="BO35" s="121"/>
      <c r="BP35" s="121"/>
      <c r="BQ35" s="118">
        <v>29</v>
      </c>
      <c r="BR35" s="119"/>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102"/>
    </row>
    <row r="36" spans="1:131" s="103" customFormat="1" ht="26.25" customHeight="1" x14ac:dyDescent="0.15">
      <c r="A36" s="122">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108"/>
      <c r="BK36" s="108"/>
      <c r="BL36" s="108"/>
      <c r="BM36" s="108"/>
      <c r="BN36" s="108"/>
      <c r="BO36" s="121"/>
      <c r="BP36" s="121"/>
      <c r="BQ36" s="118">
        <v>30</v>
      </c>
      <c r="BR36" s="119"/>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102"/>
    </row>
    <row r="37" spans="1:131" s="103" customFormat="1" ht="26.25" customHeight="1" x14ac:dyDescent="0.15">
      <c r="A37" s="122">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108"/>
      <c r="BK37" s="108"/>
      <c r="BL37" s="108"/>
      <c r="BM37" s="108"/>
      <c r="BN37" s="108"/>
      <c r="BO37" s="121"/>
      <c r="BP37" s="121"/>
      <c r="BQ37" s="118">
        <v>31</v>
      </c>
      <c r="BR37" s="119"/>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102"/>
    </row>
    <row r="38" spans="1:131" s="103" customFormat="1" ht="26.25" customHeight="1" x14ac:dyDescent="0.15">
      <c r="A38" s="122">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108"/>
      <c r="BK38" s="108"/>
      <c r="BL38" s="108"/>
      <c r="BM38" s="108"/>
      <c r="BN38" s="108"/>
      <c r="BO38" s="121"/>
      <c r="BP38" s="121"/>
      <c r="BQ38" s="118">
        <v>32</v>
      </c>
      <c r="BR38" s="119"/>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102"/>
    </row>
    <row r="39" spans="1:131" s="103" customFormat="1" ht="26.25" customHeight="1" x14ac:dyDescent="0.15">
      <c r="A39" s="122">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108"/>
      <c r="BK39" s="108"/>
      <c r="BL39" s="108"/>
      <c r="BM39" s="108"/>
      <c r="BN39" s="108"/>
      <c r="BO39" s="121"/>
      <c r="BP39" s="121"/>
      <c r="BQ39" s="118">
        <v>33</v>
      </c>
      <c r="BR39" s="119"/>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102"/>
    </row>
    <row r="40" spans="1:131" s="103" customFormat="1" ht="26.25" customHeight="1" x14ac:dyDescent="0.15">
      <c r="A40" s="117">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108"/>
      <c r="BK40" s="108"/>
      <c r="BL40" s="108"/>
      <c r="BM40" s="108"/>
      <c r="BN40" s="108"/>
      <c r="BO40" s="121"/>
      <c r="BP40" s="121"/>
      <c r="BQ40" s="118">
        <v>34</v>
      </c>
      <c r="BR40" s="119"/>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102"/>
    </row>
    <row r="41" spans="1:131" s="103" customFormat="1" ht="26.25" customHeight="1" x14ac:dyDescent="0.15">
      <c r="A41" s="117">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108"/>
      <c r="BK41" s="108"/>
      <c r="BL41" s="108"/>
      <c r="BM41" s="108"/>
      <c r="BN41" s="108"/>
      <c r="BO41" s="121"/>
      <c r="BP41" s="121"/>
      <c r="BQ41" s="118">
        <v>35</v>
      </c>
      <c r="BR41" s="119"/>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102"/>
    </row>
    <row r="42" spans="1:131" s="103" customFormat="1" ht="26.25" customHeight="1" x14ac:dyDescent="0.15">
      <c r="A42" s="117">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108"/>
      <c r="BK42" s="108"/>
      <c r="BL42" s="108"/>
      <c r="BM42" s="108"/>
      <c r="BN42" s="108"/>
      <c r="BO42" s="121"/>
      <c r="BP42" s="121"/>
      <c r="BQ42" s="118">
        <v>36</v>
      </c>
      <c r="BR42" s="119"/>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102"/>
    </row>
    <row r="43" spans="1:131" s="103" customFormat="1" ht="26.25" customHeight="1" x14ac:dyDescent="0.15">
      <c r="A43" s="117">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108"/>
      <c r="BK43" s="108"/>
      <c r="BL43" s="108"/>
      <c r="BM43" s="108"/>
      <c r="BN43" s="108"/>
      <c r="BO43" s="121"/>
      <c r="BP43" s="121"/>
      <c r="BQ43" s="118">
        <v>37</v>
      </c>
      <c r="BR43" s="119"/>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102"/>
    </row>
    <row r="44" spans="1:131" s="103" customFormat="1" ht="26.25" customHeight="1" x14ac:dyDescent="0.15">
      <c r="A44" s="117">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108"/>
      <c r="BK44" s="108"/>
      <c r="BL44" s="108"/>
      <c r="BM44" s="108"/>
      <c r="BN44" s="108"/>
      <c r="BO44" s="121"/>
      <c r="BP44" s="121"/>
      <c r="BQ44" s="118">
        <v>38</v>
      </c>
      <c r="BR44" s="119"/>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102"/>
    </row>
    <row r="45" spans="1:131" s="103" customFormat="1" ht="26.25" customHeight="1" x14ac:dyDescent="0.15">
      <c r="A45" s="117">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108"/>
      <c r="BK45" s="108"/>
      <c r="BL45" s="108"/>
      <c r="BM45" s="108"/>
      <c r="BN45" s="108"/>
      <c r="BO45" s="121"/>
      <c r="BP45" s="121"/>
      <c r="BQ45" s="118">
        <v>39</v>
      </c>
      <c r="BR45" s="119"/>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102"/>
    </row>
    <row r="46" spans="1:131" s="103" customFormat="1" ht="26.25" customHeight="1" x14ac:dyDescent="0.15">
      <c r="A46" s="117">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108"/>
      <c r="BK46" s="108"/>
      <c r="BL46" s="108"/>
      <c r="BM46" s="108"/>
      <c r="BN46" s="108"/>
      <c r="BO46" s="121"/>
      <c r="BP46" s="121"/>
      <c r="BQ46" s="118">
        <v>40</v>
      </c>
      <c r="BR46" s="119"/>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102"/>
    </row>
    <row r="47" spans="1:131" s="103" customFormat="1" ht="26.25" customHeight="1" x14ac:dyDescent="0.15">
      <c r="A47" s="117">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108"/>
      <c r="BK47" s="108"/>
      <c r="BL47" s="108"/>
      <c r="BM47" s="108"/>
      <c r="BN47" s="108"/>
      <c r="BO47" s="121"/>
      <c r="BP47" s="121"/>
      <c r="BQ47" s="118">
        <v>41</v>
      </c>
      <c r="BR47" s="119"/>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102"/>
    </row>
    <row r="48" spans="1:131" s="103" customFormat="1" ht="26.25" customHeight="1" x14ac:dyDescent="0.15">
      <c r="A48" s="117">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108"/>
      <c r="BK48" s="108"/>
      <c r="BL48" s="108"/>
      <c r="BM48" s="108"/>
      <c r="BN48" s="108"/>
      <c r="BO48" s="121"/>
      <c r="BP48" s="121"/>
      <c r="BQ48" s="118">
        <v>42</v>
      </c>
      <c r="BR48" s="119"/>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102"/>
    </row>
    <row r="49" spans="1:131" s="103" customFormat="1" ht="26.25" customHeight="1" x14ac:dyDescent="0.15">
      <c r="A49" s="117">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108"/>
      <c r="BK49" s="108"/>
      <c r="BL49" s="108"/>
      <c r="BM49" s="108"/>
      <c r="BN49" s="108"/>
      <c r="BO49" s="121"/>
      <c r="BP49" s="121"/>
      <c r="BQ49" s="118">
        <v>43</v>
      </c>
      <c r="BR49" s="119"/>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102"/>
    </row>
    <row r="50" spans="1:131" s="103" customFormat="1" ht="26.25" customHeight="1" x14ac:dyDescent="0.15">
      <c r="A50" s="117">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108"/>
      <c r="BK50" s="108"/>
      <c r="BL50" s="108"/>
      <c r="BM50" s="108"/>
      <c r="BN50" s="108"/>
      <c r="BO50" s="121"/>
      <c r="BP50" s="121"/>
      <c r="BQ50" s="118">
        <v>44</v>
      </c>
      <c r="BR50" s="119"/>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102"/>
    </row>
    <row r="51" spans="1:131" s="103" customFormat="1" ht="26.25" customHeight="1" x14ac:dyDescent="0.15">
      <c r="A51" s="117">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108"/>
      <c r="BK51" s="108"/>
      <c r="BL51" s="108"/>
      <c r="BM51" s="108"/>
      <c r="BN51" s="108"/>
      <c r="BO51" s="121"/>
      <c r="BP51" s="121"/>
      <c r="BQ51" s="118">
        <v>45</v>
      </c>
      <c r="BR51" s="119"/>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102"/>
    </row>
    <row r="52" spans="1:131" s="103" customFormat="1" ht="26.25" customHeight="1" x14ac:dyDescent="0.15">
      <c r="A52" s="117">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108"/>
      <c r="BK52" s="108"/>
      <c r="BL52" s="108"/>
      <c r="BM52" s="108"/>
      <c r="BN52" s="108"/>
      <c r="BO52" s="121"/>
      <c r="BP52" s="121"/>
      <c r="BQ52" s="118">
        <v>46</v>
      </c>
      <c r="BR52" s="119"/>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102"/>
    </row>
    <row r="53" spans="1:131" s="103" customFormat="1" ht="26.25" customHeight="1" x14ac:dyDescent="0.15">
      <c r="A53" s="117">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108"/>
      <c r="BK53" s="108"/>
      <c r="BL53" s="108"/>
      <c r="BM53" s="108"/>
      <c r="BN53" s="108"/>
      <c r="BO53" s="121"/>
      <c r="BP53" s="121"/>
      <c r="BQ53" s="118">
        <v>47</v>
      </c>
      <c r="BR53" s="119"/>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102"/>
    </row>
    <row r="54" spans="1:131" s="103" customFormat="1" ht="26.25" customHeight="1" x14ac:dyDescent="0.15">
      <c r="A54" s="117">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108"/>
      <c r="BK54" s="108"/>
      <c r="BL54" s="108"/>
      <c r="BM54" s="108"/>
      <c r="BN54" s="108"/>
      <c r="BO54" s="121"/>
      <c r="BP54" s="121"/>
      <c r="BQ54" s="118">
        <v>48</v>
      </c>
      <c r="BR54" s="119"/>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102"/>
    </row>
    <row r="55" spans="1:131" s="103" customFormat="1" ht="26.25" customHeight="1" x14ac:dyDescent="0.15">
      <c r="A55" s="117">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108"/>
      <c r="BK55" s="108"/>
      <c r="BL55" s="108"/>
      <c r="BM55" s="108"/>
      <c r="BN55" s="108"/>
      <c r="BO55" s="121"/>
      <c r="BP55" s="121"/>
      <c r="BQ55" s="118">
        <v>49</v>
      </c>
      <c r="BR55" s="119"/>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102"/>
    </row>
    <row r="56" spans="1:131" s="103" customFormat="1" ht="26.25" customHeight="1" x14ac:dyDescent="0.15">
      <c r="A56" s="117">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108"/>
      <c r="BK56" s="108"/>
      <c r="BL56" s="108"/>
      <c r="BM56" s="108"/>
      <c r="BN56" s="108"/>
      <c r="BO56" s="121"/>
      <c r="BP56" s="121"/>
      <c r="BQ56" s="118">
        <v>50</v>
      </c>
      <c r="BR56" s="119"/>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102"/>
    </row>
    <row r="57" spans="1:131" s="103" customFormat="1" ht="26.25" customHeight="1" x14ac:dyDescent="0.15">
      <c r="A57" s="117">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108"/>
      <c r="BK57" s="108"/>
      <c r="BL57" s="108"/>
      <c r="BM57" s="108"/>
      <c r="BN57" s="108"/>
      <c r="BO57" s="121"/>
      <c r="BP57" s="121"/>
      <c r="BQ57" s="118">
        <v>51</v>
      </c>
      <c r="BR57" s="119"/>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102"/>
    </row>
    <row r="58" spans="1:131" s="103" customFormat="1" ht="26.25" customHeight="1" x14ac:dyDescent="0.15">
      <c r="A58" s="117">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108"/>
      <c r="BK58" s="108"/>
      <c r="BL58" s="108"/>
      <c r="BM58" s="108"/>
      <c r="BN58" s="108"/>
      <c r="BO58" s="121"/>
      <c r="BP58" s="121"/>
      <c r="BQ58" s="118">
        <v>52</v>
      </c>
      <c r="BR58" s="119"/>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102"/>
    </row>
    <row r="59" spans="1:131" s="103" customFormat="1" ht="26.25" customHeight="1" x14ac:dyDescent="0.15">
      <c r="A59" s="117">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108"/>
      <c r="BK59" s="108"/>
      <c r="BL59" s="108"/>
      <c r="BM59" s="108"/>
      <c r="BN59" s="108"/>
      <c r="BO59" s="121"/>
      <c r="BP59" s="121"/>
      <c r="BQ59" s="118">
        <v>53</v>
      </c>
      <c r="BR59" s="119"/>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102"/>
    </row>
    <row r="60" spans="1:131" s="103" customFormat="1" ht="26.25" customHeight="1" x14ac:dyDescent="0.15">
      <c r="A60" s="117">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108"/>
      <c r="BK60" s="108"/>
      <c r="BL60" s="108"/>
      <c r="BM60" s="108"/>
      <c r="BN60" s="108"/>
      <c r="BO60" s="121"/>
      <c r="BP60" s="121"/>
      <c r="BQ60" s="118">
        <v>54</v>
      </c>
      <c r="BR60" s="119"/>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102"/>
    </row>
    <row r="61" spans="1:131" s="103" customFormat="1" ht="26.25" customHeight="1" thickBot="1" x14ac:dyDescent="0.2">
      <c r="A61" s="117">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108"/>
      <c r="BK61" s="108"/>
      <c r="BL61" s="108"/>
      <c r="BM61" s="108"/>
      <c r="BN61" s="108"/>
      <c r="BO61" s="121"/>
      <c r="BP61" s="121"/>
      <c r="BQ61" s="118">
        <v>55</v>
      </c>
      <c r="BR61" s="119"/>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102"/>
    </row>
    <row r="62" spans="1:131" s="103" customFormat="1" ht="26.25" customHeight="1" x14ac:dyDescent="0.15">
      <c r="A62" s="117">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351</v>
      </c>
      <c r="BK62" s="848"/>
      <c r="BL62" s="848"/>
      <c r="BM62" s="848"/>
      <c r="BN62" s="849"/>
      <c r="BO62" s="121"/>
      <c r="BP62" s="121"/>
      <c r="BQ62" s="118">
        <v>56</v>
      </c>
      <c r="BR62" s="119"/>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102"/>
    </row>
    <row r="63" spans="1:131" s="103" customFormat="1" ht="26.25" customHeight="1" thickBot="1" x14ac:dyDescent="0.2">
      <c r="A63" s="120" t="s">
        <v>329</v>
      </c>
      <c r="B63" s="832" t="s">
        <v>352</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2281</v>
      </c>
      <c r="AG63" s="884"/>
      <c r="AH63" s="884"/>
      <c r="AI63" s="884"/>
      <c r="AJ63" s="885"/>
      <c r="AK63" s="886"/>
      <c r="AL63" s="881"/>
      <c r="AM63" s="881"/>
      <c r="AN63" s="881"/>
      <c r="AO63" s="881"/>
      <c r="AP63" s="884">
        <v>9057</v>
      </c>
      <c r="AQ63" s="884"/>
      <c r="AR63" s="884"/>
      <c r="AS63" s="884"/>
      <c r="AT63" s="884"/>
      <c r="AU63" s="884">
        <v>5754</v>
      </c>
      <c r="AV63" s="884"/>
      <c r="AW63" s="884"/>
      <c r="AX63" s="884"/>
      <c r="AY63" s="884"/>
      <c r="AZ63" s="888"/>
      <c r="BA63" s="888"/>
      <c r="BB63" s="888"/>
      <c r="BC63" s="888"/>
      <c r="BD63" s="888"/>
      <c r="BE63" s="889"/>
      <c r="BF63" s="889"/>
      <c r="BG63" s="889"/>
      <c r="BH63" s="889"/>
      <c r="BI63" s="890"/>
      <c r="BJ63" s="891" t="s">
        <v>69</v>
      </c>
      <c r="BK63" s="892"/>
      <c r="BL63" s="892"/>
      <c r="BM63" s="892"/>
      <c r="BN63" s="893"/>
      <c r="BO63" s="121"/>
      <c r="BP63" s="121"/>
      <c r="BQ63" s="118">
        <v>57</v>
      </c>
      <c r="BR63" s="119"/>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102"/>
    </row>
    <row r="65" spans="1:131" s="103" customFormat="1" ht="26.25" customHeight="1" thickBot="1" x14ac:dyDescent="0.2">
      <c r="A65" s="108" t="s">
        <v>353</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102"/>
    </row>
    <row r="66" spans="1:131" s="103" customFormat="1" ht="26.25" customHeight="1" x14ac:dyDescent="0.15">
      <c r="A66" s="782" t="s">
        <v>354</v>
      </c>
      <c r="B66" s="783"/>
      <c r="C66" s="783"/>
      <c r="D66" s="783"/>
      <c r="E66" s="783"/>
      <c r="F66" s="783"/>
      <c r="G66" s="783"/>
      <c r="H66" s="783"/>
      <c r="I66" s="783"/>
      <c r="J66" s="783"/>
      <c r="K66" s="783"/>
      <c r="L66" s="783"/>
      <c r="M66" s="783"/>
      <c r="N66" s="783"/>
      <c r="O66" s="783"/>
      <c r="P66" s="784"/>
      <c r="Q66" s="759" t="s">
        <v>333</v>
      </c>
      <c r="R66" s="760"/>
      <c r="S66" s="760"/>
      <c r="T66" s="760"/>
      <c r="U66" s="761"/>
      <c r="V66" s="759" t="s">
        <v>334</v>
      </c>
      <c r="W66" s="760"/>
      <c r="X66" s="760"/>
      <c r="Y66" s="760"/>
      <c r="Z66" s="761"/>
      <c r="AA66" s="759" t="s">
        <v>335</v>
      </c>
      <c r="AB66" s="760"/>
      <c r="AC66" s="760"/>
      <c r="AD66" s="760"/>
      <c r="AE66" s="761"/>
      <c r="AF66" s="894" t="s">
        <v>336</v>
      </c>
      <c r="AG66" s="855"/>
      <c r="AH66" s="855"/>
      <c r="AI66" s="855"/>
      <c r="AJ66" s="895"/>
      <c r="AK66" s="759" t="s">
        <v>337</v>
      </c>
      <c r="AL66" s="783"/>
      <c r="AM66" s="783"/>
      <c r="AN66" s="783"/>
      <c r="AO66" s="784"/>
      <c r="AP66" s="759" t="s">
        <v>338</v>
      </c>
      <c r="AQ66" s="760"/>
      <c r="AR66" s="760"/>
      <c r="AS66" s="760"/>
      <c r="AT66" s="761"/>
      <c r="AU66" s="759" t="s">
        <v>355</v>
      </c>
      <c r="AV66" s="760"/>
      <c r="AW66" s="760"/>
      <c r="AX66" s="760"/>
      <c r="AY66" s="761"/>
      <c r="AZ66" s="759" t="s">
        <v>312</v>
      </c>
      <c r="BA66" s="760"/>
      <c r="BB66" s="760"/>
      <c r="BC66" s="760"/>
      <c r="BD66" s="771"/>
      <c r="BE66" s="121"/>
      <c r="BF66" s="121"/>
      <c r="BG66" s="121"/>
      <c r="BH66" s="121"/>
      <c r="BI66" s="121"/>
      <c r="BJ66" s="121"/>
      <c r="BK66" s="121"/>
      <c r="BL66" s="121"/>
      <c r="BM66" s="121"/>
      <c r="BN66" s="121"/>
      <c r="BO66" s="121"/>
      <c r="BP66" s="121"/>
      <c r="BQ66" s="118">
        <v>60</v>
      </c>
      <c r="BR66" s="123"/>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102"/>
    </row>
    <row r="67" spans="1:131" s="103"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121"/>
      <c r="BF67" s="121"/>
      <c r="BG67" s="121"/>
      <c r="BH67" s="121"/>
      <c r="BI67" s="121"/>
      <c r="BJ67" s="121"/>
      <c r="BK67" s="121"/>
      <c r="BL67" s="121"/>
      <c r="BM67" s="121"/>
      <c r="BN67" s="121"/>
      <c r="BO67" s="121"/>
      <c r="BP67" s="121"/>
      <c r="BQ67" s="118">
        <v>61</v>
      </c>
      <c r="BR67" s="123"/>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102"/>
    </row>
    <row r="68" spans="1:131" s="103" customFormat="1" ht="26.25" customHeight="1" thickTop="1" x14ac:dyDescent="0.15">
      <c r="A68" s="114">
        <v>1</v>
      </c>
      <c r="B68" s="911" t="s">
        <v>356</v>
      </c>
      <c r="C68" s="912"/>
      <c r="D68" s="912"/>
      <c r="E68" s="912"/>
      <c r="F68" s="912"/>
      <c r="G68" s="912"/>
      <c r="H68" s="912"/>
      <c r="I68" s="912"/>
      <c r="J68" s="912"/>
      <c r="K68" s="912"/>
      <c r="L68" s="912"/>
      <c r="M68" s="912"/>
      <c r="N68" s="912"/>
      <c r="O68" s="912"/>
      <c r="P68" s="913"/>
      <c r="Q68" s="914">
        <v>438</v>
      </c>
      <c r="R68" s="908"/>
      <c r="S68" s="908"/>
      <c r="T68" s="908"/>
      <c r="U68" s="908"/>
      <c r="V68" s="908">
        <v>434</v>
      </c>
      <c r="W68" s="908"/>
      <c r="X68" s="908"/>
      <c r="Y68" s="908"/>
      <c r="Z68" s="908"/>
      <c r="AA68" s="908">
        <v>4</v>
      </c>
      <c r="AB68" s="908"/>
      <c r="AC68" s="908"/>
      <c r="AD68" s="908"/>
      <c r="AE68" s="908"/>
      <c r="AF68" s="908">
        <v>4</v>
      </c>
      <c r="AG68" s="908"/>
      <c r="AH68" s="908"/>
      <c r="AI68" s="908"/>
      <c r="AJ68" s="908"/>
      <c r="AK68" s="908">
        <v>148</v>
      </c>
      <c r="AL68" s="908"/>
      <c r="AM68" s="908"/>
      <c r="AN68" s="908"/>
      <c r="AO68" s="908"/>
      <c r="AP68" s="908" t="s">
        <v>324</v>
      </c>
      <c r="AQ68" s="908"/>
      <c r="AR68" s="908"/>
      <c r="AS68" s="908"/>
      <c r="AT68" s="908"/>
      <c r="AU68" s="908" t="s">
        <v>324</v>
      </c>
      <c r="AV68" s="908"/>
      <c r="AW68" s="908"/>
      <c r="AX68" s="908"/>
      <c r="AY68" s="908"/>
      <c r="AZ68" s="909"/>
      <c r="BA68" s="909"/>
      <c r="BB68" s="909"/>
      <c r="BC68" s="909"/>
      <c r="BD68" s="910"/>
      <c r="BE68" s="121"/>
      <c r="BF68" s="121"/>
      <c r="BG68" s="121"/>
      <c r="BH68" s="121"/>
      <c r="BI68" s="121"/>
      <c r="BJ68" s="121"/>
      <c r="BK68" s="121"/>
      <c r="BL68" s="121"/>
      <c r="BM68" s="121"/>
      <c r="BN68" s="121"/>
      <c r="BO68" s="121"/>
      <c r="BP68" s="121"/>
      <c r="BQ68" s="118">
        <v>62</v>
      </c>
      <c r="BR68" s="123"/>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102"/>
    </row>
    <row r="69" spans="1:131" s="103" customFormat="1" ht="26.25" customHeight="1" x14ac:dyDescent="0.15">
      <c r="A69" s="117">
        <v>2</v>
      </c>
      <c r="B69" s="915" t="s">
        <v>357</v>
      </c>
      <c r="C69" s="916"/>
      <c r="D69" s="916"/>
      <c r="E69" s="916"/>
      <c r="F69" s="916"/>
      <c r="G69" s="916"/>
      <c r="H69" s="916"/>
      <c r="I69" s="916"/>
      <c r="J69" s="916"/>
      <c r="K69" s="916"/>
      <c r="L69" s="916"/>
      <c r="M69" s="916"/>
      <c r="N69" s="916"/>
      <c r="O69" s="916"/>
      <c r="P69" s="917"/>
      <c r="Q69" s="918">
        <v>827</v>
      </c>
      <c r="R69" s="873"/>
      <c r="S69" s="873"/>
      <c r="T69" s="873"/>
      <c r="U69" s="873"/>
      <c r="V69" s="873">
        <v>826</v>
      </c>
      <c r="W69" s="873"/>
      <c r="X69" s="873"/>
      <c r="Y69" s="873"/>
      <c r="Z69" s="873"/>
      <c r="AA69" s="873">
        <v>1</v>
      </c>
      <c r="AB69" s="873"/>
      <c r="AC69" s="873"/>
      <c r="AD69" s="873"/>
      <c r="AE69" s="873"/>
      <c r="AF69" s="873">
        <v>1</v>
      </c>
      <c r="AG69" s="873"/>
      <c r="AH69" s="873"/>
      <c r="AI69" s="873"/>
      <c r="AJ69" s="873"/>
      <c r="AK69" s="873">
        <v>115</v>
      </c>
      <c r="AL69" s="873"/>
      <c r="AM69" s="873"/>
      <c r="AN69" s="873"/>
      <c r="AO69" s="873"/>
      <c r="AP69" s="873" t="s">
        <v>324</v>
      </c>
      <c r="AQ69" s="873"/>
      <c r="AR69" s="873"/>
      <c r="AS69" s="873"/>
      <c r="AT69" s="873"/>
      <c r="AU69" s="873" t="s">
        <v>324</v>
      </c>
      <c r="AV69" s="873"/>
      <c r="AW69" s="873"/>
      <c r="AX69" s="873"/>
      <c r="AY69" s="873"/>
      <c r="AZ69" s="919"/>
      <c r="BA69" s="919"/>
      <c r="BB69" s="919"/>
      <c r="BC69" s="919"/>
      <c r="BD69" s="920"/>
      <c r="BE69" s="121"/>
      <c r="BF69" s="121"/>
      <c r="BG69" s="121"/>
      <c r="BH69" s="121"/>
      <c r="BI69" s="121"/>
      <c r="BJ69" s="121"/>
      <c r="BK69" s="121"/>
      <c r="BL69" s="121"/>
      <c r="BM69" s="121"/>
      <c r="BN69" s="121"/>
      <c r="BO69" s="121"/>
      <c r="BP69" s="121"/>
      <c r="BQ69" s="118">
        <v>63</v>
      </c>
      <c r="BR69" s="123"/>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102"/>
    </row>
    <row r="70" spans="1:131" s="103" customFormat="1" ht="26.25" customHeight="1" x14ac:dyDescent="0.15">
      <c r="A70" s="117">
        <v>3</v>
      </c>
      <c r="B70" s="915" t="s">
        <v>358</v>
      </c>
      <c r="C70" s="916"/>
      <c r="D70" s="916"/>
      <c r="E70" s="916"/>
      <c r="F70" s="916"/>
      <c r="G70" s="916"/>
      <c r="H70" s="916"/>
      <c r="I70" s="916"/>
      <c r="J70" s="916"/>
      <c r="K70" s="916"/>
      <c r="L70" s="916"/>
      <c r="M70" s="916"/>
      <c r="N70" s="916"/>
      <c r="O70" s="916"/>
      <c r="P70" s="917"/>
      <c r="Q70" s="918">
        <v>205</v>
      </c>
      <c r="R70" s="873"/>
      <c r="S70" s="873"/>
      <c r="T70" s="873"/>
      <c r="U70" s="873"/>
      <c r="V70" s="873">
        <v>204</v>
      </c>
      <c r="W70" s="873"/>
      <c r="X70" s="873"/>
      <c r="Y70" s="873"/>
      <c r="Z70" s="873"/>
      <c r="AA70" s="873">
        <v>1</v>
      </c>
      <c r="AB70" s="873"/>
      <c r="AC70" s="873"/>
      <c r="AD70" s="873"/>
      <c r="AE70" s="873"/>
      <c r="AF70" s="873">
        <v>1</v>
      </c>
      <c r="AG70" s="873"/>
      <c r="AH70" s="873"/>
      <c r="AI70" s="873"/>
      <c r="AJ70" s="873"/>
      <c r="AK70" s="873" t="s">
        <v>324</v>
      </c>
      <c r="AL70" s="873"/>
      <c r="AM70" s="873"/>
      <c r="AN70" s="873"/>
      <c r="AO70" s="873"/>
      <c r="AP70" s="873" t="s">
        <v>324</v>
      </c>
      <c r="AQ70" s="873"/>
      <c r="AR70" s="873"/>
      <c r="AS70" s="873"/>
      <c r="AT70" s="873"/>
      <c r="AU70" s="873" t="s">
        <v>324</v>
      </c>
      <c r="AV70" s="873"/>
      <c r="AW70" s="873"/>
      <c r="AX70" s="873"/>
      <c r="AY70" s="873"/>
      <c r="AZ70" s="919"/>
      <c r="BA70" s="919"/>
      <c r="BB70" s="919"/>
      <c r="BC70" s="919"/>
      <c r="BD70" s="920"/>
      <c r="BE70" s="121"/>
      <c r="BF70" s="121"/>
      <c r="BG70" s="121"/>
      <c r="BH70" s="121"/>
      <c r="BI70" s="121"/>
      <c r="BJ70" s="121"/>
      <c r="BK70" s="121"/>
      <c r="BL70" s="121"/>
      <c r="BM70" s="121"/>
      <c r="BN70" s="121"/>
      <c r="BO70" s="121"/>
      <c r="BP70" s="121"/>
      <c r="BQ70" s="118">
        <v>64</v>
      </c>
      <c r="BR70" s="123"/>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102"/>
    </row>
    <row r="71" spans="1:131" s="103" customFormat="1" ht="26.25" customHeight="1" x14ac:dyDescent="0.15">
      <c r="A71" s="117">
        <v>4</v>
      </c>
      <c r="B71" s="915" t="s">
        <v>359</v>
      </c>
      <c r="C71" s="916"/>
      <c r="D71" s="916"/>
      <c r="E71" s="916"/>
      <c r="F71" s="916"/>
      <c r="G71" s="916"/>
      <c r="H71" s="916"/>
      <c r="I71" s="916"/>
      <c r="J71" s="916"/>
      <c r="K71" s="916"/>
      <c r="L71" s="916"/>
      <c r="M71" s="916"/>
      <c r="N71" s="916"/>
      <c r="O71" s="916"/>
      <c r="P71" s="917"/>
      <c r="Q71" s="918">
        <v>27</v>
      </c>
      <c r="R71" s="873"/>
      <c r="S71" s="873"/>
      <c r="T71" s="873"/>
      <c r="U71" s="873"/>
      <c r="V71" s="873">
        <v>21</v>
      </c>
      <c r="W71" s="873"/>
      <c r="X71" s="873"/>
      <c r="Y71" s="873"/>
      <c r="Z71" s="873"/>
      <c r="AA71" s="873">
        <v>6</v>
      </c>
      <c r="AB71" s="873"/>
      <c r="AC71" s="873"/>
      <c r="AD71" s="873"/>
      <c r="AE71" s="873"/>
      <c r="AF71" s="873">
        <v>6</v>
      </c>
      <c r="AG71" s="873"/>
      <c r="AH71" s="873"/>
      <c r="AI71" s="873"/>
      <c r="AJ71" s="873"/>
      <c r="AK71" s="873">
        <v>12</v>
      </c>
      <c r="AL71" s="873"/>
      <c r="AM71" s="873"/>
      <c r="AN71" s="873"/>
      <c r="AO71" s="873"/>
      <c r="AP71" s="873" t="s">
        <v>324</v>
      </c>
      <c r="AQ71" s="873"/>
      <c r="AR71" s="873"/>
      <c r="AS71" s="873"/>
      <c r="AT71" s="873"/>
      <c r="AU71" s="921" t="s">
        <v>324</v>
      </c>
      <c r="AV71" s="873"/>
      <c r="AW71" s="873"/>
      <c r="AX71" s="873"/>
      <c r="AY71" s="873"/>
      <c r="AZ71" s="919"/>
      <c r="BA71" s="919"/>
      <c r="BB71" s="919"/>
      <c r="BC71" s="919"/>
      <c r="BD71" s="920"/>
      <c r="BE71" s="121"/>
      <c r="BF71" s="121"/>
      <c r="BG71" s="121"/>
      <c r="BH71" s="121"/>
      <c r="BI71" s="121"/>
      <c r="BJ71" s="121"/>
      <c r="BK71" s="121"/>
      <c r="BL71" s="121"/>
      <c r="BM71" s="121"/>
      <c r="BN71" s="121"/>
      <c r="BO71" s="121"/>
      <c r="BP71" s="121"/>
      <c r="BQ71" s="118">
        <v>65</v>
      </c>
      <c r="BR71" s="123"/>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102"/>
    </row>
    <row r="72" spans="1:131" s="103" customFormat="1" ht="26.25" customHeight="1" x14ac:dyDescent="0.15">
      <c r="A72" s="117">
        <v>5</v>
      </c>
      <c r="B72" s="915" t="s">
        <v>360</v>
      </c>
      <c r="C72" s="916"/>
      <c r="D72" s="916"/>
      <c r="E72" s="916"/>
      <c r="F72" s="916"/>
      <c r="G72" s="916"/>
      <c r="H72" s="916"/>
      <c r="I72" s="916"/>
      <c r="J72" s="916"/>
      <c r="K72" s="916"/>
      <c r="L72" s="916"/>
      <c r="M72" s="916"/>
      <c r="N72" s="916"/>
      <c r="O72" s="916"/>
      <c r="P72" s="917"/>
      <c r="Q72" s="918">
        <v>15</v>
      </c>
      <c r="R72" s="873"/>
      <c r="S72" s="873"/>
      <c r="T72" s="873"/>
      <c r="U72" s="873"/>
      <c r="V72" s="873">
        <v>10</v>
      </c>
      <c r="W72" s="873"/>
      <c r="X72" s="873"/>
      <c r="Y72" s="873"/>
      <c r="Z72" s="873"/>
      <c r="AA72" s="873">
        <v>5</v>
      </c>
      <c r="AB72" s="873"/>
      <c r="AC72" s="873"/>
      <c r="AD72" s="873"/>
      <c r="AE72" s="873"/>
      <c r="AF72" s="873">
        <v>5</v>
      </c>
      <c r="AG72" s="873"/>
      <c r="AH72" s="873"/>
      <c r="AI72" s="873"/>
      <c r="AJ72" s="873"/>
      <c r="AK72" s="873" t="s">
        <v>324</v>
      </c>
      <c r="AL72" s="873"/>
      <c r="AM72" s="873"/>
      <c r="AN72" s="873"/>
      <c r="AO72" s="873"/>
      <c r="AP72" s="873" t="s">
        <v>324</v>
      </c>
      <c r="AQ72" s="873"/>
      <c r="AR72" s="873"/>
      <c r="AS72" s="873"/>
      <c r="AT72" s="873"/>
      <c r="AU72" s="873" t="s">
        <v>324</v>
      </c>
      <c r="AV72" s="873"/>
      <c r="AW72" s="873"/>
      <c r="AX72" s="873"/>
      <c r="AY72" s="873"/>
      <c r="AZ72" s="919"/>
      <c r="BA72" s="919"/>
      <c r="BB72" s="919"/>
      <c r="BC72" s="919"/>
      <c r="BD72" s="920"/>
      <c r="BE72" s="121"/>
      <c r="BF72" s="121"/>
      <c r="BG72" s="121"/>
      <c r="BH72" s="121"/>
      <c r="BI72" s="121"/>
      <c r="BJ72" s="121"/>
      <c r="BK72" s="121"/>
      <c r="BL72" s="121"/>
      <c r="BM72" s="121"/>
      <c r="BN72" s="121"/>
      <c r="BO72" s="121"/>
      <c r="BP72" s="121"/>
      <c r="BQ72" s="118">
        <v>66</v>
      </c>
      <c r="BR72" s="123"/>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102"/>
    </row>
    <row r="73" spans="1:131" s="103" customFormat="1" ht="26.25" customHeight="1" x14ac:dyDescent="0.15">
      <c r="A73" s="117">
        <v>6</v>
      </c>
      <c r="B73" s="915" t="s">
        <v>361</v>
      </c>
      <c r="C73" s="916"/>
      <c r="D73" s="916"/>
      <c r="E73" s="916"/>
      <c r="F73" s="916"/>
      <c r="G73" s="916"/>
      <c r="H73" s="916"/>
      <c r="I73" s="916"/>
      <c r="J73" s="916"/>
      <c r="K73" s="916"/>
      <c r="L73" s="916"/>
      <c r="M73" s="916"/>
      <c r="N73" s="916"/>
      <c r="O73" s="916"/>
      <c r="P73" s="917"/>
      <c r="Q73" s="918">
        <v>31</v>
      </c>
      <c r="R73" s="873"/>
      <c r="S73" s="873"/>
      <c r="T73" s="873"/>
      <c r="U73" s="873"/>
      <c r="V73" s="873">
        <v>31</v>
      </c>
      <c r="W73" s="873"/>
      <c r="X73" s="873"/>
      <c r="Y73" s="873"/>
      <c r="Z73" s="873"/>
      <c r="AA73" s="873">
        <v>0</v>
      </c>
      <c r="AB73" s="873"/>
      <c r="AC73" s="873"/>
      <c r="AD73" s="873"/>
      <c r="AE73" s="873"/>
      <c r="AF73" s="873">
        <v>0</v>
      </c>
      <c r="AG73" s="873"/>
      <c r="AH73" s="873"/>
      <c r="AI73" s="873"/>
      <c r="AJ73" s="873"/>
      <c r="AK73" s="873">
        <v>1</v>
      </c>
      <c r="AL73" s="873"/>
      <c r="AM73" s="873"/>
      <c r="AN73" s="873"/>
      <c r="AO73" s="873"/>
      <c r="AP73" s="873" t="s">
        <v>324</v>
      </c>
      <c r="AQ73" s="873"/>
      <c r="AR73" s="873"/>
      <c r="AS73" s="873"/>
      <c r="AT73" s="873"/>
      <c r="AU73" s="873" t="s">
        <v>324</v>
      </c>
      <c r="AV73" s="873"/>
      <c r="AW73" s="873"/>
      <c r="AX73" s="873"/>
      <c r="AY73" s="873"/>
      <c r="AZ73" s="919"/>
      <c r="BA73" s="919"/>
      <c r="BB73" s="919"/>
      <c r="BC73" s="919"/>
      <c r="BD73" s="920"/>
      <c r="BE73" s="121"/>
      <c r="BF73" s="121"/>
      <c r="BG73" s="121"/>
      <c r="BH73" s="121"/>
      <c r="BI73" s="121"/>
      <c r="BJ73" s="121"/>
      <c r="BK73" s="121"/>
      <c r="BL73" s="121"/>
      <c r="BM73" s="121"/>
      <c r="BN73" s="121"/>
      <c r="BO73" s="121"/>
      <c r="BP73" s="121"/>
      <c r="BQ73" s="118">
        <v>67</v>
      </c>
      <c r="BR73" s="123"/>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102"/>
    </row>
    <row r="74" spans="1:131" s="103" customFormat="1" ht="26.25" customHeight="1" x14ac:dyDescent="0.15">
      <c r="A74" s="117">
        <v>7</v>
      </c>
      <c r="B74" s="915" t="s">
        <v>362</v>
      </c>
      <c r="C74" s="916"/>
      <c r="D74" s="916"/>
      <c r="E74" s="916"/>
      <c r="F74" s="916"/>
      <c r="G74" s="916"/>
      <c r="H74" s="916"/>
      <c r="I74" s="916"/>
      <c r="J74" s="916"/>
      <c r="K74" s="916"/>
      <c r="L74" s="916"/>
      <c r="M74" s="916"/>
      <c r="N74" s="916"/>
      <c r="O74" s="916"/>
      <c r="P74" s="917"/>
      <c r="Q74" s="918">
        <v>33</v>
      </c>
      <c r="R74" s="873"/>
      <c r="S74" s="873"/>
      <c r="T74" s="873"/>
      <c r="U74" s="873"/>
      <c r="V74" s="873">
        <v>33</v>
      </c>
      <c r="W74" s="873"/>
      <c r="X74" s="873"/>
      <c r="Y74" s="873"/>
      <c r="Z74" s="873"/>
      <c r="AA74" s="873">
        <v>0</v>
      </c>
      <c r="AB74" s="873"/>
      <c r="AC74" s="873"/>
      <c r="AD74" s="873"/>
      <c r="AE74" s="873"/>
      <c r="AF74" s="873">
        <v>0</v>
      </c>
      <c r="AG74" s="873"/>
      <c r="AH74" s="873"/>
      <c r="AI74" s="873"/>
      <c r="AJ74" s="873"/>
      <c r="AK74" s="873" t="s">
        <v>324</v>
      </c>
      <c r="AL74" s="873"/>
      <c r="AM74" s="873"/>
      <c r="AN74" s="873"/>
      <c r="AO74" s="873"/>
      <c r="AP74" s="873" t="s">
        <v>324</v>
      </c>
      <c r="AQ74" s="873"/>
      <c r="AR74" s="873"/>
      <c r="AS74" s="873"/>
      <c r="AT74" s="873"/>
      <c r="AU74" s="873" t="s">
        <v>324</v>
      </c>
      <c r="AV74" s="873"/>
      <c r="AW74" s="873"/>
      <c r="AX74" s="873"/>
      <c r="AY74" s="873"/>
      <c r="AZ74" s="919"/>
      <c r="BA74" s="919"/>
      <c r="BB74" s="919"/>
      <c r="BC74" s="919"/>
      <c r="BD74" s="920"/>
      <c r="BE74" s="121"/>
      <c r="BF74" s="121"/>
      <c r="BG74" s="121"/>
      <c r="BH74" s="121"/>
      <c r="BI74" s="121"/>
      <c r="BJ74" s="121"/>
      <c r="BK74" s="121"/>
      <c r="BL74" s="121"/>
      <c r="BM74" s="121"/>
      <c r="BN74" s="121"/>
      <c r="BO74" s="121"/>
      <c r="BP74" s="121"/>
      <c r="BQ74" s="118">
        <v>68</v>
      </c>
      <c r="BR74" s="123"/>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102"/>
    </row>
    <row r="75" spans="1:131" s="103" customFormat="1" ht="26.25" customHeight="1" x14ac:dyDescent="0.15">
      <c r="A75" s="117">
        <v>8</v>
      </c>
      <c r="B75" s="915" t="s">
        <v>363</v>
      </c>
      <c r="C75" s="916"/>
      <c r="D75" s="916"/>
      <c r="E75" s="916"/>
      <c r="F75" s="916"/>
      <c r="G75" s="916"/>
      <c r="H75" s="916"/>
      <c r="I75" s="916"/>
      <c r="J75" s="916"/>
      <c r="K75" s="916"/>
      <c r="L75" s="916"/>
      <c r="M75" s="916"/>
      <c r="N75" s="916"/>
      <c r="O75" s="916"/>
      <c r="P75" s="917"/>
      <c r="Q75" s="922">
        <v>76</v>
      </c>
      <c r="R75" s="923"/>
      <c r="S75" s="923"/>
      <c r="T75" s="923"/>
      <c r="U75" s="872"/>
      <c r="V75" s="924">
        <v>72</v>
      </c>
      <c r="W75" s="923"/>
      <c r="X75" s="923"/>
      <c r="Y75" s="923"/>
      <c r="Z75" s="872"/>
      <c r="AA75" s="924">
        <v>4</v>
      </c>
      <c r="AB75" s="923"/>
      <c r="AC75" s="923"/>
      <c r="AD75" s="923"/>
      <c r="AE75" s="872"/>
      <c r="AF75" s="924">
        <v>4</v>
      </c>
      <c r="AG75" s="923"/>
      <c r="AH75" s="923"/>
      <c r="AI75" s="923"/>
      <c r="AJ75" s="872"/>
      <c r="AK75" s="924" t="s">
        <v>324</v>
      </c>
      <c r="AL75" s="923"/>
      <c r="AM75" s="923"/>
      <c r="AN75" s="923"/>
      <c r="AO75" s="872"/>
      <c r="AP75" s="924" t="s">
        <v>324</v>
      </c>
      <c r="AQ75" s="923"/>
      <c r="AR75" s="923"/>
      <c r="AS75" s="923"/>
      <c r="AT75" s="872"/>
      <c r="AU75" s="924" t="s">
        <v>324</v>
      </c>
      <c r="AV75" s="923"/>
      <c r="AW75" s="923"/>
      <c r="AX75" s="923"/>
      <c r="AY75" s="872"/>
      <c r="AZ75" s="919"/>
      <c r="BA75" s="919"/>
      <c r="BB75" s="919"/>
      <c r="BC75" s="919"/>
      <c r="BD75" s="920"/>
      <c r="BE75" s="121"/>
      <c r="BF75" s="121"/>
      <c r="BG75" s="121"/>
      <c r="BH75" s="121"/>
      <c r="BI75" s="121"/>
      <c r="BJ75" s="121"/>
      <c r="BK75" s="121"/>
      <c r="BL75" s="121"/>
      <c r="BM75" s="121"/>
      <c r="BN75" s="121"/>
      <c r="BO75" s="121"/>
      <c r="BP75" s="121"/>
      <c r="BQ75" s="118">
        <v>69</v>
      </c>
      <c r="BR75" s="123"/>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102"/>
    </row>
    <row r="76" spans="1:131" s="103" customFormat="1" ht="26.25" customHeight="1" x14ac:dyDescent="0.15">
      <c r="A76" s="117">
        <v>9</v>
      </c>
      <c r="B76" s="915" t="s">
        <v>364</v>
      </c>
      <c r="C76" s="916"/>
      <c r="D76" s="916"/>
      <c r="E76" s="916"/>
      <c r="F76" s="916"/>
      <c r="G76" s="916"/>
      <c r="H76" s="916"/>
      <c r="I76" s="916"/>
      <c r="J76" s="916"/>
      <c r="K76" s="916"/>
      <c r="L76" s="916"/>
      <c r="M76" s="916"/>
      <c r="N76" s="916"/>
      <c r="O76" s="916"/>
      <c r="P76" s="917"/>
      <c r="Q76" s="922">
        <v>243079</v>
      </c>
      <c r="R76" s="923"/>
      <c r="S76" s="923"/>
      <c r="T76" s="923"/>
      <c r="U76" s="872"/>
      <c r="V76" s="924">
        <v>238143</v>
      </c>
      <c r="W76" s="923"/>
      <c r="X76" s="923"/>
      <c r="Y76" s="923"/>
      <c r="Z76" s="872"/>
      <c r="AA76" s="924">
        <v>4936</v>
      </c>
      <c r="AB76" s="923"/>
      <c r="AC76" s="923"/>
      <c r="AD76" s="923"/>
      <c r="AE76" s="872"/>
      <c r="AF76" s="924">
        <v>4936</v>
      </c>
      <c r="AG76" s="923"/>
      <c r="AH76" s="923"/>
      <c r="AI76" s="923"/>
      <c r="AJ76" s="872"/>
      <c r="AK76" s="924" t="s">
        <v>324</v>
      </c>
      <c r="AL76" s="923"/>
      <c r="AM76" s="923"/>
      <c r="AN76" s="923"/>
      <c r="AO76" s="872"/>
      <c r="AP76" s="924" t="s">
        <v>324</v>
      </c>
      <c r="AQ76" s="923"/>
      <c r="AR76" s="923"/>
      <c r="AS76" s="923"/>
      <c r="AT76" s="872"/>
      <c r="AU76" s="924" t="s">
        <v>324</v>
      </c>
      <c r="AV76" s="923"/>
      <c r="AW76" s="923"/>
      <c r="AX76" s="923"/>
      <c r="AY76" s="872"/>
      <c r="AZ76" s="919"/>
      <c r="BA76" s="919"/>
      <c r="BB76" s="919"/>
      <c r="BC76" s="919"/>
      <c r="BD76" s="920"/>
      <c r="BE76" s="121"/>
      <c r="BF76" s="121"/>
      <c r="BG76" s="121"/>
      <c r="BH76" s="121"/>
      <c r="BI76" s="121"/>
      <c r="BJ76" s="121"/>
      <c r="BK76" s="121"/>
      <c r="BL76" s="121"/>
      <c r="BM76" s="121"/>
      <c r="BN76" s="121"/>
      <c r="BO76" s="121"/>
      <c r="BP76" s="121"/>
      <c r="BQ76" s="118">
        <v>70</v>
      </c>
      <c r="BR76" s="123"/>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102"/>
    </row>
    <row r="77" spans="1:131" s="103" customFormat="1" ht="26.25" customHeight="1" x14ac:dyDescent="0.15">
      <c r="A77" s="117">
        <v>10</v>
      </c>
      <c r="B77" s="915"/>
      <c r="C77" s="916"/>
      <c r="D77" s="916"/>
      <c r="E77" s="916"/>
      <c r="F77" s="916"/>
      <c r="G77" s="916"/>
      <c r="H77" s="916"/>
      <c r="I77" s="916"/>
      <c r="J77" s="916"/>
      <c r="K77" s="916"/>
      <c r="L77" s="916"/>
      <c r="M77" s="916"/>
      <c r="N77" s="916"/>
      <c r="O77" s="916"/>
      <c r="P77" s="917"/>
      <c r="Q77" s="922"/>
      <c r="R77" s="923"/>
      <c r="S77" s="923"/>
      <c r="T77" s="923"/>
      <c r="U77" s="872"/>
      <c r="V77" s="924"/>
      <c r="W77" s="923"/>
      <c r="X77" s="923"/>
      <c r="Y77" s="923"/>
      <c r="Z77" s="872"/>
      <c r="AA77" s="924"/>
      <c r="AB77" s="923"/>
      <c r="AC77" s="923"/>
      <c r="AD77" s="923"/>
      <c r="AE77" s="872"/>
      <c r="AF77" s="924"/>
      <c r="AG77" s="923"/>
      <c r="AH77" s="923"/>
      <c r="AI77" s="923"/>
      <c r="AJ77" s="872"/>
      <c r="AK77" s="924"/>
      <c r="AL77" s="923"/>
      <c r="AM77" s="923"/>
      <c r="AN77" s="923"/>
      <c r="AO77" s="872"/>
      <c r="AP77" s="924"/>
      <c r="AQ77" s="923"/>
      <c r="AR77" s="923"/>
      <c r="AS77" s="923"/>
      <c r="AT77" s="872"/>
      <c r="AU77" s="924"/>
      <c r="AV77" s="923"/>
      <c r="AW77" s="923"/>
      <c r="AX77" s="923"/>
      <c r="AY77" s="872"/>
      <c r="AZ77" s="919"/>
      <c r="BA77" s="919"/>
      <c r="BB77" s="919"/>
      <c r="BC77" s="919"/>
      <c r="BD77" s="920"/>
      <c r="BE77" s="121"/>
      <c r="BF77" s="121"/>
      <c r="BG77" s="121"/>
      <c r="BH77" s="121"/>
      <c r="BI77" s="121"/>
      <c r="BJ77" s="121"/>
      <c r="BK77" s="121"/>
      <c r="BL77" s="121"/>
      <c r="BM77" s="121"/>
      <c r="BN77" s="121"/>
      <c r="BO77" s="121"/>
      <c r="BP77" s="121"/>
      <c r="BQ77" s="118">
        <v>71</v>
      </c>
      <c r="BR77" s="123"/>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102"/>
    </row>
    <row r="78" spans="1:131" s="103" customFormat="1" ht="26.25" customHeight="1" x14ac:dyDescent="0.15">
      <c r="A78" s="117">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121"/>
      <c r="BF78" s="121"/>
      <c r="BG78" s="121"/>
      <c r="BH78" s="121"/>
      <c r="BI78" s="121"/>
      <c r="BJ78" s="124"/>
      <c r="BK78" s="124"/>
      <c r="BL78" s="124"/>
      <c r="BM78" s="124"/>
      <c r="BN78" s="124"/>
      <c r="BO78" s="121"/>
      <c r="BP78" s="121"/>
      <c r="BQ78" s="118">
        <v>72</v>
      </c>
      <c r="BR78" s="123"/>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102"/>
    </row>
    <row r="79" spans="1:131" s="103" customFormat="1" ht="26.25" customHeight="1" x14ac:dyDescent="0.15">
      <c r="A79" s="117">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121"/>
      <c r="BF79" s="121"/>
      <c r="BG79" s="121"/>
      <c r="BH79" s="121"/>
      <c r="BI79" s="121"/>
      <c r="BJ79" s="124"/>
      <c r="BK79" s="124"/>
      <c r="BL79" s="124"/>
      <c r="BM79" s="124"/>
      <c r="BN79" s="124"/>
      <c r="BO79" s="121"/>
      <c r="BP79" s="121"/>
      <c r="BQ79" s="118">
        <v>73</v>
      </c>
      <c r="BR79" s="123"/>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102"/>
    </row>
    <row r="80" spans="1:131" s="103" customFormat="1" ht="26.25" customHeight="1" x14ac:dyDescent="0.15">
      <c r="A80" s="117">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121"/>
      <c r="BF80" s="121"/>
      <c r="BG80" s="121"/>
      <c r="BH80" s="121"/>
      <c r="BI80" s="121"/>
      <c r="BJ80" s="121"/>
      <c r="BK80" s="121"/>
      <c r="BL80" s="121"/>
      <c r="BM80" s="121"/>
      <c r="BN80" s="121"/>
      <c r="BO80" s="121"/>
      <c r="BP80" s="121"/>
      <c r="BQ80" s="118">
        <v>74</v>
      </c>
      <c r="BR80" s="123"/>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102"/>
    </row>
    <row r="81" spans="1:131" s="103" customFormat="1" ht="26.25" customHeight="1" x14ac:dyDescent="0.15">
      <c r="A81" s="117">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121"/>
      <c r="BF81" s="121"/>
      <c r="BG81" s="121"/>
      <c r="BH81" s="121"/>
      <c r="BI81" s="121"/>
      <c r="BJ81" s="121"/>
      <c r="BK81" s="121"/>
      <c r="BL81" s="121"/>
      <c r="BM81" s="121"/>
      <c r="BN81" s="121"/>
      <c r="BO81" s="121"/>
      <c r="BP81" s="121"/>
      <c r="BQ81" s="118">
        <v>75</v>
      </c>
      <c r="BR81" s="123"/>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102"/>
    </row>
    <row r="82" spans="1:131" s="103" customFormat="1" ht="26.25" customHeight="1" x14ac:dyDescent="0.15">
      <c r="A82" s="117">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121"/>
      <c r="BF82" s="121"/>
      <c r="BG82" s="121"/>
      <c r="BH82" s="121"/>
      <c r="BI82" s="121"/>
      <c r="BJ82" s="121"/>
      <c r="BK82" s="121"/>
      <c r="BL82" s="121"/>
      <c r="BM82" s="121"/>
      <c r="BN82" s="121"/>
      <c r="BO82" s="121"/>
      <c r="BP82" s="121"/>
      <c r="BQ82" s="118">
        <v>76</v>
      </c>
      <c r="BR82" s="123"/>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102"/>
    </row>
    <row r="83" spans="1:131" s="103" customFormat="1" ht="26.25" customHeight="1" x14ac:dyDescent="0.15">
      <c r="A83" s="117">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121"/>
      <c r="BF83" s="121"/>
      <c r="BG83" s="121"/>
      <c r="BH83" s="121"/>
      <c r="BI83" s="121"/>
      <c r="BJ83" s="121"/>
      <c r="BK83" s="121"/>
      <c r="BL83" s="121"/>
      <c r="BM83" s="121"/>
      <c r="BN83" s="121"/>
      <c r="BO83" s="121"/>
      <c r="BP83" s="121"/>
      <c r="BQ83" s="118">
        <v>77</v>
      </c>
      <c r="BR83" s="123"/>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102"/>
    </row>
    <row r="84" spans="1:131" s="103" customFormat="1" ht="26.25" customHeight="1" x14ac:dyDescent="0.15">
      <c r="A84" s="117">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121"/>
      <c r="BF84" s="121"/>
      <c r="BG84" s="121"/>
      <c r="BH84" s="121"/>
      <c r="BI84" s="121"/>
      <c r="BJ84" s="121"/>
      <c r="BK84" s="121"/>
      <c r="BL84" s="121"/>
      <c r="BM84" s="121"/>
      <c r="BN84" s="121"/>
      <c r="BO84" s="121"/>
      <c r="BP84" s="121"/>
      <c r="BQ84" s="118">
        <v>78</v>
      </c>
      <c r="BR84" s="123"/>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102"/>
    </row>
    <row r="85" spans="1:131" s="103" customFormat="1" ht="26.25" customHeight="1" x14ac:dyDescent="0.15">
      <c r="A85" s="117">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121"/>
      <c r="BF85" s="121"/>
      <c r="BG85" s="121"/>
      <c r="BH85" s="121"/>
      <c r="BI85" s="121"/>
      <c r="BJ85" s="121"/>
      <c r="BK85" s="121"/>
      <c r="BL85" s="121"/>
      <c r="BM85" s="121"/>
      <c r="BN85" s="121"/>
      <c r="BO85" s="121"/>
      <c r="BP85" s="121"/>
      <c r="BQ85" s="118">
        <v>79</v>
      </c>
      <c r="BR85" s="123"/>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102"/>
    </row>
    <row r="86" spans="1:131" s="103" customFormat="1" ht="26.25" customHeight="1" x14ac:dyDescent="0.15">
      <c r="A86" s="117">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121"/>
      <c r="BF86" s="121"/>
      <c r="BG86" s="121"/>
      <c r="BH86" s="121"/>
      <c r="BI86" s="121"/>
      <c r="BJ86" s="121"/>
      <c r="BK86" s="121"/>
      <c r="BL86" s="121"/>
      <c r="BM86" s="121"/>
      <c r="BN86" s="121"/>
      <c r="BO86" s="121"/>
      <c r="BP86" s="121"/>
      <c r="BQ86" s="118">
        <v>80</v>
      </c>
      <c r="BR86" s="123"/>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102"/>
    </row>
    <row r="87" spans="1:131" s="103" customFormat="1" ht="26.25" customHeight="1" x14ac:dyDescent="0.15">
      <c r="A87" s="125">
        <v>20</v>
      </c>
      <c r="B87" s="925"/>
      <c r="C87" s="926"/>
      <c r="D87" s="926"/>
      <c r="E87" s="926"/>
      <c r="F87" s="926"/>
      <c r="G87" s="926"/>
      <c r="H87" s="926"/>
      <c r="I87" s="926"/>
      <c r="J87" s="926"/>
      <c r="K87" s="926"/>
      <c r="L87" s="926"/>
      <c r="M87" s="926"/>
      <c r="N87" s="926"/>
      <c r="O87" s="926"/>
      <c r="P87" s="927"/>
      <c r="Q87" s="928"/>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30"/>
      <c r="BA87" s="930"/>
      <c r="BB87" s="930"/>
      <c r="BC87" s="930"/>
      <c r="BD87" s="931"/>
      <c r="BE87" s="121"/>
      <c r="BF87" s="121"/>
      <c r="BG87" s="121"/>
      <c r="BH87" s="121"/>
      <c r="BI87" s="121"/>
      <c r="BJ87" s="121"/>
      <c r="BK87" s="121"/>
      <c r="BL87" s="121"/>
      <c r="BM87" s="121"/>
      <c r="BN87" s="121"/>
      <c r="BO87" s="121"/>
      <c r="BP87" s="121"/>
      <c r="BQ87" s="118">
        <v>81</v>
      </c>
      <c r="BR87" s="123"/>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102"/>
    </row>
    <row r="88" spans="1:131" s="103" customFormat="1" ht="26.25" customHeight="1" thickBot="1" x14ac:dyDescent="0.2">
      <c r="A88" s="120" t="s">
        <v>329</v>
      </c>
      <c r="B88" s="832" t="s">
        <v>365</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4957</v>
      </c>
      <c r="AG88" s="884"/>
      <c r="AH88" s="884"/>
      <c r="AI88" s="884"/>
      <c r="AJ88" s="884"/>
      <c r="AK88" s="881"/>
      <c r="AL88" s="881"/>
      <c r="AM88" s="881"/>
      <c r="AN88" s="881"/>
      <c r="AO88" s="881"/>
      <c r="AP88" s="884" t="s">
        <v>324</v>
      </c>
      <c r="AQ88" s="884"/>
      <c r="AR88" s="884"/>
      <c r="AS88" s="884"/>
      <c r="AT88" s="884"/>
      <c r="AU88" s="884" t="s">
        <v>324</v>
      </c>
      <c r="AV88" s="884"/>
      <c r="AW88" s="884"/>
      <c r="AX88" s="884"/>
      <c r="AY88" s="884"/>
      <c r="AZ88" s="889"/>
      <c r="BA88" s="889"/>
      <c r="BB88" s="889"/>
      <c r="BC88" s="889"/>
      <c r="BD88" s="890"/>
      <c r="BE88" s="121"/>
      <c r="BF88" s="121"/>
      <c r="BG88" s="121"/>
      <c r="BH88" s="121"/>
      <c r="BI88" s="121"/>
      <c r="BJ88" s="121"/>
      <c r="BK88" s="121"/>
      <c r="BL88" s="121"/>
      <c r="BM88" s="121"/>
      <c r="BN88" s="121"/>
      <c r="BO88" s="121"/>
      <c r="BP88" s="121"/>
      <c r="BQ88" s="118">
        <v>82</v>
      </c>
      <c r="BR88" s="123"/>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329</v>
      </c>
      <c r="BR102" s="832" t="s">
        <v>366</v>
      </c>
      <c r="BS102" s="833"/>
      <c r="BT102" s="833"/>
      <c r="BU102" s="833"/>
      <c r="BV102" s="833"/>
      <c r="BW102" s="833"/>
      <c r="BX102" s="833"/>
      <c r="BY102" s="833"/>
      <c r="BZ102" s="833"/>
      <c r="CA102" s="833"/>
      <c r="CB102" s="833"/>
      <c r="CC102" s="833"/>
      <c r="CD102" s="833"/>
      <c r="CE102" s="833"/>
      <c r="CF102" s="833"/>
      <c r="CG102" s="834"/>
      <c r="CH102" s="932"/>
      <c r="CI102" s="933"/>
      <c r="CJ102" s="933"/>
      <c r="CK102" s="933"/>
      <c r="CL102" s="934"/>
      <c r="CM102" s="932"/>
      <c r="CN102" s="933"/>
      <c r="CO102" s="933"/>
      <c r="CP102" s="933"/>
      <c r="CQ102" s="934"/>
      <c r="CR102" s="935">
        <v>70</v>
      </c>
      <c r="CS102" s="892"/>
      <c r="CT102" s="892"/>
      <c r="CU102" s="892"/>
      <c r="CV102" s="936"/>
      <c r="CW102" s="935">
        <v>17</v>
      </c>
      <c r="CX102" s="892"/>
      <c r="CY102" s="892"/>
      <c r="CZ102" s="892"/>
      <c r="DA102" s="936"/>
      <c r="DB102" s="935" t="s">
        <v>324</v>
      </c>
      <c r="DC102" s="892"/>
      <c r="DD102" s="892"/>
      <c r="DE102" s="892"/>
      <c r="DF102" s="936"/>
      <c r="DG102" s="935" t="s">
        <v>324</v>
      </c>
      <c r="DH102" s="892"/>
      <c r="DI102" s="892"/>
      <c r="DJ102" s="892"/>
      <c r="DK102" s="936"/>
      <c r="DL102" s="935" t="s">
        <v>324</v>
      </c>
      <c r="DM102" s="892"/>
      <c r="DN102" s="892"/>
      <c r="DO102" s="892"/>
      <c r="DP102" s="936"/>
      <c r="DQ102" s="935" t="s">
        <v>324</v>
      </c>
      <c r="DR102" s="892"/>
      <c r="DS102" s="892"/>
      <c r="DT102" s="892"/>
      <c r="DU102" s="936"/>
      <c r="DV102" s="959"/>
      <c r="DW102" s="960"/>
      <c r="DX102" s="960"/>
      <c r="DY102" s="960"/>
      <c r="DZ102" s="961"/>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62" t="s">
        <v>367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63" t="s">
        <v>368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369</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370</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64" t="s">
        <v>371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372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02" customFormat="1" ht="26.25" customHeight="1" x14ac:dyDescent="0.15">
      <c r="A109" s="957" t="s">
        <v>373</v>
      </c>
      <c r="B109" s="938"/>
      <c r="C109" s="938"/>
      <c r="D109" s="938"/>
      <c r="E109" s="938"/>
      <c r="F109" s="938"/>
      <c r="G109" s="938"/>
      <c r="H109" s="938"/>
      <c r="I109" s="938"/>
      <c r="J109" s="938"/>
      <c r="K109" s="938"/>
      <c r="L109" s="938"/>
      <c r="M109" s="938"/>
      <c r="N109" s="938"/>
      <c r="O109" s="938"/>
      <c r="P109" s="938"/>
      <c r="Q109" s="938"/>
      <c r="R109" s="938"/>
      <c r="S109" s="938"/>
      <c r="T109" s="938"/>
      <c r="U109" s="938"/>
      <c r="V109" s="938"/>
      <c r="W109" s="938"/>
      <c r="X109" s="938"/>
      <c r="Y109" s="938"/>
      <c r="Z109" s="939"/>
      <c r="AA109" s="937" t="s">
        <v>374</v>
      </c>
      <c r="AB109" s="938"/>
      <c r="AC109" s="938"/>
      <c r="AD109" s="938"/>
      <c r="AE109" s="939"/>
      <c r="AF109" s="937" t="s">
        <v>242</v>
      </c>
      <c r="AG109" s="938"/>
      <c r="AH109" s="938"/>
      <c r="AI109" s="938"/>
      <c r="AJ109" s="939"/>
      <c r="AK109" s="937" t="s">
        <v>241</v>
      </c>
      <c r="AL109" s="938"/>
      <c r="AM109" s="938"/>
      <c r="AN109" s="938"/>
      <c r="AO109" s="939"/>
      <c r="AP109" s="937" t="s">
        <v>375</v>
      </c>
      <c r="AQ109" s="938"/>
      <c r="AR109" s="938"/>
      <c r="AS109" s="938"/>
      <c r="AT109" s="940"/>
      <c r="AU109" s="957" t="s">
        <v>373</v>
      </c>
      <c r="AV109" s="938"/>
      <c r="AW109" s="938"/>
      <c r="AX109" s="938"/>
      <c r="AY109" s="938"/>
      <c r="AZ109" s="938"/>
      <c r="BA109" s="938"/>
      <c r="BB109" s="938"/>
      <c r="BC109" s="938"/>
      <c r="BD109" s="938"/>
      <c r="BE109" s="938"/>
      <c r="BF109" s="938"/>
      <c r="BG109" s="938"/>
      <c r="BH109" s="938"/>
      <c r="BI109" s="938"/>
      <c r="BJ109" s="938"/>
      <c r="BK109" s="938"/>
      <c r="BL109" s="938"/>
      <c r="BM109" s="938"/>
      <c r="BN109" s="938"/>
      <c r="BO109" s="938"/>
      <c r="BP109" s="939"/>
      <c r="BQ109" s="937" t="s">
        <v>374</v>
      </c>
      <c r="BR109" s="938"/>
      <c r="BS109" s="938"/>
      <c r="BT109" s="938"/>
      <c r="BU109" s="939"/>
      <c r="BV109" s="937" t="s">
        <v>242</v>
      </c>
      <c r="BW109" s="938"/>
      <c r="BX109" s="938"/>
      <c r="BY109" s="938"/>
      <c r="BZ109" s="939"/>
      <c r="CA109" s="937" t="s">
        <v>241</v>
      </c>
      <c r="CB109" s="938"/>
      <c r="CC109" s="938"/>
      <c r="CD109" s="938"/>
      <c r="CE109" s="939"/>
      <c r="CF109" s="958" t="s">
        <v>375</v>
      </c>
      <c r="CG109" s="958"/>
      <c r="CH109" s="958"/>
      <c r="CI109" s="958"/>
      <c r="CJ109" s="958"/>
      <c r="CK109" s="937" t="s">
        <v>376</v>
      </c>
      <c r="CL109" s="938"/>
      <c r="CM109" s="938"/>
      <c r="CN109" s="938"/>
      <c r="CO109" s="938"/>
      <c r="CP109" s="938"/>
      <c r="CQ109" s="938"/>
      <c r="CR109" s="938"/>
      <c r="CS109" s="938"/>
      <c r="CT109" s="938"/>
      <c r="CU109" s="938"/>
      <c r="CV109" s="938"/>
      <c r="CW109" s="938"/>
      <c r="CX109" s="938"/>
      <c r="CY109" s="938"/>
      <c r="CZ109" s="938"/>
      <c r="DA109" s="938"/>
      <c r="DB109" s="938"/>
      <c r="DC109" s="938"/>
      <c r="DD109" s="938"/>
      <c r="DE109" s="938"/>
      <c r="DF109" s="939"/>
      <c r="DG109" s="937" t="s">
        <v>374</v>
      </c>
      <c r="DH109" s="938"/>
      <c r="DI109" s="938"/>
      <c r="DJ109" s="938"/>
      <c r="DK109" s="939"/>
      <c r="DL109" s="937" t="s">
        <v>242</v>
      </c>
      <c r="DM109" s="938"/>
      <c r="DN109" s="938"/>
      <c r="DO109" s="938"/>
      <c r="DP109" s="939"/>
      <c r="DQ109" s="937" t="s">
        <v>241</v>
      </c>
      <c r="DR109" s="938"/>
      <c r="DS109" s="938"/>
      <c r="DT109" s="938"/>
      <c r="DU109" s="939"/>
      <c r="DV109" s="937" t="s">
        <v>375</v>
      </c>
      <c r="DW109" s="938"/>
      <c r="DX109" s="938"/>
      <c r="DY109" s="938"/>
      <c r="DZ109" s="940"/>
    </row>
    <row r="110" spans="1:131" s="102" customFormat="1" ht="26.25" customHeight="1" x14ac:dyDescent="0.15">
      <c r="A110" s="941" t="s">
        <v>377</v>
      </c>
      <c r="B110" s="942"/>
      <c r="C110" s="942"/>
      <c r="D110" s="942"/>
      <c r="E110" s="942"/>
      <c r="F110" s="942"/>
      <c r="G110" s="942"/>
      <c r="H110" s="942"/>
      <c r="I110" s="942"/>
      <c r="J110" s="942"/>
      <c r="K110" s="942"/>
      <c r="L110" s="942"/>
      <c r="M110" s="942"/>
      <c r="N110" s="942"/>
      <c r="O110" s="942"/>
      <c r="P110" s="942"/>
      <c r="Q110" s="942"/>
      <c r="R110" s="942"/>
      <c r="S110" s="942"/>
      <c r="T110" s="942"/>
      <c r="U110" s="942"/>
      <c r="V110" s="942"/>
      <c r="W110" s="942"/>
      <c r="X110" s="942"/>
      <c r="Y110" s="942"/>
      <c r="Z110" s="943"/>
      <c r="AA110" s="944">
        <v>2080710</v>
      </c>
      <c r="AB110" s="945"/>
      <c r="AC110" s="945"/>
      <c r="AD110" s="945"/>
      <c r="AE110" s="946"/>
      <c r="AF110" s="947">
        <v>1829222</v>
      </c>
      <c r="AG110" s="945"/>
      <c r="AH110" s="945"/>
      <c r="AI110" s="945"/>
      <c r="AJ110" s="946"/>
      <c r="AK110" s="947">
        <v>1718719</v>
      </c>
      <c r="AL110" s="945"/>
      <c r="AM110" s="945"/>
      <c r="AN110" s="945"/>
      <c r="AO110" s="946"/>
      <c r="AP110" s="948">
        <v>21.4</v>
      </c>
      <c r="AQ110" s="949"/>
      <c r="AR110" s="949"/>
      <c r="AS110" s="949"/>
      <c r="AT110" s="950"/>
      <c r="AU110" s="951" t="s">
        <v>378</v>
      </c>
      <c r="AV110" s="952"/>
      <c r="AW110" s="952"/>
      <c r="AX110" s="952"/>
      <c r="AY110" s="952"/>
      <c r="AZ110" s="993" t="s">
        <v>379</v>
      </c>
      <c r="BA110" s="942"/>
      <c r="BB110" s="942"/>
      <c r="BC110" s="942"/>
      <c r="BD110" s="942"/>
      <c r="BE110" s="942"/>
      <c r="BF110" s="942"/>
      <c r="BG110" s="942"/>
      <c r="BH110" s="942"/>
      <c r="BI110" s="942"/>
      <c r="BJ110" s="942"/>
      <c r="BK110" s="942"/>
      <c r="BL110" s="942"/>
      <c r="BM110" s="942"/>
      <c r="BN110" s="942"/>
      <c r="BO110" s="942"/>
      <c r="BP110" s="943"/>
      <c r="BQ110" s="979">
        <v>18045929</v>
      </c>
      <c r="BR110" s="980"/>
      <c r="BS110" s="980"/>
      <c r="BT110" s="980"/>
      <c r="BU110" s="980"/>
      <c r="BV110" s="980">
        <v>16294015</v>
      </c>
      <c r="BW110" s="980"/>
      <c r="BX110" s="980"/>
      <c r="BY110" s="980"/>
      <c r="BZ110" s="980"/>
      <c r="CA110" s="980">
        <v>15641398</v>
      </c>
      <c r="CB110" s="980"/>
      <c r="CC110" s="980"/>
      <c r="CD110" s="980"/>
      <c r="CE110" s="980"/>
      <c r="CF110" s="994">
        <v>194.5</v>
      </c>
      <c r="CG110" s="995"/>
      <c r="CH110" s="995"/>
      <c r="CI110" s="995"/>
      <c r="CJ110" s="995"/>
      <c r="CK110" s="996" t="s">
        <v>380</v>
      </c>
      <c r="CL110" s="997"/>
      <c r="CM110" s="976" t="s">
        <v>381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79" t="s">
        <v>69</v>
      </c>
      <c r="DH110" s="980"/>
      <c r="DI110" s="980"/>
      <c r="DJ110" s="980"/>
      <c r="DK110" s="980"/>
      <c r="DL110" s="980" t="s">
        <v>69</v>
      </c>
      <c r="DM110" s="980"/>
      <c r="DN110" s="980"/>
      <c r="DO110" s="980"/>
      <c r="DP110" s="980"/>
      <c r="DQ110" s="980" t="s">
        <v>69</v>
      </c>
      <c r="DR110" s="980"/>
      <c r="DS110" s="980"/>
      <c r="DT110" s="980"/>
      <c r="DU110" s="980"/>
      <c r="DV110" s="981" t="s">
        <v>69</v>
      </c>
      <c r="DW110" s="981"/>
      <c r="DX110" s="981"/>
      <c r="DY110" s="981"/>
      <c r="DZ110" s="982"/>
    </row>
    <row r="111" spans="1:131" s="102" customFormat="1" ht="26.25" customHeight="1" x14ac:dyDescent="0.15">
      <c r="A111" s="983" t="s">
        <v>382</v>
      </c>
      <c r="B111" s="984"/>
      <c r="C111" s="984"/>
      <c r="D111" s="984"/>
      <c r="E111" s="984"/>
      <c r="F111" s="984"/>
      <c r="G111" s="984"/>
      <c r="H111" s="984"/>
      <c r="I111" s="984"/>
      <c r="J111" s="984"/>
      <c r="K111" s="984"/>
      <c r="L111" s="984"/>
      <c r="M111" s="984"/>
      <c r="N111" s="984"/>
      <c r="O111" s="984"/>
      <c r="P111" s="984"/>
      <c r="Q111" s="984"/>
      <c r="R111" s="984"/>
      <c r="S111" s="984"/>
      <c r="T111" s="984"/>
      <c r="U111" s="984"/>
      <c r="V111" s="984"/>
      <c r="W111" s="984"/>
      <c r="X111" s="984"/>
      <c r="Y111" s="984"/>
      <c r="Z111" s="985"/>
      <c r="AA111" s="986" t="s">
        <v>69</v>
      </c>
      <c r="AB111" s="987"/>
      <c r="AC111" s="987"/>
      <c r="AD111" s="987"/>
      <c r="AE111" s="988"/>
      <c r="AF111" s="989" t="s">
        <v>69</v>
      </c>
      <c r="AG111" s="987"/>
      <c r="AH111" s="987"/>
      <c r="AI111" s="987"/>
      <c r="AJ111" s="988"/>
      <c r="AK111" s="989" t="s">
        <v>69</v>
      </c>
      <c r="AL111" s="987"/>
      <c r="AM111" s="987"/>
      <c r="AN111" s="987"/>
      <c r="AO111" s="988"/>
      <c r="AP111" s="990" t="s">
        <v>69</v>
      </c>
      <c r="AQ111" s="991"/>
      <c r="AR111" s="991"/>
      <c r="AS111" s="991"/>
      <c r="AT111" s="992"/>
      <c r="AU111" s="953"/>
      <c r="AV111" s="954"/>
      <c r="AW111" s="954"/>
      <c r="AX111" s="954"/>
      <c r="AY111" s="954"/>
      <c r="AZ111" s="1002" t="s">
        <v>383</v>
      </c>
      <c r="BA111" s="1003"/>
      <c r="BB111" s="1003"/>
      <c r="BC111" s="1003"/>
      <c r="BD111" s="1003"/>
      <c r="BE111" s="1003"/>
      <c r="BF111" s="1003"/>
      <c r="BG111" s="1003"/>
      <c r="BH111" s="1003"/>
      <c r="BI111" s="1003"/>
      <c r="BJ111" s="1003"/>
      <c r="BK111" s="1003"/>
      <c r="BL111" s="1003"/>
      <c r="BM111" s="1003"/>
      <c r="BN111" s="1003"/>
      <c r="BO111" s="1003"/>
      <c r="BP111" s="1004"/>
      <c r="BQ111" s="972">
        <v>80345</v>
      </c>
      <c r="BR111" s="973"/>
      <c r="BS111" s="973"/>
      <c r="BT111" s="973"/>
      <c r="BU111" s="973"/>
      <c r="BV111" s="973">
        <v>49731</v>
      </c>
      <c r="BW111" s="973"/>
      <c r="BX111" s="973"/>
      <c r="BY111" s="973"/>
      <c r="BZ111" s="973"/>
      <c r="CA111" s="973">
        <v>27340</v>
      </c>
      <c r="CB111" s="973"/>
      <c r="CC111" s="973"/>
      <c r="CD111" s="973"/>
      <c r="CE111" s="973"/>
      <c r="CF111" s="967">
        <v>0.3</v>
      </c>
      <c r="CG111" s="968"/>
      <c r="CH111" s="968"/>
      <c r="CI111" s="968"/>
      <c r="CJ111" s="968"/>
      <c r="CK111" s="998"/>
      <c r="CL111" s="999"/>
      <c r="CM111" s="969" t="s">
        <v>384</v>
      </c>
      <c r="CN111" s="970"/>
      <c r="CO111" s="970"/>
      <c r="CP111" s="970"/>
      <c r="CQ111" s="970"/>
      <c r="CR111" s="970"/>
      <c r="CS111" s="970"/>
      <c r="CT111" s="970"/>
      <c r="CU111" s="970"/>
      <c r="CV111" s="970"/>
      <c r="CW111" s="970"/>
      <c r="CX111" s="970"/>
      <c r="CY111" s="970"/>
      <c r="CZ111" s="970"/>
      <c r="DA111" s="970"/>
      <c r="DB111" s="970"/>
      <c r="DC111" s="970"/>
      <c r="DD111" s="970"/>
      <c r="DE111" s="970"/>
      <c r="DF111" s="971"/>
      <c r="DG111" s="972" t="s">
        <v>69</v>
      </c>
      <c r="DH111" s="973"/>
      <c r="DI111" s="973"/>
      <c r="DJ111" s="973"/>
      <c r="DK111" s="973"/>
      <c r="DL111" s="973" t="s">
        <v>69</v>
      </c>
      <c r="DM111" s="973"/>
      <c r="DN111" s="973"/>
      <c r="DO111" s="973"/>
      <c r="DP111" s="973"/>
      <c r="DQ111" s="973" t="s">
        <v>69</v>
      </c>
      <c r="DR111" s="973"/>
      <c r="DS111" s="973"/>
      <c r="DT111" s="973"/>
      <c r="DU111" s="973"/>
      <c r="DV111" s="974" t="s">
        <v>69</v>
      </c>
      <c r="DW111" s="974"/>
      <c r="DX111" s="974"/>
      <c r="DY111" s="974"/>
      <c r="DZ111" s="975"/>
    </row>
    <row r="112" spans="1:131" s="102" customFormat="1" ht="26.25" customHeight="1" x14ac:dyDescent="0.15">
      <c r="A112" s="1005" t="s">
        <v>385</v>
      </c>
      <c r="B112" s="1006"/>
      <c r="C112" s="1003" t="s">
        <v>386</v>
      </c>
      <c r="D112" s="1003"/>
      <c r="E112" s="1003"/>
      <c r="F112" s="1003"/>
      <c r="G112" s="1003"/>
      <c r="H112" s="1003"/>
      <c r="I112" s="1003"/>
      <c r="J112" s="1003"/>
      <c r="K112" s="1003"/>
      <c r="L112" s="1003"/>
      <c r="M112" s="1003"/>
      <c r="N112" s="1003"/>
      <c r="O112" s="1003"/>
      <c r="P112" s="1003"/>
      <c r="Q112" s="1003"/>
      <c r="R112" s="1003"/>
      <c r="S112" s="1003"/>
      <c r="T112" s="1003"/>
      <c r="U112" s="1003"/>
      <c r="V112" s="1003"/>
      <c r="W112" s="1003"/>
      <c r="X112" s="1003"/>
      <c r="Y112" s="1003"/>
      <c r="Z112" s="1004"/>
      <c r="AA112" s="1011" t="s">
        <v>69</v>
      </c>
      <c r="AB112" s="1012"/>
      <c r="AC112" s="1012"/>
      <c r="AD112" s="1012"/>
      <c r="AE112" s="1013"/>
      <c r="AF112" s="1014" t="s">
        <v>69</v>
      </c>
      <c r="AG112" s="1012"/>
      <c r="AH112" s="1012"/>
      <c r="AI112" s="1012"/>
      <c r="AJ112" s="1013"/>
      <c r="AK112" s="1014" t="s">
        <v>69</v>
      </c>
      <c r="AL112" s="1012"/>
      <c r="AM112" s="1012"/>
      <c r="AN112" s="1012"/>
      <c r="AO112" s="1013"/>
      <c r="AP112" s="1015" t="s">
        <v>69</v>
      </c>
      <c r="AQ112" s="1016"/>
      <c r="AR112" s="1016"/>
      <c r="AS112" s="1016"/>
      <c r="AT112" s="1017"/>
      <c r="AU112" s="953"/>
      <c r="AV112" s="954"/>
      <c r="AW112" s="954"/>
      <c r="AX112" s="954"/>
      <c r="AY112" s="954"/>
      <c r="AZ112" s="1002" t="s">
        <v>387</v>
      </c>
      <c r="BA112" s="1003"/>
      <c r="BB112" s="1003"/>
      <c r="BC112" s="1003"/>
      <c r="BD112" s="1003"/>
      <c r="BE112" s="1003"/>
      <c r="BF112" s="1003"/>
      <c r="BG112" s="1003"/>
      <c r="BH112" s="1003"/>
      <c r="BI112" s="1003"/>
      <c r="BJ112" s="1003"/>
      <c r="BK112" s="1003"/>
      <c r="BL112" s="1003"/>
      <c r="BM112" s="1003"/>
      <c r="BN112" s="1003"/>
      <c r="BO112" s="1003"/>
      <c r="BP112" s="1004"/>
      <c r="BQ112" s="972">
        <v>6411039</v>
      </c>
      <c r="BR112" s="973"/>
      <c r="BS112" s="973"/>
      <c r="BT112" s="973"/>
      <c r="BU112" s="973"/>
      <c r="BV112" s="973">
        <v>6042108</v>
      </c>
      <c r="BW112" s="973"/>
      <c r="BX112" s="973"/>
      <c r="BY112" s="973"/>
      <c r="BZ112" s="973"/>
      <c r="CA112" s="973">
        <v>5754204</v>
      </c>
      <c r="CB112" s="973"/>
      <c r="CC112" s="973"/>
      <c r="CD112" s="973"/>
      <c r="CE112" s="973"/>
      <c r="CF112" s="967">
        <v>71.5</v>
      </c>
      <c r="CG112" s="968"/>
      <c r="CH112" s="968"/>
      <c r="CI112" s="968"/>
      <c r="CJ112" s="968"/>
      <c r="CK112" s="998"/>
      <c r="CL112" s="999"/>
      <c r="CM112" s="969" t="s">
        <v>388</v>
      </c>
      <c r="CN112" s="970"/>
      <c r="CO112" s="970"/>
      <c r="CP112" s="970"/>
      <c r="CQ112" s="970"/>
      <c r="CR112" s="970"/>
      <c r="CS112" s="970"/>
      <c r="CT112" s="970"/>
      <c r="CU112" s="970"/>
      <c r="CV112" s="970"/>
      <c r="CW112" s="970"/>
      <c r="CX112" s="970"/>
      <c r="CY112" s="970"/>
      <c r="CZ112" s="970"/>
      <c r="DA112" s="970"/>
      <c r="DB112" s="970"/>
      <c r="DC112" s="970"/>
      <c r="DD112" s="970"/>
      <c r="DE112" s="970"/>
      <c r="DF112" s="971"/>
      <c r="DG112" s="972" t="s">
        <v>69</v>
      </c>
      <c r="DH112" s="973"/>
      <c r="DI112" s="973"/>
      <c r="DJ112" s="973"/>
      <c r="DK112" s="973"/>
      <c r="DL112" s="973" t="s">
        <v>69</v>
      </c>
      <c r="DM112" s="973"/>
      <c r="DN112" s="973"/>
      <c r="DO112" s="973"/>
      <c r="DP112" s="973"/>
      <c r="DQ112" s="973" t="s">
        <v>69</v>
      </c>
      <c r="DR112" s="973"/>
      <c r="DS112" s="973"/>
      <c r="DT112" s="973"/>
      <c r="DU112" s="973"/>
      <c r="DV112" s="974" t="s">
        <v>69</v>
      </c>
      <c r="DW112" s="974"/>
      <c r="DX112" s="974"/>
      <c r="DY112" s="974"/>
      <c r="DZ112" s="975"/>
    </row>
    <row r="113" spans="1:130" s="102" customFormat="1" ht="26.25" customHeight="1" x14ac:dyDescent="0.15">
      <c r="A113" s="1007"/>
      <c r="B113" s="1008"/>
      <c r="C113" s="1003" t="s">
        <v>389</v>
      </c>
      <c r="D113" s="1003"/>
      <c r="E113" s="1003"/>
      <c r="F113" s="1003"/>
      <c r="G113" s="1003"/>
      <c r="H113" s="1003"/>
      <c r="I113" s="1003"/>
      <c r="J113" s="1003"/>
      <c r="K113" s="1003"/>
      <c r="L113" s="1003"/>
      <c r="M113" s="1003"/>
      <c r="N113" s="1003"/>
      <c r="O113" s="1003"/>
      <c r="P113" s="1003"/>
      <c r="Q113" s="1003"/>
      <c r="R113" s="1003"/>
      <c r="S113" s="1003"/>
      <c r="T113" s="1003"/>
      <c r="U113" s="1003"/>
      <c r="V113" s="1003"/>
      <c r="W113" s="1003"/>
      <c r="X113" s="1003"/>
      <c r="Y113" s="1003"/>
      <c r="Z113" s="1004"/>
      <c r="AA113" s="986">
        <v>817061</v>
      </c>
      <c r="AB113" s="987"/>
      <c r="AC113" s="987"/>
      <c r="AD113" s="987"/>
      <c r="AE113" s="988"/>
      <c r="AF113" s="989">
        <v>762996</v>
      </c>
      <c r="AG113" s="987"/>
      <c r="AH113" s="987"/>
      <c r="AI113" s="987"/>
      <c r="AJ113" s="988"/>
      <c r="AK113" s="989">
        <v>689248</v>
      </c>
      <c r="AL113" s="987"/>
      <c r="AM113" s="987"/>
      <c r="AN113" s="987"/>
      <c r="AO113" s="988"/>
      <c r="AP113" s="990">
        <v>8.6</v>
      </c>
      <c r="AQ113" s="991"/>
      <c r="AR113" s="991"/>
      <c r="AS113" s="991"/>
      <c r="AT113" s="992"/>
      <c r="AU113" s="953"/>
      <c r="AV113" s="954"/>
      <c r="AW113" s="954"/>
      <c r="AX113" s="954"/>
      <c r="AY113" s="954"/>
      <c r="AZ113" s="1002" t="s">
        <v>390</v>
      </c>
      <c r="BA113" s="1003"/>
      <c r="BB113" s="1003"/>
      <c r="BC113" s="1003"/>
      <c r="BD113" s="1003"/>
      <c r="BE113" s="1003"/>
      <c r="BF113" s="1003"/>
      <c r="BG113" s="1003"/>
      <c r="BH113" s="1003"/>
      <c r="BI113" s="1003"/>
      <c r="BJ113" s="1003"/>
      <c r="BK113" s="1003"/>
      <c r="BL113" s="1003"/>
      <c r="BM113" s="1003"/>
      <c r="BN113" s="1003"/>
      <c r="BO113" s="1003"/>
      <c r="BP113" s="1004"/>
      <c r="BQ113" s="972" t="s">
        <v>69</v>
      </c>
      <c r="BR113" s="973"/>
      <c r="BS113" s="973"/>
      <c r="BT113" s="973"/>
      <c r="BU113" s="973"/>
      <c r="BV113" s="973" t="s">
        <v>69</v>
      </c>
      <c r="BW113" s="973"/>
      <c r="BX113" s="973"/>
      <c r="BY113" s="973"/>
      <c r="BZ113" s="973"/>
      <c r="CA113" s="973" t="s">
        <v>69</v>
      </c>
      <c r="CB113" s="973"/>
      <c r="CC113" s="973"/>
      <c r="CD113" s="973"/>
      <c r="CE113" s="973"/>
      <c r="CF113" s="967" t="s">
        <v>69</v>
      </c>
      <c r="CG113" s="968"/>
      <c r="CH113" s="968"/>
      <c r="CI113" s="968"/>
      <c r="CJ113" s="968"/>
      <c r="CK113" s="998"/>
      <c r="CL113" s="999"/>
      <c r="CM113" s="969" t="s">
        <v>391</v>
      </c>
      <c r="CN113" s="970"/>
      <c r="CO113" s="970"/>
      <c r="CP113" s="970"/>
      <c r="CQ113" s="970"/>
      <c r="CR113" s="970"/>
      <c r="CS113" s="970"/>
      <c r="CT113" s="970"/>
      <c r="CU113" s="970"/>
      <c r="CV113" s="970"/>
      <c r="CW113" s="970"/>
      <c r="CX113" s="970"/>
      <c r="CY113" s="970"/>
      <c r="CZ113" s="970"/>
      <c r="DA113" s="970"/>
      <c r="DB113" s="970"/>
      <c r="DC113" s="970"/>
      <c r="DD113" s="970"/>
      <c r="DE113" s="970"/>
      <c r="DF113" s="971"/>
      <c r="DG113" s="1011" t="s">
        <v>69</v>
      </c>
      <c r="DH113" s="1012"/>
      <c r="DI113" s="1012"/>
      <c r="DJ113" s="1012"/>
      <c r="DK113" s="1013"/>
      <c r="DL113" s="1014" t="s">
        <v>69</v>
      </c>
      <c r="DM113" s="1012"/>
      <c r="DN113" s="1012"/>
      <c r="DO113" s="1012"/>
      <c r="DP113" s="1013"/>
      <c r="DQ113" s="1014" t="s">
        <v>69</v>
      </c>
      <c r="DR113" s="1012"/>
      <c r="DS113" s="1012"/>
      <c r="DT113" s="1012"/>
      <c r="DU113" s="1013"/>
      <c r="DV113" s="1015" t="s">
        <v>69</v>
      </c>
      <c r="DW113" s="1016"/>
      <c r="DX113" s="1016"/>
      <c r="DY113" s="1016"/>
      <c r="DZ113" s="1017"/>
    </row>
    <row r="114" spans="1:130" s="102" customFormat="1" ht="26.25" customHeight="1" x14ac:dyDescent="0.15">
      <c r="A114" s="1007"/>
      <c r="B114" s="1008"/>
      <c r="C114" s="1003" t="s">
        <v>392</v>
      </c>
      <c r="D114" s="1003"/>
      <c r="E114" s="1003"/>
      <c r="F114" s="1003"/>
      <c r="G114" s="1003"/>
      <c r="H114" s="1003"/>
      <c r="I114" s="1003"/>
      <c r="J114" s="1003"/>
      <c r="K114" s="1003"/>
      <c r="L114" s="1003"/>
      <c r="M114" s="1003"/>
      <c r="N114" s="1003"/>
      <c r="O114" s="1003"/>
      <c r="P114" s="1003"/>
      <c r="Q114" s="1003"/>
      <c r="R114" s="1003"/>
      <c r="S114" s="1003"/>
      <c r="T114" s="1003"/>
      <c r="U114" s="1003"/>
      <c r="V114" s="1003"/>
      <c r="W114" s="1003"/>
      <c r="X114" s="1003"/>
      <c r="Y114" s="1003"/>
      <c r="Z114" s="1004"/>
      <c r="AA114" s="1011" t="s">
        <v>69</v>
      </c>
      <c r="AB114" s="1012"/>
      <c r="AC114" s="1012"/>
      <c r="AD114" s="1012"/>
      <c r="AE114" s="1013"/>
      <c r="AF114" s="1014" t="s">
        <v>69</v>
      </c>
      <c r="AG114" s="1012"/>
      <c r="AH114" s="1012"/>
      <c r="AI114" s="1012"/>
      <c r="AJ114" s="1013"/>
      <c r="AK114" s="1014" t="s">
        <v>69</v>
      </c>
      <c r="AL114" s="1012"/>
      <c r="AM114" s="1012"/>
      <c r="AN114" s="1012"/>
      <c r="AO114" s="1013"/>
      <c r="AP114" s="1015" t="s">
        <v>69</v>
      </c>
      <c r="AQ114" s="1016"/>
      <c r="AR114" s="1016"/>
      <c r="AS114" s="1016"/>
      <c r="AT114" s="1017"/>
      <c r="AU114" s="953"/>
      <c r="AV114" s="954"/>
      <c r="AW114" s="954"/>
      <c r="AX114" s="954"/>
      <c r="AY114" s="954"/>
      <c r="AZ114" s="1002" t="s">
        <v>393</v>
      </c>
      <c r="BA114" s="1003"/>
      <c r="BB114" s="1003"/>
      <c r="BC114" s="1003"/>
      <c r="BD114" s="1003"/>
      <c r="BE114" s="1003"/>
      <c r="BF114" s="1003"/>
      <c r="BG114" s="1003"/>
      <c r="BH114" s="1003"/>
      <c r="BI114" s="1003"/>
      <c r="BJ114" s="1003"/>
      <c r="BK114" s="1003"/>
      <c r="BL114" s="1003"/>
      <c r="BM114" s="1003"/>
      <c r="BN114" s="1003"/>
      <c r="BO114" s="1003"/>
      <c r="BP114" s="1004"/>
      <c r="BQ114" s="972">
        <v>2908345</v>
      </c>
      <c r="BR114" s="973"/>
      <c r="BS114" s="973"/>
      <c r="BT114" s="973"/>
      <c r="BU114" s="973"/>
      <c r="BV114" s="973">
        <v>2938081</v>
      </c>
      <c r="BW114" s="973"/>
      <c r="BX114" s="973"/>
      <c r="BY114" s="973"/>
      <c r="BZ114" s="973"/>
      <c r="CA114" s="973">
        <v>2977593</v>
      </c>
      <c r="CB114" s="973"/>
      <c r="CC114" s="973"/>
      <c r="CD114" s="973"/>
      <c r="CE114" s="973"/>
      <c r="CF114" s="967">
        <v>37</v>
      </c>
      <c r="CG114" s="968"/>
      <c r="CH114" s="968"/>
      <c r="CI114" s="968"/>
      <c r="CJ114" s="968"/>
      <c r="CK114" s="998"/>
      <c r="CL114" s="999"/>
      <c r="CM114" s="969" t="s">
        <v>394</v>
      </c>
      <c r="CN114" s="970"/>
      <c r="CO114" s="970"/>
      <c r="CP114" s="970"/>
      <c r="CQ114" s="970"/>
      <c r="CR114" s="970"/>
      <c r="CS114" s="970"/>
      <c r="CT114" s="970"/>
      <c r="CU114" s="970"/>
      <c r="CV114" s="970"/>
      <c r="CW114" s="970"/>
      <c r="CX114" s="970"/>
      <c r="CY114" s="970"/>
      <c r="CZ114" s="970"/>
      <c r="DA114" s="970"/>
      <c r="DB114" s="970"/>
      <c r="DC114" s="970"/>
      <c r="DD114" s="970"/>
      <c r="DE114" s="970"/>
      <c r="DF114" s="971"/>
      <c r="DG114" s="1011" t="s">
        <v>69</v>
      </c>
      <c r="DH114" s="1012"/>
      <c r="DI114" s="1012"/>
      <c r="DJ114" s="1012"/>
      <c r="DK114" s="1013"/>
      <c r="DL114" s="1014" t="s">
        <v>69</v>
      </c>
      <c r="DM114" s="1012"/>
      <c r="DN114" s="1012"/>
      <c r="DO114" s="1012"/>
      <c r="DP114" s="1013"/>
      <c r="DQ114" s="1014" t="s">
        <v>69</v>
      </c>
      <c r="DR114" s="1012"/>
      <c r="DS114" s="1012"/>
      <c r="DT114" s="1012"/>
      <c r="DU114" s="1013"/>
      <c r="DV114" s="1015" t="s">
        <v>69</v>
      </c>
      <c r="DW114" s="1016"/>
      <c r="DX114" s="1016"/>
      <c r="DY114" s="1016"/>
      <c r="DZ114" s="1017"/>
    </row>
    <row r="115" spans="1:130" s="102" customFormat="1" ht="26.25" customHeight="1" x14ac:dyDescent="0.15">
      <c r="A115" s="1007"/>
      <c r="B115" s="1008"/>
      <c r="C115" s="1003" t="s">
        <v>395</v>
      </c>
      <c r="D115" s="1003"/>
      <c r="E115" s="1003"/>
      <c r="F115" s="1003"/>
      <c r="G115" s="1003"/>
      <c r="H115" s="1003"/>
      <c r="I115" s="1003"/>
      <c r="J115" s="1003"/>
      <c r="K115" s="1003"/>
      <c r="L115" s="1003"/>
      <c r="M115" s="1003"/>
      <c r="N115" s="1003"/>
      <c r="O115" s="1003"/>
      <c r="P115" s="1003"/>
      <c r="Q115" s="1003"/>
      <c r="R115" s="1003"/>
      <c r="S115" s="1003"/>
      <c r="T115" s="1003"/>
      <c r="U115" s="1003"/>
      <c r="V115" s="1003"/>
      <c r="W115" s="1003"/>
      <c r="X115" s="1003"/>
      <c r="Y115" s="1003"/>
      <c r="Z115" s="1004"/>
      <c r="AA115" s="986">
        <v>35229</v>
      </c>
      <c r="AB115" s="987"/>
      <c r="AC115" s="987"/>
      <c r="AD115" s="987"/>
      <c r="AE115" s="988"/>
      <c r="AF115" s="989">
        <v>32250</v>
      </c>
      <c r="AG115" s="987"/>
      <c r="AH115" s="987"/>
      <c r="AI115" s="987"/>
      <c r="AJ115" s="988"/>
      <c r="AK115" s="989">
        <v>27416</v>
      </c>
      <c r="AL115" s="987"/>
      <c r="AM115" s="987"/>
      <c r="AN115" s="987"/>
      <c r="AO115" s="988"/>
      <c r="AP115" s="990">
        <v>0.3</v>
      </c>
      <c r="AQ115" s="991"/>
      <c r="AR115" s="991"/>
      <c r="AS115" s="991"/>
      <c r="AT115" s="992"/>
      <c r="AU115" s="953"/>
      <c r="AV115" s="954"/>
      <c r="AW115" s="954"/>
      <c r="AX115" s="954"/>
      <c r="AY115" s="954"/>
      <c r="AZ115" s="1002" t="s">
        <v>396</v>
      </c>
      <c r="BA115" s="1003"/>
      <c r="BB115" s="1003"/>
      <c r="BC115" s="1003"/>
      <c r="BD115" s="1003"/>
      <c r="BE115" s="1003"/>
      <c r="BF115" s="1003"/>
      <c r="BG115" s="1003"/>
      <c r="BH115" s="1003"/>
      <c r="BI115" s="1003"/>
      <c r="BJ115" s="1003"/>
      <c r="BK115" s="1003"/>
      <c r="BL115" s="1003"/>
      <c r="BM115" s="1003"/>
      <c r="BN115" s="1003"/>
      <c r="BO115" s="1003"/>
      <c r="BP115" s="1004"/>
      <c r="BQ115" s="972" t="s">
        <v>69</v>
      </c>
      <c r="BR115" s="973"/>
      <c r="BS115" s="973"/>
      <c r="BT115" s="973"/>
      <c r="BU115" s="973"/>
      <c r="BV115" s="973" t="s">
        <v>69</v>
      </c>
      <c r="BW115" s="973"/>
      <c r="BX115" s="973"/>
      <c r="BY115" s="973"/>
      <c r="BZ115" s="973"/>
      <c r="CA115" s="973" t="s">
        <v>69</v>
      </c>
      <c r="CB115" s="973"/>
      <c r="CC115" s="973"/>
      <c r="CD115" s="973"/>
      <c r="CE115" s="973"/>
      <c r="CF115" s="967" t="s">
        <v>69</v>
      </c>
      <c r="CG115" s="968"/>
      <c r="CH115" s="968"/>
      <c r="CI115" s="968"/>
      <c r="CJ115" s="968"/>
      <c r="CK115" s="998"/>
      <c r="CL115" s="999"/>
      <c r="CM115" s="1002" t="s">
        <v>397</v>
      </c>
      <c r="CN115" s="1023"/>
      <c r="CO115" s="1023"/>
      <c r="CP115" s="1023"/>
      <c r="CQ115" s="1023"/>
      <c r="CR115" s="1023"/>
      <c r="CS115" s="1023"/>
      <c r="CT115" s="1023"/>
      <c r="CU115" s="1023"/>
      <c r="CV115" s="1023"/>
      <c r="CW115" s="1023"/>
      <c r="CX115" s="1023"/>
      <c r="CY115" s="1023"/>
      <c r="CZ115" s="1023"/>
      <c r="DA115" s="1023"/>
      <c r="DB115" s="1023"/>
      <c r="DC115" s="1023"/>
      <c r="DD115" s="1023"/>
      <c r="DE115" s="1023"/>
      <c r="DF115" s="1004"/>
      <c r="DG115" s="1011" t="s">
        <v>69</v>
      </c>
      <c r="DH115" s="1012"/>
      <c r="DI115" s="1012"/>
      <c r="DJ115" s="1012"/>
      <c r="DK115" s="1013"/>
      <c r="DL115" s="1014" t="s">
        <v>69</v>
      </c>
      <c r="DM115" s="1012"/>
      <c r="DN115" s="1012"/>
      <c r="DO115" s="1012"/>
      <c r="DP115" s="1013"/>
      <c r="DQ115" s="1014" t="s">
        <v>69</v>
      </c>
      <c r="DR115" s="1012"/>
      <c r="DS115" s="1012"/>
      <c r="DT115" s="1012"/>
      <c r="DU115" s="1013"/>
      <c r="DV115" s="1015" t="s">
        <v>69</v>
      </c>
      <c r="DW115" s="1016"/>
      <c r="DX115" s="1016"/>
      <c r="DY115" s="1016"/>
      <c r="DZ115" s="1017"/>
    </row>
    <row r="116" spans="1:130" s="102" customFormat="1" ht="26.25" customHeight="1" x14ac:dyDescent="0.15">
      <c r="A116" s="1009"/>
      <c r="B116" s="1010"/>
      <c r="C116" s="1018" t="s">
        <v>398</v>
      </c>
      <c r="D116" s="1018"/>
      <c r="E116" s="1018"/>
      <c r="F116" s="1018"/>
      <c r="G116" s="1018"/>
      <c r="H116" s="1018"/>
      <c r="I116" s="1018"/>
      <c r="J116" s="1018"/>
      <c r="K116" s="1018"/>
      <c r="L116" s="1018"/>
      <c r="M116" s="1018"/>
      <c r="N116" s="1018"/>
      <c r="O116" s="1018"/>
      <c r="P116" s="1018"/>
      <c r="Q116" s="1018"/>
      <c r="R116" s="1018"/>
      <c r="S116" s="1018"/>
      <c r="T116" s="1018"/>
      <c r="U116" s="1018"/>
      <c r="V116" s="1018"/>
      <c r="W116" s="1018"/>
      <c r="X116" s="1018"/>
      <c r="Y116" s="1018"/>
      <c r="Z116" s="1019"/>
      <c r="AA116" s="1011" t="s">
        <v>69</v>
      </c>
      <c r="AB116" s="1012"/>
      <c r="AC116" s="1012"/>
      <c r="AD116" s="1012"/>
      <c r="AE116" s="1013"/>
      <c r="AF116" s="1014" t="s">
        <v>69</v>
      </c>
      <c r="AG116" s="1012"/>
      <c r="AH116" s="1012"/>
      <c r="AI116" s="1012"/>
      <c r="AJ116" s="1013"/>
      <c r="AK116" s="1014" t="s">
        <v>69</v>
      </c>
      <c r="AL116" s="1012"/>
      <c r="AM116" s="1012"/>
      <c r="AN116" s="1012"/>
      <c r="AO116" s="1013"/>
      <c r="AP116" s="1015" t="s">
        <v>69</v>
      </c>
      <c r="AQ116" s="1016"/>
      <c r="AR116" s="1016"/>
      <c r="AS116" s="1016"/>
      <c r="AT116" s="1017"/>
      <c r="AU116" s="953"/>
      <c r="AV116" s="954"/>
      <c r="AW116" s="954"/>
      <c r="AX116" s="954"/>
      <c r="AY116" s="954"/>
      <c r="AZ116" s="1020" t="s">
        <v>399</v>
      </c>
      <c r="BA116" s="1021"/>
      <c r="BB116" s="1021"/>
      <c r="BC116" s="1021"/>
      <c r="BD116" s="1021"/>
      <c r="BE116" s="1021"/>
      <c r="BF116" s="1021"/>
      <c r="BG116" s="1021"/>
      <c r="BH116" s="1021"/>
      <c r="BI116" s="1021"/>
      <c r="BJ116" s="1021"/>
      <c r="BK116" s="1021"/>
      <c r="BL116" s="1021"/>
      <c r="BM116" s="1021"/>
      <c r="BN116" s="1021"/>
      <c r="BO116" s="1021"/>
      <c r="BP116" s="1022"/>
      <c r="BQ116" s="972" t="s">
        <v>69</v>
      </c>
      <c r="BR116" s="973"/>
      <c r="BS116" s="973"/>
      <c r="BT116" s="973"/>
      <c r="BU116" s="973"/>
      <c r="BV116" s="973" t="s">
        <v>69</v>
      </c>
      <c r="BW116" s="973"/>
      <c r="BX116" s="973"/>
      <c r="BY116" s="973"/>
      <c r="BZ116" s="973"/>
      <c r="CA116" s="973" t="s">
        <v>69</v>
      </c>
      <c r="CB116" s="973"/>
      <c r="CC116" s="973"/>
      <c r="CD116" s="973"/>
      <c r="CE116" s="973"/>
      <c r="CF116" s="967" t="s">
        <v>69</v>
      </c>
      <c r="CG116" s="968"/>
      <c r="CH116" s="968"/>
      <c r="CI116" s="968"/>
      <c r="CJ116" s="968"/>
      <c r="CK116" s="998"/>
      <c r="CL116" s="999"/>
      <c r="CM116" s="969" t="s">
        <v>400</v>
      </c>
      <c r="CN116" s="970"/>
      <c r="CO116" s="970"/>
      <c r="CP116" s="970"/>
      <c r="CQ116" s="970"/>
      <c r="CR116" s="970"/>
      <c r="CS116" s="970"/>
      <c r="CT116" s="970"/>
      <c r="CU116" s="970"/>
      <c r="CV116" s="970"/>
      <c r="CW116" s="970"/>
      <c r="CX116" s="970"/>
      <c r="CY116" s="970"/>
      <c r="CZ116" s="970"/>
      <c r="DA116" s="970"/>
      <c r="DB116" s="970"/>
      <c r="DC116" s="970"/>
      <c r="DD116" s="970"/>
      <c r="DE116" s="970"/>
      <c r="DF116" s="971"/>
      <c r="DG116" s="1011">
        <v>500</v>
      </c>
      <c r="DH116" s="1012"/>
      <c r="DI116" s="1012"/>
      <c r="DJ116" s="1012"/>
      <c r="DK116" s="1013"/>
      <c r="DL116" s="1014" t="s">
        <v>69</v>
      </c>
      <c r="DM116" s="1012"/>
      <c r="DN116" s="1012"/>
      <c r="DO116" s="1012"/>
      <c r="DP116" s="1013"/>
      <c r="DQ116" s="1014" t="s">
        <v>69</v>
      </c>
      <c r="DR116" s="1012"/>
      <c r="DS116" s="1012"/>
      <c r="DT116" s="1012"/>
      <c r="DU116" s="1013"/>
      <c r="DV116" s="1015" t="s">
        <v>69</v>
      </c>
      <c r="DW116" s="1016"/>
      <c r="DX116" s="1016"/>
      <c r="DY116" s="1016"/>
      <c r="DZ116" s="1017"/>
    </row>
    <row r="117" spans="1:130" s="102" customFormat="1" ht="26.25" customHeight="1" x14ac:dyDescent="0.15">
      <c r="A117" s="957" t="s">
        <v>123</v>
      </c>
      <c r="B117" s="938"/>
      <c r="C117" s="938"/>
      <c r="D117" s="938"/>
      <c r="E117" s="938"/>
      <c r="F117" s="938"/>
      <c r="G117" s="938"/>
      <c r="H117" s="938"/>
      <c r="I117" s="938"/>
      <c r="J117" s="938"/>
      <c r="K117" s="938"/>
      <c r="L117" s="938"/>
      <c r="M117" s="938"/>
      <c r="N117" s="938"/>
      <c r="O117" s="938"/>
      <c r="P117" s="938"/>
      <c r="Q117" s="938"/>
      <c r="R117" s="938"/>
      <c r="S117" s="938"/>
      <c r="T117" s="938"/>
      <c r="U117" s="938"/>
      <c r="V117" s="938"/>
      <c r="W117" s="938"/>
      <c r="X117" s="938"/>
      <c r="Y117" s="1028" t="s">
        <v>401</v>
      </c>
      <c r="Z117" s="939"/>
      <c r="AA117" s="1029">
        <v>2933000</v>
      </c>
      <c r="AB117" s="1030"/>
      <c r="AC117" s="1030"/>
      <c r="AD117" s="1030"/>
      <c r="AE117" s="1031"/>
      <c r="AF117" s="1032">
        <v>2624468</v>
      </c>
      <c r="AG117" s="1030"/>
      <c r="AH117" s="1030"/>
      <c r="AI117" s="1030"/>
      <c r="AJ117" s="1031"/>
      <c r="AK117" s="1032">
        <v>2435383</v>
      </c>
      <c r="AL117" s="1030"/>
      <c r="AM117" s="1030"/>
      <c r="AN117" s="1030"/>
      <c r="AO117" s="1031"/>
      <c r="AP117" s="1033"/>
      <c r="AQ117" s="1034"/>
      <c r="AR117" s="1034"/>
      <c r="AS117" s="1034"/>
      <c r="AT117" s="1035"/>
      <c r="AU117" s="953"/>
      <c r="AV117" s="954"/>
      <c r="AW117" s="954"/>
      <c r="AX117" s="954"/>
      <c r="AY117" s="954"/>
      <c r="AZ117" s="1020" t="s">
        <v>402</v>
      </c>
      <c r="BA117" s="1021"/>
      <c r="BB117" s="1021"/>
      <c r="BC117" s="1021"/>
      <c r="BD117" s="1021"/>
      <c r="BE117" s="1021"/>
      <c r="BF117" s="1021"/>
      <c r="BG117" s="1021"/>
      <c r="BH117" s="1021"/>
      <c r="BI117" s="1021"/>
      <c r="BJ117" s="1021"/>
      <c r="BK117" s="1021"/>
      <c r="BL117" s="1021"/>
      <c r="BM117" s="1021"/>
      <c r="BN117" s="1021"/>
      <c r="BO117" s="1021"/>
      <c r="BP117" s="1022"/>
      <c r="BQ117" s="972" t="s">
        <v>69</v>
      </c>
      <c r="BR117" s="973"/>
      <c r="BS117" s="973"/>
      <c r="BT117" s="973"/>
      <c r="BU117" s="973"/>
      <c r="BV117" s="973" t="s">
        <v>69</v>
      </c>
      <c r="BW117" s="973"/>
      <c r="BX117" s="973"/>
      <c r="BY117" s="973"/>
      <c r="BZ117" s="973"/>
      <c r="CA117" s="973" t="s">
        <v>69</v>
      </c>
      <c r="CB117" s="973"/>
      <c r="CC117" s="973"/>
      <c r="CD117" s="973"/>
      <c r="CE117" s="973"/>
      <c r="CF117" s="967" t="s">
        <v>69</v>
      </c>
      <c r="CG117" s="968"/>
      <c r="CH117" s="968"/>
      <c r="CI117" s="968"/>
      <c r="CJ117" s="968"/>
      <c r="CK117" s="998"/>
      <c r="CL117" s="999"/>
      <c r="CM117" s="969" t="s">
        <v>403</v>
      </c>
      <c r="CN117" s="970"/>
      <c r="CO117" s="970"/>
      <c r="CP117" s="970"/>
      <c r="CQ117" s="970"/>
      <c r="CR117" s="970"/>
      <c r="CS117" s="970"/>
      <c r="CT117" s="970"/>
      <c r="CU117" s="970"/>
      <c r="CV117" s="970"/>
      <c r="CW117" s="970"/>
      <c r="CX117" s="970"/>
      <c r="CY117" s="970"/>
      <c r="CZ117" s="970"/>
      <c r="DA117" s="970"/>
      <c r="DB117" s="970"/>
      <c r="DC117" s="970"/>
      <c r="DD117" s="970"/>
      <c r="DE117" s="970"/>
      <c r="DF117" s="971"/>
      <c r="DG117" s="1011" t="s">
        <v>69</v>
      </c>
      <c r="DH117" s="1012"/>
      <c r="DI117" s="1012"/>
      <c r="DJ117" s="1012"/>
      <c r="DK117" s="1013"/>
      <c r="DL117" s="1014" t="s">
        <v>69</v>
      </c>
      <c r="DM117" s="1012"/>
      <c r="DN117" s="1012"/>
      <c r="DO117" s="1012"/>
      <c r="DP117" s="1013"/>
      <c r="DQ117" s="1014" t="s">
        <v>69</v>
      </c>
      <c r="DR117" s="1012"/>
      <c r="DS117" s="1012"/>
      <c r="DT117" s="1012"/>
      <c r="DU117" s="1013"/>
      <c r="DV117" s="1015" t="s">
        <v>69</v>
      </c>
      <c r="DW117" s="1016"/>
      <c r="DX117" s="1016"/>
      <c r="DY117" s="1016"/>
      <c r="DZ117" s="1017"/>
    </row>
    <row r="118" spans="1:130" s="102" customFormat="1" ht="26.25" customHeight="1" x14ac:dyDescent="0.15">
      <c r="A118" s="957" t="s">
        <v>376</v>
      </c>
      <c r="B118" s="938"/>
      <c r="C118" s="938"/>
      <c r="D118" s="938"/>
      <c r="E118" s="938"/>
      <c r="F118" s="938"/>
      <c r="G118" s="938"/>
      <c r="H118" s="938"/>
      <c r="I118" s="938"/>
      <c r="J118" s="938"/>
      <c r="K118" s="938"/>
      <c r="L118" s="938"/>
      <c r="M118" s="938"/>
      <c r="N118" s="938"/>
      <c r="O118" s="938"/>
      <c r="P118" s="938"/>
      <c r="Q118" s="938"/>
      <c r="R118" s="938"/>
      <c r="S118" s="938"/>
      <c r="T118" s="938"/>
      <c r="U118" s="938"/>
      <c r="V118" s="938"/>
      <c r="W118" s="938"/>
      <c r="X118" s="938"/>
      <c r="Y118" s="938"/>
      <c r="Z118" s="939"/>
      <c r="AA118" s="937" t="s">
        <v>374</v>
      </c>
      <c r="AB118" s="938"/>
      <c r="AC118" s="938"/>
      <c r="AD118" s="938"/>
      <c r="AE118" s="939"/>
      <c r="AF118" s="937" t="s">
        <v>242</v>
      </c>
      <c r="AG118" s="938"/>
      <c r="AH118" s="938"/>
      <c r="AI118" s="938"/>
      <c r="AJ118" s="939"/>
      <c r="AK118" s="937" t="s">
        <v>241</v>
      </c>
      <c r="AL118" s="938"/>
      <c r="AM118" s="938"/>
      <c r="AN118" s="938"/>
      <c r="AO118" s="939"/>
      <c r="AP118" s="1024" t="s">
        <v>375</v>
      </c>
      <c r="AQ118" s="1025"/>
      <c r="AR118" s="1025"/>
      <c r="AS118" s="1025"/>
      <c r="AT118" s="1026"/>
      <c r="AU118" s="953"/>
      <c r="AV118" s="954"/>
      <c r="AW118" s="954"/>
      <c r="AX118" s="954"/>
      <c r="AY118" s="954"/>
      <c r="AZ118" s="1027" t="s">
        <v>404</v>
      </c>
      <c r="BA118" s="1018"/>
      <c r="BB118" s="1018"/>
      <c r="BC118" s="1018"/>
      <c r="BD118" s="1018"/>
      <c r="BE118" s="1018"/>
      <c r="BF118" s="1018"/>
      <c r="BG118" s="1018"/>
      <c r="BH118" s="1018"/>
      <c r="BI118" s="1018"/>
      <c r="BJ118" s="1018"/>
      <c r="BK118" s="1018"/>
      <c r="BL118" s="1018"/>
      <c r="BM118" s="1018"/>
      <c r="BN118" s="1018"/>
      <c r="BO118" s="1018"/>
      <c r="BP118" s="1019"/>
      <c r="BQ118" s="1050" t="s">
        <v>69</v>
      </c>
      <c r="BR118" s="1051"/>
      <c r="BS118" s="1051"/>
      <c r="BT118" s="1051"/>
      <c r="BU118" s="1051"/>
      <c r="BV118" s="1051" t="s">
        <v>69</v>
      </c>
      <c r="BW118" s="1051"/>
      <c r="BX118" s="1051"/>
      <c r="BY118" s="1051"/>
      <c r="BZ118" s="1051"/>
      <c r="CA118" s="1051" t="s">
        <v>69</v>
      </c>
      <c r="CB118" s="1051"/>
      <c r="CC118" s="1051"/>
      <c r="CD118" s="1051"/>
      <c r="CE118" s="1051"/>
      <c r="CF118" s="967" t="s">
        <v>69</v>
      </c>
      <c r="CG118" s="968"/>
      <c r="CH118" s="968"/>
      <c r="CI118" s="968"/>
      <c r="CJ118" s="968"/>
      <c r="CK118" s="998"/>
      <c r="CL118" s="999"/>
      <c r="CM118" s="969" t="s">
        <v>405</v>
      </c>
      <c r="CN118" s="970"/>
      <c r="CO118" s="970"/>
      <c r="CP118" s="970"/>
      <c r="CQ118" s="970"/>
      <c r="CR118" s="970"/>
      <c r="CS118" s="970"/>
      <c r="CT118" s="970"/>
      <c r="CU118" s="970"/>
      <c r="CV118" s="970"/>
      <c r="CW118" s="970"/>
      <c r="CX118" s="970"/>
      <c r="CY118" s="970"/>
      <c r="CZ118" s="970"/>
      <c r="DA118" s="970"/>
      <c r="DB118" s="970"/>
      <c r="DC118" s="970"/>
      <c r="DD118" s="970"/>
      <c r="DE118" s="970"/>
      <c r="DF118" s="971"/>
      <c r="DG118" s="1011" t="s">
        <v>69</v>
      </c>
      <c r="DH118" s="1012"/>
      <c r="DI118" s="1012"/>
      <c r="DJ118" s="1012"/>
      <c r="DK118" s="1013"/>
      <c r="DL118" s="1014" t="s">
        <v>69</v>
      </c>
      <c r="DM118" s="1012"/>
      <c r="DN118" s="1012"/>
      <c r="DO118" s="1012"/>
      <c r="DP118" s="1013"/>
      <c r="DQ118" s="1014" t="s">
        <v>69</v>
      </c>
      <c r="DR118" s="1012"/>
      <c r="DS118" s="1012"/>
      <c r="DT118" s="1012"/>
      <c r="DU118" s="1013"/>
      <c r="DV118" s="1015" t="s">
        <v>69</v>
      </c>
      <c r="DW118" s="1016"/>
      <c r="DX118" s="1016"/>
      <c r="DY118" s="1016"/>
      <c r="DZ118" s="1017"/>
    </row>
    <row r="119" spans="1:130" s="102" customFormat="1" ht="26.25" customHeight="1" x14ac:dyDescent="0.15">
      <c r="A119" s="1112" t="s">
        <v>380</v>
      </c>
      <c r="B119" s="997"/>
      <c r="C119" s="976" t="s">
        <v>381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44" t="s">
        <v>69</v>
      </c>
      <c r="AB119" s="945"/>
      <c r="AC119" s="945"/>
      <c r="AD119" s="945"/>
      <c r="AE119" s="946"/>
      <c r="AF119" s="947" t="s">
        <v>69</v>
      </c>
      <c r="AG119" s="945"/>
      <c r="AH119" s="945"/>
      <c r="AI119" s="945"/>
      <c r="AJ119" s="946"/>
      <c r="AK119" s="947" t="s">
        <v>69</v>
      </c>
      <c r="AL119" s="945"/>
      <c r="AM119" s="945"/>
      <c r="AN119" s="945"/>
      <c r="AO119" s="946"/>
      <c r="AP119" s="948" t="s">
        <v>69</v>
      </c>
      <c r="AQ119" s="949"/>
      <c r="AR119" s="949"/>
      <c r="AS119" s="949"/>
      <c r="AT119" s="950"/>
      <c r="AU119" s="955"/>
      <c r="AV119" s="956"/>
      <c r="AW119" s="956"/>
      <c r="AX119" s="956"/>
      <c r="AY119" s="956"/>
      <c r="AZ119" s="133" t="s">
        <v>123</v>
      </c>
      <c r="BA119" s="133"/>
      <c r="BB119" s="133"/>
      <c r="BC119" s="133"/>
      <c r="BD119" s="133"/>
      <c r="BE119" s="133"/>
      <c r="BF119" s="133"/>
      <c r="BG119" s="133"/>
      <c r="BH119" s="133"/>
      <c r="BI119" s="133"/>
      <c r="BJ119" s="133"/>
      <c r="BK119" s="133"/>
      <c r="BL119" s="133"/>
      <c r="BM119" s="133"/>
      <c r="BN119" s="133"/>
      <c r="BO119" s="1028" t="s">
        <v>406</v>
      </c>
      <c r="BP119" s="1059"/>
      <c r="BQ119" s="1050">
        <v>27445658</v>
      </c>
      <c r="BR119" s="1051"/>
      <c r="BS119" s="1051"/>
      <c r="BT119" s="1051"/>
      <c r="BU119" s="1051"/>
      <c r="BV119" s="1051">
        <v>25323935</v>
      </c>
      <c r="BW119" s="1051"/>
      <c r="BX119" s="1051"/>
      <c r="BY119" s="1051"/>
      <c r="BZ119" s="1051"/>
      <c r="CA119" s="1051">
        <v>24400535</v>
      </c>
      <c r="CB119" s="1051"/>
      <c r="CC119" s="1051"/>
      <c r="CD119" s="1051"/>
      <c r="CE119" s="1051"/>
      <c r="CF119" s="1052"/>
      <c r="CG119" s="1053"/>
      <c r="CH119" s="1053"/>
      <c r="CI119" s="1053"/>
      <c r="CJ119" s="1054"/>
      <c r="CK119" s="1000"/>
      <c r="CL119" s="1001"/>
      <c r="CM119" s="1055" t="s">
        <v>407</v>
      </c>
      <c r="CN119" s="1056"/>
      <c r="CO119" s="1056"/>
      <c r="CP119" s="1056"/>
      <c r="CQ119" s="1056"/>
      <c r="CR119" s="1056"/>
      <c r="CS119" s="1056"/>
      <c r="CT119" s="1056"/>
      <c r="CU119" s="1056"/>
      <c r="CV119" s="1056"/>
      <c r="CW119" s="1056"/>
      <c r="CX119" s="1056"/>
      <c r="CY119" s="1056"/>
      <c r="CZ119" s="1056"/>
      <c r="DA119" s="1056"/>
      <c r="DB119" s="1056"/>
      <c r="DC119" s="1056"/>
      <c r="DD119" s="1056"/>
      <c r="DE119" s="1056"/>
      <c r="DF119" s="1057"/>
      <c r="DG119" s="1058">
        <v>79845</v>
      </c>
      <c r="DH119" s="1037"/>
      <c r="DI119" s="1037"/>
      <c r="DJ119" s="1037"/>
      <c r="DK119" s="1038"/>
      <c r="DL119" s="1036">
        <v>49731</v>
      </c>
      <c r="DM119" s="1037"/>
      <c r="DN119" s="1037"/>
      <c r="DO119" s="1037"/>
      <c r="DP119" s="1038"/>
      <c r="DQ119" s="1036">
        <v>27340</v>
      </c>
      <c r="DR119" s="1037"/>
      <c r="DS119" s="1037"/>
      <c r="DT119" s="1037"/>
      <c r="DU119" s="1038"/>
      <c r="DV119" s="1039">
        <v>0.3</v>
      </c>
      <c r="DW119" s="1040"/>
      <c r="DX119" s="1040"/>
      <c r="DY119" s="1040"/>
      <c r="DZ119" s="1041"/>
    </row>
    <row r="120" spans="1:130" s="102" customFormat="1" ht="26.25" customHeight="1" x14ac:dyDescent="0.15">
      <c r="A120" s="1113"/>
      <c r="B120" s="999"/>
      <c r="C120" s="969" t="s">
        <v>384</v>
      </c>
      <c r="D120" s="970"/>
      <c r="E120" s="970"/>
      <c r="F120" s="970"/>
      <c r="G120" s="970"/>
      <c r="H120" s="970"/>
      <c r="I120" s="970"/>
      <c r="J120" s="970"/>
      <c r="K120" s="970"/>
      <c r="L120" s="970"/>
      <c r="M120" s="970"/>
      <c r="N120" s="970"/>
      <c r="O120" s="970"/>
      <c r="P120" s="970"/>
      <c r="Q120" s="970"/>
      <c r="R120" s="970"/>
      <c r="S120" s="970"/>
      <c r="T120" s="970"/>
      <c r="U120" s="970"/>
      <c r="V120" s="970"/>
      <c r="W120" s="970"/>
      <c r="X120" s="970"/>
      <c r="Y120" s="970"/>
      <c r="Z120" s="971"/>
      <c r="AA120" s="1011" t="s">
        <v>69</v>
      </c>
      <c r="AB120" s="1012"/>
      <c r="AC120" s="1012"/>
      <c r="AD120" s="1012"/>
      <c r="AE120" s="1013"/>
      <c r="AF120" s="1014" t="s">
        <v>69</v>
      </c>
      <c r="AG120" s="1012"/>
      <c r="AH120" s="1012"/>
      <c r="AI120" s="1012"/>
      <c r="AJ120" s="1013"/>
      <c r="AK120" s="1014" t="s">
        <v>69</v>
      </c>
      <c r="AL120" s="1012"/>
      <c r="AM120" s="1012"/>
      <c r="AN120" s="1012"/>
      <c r="AO120" s="1013"/>
      <c r="AP120" s="1015" t="s">
        <v>69</v>
      </c>
      <c r="AQ120" s="1016"/>
      <c r="AR120" s="1016"/>
      <c r="AS120" s="1016"/>
      <c r="AT120" s="1017"/>
      <c r="AU120" s="1042" t="s">
        <v>408</v>
      </c>
      <c r="AV120" s="1043"/>
      <c r="AW120" s="1043"/>
      <c r="AX120" s="1043"/>
      <c r="AY120" s="1044"/>
      <c r="AZ120" s="993" t="s">
        <v>409</v>
      </c>
      <c r="BA120" s="942"/>
      <c r="BB120" s="942"/>
      <c r="BC120" s="942"/>
      <c r="BD120" s="942"/>
      <c r="BE120" s="942"/>
      <c r="BF120" s="942"/>
      <c r="BG120" s="942"/>
      <c r="BH120" s="942"/>
      <c r="BI120" s="942"/>
      <c r="BJ120" s="942"/>
      <c r="BK120" s="942"/>
      <c r="BL120" s="942"/>
      <c r="BM120" s="942"/>
      <c r="BN120" s="942"/>
      <c r="BO120" s="942"/>
      <c r="BP120" s="943"/>
      <c r="BQ120" s="979">
        <v>7104779</v>
      </c>
      <c r="BR120" s="980"/>
      <c r="BS120" s="980"/>
      <c r="BT120" s="980"/>
      <c r="BU120" s="980"/>
      <c r="BV120" s="980">
        <v>6709504</v>
      </c>
      <c r="BW120" s="980"/>
      <c r="BX120" s="980"/>
      <c r="BY120" s="980"/>
      <c r="BZ120" s="980"/>
      <c r="CA120" s="980">
        <v>6575077</v>
      </c>
      <c r="CB120" s="980"/>
      <c r="CC120" s="980"/>
      <c r="CD120" s="980"/>
      <c r="CE120" s="980"/>
      <c r="CF120" s="994">
        <v>81.8</v>
      </c>
      <c r="CG120" s="995"/>
      <c r="CH120" s="995"/>
      <c r="CI120" s="995"/>
      <c r="CJ120" s="995"/>
      <c r="CK120" s="1060" t="s">
        <v>410</v>
      </c>
      <c r="CL120" s="1061"/>
      <c r="CM120" s="1061"/>
      <c r="CN120" s="1061"/>
      <c r="CO120" s="1062"/>
      <c r="CP120" s="1068" t="s">
        <v>344</v>
      </c>
      <c r="CQ120" s="1069"/>
      <c r="CR120" s="1069"/>
      <c r="CS120" s="1069"/>
      <c r="CT120" s="1069"/>
      <c r="CU120" s="1069"/>
      <c r="CV120" s="1069"/>
      <c r="CW120" s="1069"/>
      <c r="CX120" s="1069"/>
      <c r="CY120" s="1069"/>
      <c r="CZ120" s="1069"/>
      <c r="DA120" s="1069"/>
      <c r="DB120" s="1069"/>
      <c r="DC120" s="1069"/>
      <c r="DD120" s="1069"/>
      <c r="DE120" s="1069"/>
      <c r="DF120" s="1070"/>
      <c r="DG120" s="979">
        <v>1759127</v>
      </c>
      <c r="DH120" s="980"/>
      <c r="DI120" s="980"/>
      <c r="DJ120" s="980"/>
      <c r="DK120" s="980"/>
      <c r="DL120" s="980">
        <v>1793467</v>
      </c>
      <c r="DM120" s="980"/>
      <c r="DN120" s="980"/>
      <c r="DO120" s="980"/>
      <c r="DP120" s="980"/>
      <c r="DQ120" s="980">
        <v>1902824</v>
      </c>
      <c r="DR120" s="980"/>
      <c r="DS120" s="980"/>
      <c r="DT120" s="980"/>
      <c r="DU120" s="980"/>
      <c r="DV120" s="981">
        <v>23.7</v>
      </c>
      <c r="DW120" s="981"/>
      <c r="DX120" s="981"/>
      <c r="DY120" s="981"/>
      <c r="DZ120" s="982"/>
    </row>
    <row r="121" spans="1:130" s="102" customFormat="1" ht="26.25" customHeight="1" x14ac:dyDescent="0.15">
      <c r="A121" s="1113"/>
      <c r="B121" s="999"/>
      <c r="C121" s="1020" t="s">
        <v>411</v>
      </c>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2"/>
      <c r="AA121" s="1011" t="s">
        <v>69</v>
      </c>
      <c r="AB121" s="1012"/>
      <c r="AC121" s="1012"/>
      <c r="AD121" s="1012"/>
      <c r="AE121" s="1013"/>
      <c r="AF121" s="1014" t="s">
        <v>69</v>
      </c>
      <c r="AG121" s="1012"/>
      <c r="AH121" s="1012"/>
      <c r="AI121" s="1012"/>
      <c r="AJ121" s="1013"/>
      <c r="AK121" s="1014" t="s">
        <v>69</v>
      </c>
      <c r="AL121" s="1012"/>
      <c r="AM121" s="1012"/>
      <c r="AN121" s="1012"/>
      <c r="AO121" s="1013"/>
      <c r="AP121" s="1015" t="s">
        <v>69</v>
      </c>
      <c r="AQ121" s="1016"/>
      <c r="AR121" s="1016"/>
      <c r="AS121" s="1016"/>
      <c r="AT121" s="1017"/>
      <c r="AU121" s="1045"/>
      <c r="AV121" s="1046"/>
      <c r="AW121" s="1046"/>
      <c r="AX121" s="1046"/>
      <c r="AY121" s="1047"/>
      <c r="AZ121" s="1002" t="s">
        <v>412</v>
      </c>
      <c r="BA121" s="1003"/>
      <c r="BB121" s="1003"/>
      <c r="BC121" s="1003"/>
      <c r="BD121" s="1003"/>
      <c r="BE121" s="1003"/>
      <c r="BF121" s="1003"/>
      <c r="BG121" s="1003"/>
      <c r="BH121" s="1003"/>
      <c r="BI121" s="1003"/>
      <c r="BJ121" s="1003"/>
      <c r="BK121" s="1003"/>
      <c r="BL121" s="1003"/>
      <c r="BM121" s="1003"/>
      <c r="BN121" s="1003"/>
      <c r="BO121" s="1003"/>
      <c r="BP121" s="1004"/>
      <c r="BQ121" s="972">
        <v>1448791</v>
      </c>
      <c r="BR121" s="973"/>
      <c r="BS121" s="973"/>
      <c r="BT121" s="973"/>
      <c r="BU121" s="973"/>
      <c r="BV121" s="973">
        <v>1173557</v>
      </c>
      <c r="BW121" s="973"/>
      <c r="BX121" s="973"/>
      <c r="BY121" s="973"/>
      <c r="BZ121" s="973"/>
      <c r="CA121" s="973">
        <v>1042081</v>
      </c>
      <c r="CB121" s="973"/>
      <c r="CC121" s="973"/>
      <c r="CD121" s="973"/>
      <c r="CE121" s="973"/>
      <c r="CF121" s="967">
        <v>13</v>
      </c>
      <c r="CG121" s="968"/>
      <c r="CH121" s="968"/>
      <c r="CI121" s="968"/>
      <c r="CJ121" s="968"/>
      <c r="CK121" s="1063"/>
      <c r="CL121" s="1064"/>
      <c r="CM121" s="1064"/>
      <c r="CN121" s="1064"/>
      <c r="CO121" s="1065"/>
      <c r="CP121" s="1073" t="s">
        <v>347</v>
      </c>
      <c r="CQ121" s="1074"/>
      <c r="CR121" s="1074"/>
      <c r="CS121" s="1074"/>
      <c r="CT121" s="1074"/>
      <c r="CU121" s="1074"/>
      <c r="CV121" s="1074"/>
      <c r="CW121" s="1074"/>
      <c r="CX121" s="1074"/>
      <c r="CY121" s="1074"/>
      <c r="CZ121" s="1074"/>
      <c r="DA121" s="1074"/>
      <c r="DB121" s="1074"/>
      <c r="DC121" s="1074"/>
      <c r="DD121" s="1074"/>
      <c r="DE121" s="1074"/>
      <c r="DF121" s="1075"/>
      <c r="DG121" s="972">
        <v>2155015</v>
      </c>
      <c r="DH121" s="973"/>
      <c r="DI121" s="973"/>
      <c r="DJ121" s="973"/>
      <c r="DK121" s="973"/>
      <c r="DL121" s="973">
        <v>1946376</v>
      </c>
      <c r="DM121" s="973"/>
      <c r="DN121" s="973"/>
      <c r="DO121" s="973"/>
      <c r="DP121" s="973"/>
      <c r="DQ121" s="973">
        <v>1719566</v>
      </c>
      <c r="DR121" s="973"/>
      <c r="DS121" s="973"/>
      <c r="DT121" s="973"/>
      <c r="DU121" s="973"/>
      <c r="DV121" s="974">
        <v>21.4</v>
      </c>
      <c r="DW121" s="974"/>
      <c r="DX121" s="974"/>
      <c r="DY121" s="974"/>
      <c r="DZ121" s="975"/>
    </row>
    <row r="122" spans="1:130" s="102" customFormat="1" ht="26.25" customHeight="1" x14ac:dyDescent="0.15">
      <c r="A122" s="1113"/>
      <c r="B122" s="999"/>
      <c r="C122" s="969" t="s">
        <v>394</v>
      </c>
      <c r="D122" s="970"/>
      <c r="E122" s="970"/>
      <c r="F122" s="970"/>
      <c r="G122" s="970"/>
      <c r="H122" s="970"/>
      <c r="I122" s="970"/>
      <c r="J122" s="970"/>
      <c r="K122" s="970"/>
      <c r="L122" s="970"/>
      <c r="M122" s="970"/>
      <c r="N122" s="970"/>
      <c r="O122" s="970"/>
      <c r="P122" s="970"/>
      <c r="Q122" s="970"/>
      <c r="R122" s="970"/>
      <c r="S122" s="970"/>
      <c r="T122" s="970"/>
      <c r="U122" s="970"/>
      <c r="V122" s="970"/>
      <c r="W122" s="970"/>
      <c r="X122" s="970"/>
      <c r="Y122" s="970"/>
      <c r="Z122" s="971"/>
      <c r="AA122" s="1011" t="s">
        <v>69</v>
      </c>
      <c r="AB122" s="1012"/>
      <c r="AC122" s="1012"/>
      <c r="AD122" s="1012"/>
      <c r="AE122" s="1013"/>
      <c r="AF122" s="1014" t="s">
        <v>69</v>
      </c>
      <c r="AG122" s="1012"/>
      <c r="AH122" s="1012"/>
      <c r="AI122" s="1012"/>
      <c r="AJ122" s="1013"/>
      <c r="AK122" s="1014" t="s">
        <v>69</v>
      </c>
      <c r="AL122" s="1012"/>
      <c r="AM122" s="1012"/>
      <c r="AN122" s="1012"/>
      <c r="AO122" s="1013"/>
      <c r="AP122" s="1015" t="s">
        <v>69</v>
      </c>
      <c r="AQ122" s="1016"/>
      <c r="AR122" s="1016"/>
      <c r="AS122" s="1016"/>
      <c r="AT122" s="1017"/>
      <c r="AU122" s="1045"/>
      <c r="AV122" s="1046"/>
      <c r="AW122" s="1046"/>
      <c r="AX122" s="1046"/>
      <c r="AY122" s="1047"/>
      <c r="AZ122" s="1027" t="s">
        <v>413</v>
      </c>
      <c r="BA122" s="1018"/>
      <c r="BB122" s="1018"/>
      <c r="BC122" s="1018"/>
      <c r="BD122" s="1018"/>
      <c r="BE122" s="1018"/>
      <c r="BF122" s="1018"/>
      <c r="BG122" s="1018"/>
      <c r="BH122" s="1018"/>
      <c r="BI122" s="1018"/>
      <c r="BJ122" s="1018"/>
      <c r="BK122" s="1018"/>
      <c r="BL122" s="1018"/>
      <c r="BM122" s="1018"/>
      <c r="BN122" s="1018"/>
      <c r="BO122" s="1018"/>
      <c r="BP122" s="1019"/>
      <c r="BQ122" s="1050">
        <v>14839327</v>
      </c>
      <c r="BR122" s="1051"/>
      <c r="BS122" s="1051"/>
      <c r="BT122" s="1051"/>
      <c r="BU122" s="1051"/>
      <c r="BV122" s="1051">
        <v>15073944</v>
      </c>
      <c r="BW122" s="1051"/>
      <c r="BX122" s="1051"/>
      <c r="BY122" s="1051"/>
      <c r="BZ122" s="1051"/>
      <c r="CA122" s="1051">
        <v>14655617</v>
      </c>
      <c r="CB122" s="1051"/>
      <c r="CC122" s="1051"/>
      <c r="CD122" s="1051"/>
      <c r="CE122" s="1051"/>
      <c r="CF122" s="1071">
        <v>182.2</v>
      </c>
      <c r="CG122" s="1072"/>
      <c r="CH122" s="1072"/>
      <c r="CI122" s="1072"/>
      <c r="CJ122" s="1072"/>
      <c r="CK122" s="1063"/>
      <c r="CL122" s="1064"/>
      <c r="CM122" s="1064"/>
      <c r="CN122" s="1064"/>
      <c r="CO122" s="1065"/>
      <c r="CP122" s="1073" t="s">
        <v>346</v>
      </c>
      <c r="CQ122" s="1074"/>
      <c r="CR122" s="1074"/>
      <c r="CS122" s="1074"/>
      <c r="CT122" s="1074"/>
      <c r="CU122" s="1074"/>
      <c r="CV122" s="1074"/>
      <c r="CW122" s="1074"/>
      <c r="CX122" s="1074"/>
      <c r="CY122" s="1074"/>
      <c r="CZ122" s="1074"/>
      <c r="DA122" s="1074"/>
      <c r="DB122" s="1074"/>
      <c r="DC122" s="1074"/>
      <c r="DD122" s="1074"/>
      <c r="DE122" s="1074"/>
      <c r="DF122" s="1075"/>
      <c r="DG122" s="972">
        <v>1776510</v>
      </c>
      <c r="DH122" s="973"/>
      <c r="DI122" s="973"/>
      <c r="DJ122" s="973"/>
      <c r="DK122" s="973"/>
      <c r="DL122" s="973">
        <v>1649748</v>
      </c>
      <c r="DM122" s="973"/>
      <c r="DN122" s="973"/>
      <c r="DO122" s="973"/>
      <c r="DP122" s="973"/>
      <c r="DQ122" s="973">
        <v>1551760</v>
      </c>
      <c r="DR122" s="973"/>
      <c r="DS122" s="973"/>
      <c r="DT122" s="973"/>
      <c r="DU122" s="973"/>
      <c r="DV122" s="974">
        <v>19.3</v>
      </c>
      <c r="DW122" s="974"/>
      <c r="DX122" s="974"/>
      <c r="DY122" s="974"/>
      <c r="DZ122" s="975"/>
    </row>
    <row r="123" spans="1:130" s="102" customFormat="1" ht="26.25" customHeight="1" x14ac:dyDescent="0.15">
      <c r="A123" s="1113"/>
      <c r="B123" s="999"/>
      <c r="C123" s="969" t="s">
        <v>400</v>
      </c>
      <c r="D123" s="970"/>
      <c r="E123" s="970"/>
      <c r="F123" s="970"/>
      <c r="G123" s="970"/>
      <c r="H123" s="970"/>
      <c r="I123" s="970"/>
      <c r="J123" s="970"/>
      <c r="K123" s="970"/>
      <c r="L123" s="970"/>
      <c r="M123" s="970"/>
      <c r="N123" s="970"/>
      <c r="O123" s="970"/>
      <c r="P123" s="970"/>
      <c r="Q123" s="970"/>
      <c r="R123" s="970"/>
      <c r="S123" s="970"/>
      <c r="T123" s="970"/>
      <c r="U123" s="970"/>
      <c r="V123" s="970"/>
      <c r="W123" s="970"/>
      <c r="X123" s="970"/>
      <c r="Y123" s="970"/>
      <c r="Z123" s="971"/>
      <c r="AA123" s="1011">
        <v>491</v>
      </c>
      <c r="AB123" s="1012"/>
      <c r="AC123" s="1012"/>
      <c r="AD123" s="1012"/>
      <c r="AE123" s="1013"/>
      <c r="AF123" s="1014">
        <v>495</v>
      </c>
      <c r="AG123" s="1012"/>
      <c r="AH123" s="1012"/>
      <c r="AI123" s="1012"/>
      <c r="AJ123" s="1013"/>
      <c r="AK123" s="1014" t="s">
        <v>69</v>
      </c>
      <c r="AL123" s="1012"/>
      <c r="AM123" s="1012"/>
      <c r="AN123" s="1012"/>
      <c r="AO123" s="1013"/>
      <c r="AP123" s="1015" t="s">
        <v>69</v>
      </c>
      <c r="AQ123" s="1016"/>
      <c r="AR123" s="1016"/>
      <c r="AS123" s="1016"/>
      <c r="AT123" s="1017"/>
      <c r="AU123" s="1048"/>
      <c r="AV123" s="1049"/>
      <c r="AW123" s="1049"/>
      <c r="AX123" s="1049"/>
      <c r="AY123" s="1049"/>
      <c r="AZ123" s="133" t="s">
        <v>123</v>
      </c>
      <c r="BA123" s="133"/>
      <c r="BB123" s="133"/>
      <c r="BC123" s="133"/>
      <c r="BD123" s="133"/>
      <c r="BE123" s="133"/>
      <c r="BF123" s="133"/>
      <c r="BG123" s="133"/>
      <c r="BH123" s="133"/>
      <c r="BI123" s="133"/>
      <c r="BJ123" s="133"/>
      <c r="BK123" s="133"/>
      <c r="BL123" s="133"/>
      <c r="BM123" s="133"/>
      <c r="BN123" s="133"/>
      <c r="BO123" s="1028" t="s">
        <v>414</v>
      </c>
      <c r="BP123" s="1059"/>
      <c r="BQ123" s="1119">
        <v>23392897</v>
      </c>
      <c r="BR123" s="1085"/>
      <c r="BS123" s="1085"/>
      <c r="BT123" s="1085"/>
      <c r="BU123" s="1085"/>
      <c r="BV123" s="1085">
        <v>22957005</v>
      </c>
      <c r="BW123" s="1085"/>
      <c r="BX123" s="1085"/>
      <c r="BY123" s="1085"/>
      <c r="BZ123" s="1085"/>
      <c r="CA123" s="1085">
        <v>22272775</v>
      </c>
      <c r="CB123" s="1085"/>
      <c r="CC123" s="1085"/>
      <c r="CD123" s="1085"/>
      <c r="CE123" s="1085"/>
      <c r="CF123" s="1052"/>
      <c r="CG123" s="1053"/>
      <c r="CH123" s="1053"/>
      <c r="CI123" s="1053"/>
      <c r="CJ123" s="1054"/>
      <c r="CK123" s="1063"/>
      <c r="CL123" s="1064"/>
      <c r="CM123" s="1064"/>
      <c r="CN123" s="1064"/>
      <c r="CO123" s="1065"/>
      <c r="CP123" s="1073" t="s">
        <v>348</v>
      </c>
      <c r="CQ123" s="1074"/>
      <c r="CR123" s="1074"/>
      <c r="CS123" s="1074"/>
      <c r="CT123" s="1074"/>
      <c r="CU123" s="1074"/>
      <c r="CV123" s="1074"/>
      <c r="CW123" s="1074"/>
      <c r="CX123" s="1074"/>
      <c r="CY123" s="1074"/>
      <c r="CZ123" s="1074"/>
      <c r="DA123" s="1074"/>
      <c r="DB123" s="1074"/>
      <c r="DC123" s="1074"/>
      <c r="DD123" s="1074"/>
      <c r="DE123" s="1074"/>
      <c r="DF123" s="1075"/>
      <c r="DG123" s="1011">
        <v>720387</v>
      </c>
      <c r="DH123" s="1012"/>
      <c r="DI123" s="1012"/>
      <c r="DJ123" s="1012"/>
      <c r="DK123" s="1013"/>
      <c r="DL123" s="1014">
        <v>652517</v>
      </c>
      <c r="DM123" s="1012"/>
      <c r="DN123" s="1012"/>
      <c r="DO123" s="1012"/>
      <c r="DP123" s="1013"/>
      <c r="DQ123" s="1014">
        <v>574954</v>
      </c>
      <c r="DR123" s="1012"/>
      <c r="DS123" s="1012"/>
      <c r="DT123" s="1012"/>
      <c r="DU123" s="1013"/>
      <c r="DV123" s="1015">
        <v>7.1</v>
      </c>
      <c r="DW123" s="1016"/>
      <c r="DX123" s="1016"/>
      <c r="DY123" s="1016"/>
      <c r="DZ123" s="1017"/>
    </row>
    <row r="124" spans="1:130" s="102" customFormat="1" ht="26.25" customHeight="1" thickBot="1" x14ac:dyDescent="0.2">
      <c r="A124" s="1113"/>
      <c r="B124" s="999"/>
      <c r="C124" s="969" t="s">
        <v>403</v>
      </c>
      <c r="D124" s="970"/>
      <c r="E124" s="970"/>
      <c r="F124" s="970"/>
      <c r="G124" s="970"/>
      <c r="H124" s="970"/>
      <c r="I124" s="970"/>
      <c r="J124" s="970"/>
      <c r="K124" s="970"/>
      <c r="L124" s="970"/>
      <c r="M124" s="970"/>
      <c r="N124" s="970"/>
      <c r="O124" s="970"/>
      <c r="P124" s="970"/>
      <c r="Q124" s="970"/>
      <c r="R124" s="970"/>
      <c r="S124" s="970"/>
      <c r="T124" s="970"/>
      <c r="U124" s="970"/>
      <c r="V124" s="970"/>
      <c r="W124" s="970"/>
      <c r="X124" s="970"/>
      <c r="Y124" s="970"/>
      <c r="Z124" s="971"/>
      <c r="AA124" s="1011" t="s">
        <v>69</v>
      </c>
      <c r="AB124" s="1012"/>
      <c r="AC124" s="1012"/>
      <c r="AD124" s="1012"/>
      <c r="AE124" s="1013"/>
      <c r="AF124" s="1014" t="s">
        <v>69</v>
      </c>
      <c r="AG124" s="1012"/>
      <c r="AH124" s="1012"/>
      <c r="AI124" s="1012"/>
      <c r="AJ124" s="1013"/>
      <c r="AK124" s="1014" t="s">
        <v>69</v>
      </c>
      <c r="AL124" s="1012"/>
      <c r="AM124" s="1012"/>
      <c r="AN124" s="1012"/>
      <c r="AO124" s="1013"/>
      <c r="AP124" s="1015" t="s">
        <v>69</v>
      </c>
      <c r="AQ124" s="1016"/>
      <c r="AR124" s="1016"/>
      <c r="AS124" s="1016"/>
      <c r="AT124" s="1017"/>
      <c r="AU124" s="1115" t="s">
        <v>415</v>
      </c>
      <c r="AV124" s="1116"/>
      <c r="AW124" s="1116"/>
      <c r="AX124" s="1116"/>
      <c r="AY124" s="1116"/>
      <c r="AZ124" s="1116"/>
      <c r="BA124" s="1116"/>
      <c r="BB124" s="1116"/>
      <c r="BC124" s="1116"/>
      <c r="BD124" s="1116"/>
      <c r="BE124" s="1116"/>
      <c r="BF124" s="1116"/>
      <c r="BG124" s="1116"/>
      <c r="BH124" s="1116"/>
      <c r="BI124" s="1116"/>
      <c r="BJ124" s="1116"/>
      <c r="BK124" s="1116"/>
      <c r="BL124" s="1116"/>
      <c r="BM124" s="1116"/>
      <c r="BN124" s="1116"/>
      <c r="BO124" s="1116"/>
      <c r="BP124" s="1117"/>
      <c r="BQ124" s="1118">
        <v>49.7</v>
      </c>
      <c r="BR124" s="1081"/>
      <c r="BS124" s="1081"/>
      <c r="BT124" s="1081"/>
      <c r="BU124" s="1081"/>
      <c r="BV124" s="1081">
        <v>29.2</v>
      </c>
      <c r="BW124" s="1081"/>
      <c r="BX124" s="1081"/>
      <c r="BY124" s="1081"/>
      <c r="BZ124" s="1081"/>
      <c r="CA124" s="1081">
        <v>26.4</v>
      </c>
      <c r="CB124" s="1081"/>
      <c r="CC124" s="1081"/>
      <c r="CD124" s="1081"/>
      <c r="CE124" s="1081"/>
      <c r="CF124" s="1082"/>
      <c r="CG124" s="1083"/>
      <c r="CH124" s="1083"/>
      <c r="CI124" s="1083"/>
      <c r="CJ124" s="1084"/>
      <c r="CK124" s="1066"/>
      <c r="CL124" s="1066"/>
      <c r="CM124" s="1066"/>
      <c r="CN124" s="1066"/>
      <c r="CO124" s="1067"/>
      <c r="CP124" s="1073" t="s">
        <v>416</v>
      </c>
      <c r="CQ124" s="1074"/>
      <c r="CR124" s="1074"/>
      <c r="CS124" s="1074"/>
      <c r="CT124" s="1074"/>
      <c r="CU124" s="1074"/>
      <c r="CV124" s="1074"/>
      <c r="CW124" s="1074"/>
      <c r="CX124" s="1074"/>
      <c r="CY124" s="1074"/>
      <c r="CZ124" s="1074"/>
      <c r="DA124" s="1074"/>
      <c r="DB124" s="1074"/>
      <c r="DC124" s="1074"/>
      <c r="DD124" s="1074"/>
      <c r="DE124" s="1074"/>
      <c r="DF124" s="1075"/>
      <c r="DG124" s="1058" t="s">
        <v>69</v>
      </c>
      <c r="DH124" s="1037"/>
      <c r="DI124" s="1037"/>
      <c r="DJ124" s="1037"/>
      <c r="DK124" s="1038"/>
      <c r="DL124" s="1036" t="s">
        <v>69</v>
      </c>
      <c r="DM124" s="1037"/>
      <c r="DN124" s="1037"/>
      <c r="DO124" s="1037"/>
      <c r="DP124" s="1038"/>
      <c r="DQ124" s="1036">
        <v>5100</v>
      </c>
      <c r="DR124" s="1037"/>
      <c r="DS124" s="1037"/>
      <c r="DT124" s="1037"/>
      <c r="DU124" s="1038"/>
      <c r="DV124" s="1039">
        <v>0.1</v>
      </c>
      <c r="DW124" s="1040"/>
      <c r="DX124" s="1040"/>
      <c r="DY124" s="1040"/>
      <c r="DZ124" s="1041"/>
    </row>
    <row r="125" spans="1:130" s="102" customFormat="1" ht="26.25" customHeight="1" x14ac:dyDescent="0.15">
      <c r="A125" s="1113"/>
      <c r="B125" s="999"/>
      <c r="C125" s="969" t="s">
        <v>405</v>
      </c>
      <c r="D125" s="970"/>
      <c r="E125" s="970"/>
      <c r="F125" s="970"/>
      <c r="G125" s="970"/>
      <c r="H125" s="970"/>
      <c r="I125" s="970"/>
      <c r="J125" s="970"/>
      <c r="K125" s="970"/>
      <c r="L125" s="970"/>
      <c r="M125" s="970"/>
      <c r="N125" s="970"/>
      <c r="O125" s="970"/>
      <c r="P125" s="970"/>
      <c r="Q125" s="970"/>
      <c r="R125" s="970"/>
      <c r="S125" s="970"/>
      <c r="T125" s="970"/>
      <c r="U125" s="970"/>
      <c r="V125" s="970"/>
      <c r="W125" s="970"/>
      <c r="X125" s="970"/>
      <c r="Y125" s="970"/>
      <c r="Z125" s="971"/>
      <c r="AA125" s="1011" t="s">
        <v>69</v>
      </c>
      <c r="AB125" s="1012"/>
      <c r="AC125" s="1012"/>
      <c r="AD125" s="1012"/>
      <c r="AE125" s="1013"/>
      <c r="AF125" s="1014" t="s">
        <v>69</v>
      </c>
      <c r="AG125" s="1012"/>
      <c r="AH125" s="1012"/>
      <c r="AI125" s="1012"/>
      <c r="AJ125" s="1013"/>
      <c r="AK125" s="1014" t="s">
        <v>69</v>
      </c>
      <c r="AL125" s="1012"/>
      <c r="AM125" s="1012"/>
      <c r="AN125" s="1012"/>
      <c r="AO125" s="1013"/>
      <c r="AP125" s="1015" t="s">
        <v>69</v>
      </c>
      <c r="AQ125" s="1016"/>
      <c r="AR125" s="1016"/>
      <c r="AS125" s="1016"/>
      <c r="AT125" s="1017"/>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6" t="s">
        <v>417</v>
      </c>
      <c r="CL125" s="1061"/>
      <c r="CM125" s="1061"/>
      <c r="CN125" s="1061"/>
      <c r="CO125" s="1062"/>
      <c r="CP125" s="993" t="s">
        <v>418</v>
      </c>
      <c r="CQ125" s="942"/>
      <c r="CR125" s="942"/>
      <c r="CS125" s="942"/>
      <c r="CT125" s="942"/>
      <c r="CU125" s="942"/>
      <c r="CV125" s="942"/>
      <c r="CW125" s="942"/>
      <c r="CX125" s="942"/>
      <c r="CY125" s="942"/>
      <c r="CZ125" s="942"/>
      <c r="DA125" s="942"/>
      <c r="DB125" s="942"/>
      <c r="DC125" s="942"/>
      <c r="DD125" s="942"/>
      <c r="DE125" s="942"/>
      <c r="DF125" s="943"/>
      <c r="DG125" s="979" t="s">
        <v>69</v>
      </c>
      <c r="DH125" s="980"/>
      <c r="DI125" s="980"/>
      <c r="DJ125" s="980"/>
      <c r="DK125" s="980"/>
      <c r="DL125" s="980" t="s">
        <v>69</v>
      </c>
      <c r="DM125" s="980"/>
      <c r="DN125" s="980"/>
      <c r="DO125" s="980"/>
      <c r="DP125" s="980"/>
      <c r="DQ125" s="980" t="s">
        <v>69</v>
      </c>
      <c r="DR125" s="980"/>
      <c r="DS125" s="980"/>
      <c r="DT125" s="980"/>
      <c r="DU125" s="980"/>
      <c r="DV125" s="981" t="s">
        <v>69</v>
      </c>
      <c r="DW125" s="981"/>
      <c r="DX125" s="981"/>
      <c r="DY125" s="981"/>
      <c r="DZ125" s="982"/>
    </row>
    <row r="126" spans="1:130" s="102" customFormat="1" ht="26.25" customHeight="1" thickBot="1" x14ac:dyDescent="0.2">
      <c r="A126" s="1113"/>
      <c r="B126" s="999"/>
      <c r="C126" s="969" t="s">
        <v>407</v>
      </c>
      <c r="D126" s="970"/>
      <c r="E126" s="970"/>
      <c r="F126" s="970"/>
      <c r="G126" s="970"/>
      <c r="H126" s="970"/>
      <c r="I126" s="970"/>
      <c r="J126" s="970"/>
      <c r="K126" s="970"/>
      <c r="L126" s="970"/>
      <c r="M126" s="970"/>
      <c r="N126" s="970"/>
      <c r="O126" s="970"/>
      <c r="P126" s="970"/>
      <c r="Q126" s="970"/>
      <c r="R126" s="970"/>
      <c r="S126" s="970"/>
      <c r="T126" s="970"/>
      <c r="U126" s="970"/>
      <c r="V126" s="970"/>
      <c r="W126" s="970"/>
      <c r="X126" s="970"/>
      <c r="Y126" s="970"/>
      <c r="Z126" s="971"/>
      <c r="AA126" s="1011" t="s">
        <v>69</v>
      </c>
      <c r="AB126" s="1012"/>
      <c r="AC126" s="1012"/>
      <c r="AD126" s="1012"/>
      <c r="AE126" s="1013"/>
      <c r="AF126" s="1014">
        <v>1193</v>
      </c>
      <c r="AG126" s="1012"/>
      <c r="AH126" s="1012"/>
      <c r="AI126" s="1012"/>
      <c r="AJ126" s="1013"/>
      <c r="AK126" s="1014">
        <v>4781</v>
      </c>
      <c r="AL126" s="1012"/>
      <c r="AM126" s="1012"/>
      <c r="AN126" s="1012"/>
      <c r="AO126" s="1013"/>
      <c r="AP126" s="1015">
        <v>0.1</v>
      </c>
      <c r="AQ126" s="1016"/>
      <c r="AR126" s="1016"/>
      <c r="AS126" s="1016"/>
      <c r="AT126" s="1017"/>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7"/>
      <c r="CL126" s="1064"/>
      <c r="CM126" s="1064"/>
      <c r="CN126" s="1064"/>
      <c r="CO126" s="1065"/>
      <c r="CP126" s="1002" t="s">
        <v>419</v>
      </c>
      <c r="CQ126" s="1003"/>
      <c r="CR126" s="1003"/>
      <c r="CS126" s="1003"/>
      <c r="CT126" s="1003"/>
      <c r="CU126" s="1003"/>
      <c r="CV126" s="1003"/>
      <c r="CW126" s="1003"/>
      <c r="CX126" s="1003"/>
      <c r="CY126" s="1003"/>
      <c r="CZ126" s="1003"/>
      <c r="DA126" s="1003"/>
      <c r="DB126" s="1003"/>
      <c r="DC126" s="1003"/>
      <c r="DD126" s="1003"/>
      <c r="DE126" s="1003"/>
      <c r="DF126" s="1004"/>
      <c r="DG126" s="972" t="s">
        <v>69</v>
      </c>
      <c r="DH126" s="973"/>
      <c r="DI126" s="973"/>
      <c r="DJ126" s="973"/>
      <c r="DK126" s="973"/>
      <c r="DL126" s="973" t="s">
        <v>69</v>
      </c>
      <c r="DM126" s="973"/>
      <c r="DN126" s="973"/>
      <c r="DO126" s="973"/>
      <c r="DP126" s="973"/>
      <c r="DQ126" s="973" t="s">
        <v>69</v>
      </c>
      <c r="DR126" s="973"/>
      <c r="DS126" s="973"/>
      <c r="DT126" s="973"/>
      <c r="DU126" s="973"/>
      <c r="DV126" s="974" t="s">
        <v>69</v>
      </c>
      <c r="DW126" s="974"/>
      <c r="DX126" s="974"/>
      <c r="DY126" s="974"/>
      <c r="DZ126" s="975"/>
    </row>
    <row r="127" spans="1:130" s="102" customFormat="1" ht="26.25" customHeight="1" x14ac:dyDescent="0.15">
      <c r="A127" s="1114"/>
      <c r="B127" s="1001"/>
      <c r="C127" s="1055" t="s">
        <v>420</v>
      </c>
      <c r="D127" s="1056"/>
      <c r="E127" s="1056"/>
      <c r="F127" s="1056"/>
      <c r="G127" s="1056"/>
      <c r="H127" s="1056"/>
      <c r="I127" s="1056"/>
      <c r="J127" s="1056"/>
      <c r="K127" s="1056"/>
      <c r="L127" s="1056"/>
      <c r="M127" s="1056"/>
      <c r="N127" s="1056"/>
      <c r="O127" s="1056"/>
      <c r="P127" s="1056"/>
      <c r="Q127" s="1056"/>
      <c r="R127" s="1056"/>
      <c r="S127" s="1056"/>
      <c r="T127" s="1056"/>
      <c r="U127" s="1056"/>
      <c r="V127" s="1056"/>
      <c r="W127" s="1056"/>
      <c r="X127" s="1056"/>
      <c r="Y127" s="1056"/>
      <c r="Z127" s="1057"/>
      <c r="AA127" s="1011">
        <v>34738</v>
      </c>
      <c r="AB127" s="1012"/>
      <c r="AC127" s="1012"/>
      <c r="AD127" s="1012"/>
      <c r="AE127" s="1013"/>
      <c r="AF127" s="1014">
        <v>30562</v>
      </c>
      <c r="AG127" s="1012"/>
      <c r="AH127" s="1012"/>
      <c r="AI127" s="1012"/>
      <c r="AJ127" s="1013"/>
      <c r="AK127" s="1014">
        <v>22635</v>
      </c>
      <c r="AL127" s="1012"/>
      <c r="AM127" s="1012"/>
      <c r="AN127" s="1012"/>
      <c r="AO127" s="1013"/>
      <c r="AP127" s="1015">
        <v>0.3</v>
      </c>
      <c r="AQ127" s="1016"/>
      <c r="AR127" s="1016"/>
      <c r="AS127" s="1016"/>
      <c r="AT127" s="1017"/>
      <c r="AU127" s="138"/>
      <c r="AV127" s="138"/>
      <c r="AW127" s="138"/>
      <c r="AX127" s="1086" t="s">
        <v>421</v>
      </c>
      <c r="AY127" s="1087"/>
      <c r="AZ127" s="1087"/>
      <c r="BA127" s="1087"/>
      <c r="BB127" s="1087"/>
      <c r="BC127" s="1087"/>
      <c r="BD127" s="1087"/>
      <c r="BE127" s="1088"/>
      <c r="BF127" s="1089" t="s">
        <v>422</v>
      </c>
      <c r="BG127" s="1087"/>
      <c r="BH127" s="1087"/>
      <c r="BI127" s="1087"/>
      <c r="BJ127" s="1087"/>
      <c r="BK127" s="1087"/>
      <c r="BL127" s="1088"/>
      <c r="BM127" s="1089" t="s">
        <v>423</v>
      </c>
      <c r="BN127" s="1087"/>
      <c r="BO127" s="1087"/>
      <c r="BP127" s="1087"/>
      <c r="BQ127" s="1087"/>
      <c r="BR127" s="1087"/>
      <c r="BS127" s="1088"/>
      <c r="BT127" s="1089" t="s">
        <v>424</v>
      </c>
      <c r="BU127" s="1087"/>
      <c r="BV127" s="1087"/>
      <c r="BW127" s="1087"/>
      <c r="BX127" s="1087"/>
      <c r="BY127" s="1087"/>
      <c r="BZ127" s="1111"/>
      <c r="CA127" s="138"/>
      <c r="CB127" s="138"/>
      <c r="CC127" s="138"/>
      <c r="CD127" s="139"/>
      <c r="CE127" s="139"/>
      <c r="CF127" s="139"/>
      <c r="CG127" s="136"/>
      <c r="CH127" s="136"/>
      <c r="CI127" s="136"/>
      <c r="CJ127" s="137"/>
      <c r="CK127" s="1077"/>
      <c r="CL127" s="1064"/>
      <c r="CM127" s="1064"/>
      <c r="CN127" s="1064"/>
      <c r="CO127" s="1065"/>
      <c r="CP127" s="1002" t="s">
        <v>425</v>
      </c>
      <c r="CQ127" s="1003"/>
      <c r="CR127" s="1003"/>
      <c r="CS127" s="1003"/>
      <c r="CT127" s="1003"/>
      <c r="CU127" s="1003"/>
      <c r="CV127" s="1003"/>
      <c r="CW127" s="1003"/>
      <c r="CX127" s="1003"/>
      <c r="CY127" s="1003"/>
      <c r="CZ127" s="1003"/>
      <c r="DA127" s="1003"/>
      <c r="DB127" s="1003"/>
      <c r="DC127" s="1003"/>
      <c r="DD127" s="1003"/>
      <c r="DE127" s="1003"/>
      <c r="DF127" s="1004"/>
      <c r="DG127" s="972" t="s">
        <v>69</v>
      </c>
      <c r="DH127" s="973"/>
      <c r="DI127" s="973"/>
      <c r="DJ127" s="973"/>
      <c r="DK127" s="973"/>
      <c r="DL127" s="973" t="s">
        <v>69</v>
      </c>
      <c r="DM127" s="973"/>
      <c r="DN127" s="973"/>
      <c r="DO127" s="973"/>
      <c r="DP127" s="973"/>
      <c r="DQ127" s="973" t="s">
        <v>69</v>
      </c>
      <c r="DR127" s="973"/>
      <c r="DS127" s="973"/>
      <c r="DT127" s="973"/>
      <c r="DU127" s="973"/>
      <c r="DV127" s="974" t="s">
        <v>69</v>
      </c>
      <c r="DW127" s="974"/>
      <c r="DX127" s="974"/>
      <c r="DY127" s="974"/>
      <c r="DZ127" s="975"/>
    </row>
    <row r="128" spans="1:130" s="102" customFormat="1" ht="26.25" customHeight="1" thickBot="1" x14ac:dyDescent="0.2">
      <c r="A128" s="1097" t="s">
        <v>426</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427</v>
      </c>
      <c r="X128" s="1099"/>
      <c r="Y128" s="1099"/>
      <c r="Z128" s="1100"/>
      <c r="AA128" s="1101">
        <v>231632</v>
      </c>
      <c r="AB128" s="1102"/>
      <c r="AC128" s="1102"/>
      <c r="AD128" s="1102"/>
      <c r="AE128" s="1103"/>
      <c r="AF128" s="1104">
        <v>199582</v>
      </c>
      <c r="AG128" s="1102"/>
      <c r="AH128" s="1102"/>
      <c r="AI128" s="1102"/>
      <c r="AJ128" s="1103"/>
      <c r="AK128" s="1104">
        <v>170529</v>
      </c>
      <c r="AL128" s="1102"/>
      <c r="AM128" s="1102"/>
      <c r="AN128" s="1102"/>
      <c r="AO128" s="1103"/>
      <c r="AP128" s="1105"/>
      <c r="AQ128" s="1106"/>
      <c r="AR128" s="1106"/>
      <c r="AS128" s="1106"/>
      <c r="AT128" s="1107"/>
      <c r="AU128" s="138"/>
      <c r="AV128" s="138"/>
      <c r="AW128" s="138"/>
      <c r="AX128" s="941" t="s">
        <v>428</v>
      </c>
      <c r="AY128" s="942"/>
      <c r="AZ128" s="942"/>
      <c r="BA128" s="942"/>
      <c r="BB128" s="942"/>
      <c r="BC128" s="942"/>
      <c r="BD128" s="942"/>
      <c r="BE128" s="943"/>
      <c r="BF128" s="1108" t="s">
        <v>69</v>
      </c>
      <c r="BG128" s="1109"/>
      <c r="BH128" s="1109"/>
      <c r="BI128" s="1109"/>
      <c r="BJ128" s="1109"/>
      <c r="BK128" s="1109"/>
      <c r="BL128" s="1110"/>
      <c r="BM128" s="1108">
        <v>13.4</v>
      </c>
      <c r="BN128" s="1109"/>
      <c r="BO128" s="1109"/>
      <c r="BP128" s="1109"/>
      <c r="BQ128" s="1109"/>
      <c r="BR128" s="1109"/>
      <c r="BS128" s="1110"/>
      <c r="BT128" s="1108">
        <v>20</v>
      </c>
      <c r="BU128" s="1109"/>
      <c r="BV128" s="1109"/>
      <c r="BW128" s="1109"/>
      <c r="BX128" s="1109"/>
      <c r="BY128" s="1109"/>
      <c r="BZ128" s="1132"/>
      <c r="CA128" s="139"/>
      <c r="CB128" s="139"/>
      <c r="CC128" s="139"/>
      <c r="CD128" s="139"/>
      <c r="CE128" s="139"/>
      <c r="CF128" s="139"/>
      <c r="CG128" s="136"/>
      <c r="CH128" s="136"/>
      <c r="CI128" s="136"/>
      <c r="CJ128" s="137"/>
      <c r="CK128" s="1078"/>
      <c r="CL128" s="1079"/>
      <c r="CM128" s="1079"/>
      <c r="CN128" s="1079"/>
      <c r="CO128" s="1080"/>
      <c r="CP128" s="1090" t="s">
        <v>429</v>
      </c>
      <c r="CQ128" s="1091"/>
      <c r="CR128" s="1091"/>
      <c r="CS128" s="1091"/>
      <c r="CT128" s="1091"/>
      <c r="CU128" s="1091"/>
      <c r="CV128" s="1091"/>
      <c r="CW128" s="1091"/>
      <c r="CX128" s="1091"/>
      <c r="CY128" s="1091"/>
      <c r="CZ128" s="1091"/>
      <c r="DA128" s="1091"/>
      <c r="DB128" s="1091"/>
      <c r="DC128" s="1091"/>
      <c r="DD128" s="1091"/>
      <c r="DE128" s="1091"/>
      <c r="DF128" s="1092"/>
      <c r="DG128" s="1093" t="s">
        <v>69</v>
      </c>
      <c r="DH128" s="1094"/>
      <c r="DI128" s="1094"/>
      <c r="DJ128" s="1094"/>
      <c r="DK128" s="1094"/>
      <c r="DL128" s="1094" t="s">
        <v>69</v>
      </c>
      <c r="DM128" s="1094"/>
      <c r="DN128" s="1094"/>
      <c r="DO128" s="1094"/>
      <c r="DP128" s="1094"/>
      <c r="DQ128" s="1094" t="s">
        <v>69</v>
      </c>
      <c r="DR128" s="1094"/>
      <c r="DS128" s="1094"/>
      <c r="DT128" s="1094"/>
      <c r="DU128" s="1094"/>
      <c r="DV128" s="1095" t="s">
        <v>69</v>
      </c>
      <c r="DW128" s="1095"/>
      <c r="DX128" s="1095"/>
      <c r="DY128" s="1095"/>
      <c r="DZ128" s="1096"/>
    </row>
    <row r="129" spans="1:131" s="102" customFormat="1" ht="26.25" customHeight="1" x14ac:dyDescent="0.15">
      <c r="A129" s="983" t="s">
        <v>49</v>
      </c>
      <c r="B129" s="984"/>
      <c r="C129" s="984"/>
      <c r="D129" s="984"/>
      <c r="E129" s="984"/>
      <c r="F129" s="984"/>
      <c r="G129" s="984"/>
      <c r="H129" s="984"/>
      <c r="I129" s="984"/>
      <c r="J129" s="984"/>
      <c r="K129" s="984"/>
      <c r="L129" s="984"/>
      <c r="M129" s="984"/>
      <c r="N129" s="984"/>
      <c r="O129" s="984"/>
      <c r="P129" s="984"/>
      <c r="Q129" s="984"/>
      <c r="R129" s="984"/>
      <c r="S129" s="984"/>
      <c r="T129" s="984"/>
      <c r="U129" s="984"/>
      <c r="V129" s="984"/>
      <c r="W129" s="1126" t="s">
        <v>430</v>
      </c>
      <c r="X129" s="1127"/>
      <c r="Y129" s="1127"/>
      <c r="Z129" s="1128"/>
      <c r="AA129" s="1011">
        <v>9749712</v>
      </c>
      <c r="AB129" s="1012"/>
      <c r="AC129" s="1012"/>
      <c r="AD129" s="1012"/>
      <c r="AE129" s="1013"/>
      <c r="AF129" s="1014">
        <v>9667438</v>
      </c>
      <c r="AG129" s="1012"/>
      <c r="AH129" s="1012"/>
      <c r="AI129" s="1012"/>
      <c r="AJ129" s="1013"/>
      <c r="AK129" s="1014">
        <v>9606207</v>
      </c>
      <c r="AL129" s="1012"/>
      <c r="AM129" s="1012"/>
      <c r="AN129" s="1012"/>
      <c r="AO129" s="1013"/>
      <c r="AP129" s="1129"/>
      <c r="AQ129" s="1130"/>
      <c r="AR129" s="1130"/>
      <c r="AS129" s="1130"/>
      <c r="AT129" s="1131"/>
      <c r="AU129" s="140"/>
      <c r="AV129" s="140"/>
      <c r="AW129" s="140"/>
      <c r="AX129" s="1120" t="s">
        <v>431</v>
      </c>
      <c r="AY129" s="1003"/>
      <c r="AZ129" s="1003"/>
      <c r="BA129" s="1003"/>
      <c r="BB129" s="1003"/>
      <c r="BC129" s="1003"/>
      <c r="BD129" s="1003"/>
      <c r="BE129" s="1004"/>
      <c r="BF129" s="1121" t="s">
        <v>69</v>
      </c>
      <c r="BG129" s="1122"/>
      <c r="BH129" s="1122"/>
      <c r="BI129" s="1122"/>
      <c r="BJ129" s="1122"/>
      <c r="BK129" s="1122"/>
      <c r="BL129" s="1123"/>
      <c r="BM129" s="1121">
        <v>18.399999999999999</v>
      </c>
      <c r="BN129" s="1122"/>
      <c r="BO129" s="1122"/>
      <c r="BP129" s="1122"/>
      <c r="BQ129" s="1122"/>
      <c r="BR129" s="1122"/>
      <c r="BS129" s="1123"/>
      <c r="BT129" s="1121">
        <v>30</v>
      </c>
      <c r="BU129" s="1124"/>
      <c r="BV129" s="1124"/>
      <c r="BW129" s="1124"/>
      <c r="BX129" s="1124"/>
      <c r="BY129" s="1124"/>
      <c r="BZ129" s="1125"/>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983" t="s">
        <v>432</v>
      </c>
      <c r="B130" s="984"/>
      <c r="C130" s="984"/>
      <c r="D130" s="984"/>
      <c r="E130" s="984"/>
      <c r="F130" s="984"/>
      <c r="G130" s="984"/>
      <c r="H130" s="984"/>
      <c r="I130" s="984"/>
      <c r="J130" s="984"/>
      <c r="K130" s="984"/>
      <c r="L130" s="984"/>
      <c r="M130" s="984"/>
      <c r="N130" s="984"/>
      <c r="O130" s="984"/>
      <c r="P130" s="984"/>
      <c r="Q130" s="984"/>
      <c r="R130" s="984"/>
      <c r="S130" s="984"/>
      <c r="T130" s="984"/>
      <c r="U130" s="984"/>
      <c r="V130" s="984"/>
      <c r="W130" s="1126" t="s">
        <v>433</v>
      </c>
      <c r="X130" s="1127"/>
      <c r="Y130" s="1127"/>
      <c r="Z130" s="1128"/>
      <c r="AA130" s="1011">
        <v>1598241</v>
      </c>
      <c r="AB130" s="1012"/>
      <c r="AC130" s="1012"/>
      <c r="AD130" s="1012"/>
      <c r="AE130" s="1013"/>
      <c r="AF130" s="1014">
        <v>1570987</v>
      </c>
      <c r="AG130" s="1012"/>
      <c r="AH130" s="1012"/>
      <c r="AI130" s="1012"/>
      <c r="AJ130" s="1013"/>
      <c r="AK130" s="1014">
        <v>1563736</v>
      </c>
      <c r="AL130" s="1012"/>
      <c r="AM130" s="1012"/>
      <c r="AN130" s="1012"/>
      <c r="AO130" s="1013"/>
      <c r="AP130" s="1129"/>
      <c r="AQ130" s="1130"/>
      <c r="AR130" s="1130"/>
      <c r="AS130" s="1130"/>
      <c r="AT130" s="1131"/>
      <c r="AU130" s="140"/>
      <c r="AV130" s="140"/>
      <c r="AW130" s="140"/>
      <c r="AX130" s="1120" t="s">
        <v>434</v>
      </c>
      <c r="AY130" s="1003"/>
      <c r="AZ130" s="1003"/>
      <c r="BA130" s="1003"/>
      <c r="BB130" s="1003"/>
      <c r="BC130" s="1003"/>
      <c r="BD130" s="1003"/>
      <c r="BE130" s="1004"/>
      <c r="BF130" s="1157">
        <v>10.9</v>
      </c>
      <c r="BG130" s="1158"/>
      <c r="BH130" s="1158"/>
      <c r="BI130" s="1158"/>
      <c r="BJ130" s="1158"/>
      <c r="BK130" s="1158"/>
      <c r="BL130" s="1159"/>
      <c r="BM130" s="1157">
        <v>25</v>
      </c>
      <c r="BN130" s="1158"/>
      <c r="BO130" s="1158"/>
      <c r="BP130" s="1158"/>
      <c r="BQ130" s="1158"/>
      <c r="BR130" s="1158"/>
      <c r="BS130" s="1159"/>
      <c r="BT130" s="1157">
        <v>35</v>
      </c>
      <c r="BU130" s="1160"/>
      <c r="BV130" s="1160"/>
      <c r="BW130" s="1160"/>
      <c r="BX130" s="1160"/>
      <c r="BY130" s="1160"/>
      <c r="BZ130" s="1161"/>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1162"/>
      <c r="B131" s="1163"/>
      <c r="C131" s="1163"/>
      <c r="D131" s="1163"/>
      <c r="E131" s="1163"/>
      <c r="F131" s="1163"/>
      <c r="G131" s="1163"/>
      <c r="H131" s="1163"/>
      <c r="I131" s="1163"/>
      <c r="J131" s="1163"/>
      <c r="K131" s="1163"/>
      <c r="L131" s="1163"/>
      <c r="M131" s="1163"/>
      <c r="N131" s="1163"/>
      <c r="O131" s="1163"/>
      <c r="P131" s="1163"/>
      <c r="Q131" s="1163"/>
      <c r="R131" s="1163"/>
      <c r="S131" s="1163"/>
      <c r="T131" s="1163"/>
      <c r="U131" s="1163"/>
      <c r="V131" s="1163"/>
      <c r="W131" s="1164" t="s">
        <v>435</v>
      </c>
      <c r="X131" s="1165"/>
      <c r="Y131" s="1165"/>
      <c r="Z131" s="1166"/>
      <c r="AA131" s="1058">
        <v>8151471</v>
      </c>
      <c r="AB131" s="1037"/>
      <c r="AC131" s="1037"/>
      <c r="AD131" s="1037"/>
      <c r="AE131" s="1038"/>
      <c r="AF131" s="1036">
        <v>8096451</v>
      </c>
      <c r="AG131" s="1037"/>
      <c r="AH131" s="1037"/>
      <c r="AI131" s="1037"/>
      <c r="AJ131" s="1038"/>
      <c r="AK131" s="1036">
        <v>8042471</v>
      </c>
      <c r="AL131" s="1037"/>
      <c r="AM131" s="1037"/>
      <c r="AN131" s="1037"/>
      <c r="AO131" s="1038"/>
      <c r="AP131" s="1167"/>
      <c r="AQ131" s="1168"/>
      <c r="AR131" s="1168"/>
      <c r="AS131" s="1168"/>
      <c r="AT131" s="1169"/>
      <c r="AU131" s="140"/>
      <c r="AV131" s="140"/>
      <c r="AW131" s="140"/>
      <c r="AX131" s="1139" t="s">
        <v>436</v>
      </c>
      <c r="AY131" s="1091"/>
      <c r="AZ131" s="1091"/>
      <c r="BA131" s="1091"/>
      <c r="BB131" s="1091"/>
      <c r="BC131" s="1091"/>
      <c r="BD131" s="1091"/>
      <c r="BE131" s="1092"/>
      <c r="BF131" s="1140">
        <v>26.4</v>
      </c>
      <c r="BG131" s="1141"/>
      <c r="BH131" s="1141"/>
      <c r="BI131" s="1141"/>
      <c r="BJ131" s="1141"/>
      <c r="BK131" s="1141"/>
      <c r="BL131" s="1142"/>
      <c r="BM131" s="1140">
        <v>350</v>
      </c>
      <c r="BN131" s="1141"/>
      <c r="BO131" s="1141"/>
      <c r="BP131" s="1141"/>
      <c r="BQ131" s="1141"/>
      <c r="BR131" s="1141"/>
      <c r="BS131" s="1142"/>
      <c r="BT131" s="1143"/>
      <c r="BU131" s="1144"/>
      <c r="BV131" s="1144"/>
      <c r="BW131" s="1144"/>
      <c r="BX131" s="1144"/>
      <c r="BY131" s="1144"/>
      <c r="BZ131" s="1145"/>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1146" t="s">
        <v>437</v>
      </c>
      <c r="B132" s="1147"/>
      <c r="C132" s="1147"/>
      <c r="D132" s="1147"/>
      <c r="E132" s="1147"/>
      <c r="F132" s="1147"/>
      <c r="G132" s="1147"/>
      <c r="H132" s="1147"/>
      <c r="I132" s="1147"/>
      <c r="J132" s="1147"/>
      <c r="K132" s="1147"/>
      <c r="L132" s="1147"/>
      <c r="M132" s="1147"/>
      <c r="N132" s="1147"/>
      <c r="O132" s="1147"/>
      <c r="P132" s="1147"/>
      <c r="Q132" s="1147"/>
      <c r="R132" s="1147"/>
      <c r="S132" s="1147"/>
      <c r="T132" s="1147"/>
      <c r="U132" s="1147"/>
      <c r="V132" s="1150" t="s">
        <v>438</v>
      </c>
      <c r="W132" s="1150"/>
      <c r="X132" s="1150"/>
      <c r="Y132" s="1150"/>
      <c r="Z132" s="1151"/>
      <c r="AA132" s="1152">
        <v>13.532858060000001</v>
      </c>
      <c r="AB132" s="1153"/>
      <c r="AC132" s="1153"/>
      <c r="AD132" s="1153"/>
      <c r="AE132" s="1154"/>
      <c r="AF132" s="1155">
        <v>10.546583930000001</v>
      </c>
      <c r="AG132" s="1153"/>
      <c r="AH132" s="1153"/>
      <c r="AI132" s="1153"/>
      <c r="AJ132" s="1154"/>
      <c r="AK132" s="1155">
        <v>8.7176938530000001</v>
      </c>
      <c r="AL132" s="1153"/>
      <c r="AM132" s="1153"/>
      <c r="AN132" s="1153"/>
      <c r="AO132" s="1154"/>
      <c r="AP132" s="1052"/>
      <c r="AQ132" s="1053"/>
      <c r="AR132" s="1053"/>
      <c r="AS132" s="1053"/>
      <c r="AT132" s="1156"/>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1148"/>
      <c r="B133" s="1149"/>
      <c r="C133" s="1149"/>
      <c r="D133" s="1149"/>
      <c r="E133" s="1149"/>
      <c r="F133" s="1149"/>
      <c r="G133" s="1149"/>
      <c r="H133" s="1149"/>
      <c r="I133" s="1149"/>
      <c r="J133" s="1149"/>
      <c r="K133" s="1149"/>
      <c r="L133" s="1149"/>
      <c r="M133" s="1149"/>
      <c r="N133" s="1149"/>
      <c r="O133" s="1149"/>
      <c r="P133" s="1149"/>
      <c r="Q133" s="1149"/>
      <c r="R133" s="1149"/>
      <c r="S133" s="1149"/>
      <c r="T133" s="1149"/>
      <c r="U133" s="1149"/>
      <c r="V133" s="1133" t="s">
        <v>439</v>
      </c>
      <c r="W133" s="1133"/>
      <c r="X133" s="1133"/>
      <c r="Y133" s="1133"/>
      <c r="Z133" s="1134"/>
      <c r="AA133" s="1135">
        <v>14</v>
      </c>
      <c r="AB133" s="1136"/>
      <c r="AC133" s="1136"/>
      <c r="AD133" s="1136"/>
      <c r="AE133" s="1137"/>
      <c r="AF133" s="1135">
        <v>12.9</v>
      </c>
      <c r="AG133" s="1136"/>
      <c r="AH133" s="1136"/>
      <c r="AI133" s="1136"/>
      <c r="AJ133" s="1137"/>
      <c r="AK133" s="1135">
        <v>10.9</v>
      </c>
      <c r="AL133" s="1136"/>
      <c r="AM133" s="1136"/>
      <c r="AN133" s="1136"/>
      <c r="AO133" s="1137"/>
      <c r="AP133" s="1082"/>
      <c r="AQ133" s="1083"/>
      <c r="AR133" s="1083"/>
      <c r="AS133" s="1083"/>
      <c r="AT133" s="1138"/>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IJc3WTKGFgGwrLBA8biXfQyjUCRL6aGSyonL8dJnqZDvmRm6DvdjWKtgkSMC2qeC4B6v2/gWAx4t/PwbC6KJfQ==" saltValue="F59MhF70pPIKL7dy+tIEC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18</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kn47eZQe4arFWD8ZbYTIOz70D2XhRPQ8LJq+3tnYd0KG1KkkM3wx3kdAu7KRwtcMt6xDYONkot7KMi6gvZORnA==" saltValue="VDL32Ym7ww89uVvt4PH7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7"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2bAMThujLm501Et2a3IWL0OYidU1C12GOodGZXAZWPNBlKLUrTGeKy1oW1uv6bh1K1QStlReTlaAo58qRp9VA==" saltValue="SJQZNwtsb5a9LssTvJ7x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440</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441</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3" t="s">
        <v>442</v>
      </c>
      <c r="AP7" s="157"/>
      <c r="AQ7" s="158" t="s">
        <v>443</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4"/>
      <c r="AP8" s="163" t="s">
        <v>444</v>
      </c>
      <c r="AQ8" s="164" t="s">
        <v>445</v>
      </c>
      <c r="AR8" s="165" t="s">
        <v>446</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5" t="s">
        <v>447</v>
      </c>
      <c r="AL9" s="1176"/>
      <c r="AM9" s="1176"/>
      <c r="AN9" s="1177"/>
      <c r="AO9" s="166">
        <v>2824334</v>
      </c>
      <c r="AP9" s="166">
        <v>118035</v>
      </c>
      <c r="AQ9" s="167">
        <v>90613</v>
      </c>
      <c r="AR9" s="168">
        <v>30.3</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5" t="s">
        <v>448</v>
      </c>
      <c r="AL10" s="1176"/>
      <c r="AM10" s="1176"/>
      <c r="AN10" s="1177"/>
      <c r="AO10" s="169">
        <v>235927</v>
      </c>
      <c r="AP10" s="169">
        <v>9860</v>
      </c>
      <c r="AQ10" s="170">
        <v>7525</v>
      </c>
      <c r="AR10" s="171">
        <v>31</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5" t="s">
        <v>449</v>
      </c>
      <c r="AL11" s="1176"/>
      <c r="AM11" s="1176"/>
      <c r="AN11" s="1177"/>
      <c r="AO11" s="169">
        <v>22677</v>
      </c>
      <c r="AP11" s="169">
        <v>948</v>
      </c>
      <c r="AQ11" s="170">
        <v>9582</v>
      </c>
      <c r="AR11" s="171">
        <v>-90.1</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5" t="s">
        <v>450</v>
      </c>
      <c r="AL12" s="1176"/>
      <c r="AM12" s="1176"/>
      <c r="AN12" s="1177"/>
      <c r="AO12" s="169">
        <v>271354</v>
      </c>
      <c r="AP12" s="169">
        <v>11340</v>
      </c>
      <c r="AQ12" s="170">
        <v>1356</v>
      </c>
      <c r="AR12" s="171">
        <v>736.3</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5" t="s">
        <v>451</v>
      </c>
      <c r="AL13" s="1176"/>
      <c r="AM13" s="1176"/>
      <c r="AN13" s="1177"/>
      <c r="AO13" s="169" t="s">
        <v>452</v>
      </c>
      <c r="AP13" s="169" t="s">
        <v>452</v>
      </c>
      <c r="AQ13" s="170">
        <v>2</v>
      </c>
      <c r="AR13" s="171" t="s">
        <v>452</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5" t="s">
        <v>453</v>
      </c>
      <c r="AL14" s="1176"/>
      <c r="AM14" s="1176"/>
      <c r="AN14" s="1177"/>
      <c r="AO14" s="169">
        <v>97051</v>
      </c>
      <c r="AP14" s="169">
        <v>4056</v>
      </c>
      <c r="AQ14" s="170">
        <v>4182</v>
      </c>
      <c r="AR14" s="171">
        <v>-3</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5" t="s">
        <v>454</v>
      </c>
      <c r="AL15" s="1176"/>
      <c r="AM15" s="1176"/>
      <c r="AN15" s="1177"/>
      <c r="AO15" s="169">
        <v>62722</v>
      </c>
      <c r="AP15" s="169">
        <v>2621</v>
      </c>
      <c r="AQ15" s="170">
        <v>2331</v>
      </c>
      <c r="AR15" s="171">
        <v>12.4</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8" t="s">
        <v>455</v>
      </c>
      <c r="AL16" s="1179"/>
      <c r="AM16" s="1179"/>
      <c r="AN16" s="1180"/>
      <c r="AO16" s="169">
        <v>-206199</v>
      </c>
      <c r="AP16" s="169">
        <v>-8617</v>
      </c>
      <c r="AQ16" s="170">
        <v>-8270</v>
      </c>
      <c r="AR16" s="171">
        <v>4.2</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8" t="s">
        <v>123</v>
      </c>
      <c r="AL17" s="1179"/>
      <c r="AM17" s="1179"/>
      <c r="AN17" s="1180"/>
      <c r="AO17" s="169">
        <v>3307866</v>
      </c>
      <c r="AP17" s="169">
        <v>138242</v>
      </c>
      <c r="AQ17" s="170">
        <v>107322</v>
      </c>
      <c r="AR17" s="171">
        <v>28.8</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456</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457</v>
      </c>
      <c r="AP20" s="177" t="s">
        <v>458</v>
      </c>
      <c r="AQ20" s="178" t="s">
        <v>459</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70" t="s">
        <v>460</v>
      </c>
      <c r="AL21" s="1171"/>
      <c r="AM21" s="1171"/>
      <c r="AN21" s="1172"/>
      <c r="AO21" s="181">
        <v>14.13</v>
      </c>
      <c r="AP21" s="182">
        <v>10.18</v>
      </c>
      <c r="AQ21" s="183">
        <v>3.95</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70" t="s">
        <v>461</v>
      </c>
      <c r="AL22" s="1171"/>
      <c r="AM22" s="1171"/>
      <c r="AN22" s="1172"/>
      <c r="AO22" s="186">
        <v>100.2</v>
      </c>
      <c r="AP22" s="187">
        <v>97.7</v>
      </c>
      <c r="AQ22" s="188">
        <v>2.5</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462</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463</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464</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3" t="s">
        <v>442</v>
      </c>
      <c r="AP30" s="157"/>
      <c r="AQ30" s="158" t="s">
        <v>443</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4"/>
      <c r="AP31" s="163" t="s">
        <v>444</v>
      </c>
      <c r="AQ31" s="164" t="s">
        <v>445</v>
      </c>
      <c r="AR31" s="165" t="s">
        <v>446</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6" t="s">
        <v>465</v>
      </c>
      <c r="AL32" s="1187"/>
      <c r="AM32" s="1187"/>
      <c r="AN32" s="1188"/>
      <c r="AO32" s="196">
        <v>1718719</v>
      </c>
      <c r="AP32" s="196">
        <v>71829</v>
      </c>
      <c r="AQ32" s="197">
        <v>67619</v>
      </c>
      <c r="AR32" s="198">
        <v>6.2</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6" t="s">
        <v>466</v>
      </c>
      <c r="AL33" s="1187"/>
      <c r="AM33" s="1187"/>
      <c r="AN33" s="1188"/>
      <c r="AO33" s="196" t="s">
        <v>452</v>
      </c>
      <c r="AP33" s="196" t="s">
        <v>452</v>
      </c>
      <c r="AQ33" s="197" t="s">
        <v>452</v>
      </c>
      <c r="AR33" s="198" t="s">
        <v>452</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6" t="s">
        <v>467</v>
      </c>
      <c r="AL34" s="1187"/>
      <c r="AM34" s="1187"/>
      <c r="AN34" s="1188"/>
      <c r="AO34" s="196" t="s">
        <v>452</v>
      </c>
      <c r="AP34" s="196" t="s">
        <v>452</v>
      </c>
      <c r="AQ34" s="197">
        <v>3</v>
      </c>
      <c r="AR34" s="198" t="s">
        <v>452</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6" t="s">
        <v>468</v>
      </c>
      <c r="AL35" s="1187"/>
      <c r="AM35" s="1187"/>
      <c r="AN35" s="1188"/>
      <c r="AO35" s="196">
        <v>689248</v>
      </c>
      <c r="AP35" s="196">
        <v>28805</v>
      </c>
      <c r="AQ35" s="197">
        <v>17835</v>
      </c>
      <c r="AR35" s="198">
        <v>61.5</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6" t="s">
        <v>469</v>
      </c>
      <c r="AL36" s="1187"/>
      <c r="AM36" s="1187"/>
      <c r="AN36" s="1188"/>
      <c r="AO36" s="196" t="s">
        <v>452</v>
      </c>
      <c r="AP36" s="196" t="s">
        <v>452</v>
      </c>
      <c r="AQ36" s="197">
        <v>2401</v>
      </c>
      <c r="AR36" s="198" t="s">
        <v>452</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6" t="s">
        <v>470</v>
      </c>
      <c r="AL37" s="1187"/>
      <c r="AM37" s="1187"/>
      <c r="AN37" s="1188"/>
      <c r="AO37" s="196">
        <v>27416</v>
      </c>
      <c r="AP37" s="196">
        <v>1146</v>
      </c>
      <c r="AQ37" s="197">
        <v>732</v>
      </c>
      <c r="AR37" s="198">
        <v>56.6</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9" t="s">
        <v>471</v>
      </c>
      <c r="AL38" s="1190"/>
      <c r="AM38" s="1190"/>
      <c r="AN38" s="1191"/>
      <c r="AO38" s="199" t="s">
        <v>452</v>
      </c>
      <c r="AP38" s="199" t="s">
        <v>452</v>
      </c>
      <c r="AQ38" s="200">
        <v>5</v>
      </c>
      <c r="AR38" s="188" t="s">
        <v>452</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9" t="s">
        <v>472</v>
      </c>
      <c r="AL39" s="1190"/>
      <c r="AM39" s="1190"/>
      <c r="AN39" s="1191"/>
      <c r="AO39" s="196">
        <v>-170529</v>
      </c>
      <c r="AP39" s="196">
        <v>-7127</v>
      </c>
      <c r="AQ39" s="197">
        <v>-3806</v>
      </c>
      <c r="AR39" s="198">
        <v>87.3</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6" t="s">
        <v>473</v>
      </c>
      <c r="AL40" s="1187"/>
      <c r="AM40" s="1187"/>
      <c r="AN40" s="1188"/>
      <c r="AO40" s="196">
        <v>-1563736</v>
      </c>
      <c r="AP40" s="196">
        <v>-65352</v>
      </c>
      <c r="AQ40" s="197">
        <v>-59049</v>
      </c>
      <c r="AR40" s="198">
        <v>10.7</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92" t="s">
        <v>233</v>
      </c>
      <c r="AL41" s="1193"/>
      <c r="AM41" s="1193"/>
      <c r="AN41" s="1194"/>
      <c r="AO41" s="196">
        <v>701118</v>
      </c>
      <c r="AP41" s="196">
        <v>29301</v>
      </c>
      <c r="AQ41" s="197">
        <v>25740</v>
      </c>
      <c r="AR41" s="198">
        <v>13.8</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474</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475</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476</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81" t="s">
        <v>442</v>
      </c>
      <c r="AN49" s="1183" t="s">
        <v>477</v>
      </c>
      <c r="AO49" s="1184"/>
      <c r="AP49" s="1184"/>
      <c r="AQ49" s="1184"/>
      <c r="AR49" s="1185"/>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82"/>
      <c r="AN50" s="212" t="s">
        <v>478</v>
      </c>
      <c r="AO50" s="213" t="s">
        <v>479</v>
      </c>
      <c r="AP50" s="214" t="s">
        <v>480</v>
      </c>
      <c r="AQ50" s="215" t="s">
        <v>481</v>
      </c>
      <c r="AR50" s="216" t="s">
        <v>482</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483</v>
      </c>
      <c r="AL51" s="209"/>
      <c r="AM51" s="217">
        <v>1186111</v>
      </c>
      <c r="AN51" s="218">
        <v>45417</v>
      </c>
      <c r="AO51" s="219">
        <v>3.9</v>
      </c>
      <c r="AP51" s="220">
        <v>85459</v>
      </c>
      <c r="AQ51" s="221">
        <v>-19.8</v>
      </c>
      <c r="AR51" s="222">
        <v>23.7</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484</v>
      </c>
      <c r="AM52" s="225">
        <v>695218</v>
      </c>
      <c r="AN52" s="226">
        <v>26620</v>
      </c>
      <c r="AO52" s="227">
        <v>-21.2</v>
      </c>
      <c r="AP52" s="228">
        <v>44378</v>
      </c>
      <c r="AQ52" s="229">
        <v>-2.6</v>
      </c>
      <c r="AR52" s="230">
        <v>-18.600000000000001</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485</v>
      </c>
      <c r="AL53" s="209"/>
      <c r="AM53" s="217">
        <v>1255539</v>
      </c>
      <c r="AN53" s="218">
        <v>49031</v>
      </c>
      <c r="AO53" s="219">
        <v>8</v>
      </c>
      <c r="AP53" s="220">
        <v>83280</v>
      </c>
      <c r="AQ53" s="221">
        <v>-2.5</v>
      </c>
      <c r="AR53" s="222">
        <v>10.5</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484</v>
      </c>
      <c r="AM54" s="225">
        <v>741381</v>
      </c>
      <c r="AN54" s="226">
        <v>28952</v>
      </c>
      <c r="AO54" s="227">
        <v>8.8000000000000007</v>
      </c>
      <c r="AP54" s="228">
        <v>43123</v>
      </c>
      <c r="AQ54" s="229">
        <v>-2.8</v>
      </c>
      <c r="AR54" s="230">
        <v>11.6</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486</v>
      </c>
      <c r="AL55" s="209"/>
      <c r="AM55" s="217">
        <v>2992087</v>
      </c>
      <c r="AN55" s="218">
        <v>118989</v>
      </c>
      <c r="AO55" s="219">
        <v>142.69999999999999</v>
      </c>
      <c r="AP55" s="220">
        <v>88968</v>
      </c>
      <c r="AQ55" s="221">
        <v>6.8</v>
      </c>
      <c r="AR55" s="222">
        <v>135.9</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484</v>
      </c>
      <c r="AM56" s="225">
        <v>1283782</v>
      </c>
      <c r="AN56" s="226">
        <v>51053</v>
      </c>
      <c r="AO56" s="227">
        <v>76.3</v>
      </c>
      <c r="AP56" s="228">
        <v>45482</v>
      </c>
      <c r="AQ56" s="229">
        <v>5.5</v>
      </c>
      <c r="AR56" s="230">
        <v>70.8</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487</v>
      </c>
      <c r="AL57" s="209"/>
      <c r="AM57" s="217">
        <v>989751</v>
      </c>
      <c r="AN57" s="218">
        <v>40288</v>
      </c>
      <c r="AO57" s="219">
        <v>-66.099999999999994</v>
      </c>
      <c r="AP57" s="220">
        <v>85173</v>
      </c>
      <c r="AQ57" s="221">
        <v>-4.3</v>
      </c>
      <c r="AR57" s="222">
        <v>-61.8</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484</v>
      </c>
      <c r="AM58" s="225">
        <v>613901</v>
      </c>
      <c r="AN58" s="226">
        <v>24989</v>
      </c>
      <c r="AO58" s="227">
        <v>-51.1</v>
      </c>
      <c r="AP58" s="228">
        <v>43913</v>
      </c>
      <c r="AQ58" s="229">
        <v>-3.4</v>
      </c>
      <c r="AR58" s="230">
        <v>-47.7</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488</v>
      </c>
      <c r="AL59" s="209"/>
      <c r="AM59" s="217">
        <v>1302598</v>
      </c>
      <c r="AN59" s="218">
        <v>54438</v>
      </c>
      <c r="AO59" s="219">
        <v>35.1</v>
      </c>
      <c r="AP59" s="220">
        <v>94081</v>
      </c>
      <c r="AQ59" s="221">
        <v>10.5</v>
      </c>
      <c r="AR59" s="222">
        <v>24.6</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484</v>
      </c>
      <c r="AM60" s="225">
        <v>758496</v>
      </c>
      <c r="AN60" s="226">
        <v>31699</v>
      </c>
      <c r="AO60" s="227">
        <v>26.9</v>
      </c>
      <c r="AP60" s="228">
        <v>48949</v>
      </c>
      <c r="AQ60" s="229">
        <v>11.5</v>
      </c>
      <c r="AR60" s="230">
        <v>15.4</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489</v>
      </c>
      <c r="AL61" s="231"/>
      <c r="AM61" s="232">
        <v>1545217</v>
      </c>
      <c r="AN61" s="233">
        <v>61633</v>
      </c>
      <c r="AO61" s="234">
        <v>24.7</v>
      </c>
      <c r="AP61" s="235">
        <v>87392</v>
      </c>
      <c r="AQ61" s="236">
        <v>-1.9</v>
      </c>
      <c r="AR61" s="222">
        <v>26.6</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484</v>
      </c>
      <c r="AM62" s="225">
        <v>818556</v>
      </c>
      <c r="AN62" s="226">
        <v>32663</v>
      </c>
      <c r="AO62" s="227">
        <v>7.9</v>
      </c>
      <c r="AP62" s="228">
        <v>45169</v>
      </c>
      <c r="AQ62" s="229">
        <v>1.6</v>
      </c>
      <c r="AR62" s="230">
        <v>6.3</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bFjdF08uyECqQ3tWVrZQoYKX5a3nQOO84kzz3YN57fS7PvE+M1LmCKb2HM/w3XNDsM66xbkuPvH/9KLfUGUcLQ==" saltValue="3nkVXB/2T0lJ2qizYU3P9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18</v>
      </c>
    </row>
    <row r="120" spans="125:125" ht="13.5" hidden="1" customHeight="1" x14ac:dyDescent="0.15"/>
    <row r="121" spans="125:125" ht="13.5" hidden="1" customHeight="1" x14ac:dyDescent="0.15">
      <c r="DU121" s="6"/>
    </row>
  </sheetData>
  <sheetProtection algorithmName="SHA-512" hashValue="QPKG5gBuYIk839sSQFgP6mRWqdP4GHftouY4oN3QJYzUjZqQxtyuvMmaJYwlAraAauvcO+WIyCATvqFxN69r9Q==" saltValue="+ALeD0Bkgz9Mas+JuHph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18</v>
      </c>
    </row>
  </sheetData>
  <sheetProtection algorithmName="SHA-512" hashValue="F51Jc11SBU8BfcHXK+BOY6hdyUEgI0vLog5gRlD1gpVJ3PaEaNOlyz9UpT8vRZYXVqsTH3+qgrrJlwbdv0C9nQ==" saltValue="lsy5UH3NhQT/FFZ0PdEAf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490</v>
      </c>
    </row>
    <row r="46" spans="2:10" ht="29.25" customHeight="1" thickBot="1" x14ac:dyDescent="0.25">
      <c r="B46" s="242" t="s">
        <v>29</v>
      </c>
      <c r="C46" s="243"/>
      <c r="D46" s="243"/>
      <c r="E46" s="244" t="s">
        <v>491</v>
      </c>
      <c r="F46" s="245" t="s">
        <v>4</v>
      </c>
      <c r="G46" s="246" t="s">
        <v>5</v>
      </c>
      <c r="H46" s="246" t="s">
        <v>6</v>
      </c>
      <c r="I46" s="246" t="s">
        <v>7</v>
      </c>
      <c r="J46" s="247" t="s">
        <v>8</v>
      </c>
    </row>
    <row r="47" spans="2:10" ht="57.75" customHeight="1" x14ac:dyDescent="0.15">
      <c r="B47" s="248"/>
      <c r="C47" s="1195" t="s">
        <v>492</v>
      </c>
      <c r="D47" s="1195"/>
      <c r="E47" s="1196"/>
      <c r="F47" s="249">
        <v>23.54</v>
      </c>
      <c r="G47" s="250">
        <v>24.15</v>
      </c>
      <c r="H47" s="250">
        <v>25.09</v>
      </c>
      <c r="I47" s="250">
        <v>25.34</v>
      </c>
      <c r="J47" s="251">
        <v>25.51</v>
      </c>
    </row>
    <row r="48" spans="2:10" ht="57.75" customHeight="1" x14ac:dyDescent="0.15">
      <c r="B48" s="252"/>
      <c r="C48" s="1197" t="s">
        <v>493</v>
      </c>
      <c r="D48" s="1197"/>
      <c r="E48" s="1198"/>
      <c r="F48" s="253">
        <v>7.71</v>
      </c>
      <c r="G48" s="254">
        <v>3.74</v>
      </c>
      <c r="H48" s="254">
        <v>6.54</v>
      </c>
      <c r="I48" s="254">
        <v>5.25</v>
      </c>
      <c r="J48" s="255">
        <v>4.53</v>
      </c>
    </row>
    <row r="49" spans="2:10" ht="57.75" customHeight="1" thickBot="1" x14ac:dyDescent="0.2">
      <c r="B49" s="256"/>
      <c r="C49" s="1199" t="s">
        <v>494</v>
      </c>
      <c r="D49" s="1199"/>
      <c r="E49" s="1200"/>
      <c r="F49" s="257">
        <v>0.99</v>
      </c>
      <c r="G49" s="258" t="s">
        <v>495</v>
      </c>
      <c r="H49" s="258">
        <v>2.66</v>
      </c>
      <c r="I49" s="258">
        <v>9.19</v>
      </c>
      <c r="J49" s="259" t="s">
        <v>496</v>
      </c>
    </row>
    <row r="50" spans="2:10" ht="13.5" customHeight="1" x14ac:dyDescent="0.15"/>
  </sheetData>
  <sheetProtection algorithmName="SHA-512" hashValue="GVOdVwkPUMaWZBfbfEQT07jAzszs7TFR5WUrVjOBHJ513MoVwEplGoubiIFIuZF1A7BTsgcjn2tjkzbfBWKABA==" saltValue="AfM4ffXeBobDIptkvmTy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2021-09-15T05:39:08Z</cp:lastPrinted>
  <dcterms:created xsi:type="dcterms:W3CDTF">2021-07-27T01:08:08Z</dcterms:created>
  <dcterms:modified xsi:type="dcterms:W3CDTF">2021-09-15T05:39:12Z</dcterms:modified>
  <cp:category/>
</cp:coreProperties>
</file>