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財政状況資料集\R元決算（R03作業）\03 国→県（２回目）\03-1市町提出データ（原本）※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BW34" i="10"/>
  <c r="AM34" i="10"/>
  <c r="U34" i="10"/>
  <c r="U35" i="10" s="1"/>
  <c r="U36" i="10" s="1"/>
  <c r="C34" i="10"/>
  <c r="BW35" i="10" l="1"/>
  <c r="BW36" i="10" s="1"/>
  <c r="BW37" i="10" s="1"/>
  <c r="BW38" i="10" s="1"/>
  <c r="BW39" i="10" s="1"/>
  <c r="BW40" i="10" s="1"/>
  <c r="BW41" i="10" s="1"/>
  <c r="BW42" i="10" s="1"/>
  <c r="BW43"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<sst xmlns="http://schemas.openxmlformats.org/spreadsheetml/2006/main" count="1159" uniqueCount="600">
  <si>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</si>
  <si>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</si>
  <si>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</si>
  <si>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</si>
  <si>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</si>
  <si>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</si>
  <si>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</si>
  <si>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</si>
  <si>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</si>
  <si>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</si>
  <si>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</si>
  <si>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</si>
  <si>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</si>
  <si>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</si>
  <si>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</si>
  <si>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</si>
  <si>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</si>
  <si>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</si>
  <si>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</si>
  <si>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</si>
  <si>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</si>
  <si>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</si>
  <si>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</si>
  <si>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</si>
  <si>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</si>
  <si>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</si>
  <si>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</si>
  <si>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</si>
  <si>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</si>
  <si>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</si>
  <si>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</si>
  <si>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</si>
  <si>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</si>
  <si>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</si>
  <si>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</si>
  <si>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</si>
  <si>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</si>
  <si>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</si>
  <si>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</si>
  <si>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</si>
  <si>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</si>
  <si>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</si>
  <si>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</si>
  <si>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</si>
  <si>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</si>
  <si>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</si>
  <si>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</si>
  <si>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</si>
  <si>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</si>
  <si>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</si>
  <si>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</si>
  <si>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</si>
  <si>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</si>
  <si>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</si>
  <si>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</si>
  <si>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</si>
  <si>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</si>
  <si>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</si>
  <si>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</si>
  <si>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</si>
  <si>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</si>
  <si>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</si>
  <si>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</si>
  <si>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</si>
  <si>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</si>
  <si>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</si>
  <si>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</si>
  <si>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</si>
  <si>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</si>
  <si>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</si>
  <si>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</si>
  <si>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</si>
  <si>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</si>
  <si>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</si>
  <si>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</si>
  <si>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</si>
  <si>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</si>
  <si>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</si>
  <si>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</si>
  <si>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</si>
  <si>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</si>
  <si>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</si>
  <si>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</si>
  <si>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</si>
  <si>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</si>
  <si>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</si>
  <si>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</si>
  <si>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</si>
  <si>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</si>
  <si>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</si>
  <si>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</si>
  <si>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</si>
  <si>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</si>
  <si>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</si>
  <si>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</si>
  <si>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</si>
  <si>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</si>
  <si>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</si>
  <si>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和木町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</si>
  <si>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</si>
  <si>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</si>
  <si>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</si>
  <si>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</si>
  <si>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</si>
  <si>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</si>
  <si>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</si>
  <si>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</si>
  <si>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</si>
  <si>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</si>
  <si>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</si>
  <si>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</si>
  <si>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</si>
  <si>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</si>
  <si>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</si>
  <si>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</si>
  <si>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</si>
  <si>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</si>
  <si>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</si>
  <si>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</si>
  <si>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</si>
  <si>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</si>
  <si>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</si>
  <si>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</si>
  <si>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</si>
  <si>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</si>
  <si>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</si>
  <si>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</si>
  <si>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</si>
  <si>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</si>
  <si>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</si>
  <si>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</si>
  <si>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</si>
  <si>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</si>
  <si>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</si>
  <si>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</si>
  <si>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</si>
  <si>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</si>
  <si>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</si>
  <si>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</si>
  <si>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</si>
  <si>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</si>
  <si>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</si>
  <si>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</si>
  <si>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</si>
  <si>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</si>
  <si>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</si>
  <si>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</si>
  <si>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</si>
  <si>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</si>
  <si>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</si>
  <si>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</si>
  <si>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</si>
  <si>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</si>
  <si>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</si>
  <si>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</si>
  <si>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</si>
  <si>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</si>
  <si>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</si>
  <si>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</si>
  <si>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</si>
  <si>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</si>
  <si>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</si>
  <si>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</si>
  <si>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</si>
  <si>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</si>
  <si>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</si>
  <si>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</si>
  <si>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</si>
  <si>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</si>
  <si>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</si>
  <si>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</si>
  <si>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</si>
  <si>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</si>
  <si>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</si>
  <si>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</si>
  <si>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</si>
  <si>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</si>
  <si>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</si>
  <si>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</si>
  <si>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</si>
  <si>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</si>
  <si>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</si>
  <si>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</si>
  <si>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</si>
  <si>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</si>
  <si>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</si>
  <si>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</si>
  <si>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</si>
  <si>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</si>
  <si>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</si>
  <si>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</si>
  <si>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</si>
  <si>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</si>
  <si>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</si>
  <si>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</si>
  <si>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</si>
  <si>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</si>
  <si>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</si>
  <si>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</si>
  <si>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</si>
  <si>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</si>
  <si>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</si>
  <si>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</si>
  <si>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</si>
  <si>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</si>
  <si>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</si>
  <si>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</si>
  <si>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</si>
  <si>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</si>
  <si>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</si>
  <si>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</si>
  <si>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</si>
  <si>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</si>
  <si>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山口県和木町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</si>
  <si>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</si>
  <si>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</si>
  <si>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</si>
  <si>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</si>
  <si>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</si>
  <si>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</si>
  <si>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</si>
  <si>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</si>
  <si>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</si>
  <si>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</si>
  <si>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</si>
  <si>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</si>
  <si>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</si>
  <si>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</si>
  <si>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</si>
  <si>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</si>
  <si>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</si>
  <si>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</si>
  <si>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</si>
  <si>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</si>
  <si>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</si>
  <si>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</si>
  <si>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</si>
  <si>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</si>
  <si>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</si>
  <si>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</si>
  <si>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</si>
  <si>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</si>
  <si>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</si>
  <si>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</si>
  <si>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</si>
  <si>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</si>
  <si>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</si>
  <si>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</si>
  <si>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</si>
  <si>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</si>
  <si>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</si>
  <si>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</si>
  <si>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</si>
  <si>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</si>
  <si>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</si>
  <si>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</si>
  <si>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</si>
  <si>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</si>
  <si>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</si>
  <si>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</si>
  <si>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</si>
  <si>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</si>
  <si>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</si>
  <si>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</si>
  <si>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</si>
  <si>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</si>
  <si>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</si>
  <si>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</si>
  <si>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</si>
  <si>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</si>
  <si>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</si>
  <si>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</si>
  <si>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</si>
  <si>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</si>
  <si>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</si>
  <si>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</si>
  <si>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</si>
  <si>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</si>
  <si>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</si>
  <si>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</si>
  <si>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</si>
  <si>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</si>
  <si>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</si>
  <si>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</si>
  <si>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</si>
  <si>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</si>
  <si>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</si>
  <si>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</si>
  <si>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</si>
  <si>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</si>
  <si>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</si>
  <si>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</si>
  <si>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</si>
  <si>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</si>
  <si>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</si>
  <si>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</si>
  <si>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</si>
  <si>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</si>
  <si>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</si>
  <si>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</si>
  <si>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</si>
  <si>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</si>
  <si>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</si>
  <si>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</si>
  <si>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</si>
  <si>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</si>
  <si>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</si>
  <si>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</si>
  <si>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</si>
  <si>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</si>
  <si>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</si>
  <si>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</si>
  <si>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</si>
  <si>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</si>
  <si>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</si>
  <si>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</si>
  <si>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</si>
  <si>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</si>
  <si>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</si>
  <si>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</si>
  <si>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</si>
  <si>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</si>
  <si>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</si>
  <si>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</si>
  <si>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</si>
  <si>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</si>
  <si>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</si>
  <si>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</si>
  <si>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</si>
  <si>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</si>
  <si>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</si>
  <si>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</si>
  <si>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</si>
  <si>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</si>
  <si>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</si>
  <si>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</si>
  <si>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</si>
  <si>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</si>
  <si>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</si>
  <si>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</si>
  <si>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</si>
  <si>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</si>
  <si>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</si>
  <si>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</si>
  <si>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</si>
  <si>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</si>
  <si>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</si>
  <si>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</si>
  <si>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</si>
  <si>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</si>
  <si>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</si>
  <si>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</si>
  <si>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</si>
  <si>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</si>
  <si>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</si>
  <si>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</si>
  <si>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</si>
  <si>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</si>
  <si>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</si>
  <si>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</si>
  <si>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</si>
  <si>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</si>
  <si>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</si>
  <si>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</si>
  <si>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</si>
  <si>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</si>
  <si>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山口県和木町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</si>
  <si>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</si>
  <si>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</si>
  <si>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</si>
  <si>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</si>
  <si>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</si>
  <si>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</si>
  <si>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</si>
  <si>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</si>
  <si>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</si>
  <si>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</si>
  <si>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</si>
  <si>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</si>
  <si>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</si>
  <si>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</si>
  <si>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</si>
  <si>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</si>
  <si>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</si>
  <si>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</si>
  <si>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</si>
  <si>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</si>
  <si>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</si>
  <si>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</si>
  <si>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</si>
  <si>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</si>
  <si>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</si>
  <si>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</si>
  <si>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</si>
  <si>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</si>
  <si>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</si>
  <si>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</si>
  <si>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</si>
  <si>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</si>
  <si>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</si>
  <si>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</si>
  <si>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</si>
  <si>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</si>
  <si>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</si>
  <si>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</si>
  <si>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</si>
  <si>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</si>
  <si>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</si>
  <si>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</si>
  <si>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</si>
  <si>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</si>
  <si>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</si>
  <si>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</si>
  <si>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</si>
  <si>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</si>
  <si>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</si>
  <si>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</si>
  <si>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</si>
  <si>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</si>
  <si>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</si>
  <si>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</si>
  <si>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</si>
  <si>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</si>
  <si>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</si>
  <si>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</si>
  <si>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</si>
  <si>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</si>
  <si>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</si>
  <si>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</si>
  <si>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</si>
  <si>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</si>
  <si>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</si>
  <si>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</si>
  <si>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</si>
  <si>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</si>
  <si>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</si>
  <si>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</si>
  <si>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</si>
  <si>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</si>
  <si>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</si>
  <si>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</si>
  <si>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</si>
  <si>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</si>
  <si>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</si>
  <si>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</si>
  <si>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</si>
  <si>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</si>
  <si>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</si>
  <si>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</si>
  <si>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</si>
  <si>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</si>
  <si>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</si>
  <si>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</si>
  <si>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</si>
  <si>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</si>
  <si>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</si>
  <si>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</si>
  <si>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</si>
  <si>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</si>
  <si>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</si>
  <si>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</si>
  <si>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</si>
  <si>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</si>
  <si>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</si>
  <si>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</si>
  <si>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</si>
  <si>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</si>
  <si>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</si>
  <si>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</si>
  <si>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</si>
  <si>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</si>
  <si>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</si>
  <si>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</si>
  <si>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</si>
  <si>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</si>
  <si>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</si>
  <si>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</si>
  <si>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</si>
  <si>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</si>
  <si>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</si>
  <si>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</si>
  <si>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</si>
  <si>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</si>
  <si>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</si>
  <si>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</si>
  <si>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</si>
  <si>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</si>
  <si>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</si>
  <si>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</si>
  <si>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</si>
  <si>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</si>
  <si>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</si>
  <si>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</si>
  <si>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</si>
  <si>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</si>
  <si>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</si>
  <si>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</si>
  <si>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</si>
  <si>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</si>
  <si>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</si>
  <si>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</si>
  <si>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</si>
  <si>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</si>
  <si>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</si>
  <si>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</si>
  <si>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</si>
  <si>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</si>
  <si>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</si>
  <si>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</si>
  <si>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</si>
  <si>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</si>
  <si>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</si>
  <si>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</si>
  <si>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</si>
  <si>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</si>
  <si>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</si>
  <si>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</si>
  <si>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</si>
  <si>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</si>
  <si>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</si>
  <si>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</si>
  <si>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</si>
  <si>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</si>
  <si>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</si>
  <si>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</si>
  <si>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</si>
  <si>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</si>
  <si>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</si>
  <si>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</si>
  <si>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</si>
  <si>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</si>
  <si>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</si>
  <si>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</si>
  <si>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</si>
  <si>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</si>
  <si>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</si>
  <si>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</si>
  <si>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</si>
  <si>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</si>
  <si>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</si>
  <si>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</si>
  <si>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</si>
  <si>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</si>
  <si>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</si>
  <si>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</si>
  <si>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</si>
  <si>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</si>
  <si>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</si>
  <si>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</si>
  <si>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</si>
  <si>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0.07</t>
  </si>
  <si>
    <t>▲ 5.36</t>
  </si>
  <si>
    <t>一般会計</t>
  </si>
  <si>
    <t>国民健康保険特別会計</t>
  </si>
  <si>
    <t>介護保険特別会計</t>
  </si>
  <si>
    <t>公共下水道事業特別会計</t>
  </si>
  <si>
    <t>簡易水道事業特別会計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</si>
  <si>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</si>
  <si>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</si>
  <si>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</si>
  <si>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</si>
  <si>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</si>
  <si>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</si>
  <si>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</si>
  <si>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</si>
  <si>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</si>
  <si>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和木町土地開発公社</t>
    <rPh sb="0" eb="3">
      <t>ワキチョウ</t>
    </rPh>
    <rPh sb="3" eb="5">
      <t>トチ</t>
    </rPh>
    <rPh sb="5" eb="7">
      <t>カイハツ</t>
    </rPh>
    <rPh sb="7" eb="9">
      <t>コウシャ</t>
    </rPh>
    <phoneticPr fontId="2"/>
  </si>
  <si>
    <t>和木町蜂ヶ峯総合公園管理協会</t>
    <rPh sb="0" eb="3">
      <t>ワキチョウ</t>
    </rPh>
    <rPh sb="3" eb="4">
      <t>ハチ</t>
    </rPh>
    <rPh sb="5" eb="6">
      <t>ミネ</t>
    </rPh>
    <rPh sb="6" eb="8">
      <t>ソウゴウ</t>
    </rPh>
    <rPh sb="8" eb="10">
      <t>コウエン</t>
    </rPh>
    <rPh sb="10" eb="12">
      <t>カンリ</t>
    </rPh>
    <rPh sb="12" eb="14">
      <t>キョウカイ</t>
    </rPh>
    <phoneticPr fontId="2"/>
  </si>
  <si>
    <t>玖珂地方老人福祉施設組合一般会計</t>
    <rPh sb="0" eb="2">
      <t>クガ</t>
    </rPh>
    <rPh sb="2" eb="4">
      <t>チホウ</t>
    </rPh>
    <rPh sb="4" eb="6">
      <t>ロウジン</t>
    </rPh>
    <rPh sb="6" eb="8">
      <t>フクシ</t>
    </rPh>
    <rPh sb="8" eb="10">
      <t>シセツ</t>
    </rPh>
    <rPh sb="10" eb="12">
      <t>クミアイ</t>
    </rPh>
    <rPh sb="12" eb="14">
      <t>イッパン</t>
    </rPh>
    <rPh sb="14" eb="16">
      <t>カイケイ</t>
    </rPh>
    <phoneticPr fontId="2"/>
  </si>
  <si>
    <t>玖珂地方老人福祉施設組合指定訪問介護事業特別会計</t>
    <rPh sb="0" eb="2">
      <t>クガ</t>
    </rPh>
    <rPh sb="2" eb="4">
      <t>チホウ</t>
    </rPh>
    <rPh sb="4" eb="6">
      <t>ロウジン</t>
    </rPh>
    <rPh sb="6" eb="8">
      <t>フクシ</t>
    </rPh>
    <rPh sb="8" eb="10">
      <t>シセツ</t>
    </rPh>
    <rPh sb="10" eb="12">
      <t>クミアイ</t>
    </rPh>
    <rPh sb="12" eb="14">
      <t>シテイ</t>
    </rPh>
    <rPh sb="14" eb="16">
      <t>ホウモン</t>
    </rPh>
    <rPh sb="16" eb="18">
      <t>カイゴ</t>
    </rPh>
    <rPh sb="18" eb="20">
      <t>ジギョウ</t>
    </rPh>
    <rPh sb="20" eb="22">
      <t>トクベツ</t>
    </rPh>
    <rPh sb="22" eb="24">
      <t>カイケイ</t>
    </rPh>
    <phoneticPr fontId="2"/>
  </si>
  <si>
    <t>岩国地区消防組合一般会計</t>
    <rPh sb="0" eb="2">
      <t>イワクニ</t>
    </rPh>
    <rPh sb="2" eb="4">
      <t>チク</t>
    </rPh>
    <rPh sb="4" eb="6">
      <t>ショウボウ</t>
    </rPh>
    <rPh sb="6" eb="8">
      <t>クミアイ</t>
    </rPh>
    <rPh sb="8" eb="10">
      <t>イッパン</t>
    </rPh>
    <rPh sb="10" eb="12">
      <t>カイケイ</t>
    </rPh>
    <phoneticPr fontId="2"/>
  </si>
  <si>
    <t>周陽環境整備組合一般会計</t>
    <rPh sb="0" eb="2">
      <t>シュウヨウ</t>
    </rPh>
    <rPh sb="2" eb="4">
      <t>カンキョウ</t>
    </rPh>
    <rPh sb="4" eb="6">
      <t>セイビ</t>
    </rPh>
    <rPh sb="6" eb="8">
      <t>クミアイ</t>
    </rPh>
    <rPh sb="8" eb="10">
      <t>イッパン</t>
    </rPh>
    <rPh sb="10" eb="12">
      <t>カイケイ</t>
    </rPh>
    <phoneticPr fontId="2"/>
  </si>
  <si>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</si>
  <si>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山口県市町総合事務組合退職手当特別会計</t>
    <rPh sb="0" eb="3">
      <t>ヤマグチケン</t>
    </rPh>
    <rPh sb="3" eb="4">
      <t>シ</t>
    </rPh>
    <rPh sb="4" eb="5">
      <t>マチ</t>
    </rPh>
    <rPh sb="5" eb="7">
      <t>ソウゴウ</t>
    </rPh>
    <rPh sb="7" eb="9">
      <t>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</si>
  <si>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4">
      <t>シ</t>
    </rPh>
    <rPh sb="4" eb="5">
      <t>マチ</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</si>
  <si>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山口県市町総合事務組合非常勤職員公務災害保障特別会計</t>
    <rPh sb="0" eb="3">
      <t>ヤマグチケン</t>
    </rPh>
    <rPh sb="3" eb="4">
      <t>シ</t>
    </rPh>
    <rPh sb="4" eb="5">
      <t>マチ</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</si>
  <si>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4">
      <t>シ</t>
    </rPh>
    <rPh sb="4" eb="5">
      <t>マチ</t>
    </rPh>
    <rPh sb="5" eb="7">
      <t>ソウゴウ</t>
    </rPh>
    <rPh sb="7" eb="9">
      <t>ジム</t>
    </rPh>
    <rPh sb="9" eb="11">
      <t>クミアイ</t>
    </rPh>
    <rPh sb="11" eb="14">
      <t>ヤマグチケン</t>
    </rPh>
    <rPh sb="14" eb="15">
      <t>シ</t>
    </rPh>
    <rPh sb="15" eb="16">
      <t>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</si>
  <si>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4">
      <t>シ</t>
    </rPh>
    <rPh sb="4" eb="5">
      <t>マチ</t>
    </rPh>
    <rPh sb="5" eb="7">
      <t>ソウゴウ</t>
    </rPh>
    <rPh sb="7" eb="9">
      <t>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</si>
  <si>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山口県市町総合事務組合山口県総合自治会館管理特別会計</t>
    <rPh sb="0" eb="3">
      <t>ヤマグチケン</t>
    </rPh>
    <rPh sb="3" eb="4">
      <t>シ</t>
    </rPh>
    <rPh sb="4" eb="5">
      <t>マチ</t>
    </rPh>
    <rPh sb="5" eb="7">
      <t>ソウゴウ</t>
    </rPh>
    <rPh sb="7" eb="9">
      <t>ジム</t>
    </rPh>
    <rPh sb="9" eb="11">
      <t>クミアイ</t>
    </rPh>
    <rPh sb="11" eb="14">
      <t>ヤマグチケン</t>
    </rPh>
    <rPh sb="14" eb="16">
      <t>ソウゴウ</t>
    </rPh>
    <rPh sb="16" eb="18">
      <t>ジチ</t>
    </rPh>
    <rPh sb="18" eb="20">
      <t>カイカン</t>
    </rPh>
    <rPh sb="20" eb="22">
      <t>カンリ</t>
    </rPh>
    <rPh sb="22" eb="24">
      <t>トクベツ</t>
    </rPh>
    <rPh sb="24" eb="26">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</si>
  <si>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</si>
  <si>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</si>
  <si>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</si>
  <si>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t>
    <phoneticPr fontId="2"/>
  </si>
  <si>
    <t>関ヶ浜分館整備基金</t>
    <rPh sb="0" eb="3">
      <t>セキガハマ</t>
    </rPh>
    <rPh sb="3" eb="5">
      <t>ブンカン</t>
    </rPh>
    <rPh sb="5" eb="7">
      <t>セイビ</t>
    </rPh>
    <rPh sb="7" eb="9">
      <t>キキン</t>
    </rPh>
    <phoneticPr fontId="5"/>
  </si>
  <si>
    <t>健やか安心基金</t>
    <rPh sb="0" eb="1">
      <t>スコ</t>
    </rPh>
    <rPh sb="3" eb="5">
      <t>アンシン</t>
    </rPh>
    <rPh sb="5" eb="7">
      <t>キキン</t>
    </rPh>
    <phoneticPr fontId="5"/>
  </si>
  <si>
    <t>和木町すくすくこども基金</t>
    <rPh sb="0" eb="2">
      <t>ワキ</t>
    </rPh>
    <rPh sb="2" eb="3">
      <t>チョウ</t>
    </rPh>
    <rPh sb="10" eb="12">
      <t>キキン</t>
    </rPh>
    <phoneticPr fontId="5"/>
  </si>
  <si>
    <t>福祉基金</t>
    <rPh sb="0" eb="2">
      <t>フクシ</t>
    </rPh>
    <rPh sb="2" eb="4">
      <t>キキン</t>
    </rPh>
    <phoneticPr fontId="5"/>
  </si>
  <si>
    <t>地域振興事業助成基金</t>
    <rPh sb="0" eb="2">
      <t>チイキ</t>
    </rPh>
    <rPh sb="2" eb="4">
      <t>シンコウ</t>
    </rPh>
    <rPh sb="4" eb="6">
      <t>ジギョウ</t>
    </rPh>
    <rPh sb="6" eb="8">
      <t>ジョセイ</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</si>
  <si>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</si>
  <si>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</si>
  <si>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</si>
  <si>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近年のこども園、小中学校の建替え等により、類似団体内平均と比較して、有形固定資産減価償却率は低い数値となっている。しかし、その際の地方債の借入により、将来負担比率は高い数値となっている。今後も町営住宅建設事業などが進行中ではあるものの、地方債現在高が減少していく見込みであることから、将来負担比率も減少していくものと見込んでいる。
　補助金や地方債を有効に活用することにより、将来負担比率の上昇を抑制しつつ、適切に施設の改修を実施していきたい。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</si>
  <si>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</si>
  <si>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</si>
  <si>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</si>
  <si>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</si>
  <si>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</si>
  <si>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</si>
  <si>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5年間、将来負担比率は、類似団体内平均よりも常に高い数値となっている。地方債残高の減少に伴い将来負担比率については減少していく見込みであるが、地方債元金償還が始まることから、公債費は増加を続け、令和3年度を境に実質公債費比率は増加していくと見込んでいる。なお、公債費のピークは令和4年度頃と見込んでおり、その後しばらく高止まりする見込みとなっている。</t>
    <rPh sb="90" eb="93">
      <t>コウサイヒ</t>
    </rPh>
    <rPh sb="94" eb="96">
      <t>ゾウカ</t>
    </rPh>
    <rPh sb="97" eb="98">
      <t>ツヅ</t>
    </rPh>
    <rPh sb="100" eb="102">
      <t>レイワ</t>
    </rPh>
    <rPh sb="103" eb="105">
      <t>ネンド</t>
    </rPh>
    <rPh sb="106" eb="107">
      <t>サカイ</t>
    </rPh>
    <rPh sb="108" eb="110">
      <t>ジッシツ</t>
    </rPh>
    <rPh sb="110" eb="113">
      <t>コウサイヒ</t>
    </rPh>
    <rPh sb="113" eb="115">
      <t>ヒリツ</t>
    </rPh>
    <rPh sb="123" eb="125">
      <t>ミコ</t>
    </rPh>
    <rPh sb="157" eb="158">
      <t>ゴ</t>
    </rPh>
    <rPh sb="162" eb="164">
      <t>タカド</t>
    </rPh>
    <rPh sb="168" eb="170">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</si>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</sst>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明朝"/>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2401-45E1-B1B4-B2145A84E1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96658</c:v>
                </c:pt>
                <c:pt idx="1">
                  <c:v>113240</c:v>
                </c:pt>
                <c:pt idx="2">
                  <c:v>118163</c:v>
                </c:pt>
                <c:pt idx="3">
                  <c:v>346459</c:v>
                </c:pt>
                <c:pt idx="4">
                  <c:v>59924</c:v>
                </c:pt>
              </c:numCache>
            </c:numRef>
          </c:val>
          <c:smooth val="0"/>
          <c:extLst xmlns:c16r2="http://schemas.microsoft.com/office/drawing/2015/06/chart">
            <c:ext xmlns:c16="http://schemas.microsoft.com/office/drawing/2014/chart" uri="{C3380CC4-5D6E-409C-BE32-E72D297353CC}">
              <c16:uniqueId val="{00000001-2401-45E1-B1B4-B2145A84E115}"/>
            </c:ext>
          </c:extLst>
        </c:ser>
        <c:dLbls>
          <c:showLegendKey val="0"/>
          <c:showVal val="0"/>
          <c:showCatName val="0"/>
          <c:showSerName val="0"/>
          <c:showPercent val="0"/>
          <c:showBubbleSize val="0"/>
        </c:dLbls>
        <c:marker val="1"/>
        <c:smooth val="0"/>
        <c:axId val="123160888"/>
        <c:axId val="343004208"/>
      </c:lineChart>
      <c:catAx>
        <c:axId val="123160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3004208"/>
        <c:crosses val="autoZero"/>
        <c:auto val="1"/>
        <c:lblAlgn val="ctr"/>
        <c:lblOffset val="100"/>
        <c:tickLblSkip val="1"/>
        <c:tickMarkSkip val="1"/>
        <c:noMultiLvlLbl val="0"/>
      </c:catAx>
      <c:valAx>
        <c:axId val="34300420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160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6.84</c:v>
                </c:pt>
                <c:pt idx="1">
                  <c:v>7.1</c:v>
                </c:pt>
                <c:pt idx="2">
                  <c:v>6.39</c:v>
                </c:pt>
                <c:pt idx="3">
                  <c:v>6.32</c:v>
                </c:pt>
                <c:pt idx="4">
                  <c:v>7.57</c:v>
                </c:pt>
              </c:numCache>
            </c:numRef>
          </c:val>
          <c:extLst xmlns:c16r2="http://schemas.microsoft.com/office/drawing/2015/06/chart">
            <c:ext xmlns:c16="http://schemas.microsoft.com/office/drawing/2014/chart" uri="{C3380CC4-5D6E-409C-BE32-E72D297353CC}">
              <c16:uniqueId val="{00000000-FA11-48CF-89D4-8FEC9BF7A1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54.44</c:v>
                </c:pt>
                <c:pt idx="1">
                  <c:v>55.01</c:v>
                </c:pt>
                <c:pt idx="2">
                  <c:v>56.09</c:v>
                </c:pt>
                <c:pt idx="3">
                  <c:v>52.63</c:v>
                </c:pt>
                <c:pt idx="4">
                  <c:v>51.97</c:v>
                </c:pt>
              </c:numCache>
            </c:numRef>
          </c:val>
          <c:extLst xmlns:c16r2="http://schemas.microsoft.com/office/drawing/2015/06/chart">
            <c:ext xmlns:c16="http://schemas.microsoft.com/office/drawing/2014/chart" uri="{C3380CC4-5D6E-409C-BE32-E72D297353CC}">
              <c16:uniqueId val="{00000001-FA11-48CF-89D4-8FEC9BF7A190}"/>
            </c:ext>
          </c:extLst>
        </c:ser>
        <c:dLbls>
          <c:showLegendKey val="0"/>
          <c:showVal val="0"/>
          <c:showCatName val="0"/>
          <c:showSerName val="0"/>
          <c:showPercent val="0"/>
          <c:showBubbleSize val="0"/>
        </c:dLbls>
        <c:gapWidth val="250"/>
        <c:overlap val="100"/>
        <c:axId val="122916712"/>
        <c:axId val="122919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1.69</c:v>
                </c:pt>
                <c:pt idx="1">
                  <c:v>0.03</c:v>
                </c:pt>
                <c:pt idx="2">
                  <c:v>-7.0000000000000007E-2</c:v>
                </c:pt>
                <c:pt idx="3">
                  <c:v>-5.36</c:v>
                </c:pt>
                <c:pt idx="4">
                  <c:v>1.85</c:v>
                </c:pt>
              </c:numCache>
            </c:numRef>
          </c:val>
          <c:smooth val="0"/>
          <c:extLst xmlns:c16r2="http://schemas.microsoft.com/office/drawing/2015/06/chart">
            <c:ext xmlns:c16="http://schemas.microsoft.com/office/drawing/2014/chart" uri="{C3380CC4-5D6E-409C-BE32-E72D297353CC}">
              <c16:uniqueId val="{00000002-FA11-48CF-89D4-8FEC9BF7A190}"/>
            </c:ext>
          </c:extLst>
        </c:ser>
        <c:dLbls>
          <c:showLegendKey val="0"/>
          <c:showVal val="0"/>
          <c:showCatName val="0"/>
          <c:showSerName val="0"/>
          <c:showPercent val="0"/>
          <c:showBubbleSize val="0"/>
        </c:dLbls>
        <c:marker val="1"/>
        <c:smooth val="0"/>
        <c:axId val="122916712"/>
        <c:axId val="122919848"/>
      </c:lineChart>
      <c:catAx>
        <c:axId val="122916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919848"/>
        <c:crosses val="autoZero"/>
        <c:auto val="1"/>
        <c:lblAlgn val="ctr"/>
        <c:lblOffset val="100"/>
        <c:tickLblSkip val="1"/>
        <c:tickMarkSkip val="1"/>
        <c:noMultiLvlLbl val="0"/>
      </c:catAx>
      <c:valAx>
        <c:axId val="122919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16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A68-454D-89B2-841BACF4A0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A68-454D-89B2-841BACF4A02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A68-454D-89B2-841BACF4A02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A68-454D-89B2-841BACF4A02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4-DA68-454D-89B2-841BACF4A023}"/>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0.28000000000000003</c:v>
                </c:pt>
                <c:pt idx="4">
                  <c:v>#N/A</c:v>
                </c:pt>
                <c:pt idx="5">
                  <c:v>0.32</c:v>
                </c:pt>
                <c:pt idx="6">
                  <c:v>#N/A</c:v>
                </c:pt>
                <c:pt idx="7">
                  <c:v>0.21</c:v>
                </c:pt>
                <c:pt idx="8">
                  <c:v>#N/A</c:v>
                </c:pt>
                <c:pt idx="9">
                  <c:v>0.14000000000000001</c:v>
                </c:pt>
              </c:numCache>
            </c:numRef>
          </c:val>
          <c:extLst xmlns:c16r2="http://schemas.microsoft.com/office/drawing/2015/06/chart">
            <c:ext xmlns:c16="http://schemas.microsoft.com/office/drawing/2014/chart" uri="{C3380CC4-5D6E-409C-BE32-E72D297353CC}">
              <c16:uniqueId val="{00000005-DA68-454D-89B2-841BACF4A02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0.46</c:v>
                </c:pt>
                <c:pt idx="4">
                  <c:v>#N/A</c:v>
                </c:pt>
                <c:pt idx="5">
                  <c:v>0.74</c:v>
                </c:pt>
                <c:pt idx="6">
                  <c:v>#N/A</c:v>
                </c:pt>
                <c:pt idx="7">
                  <c:v>0.66</c:v>
                </c:pt>
                <c:pt idx="8">
                  <c:v>#N/A</c:v>
                </c:pt>
                <c:pt idx="9">
                  <c:v>0.5</c:v>
                </c:pt>
              </c:numCache>
            </c:numRef>
          </c:val>
          <c:extLst xmlns:c16r2="http://schemas.microsoft.com/office/drawing/2015/06/chart">
            <c:ext xmlns:c16="http://schemas.microsoft.com/office/drawing/2014/chart" uri="{C3380CC4-5D6E-409C-BE32-E72D297353CC}">
              <c16:uniqueId val="{00000006-DA68-454D-89B2-841BACF4A02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0.73</c:v>
                </c:pt>
                <c:pt idx="2">
                  <c:v>#N/A</c:v>
                </c:pt>
                <c:pt idx="3">
                  <c:v>0.75</c:v>
                </c:pt>
                <c:pt idx="4">
                  <c:v>#N/A</c:v>
                </c:pt>
                <c:pt idx="5">
                  <c:v>0.73</c:v>
                </c:pt>
                <c:pt idx="6">
                  <c:v>#N/A</c:v>
                </c:pt>
                <c:pt idx="7">
                  <c:v>1.1499999999999999</c:v>
                </c:pt>
                <c:pt idx="8">
                  <c:v>#N/A</c:v>
                </c:pt>
                <c:pt idx="9">
                  <c:v>0.82</c:v>
                </c:pt>
              </c:numCache>
            </c:numRef>
          </c:val>
          <c:extLst xmlns:c16r2="http://schemas.microsoft.com/office/drawing/2015/06/chart">
            <c:ext xmlns:c16="http://schemas.microsoft.com/office/drawing/2014/chart" uri="{C3380CC4-5D6E-409C-BE32-E72D297353CC}">
              <c16:uniqueId val="{00000007-DA68-454D-89B2-841BACF4A02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2.31</c:v>
                </c:pt>
                <c:pt idx="2">
                  <c:v>#N/A</c:v>
                </c:pt>
                <c:pt idx="3">
                  <c:v>2.4</c:v>
                </c:pt>
                <c:pt idx="4">
                  <c:v>#N/A</c:v>
                </c:pt>
                <c:pt idx="5">
                  <c:v>1.64</c:v>
                </c:pt>
                <c:pt idx="6">
                  <c:v>#N/A</c:v>
                </c:pt>
                <c:pt idx="7">
                  <c:v>0.63</c:v>
                </c:pt>
                <c:pt idx="8">
                  <c:v>#N/A</c:v>
                </c:pt>
                <c:pt idx="9">
                  <c:v>0.83</c:v>
                </c:pt>
              </c:numCache>
            </c:numRef>
          </c:val>
          <c:extLst xmlns:c16r2="http://schemas.microsoft.com/office/drawing/2015/06/chart">
            <c:ext xmlns:c16="http://schemas.microsoft.com/office/drawing/2014/chart" uri="{C3380CC4-5D6E-409C-BE32-E72D297353CC}">
              <c16:uniqueId val="{00000008-DA68-454D-89B2-841BACF4A02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6.83</c:v>
                </c:pt>
                <c:pt idx="2">
                  <c:v>#N/A</c:v>
                </c:pt>
                <c:pt idx="3">
                  <c:v>7.09</c:v>
                </c:pt>
                <c:pt idx="4">
                  <c:v>#N/A</c:v>
                </c:pt>
                <c:pt idx="5">
                  <c:v>6.38</c:v>
                </c:pt>
                <c:pt idx="6">
                  <c:v>#N/A</c:v>
                </c:pt>
                <c:pt idx="7">
                  <c:v>6.31</c:v>
                </c:pt>
                <c:pt idx="8">
                  <c:v>#N/A</c:v>
                </c:pt>
                <c:pt idx="9">
                  <c:v>7.57</c:v>
                </c:pt>
              </c:numCache>
            </c:numRef>
          </c:val>
          <c:extLst xmlns:c16r2="http://schemas.microsoft.com/office/drawing/2015/06/chart">
            <c:ext xmlns:c16="http://schemas.microsoft.com/office/drawing/2014/chart" uri="{C3380CC4-5D6E-409C-BE32-E72D297353CC}">
              <c16:uniqueId val="{00000009-DA68-454D-89B2-841BACF4A023}"/>
            </c:ext>
          </c:extLst>
        </c:ser>
        <c:dLbls>
          <c:showLegendKey val="0"/>
          <c:showVal val="0"/>
          <c:showCatName val="0"/>
          <c:showSerName val="0"/>
          <c:showPercent val="0"/>
          <c:showBubbleSize val="0"/>
        </c:dLbls>
        <c:gapWidth val="150"/>
        <c:overlap val="100"/>
        <c:axId val="122918672"/>
        <c:axId val="122916320"/>
      </c:barChart>
      <c:catAx>
        <c:axId val="12291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16320"/>
        <c:crosses val="autoZero"/>
        <c:auto val="1"/>
        <c:lblAlgn val="ctr"/>
        <c:lblOffset val="100"/>
        <c:tickLblSkip val="1"/>
        <c:tickMarkSkip val="1"/>
        <c:noMultiLvlLbl val="0"/>
      </c:catAx>
      <c:valAx>
        <c:axId val="12291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18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275</c:v>
                </c:pt>
                <c:pt idx="5">
                  <c:v>291</c:v>
                </c:pt>
                <c:pt idx="8">
                  <c:v>315</c:v>
                </c:pt>
                <c:pt idx="11">
                  <c:v>320</c:v>
                </c:pt>
                <c:pt idx="14">
                  <c:v>321</c:v>
                </c:pt>
              </c:numCache>
            </c:numRef>
          </c:val>
          <c:extLst xmlns:c16r2="http://schemas.microsoft.com/office/drawing/2015/06/chart">
            <c:ext xmlns:c16="http://schemas.microsoft.com/office/drawing/2014/chart" uri="{C3380CC4-5D6E-409C-BE32-E72D297353CC}">
              <c16:uniqueId val="{00000000-B13D-461F-8856-35216CD623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13D-461F-8856-35216CD623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13D-461F-8856-35216CD623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15</c:v>
                </c:pt>
                <c:pt idx="6">
                  <c:v>15</c:v>
                </c:pt>
                <c:pt idx="9">
                  <c:v>14</c:v>
                </c:pt>
                <c:pt idx="12">
                  <c:v>8</c:v>
                </c:pt>
              </c:numCache>
            </c:numRef>
          </c:val>
          <c:extLst xmlns:c16r2="http://schemas.microsoft.com/office/drawing/2015/06/chart">
            <c:ext xmlns:c16="http://schemas.microsoft.com/office/drawing/2014/chart" uri="{C3380CC4-5D6E-409C-BE32-E72D297353CC}">
              <c16:uniqueId val="{00000003-B13D-461F-8856-35216CD623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c:v>
                </c:pt>
                <c:pt idx="3">
                  <c:v>44</c:v>
                </c:pt>
                <c:pt idx="6">
                  <c:v>29</c:v>
                </c:pt>
                <c:pt idx="9">
                  <c:v>36</c:v>
                </c:pt>
                <c:pt idx="12">
                  <c:v>35</c:v>
                </c:pt>
              </c:numCache>
            </c:numRef>
          </c:val>
          <c:extLst xmlns:c16r2="http://schemas.microsoft.com/office/drawing/2015/06/chart">
            <c:ext xmlns:c16="http://schemas.microsoft.com/office/drawing/2014/chart" uri="{C3380CC4-5D6E-409C-BE32-E72D297353CC}">
              <c16:uniqueId val="{00000004-B13D-461F-8856-35216CD623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3D-461F-8856-35216CD623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13D-461F-8856-35216CD623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383</c:v>
                </c:pt>
                <c:pt idx="3">
                  <c:v>393</c:v>
                </c:pt>
                <c:pt idx="6">
                  <c:v>424</c:v>
                </c:pt>
                <c:pt idx="9">
                  <c:v>396</c:v>
                </c:pt>
                <c:pt idx="12">
                  <c:v>403</c:v>
                </c:pt>
              </c:numCache>
            </c:numRef>
          </c:val>
          <c:extLst xmlns:c16r2="http://schemas.microsoft.com/office/drawing/2015/06/chart">
            <c:ext xmlns:c16="http://schemas.microsoft.com/office/drawing/2014/chart" uri="{C3380CC4-5D6E-409C-BE32-E72D297353CC}">
              <c16:uniqueId val="{00000007-B13D-461F-8856-35216CD623E0}"/>
            </c:ext>
          </c:extLst>
        </c:ser>
        <c:dLbls>
          <c:showLegendKey val="0"/>
          <c:showVal val="0"/>
          <c:showCatName val="0"/>
          <c:showSerName val="0"/>
          <c:showPercent val="0"/>
          <c:showBubbleSize val="0"/>
        </c:dLbls>
        <c:gapWidth val="100"/>
        <c:overlap val="100"/>
        <c:axId val="122917104"/>
        <c:axId val="12567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155</c:v>
                </c:pt>
                <c:pt idx="2">
                  <c:v>#N/A</c:v>
                </c:pt>
                <c:pt idx="3">
                  <c:v>#N/A</c:v>
                </c:pt>
                <c:pt idx="4">
                  <c:v>161</c:v>
                </c:pt>
                <c:pt idx="5">
                  <c:v>#N/A</c:v>
                </c:pt>
                <c:pt idx="6">
                  <c:v>#N/A</c:v>
                </c:pt>
                <c:pt idx="7">
                  <c:v>153</c:v>
                </c:pt>
                <c:pt idx="8">
                  <c:v>#N/A</c:v>
                </c:pt>
                <c:pt idx="9">
                  <c:v>#N/A</c:v>
                </c:pt>
                <c:pt idx="10">
                  <c:v>126</c:v>
                </c:pt>
                <c:pt idx="11">
                  <c:v>#N/A</c:v>
                </c:pt>
                <c:pt idx="12">
                  <c:v>#N/A</c:v>
                </c:pt>
                <c:pt idx="13">
                  <c:v>125</c:v>
                </c:pt>
                <c:pt idx="14">
                  <c:v>#N/A</c:v>
                </c:pt>
              </c:numCache>
            </c:numRef>
          </c:val>
          <c:smooth val="0"/>
          <c:extLst xmlns:c16r2="http://schemas.microsoft.com/office/drawing/2015/06/chart">
            <c:ext xmlns:c16="http://schemas.microsoft.com/office/drawing/2014/chart" uri="{C3380CC4-5D6E-409C-BE32-E72D297353CC}">
              <c16:uniqueId val="{00000008-B13D-461F-8856-35216CD623E0}"/>
            </c:ext>
          </c:extLst>
        </c:ser>
        <c:dLbls>
          <c:showLegendKey val="0"/>
          <c:showVal val="0"/>
          <c:showCatName val="0"/>
          <c:showSerName val="0"/>
          <c:showPercent val="0"/>
          <c:showBubbleSize val="0"/>
        </c:dLbls>
        <c:marker val="1"/>
        <c:smooth val="0"/>
        <c:axId val="122917104"/>
        <c:axId val="125674208"/>
      </c:lineChart>
      <c:catAx>
        <c:axId val="12291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74208"/>
        <c:crosses val="autoZero"/>
        <c:auto val="1"/>
        <c:lblAlgn val="ctr"/>
        <c:lblOffset val="100"/>
        <c:tickLblSkip val="1"/>
        <c:tickMarkSkip val="1"/>
        <c:noMultiLvlLbl val="0"/>
      </c:catAx>
      <c:valAx>
        <c:axId val="12567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1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3393</c:v>
                </c:pt>
                <c:pt idx="5">
                  <c:v>3442</c:v>
                </c:pt>
                <c:pt idx="8">
                  <c:v>3577</c:v>
                </c:pt>
                <c:pt idx="11">
                  <c:v>3835</c:v>
                </c:pt>
                <c:pt idx="14">
                  <c:v>3704</c:v>
                </c:pt>
              </c:numCache>
            </c:numRef>
          </c:val>
          <c:extLst xmlns:c16r2="http://schemas.microsoft.com/office/drawing/2015/06/chart">
            <c:ext xmlns:c16="http://schemas.microsoft.com/office/drawing/2014/chart" uri="{C3380CC4-5D6E-409C-BE32-E72D297353CC}">
              <c16:uniqueId val="{00000000-0504-4403-AF00-61250812DE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230</c:v>
                </c:pt>
                <c:pt idx="5">
                  <c:v>223</c:v>
                </c:pt>
                <c:pt idx="8">
                  <c:v>198</c:v>
                </c:pt>
                <c:pt idx="11">
                  <c:v>324</c:v>
                </c:pt>
                <c:pt idx="14">
                  <c:v>325</c:v>
                </c:pt>
              </c:numCache>
            </c:numRef>
          </c:val>
          <c:extLst xmlns:c16r2="http://schemas.microsoft.com/office/drawing/2015/06/chart">
            <c:ext xmlns:c16="http://schemas.microsoft.com/office/drawing/2014/chart" uri="{C3380CC4-5D6E-409C-BE32-E72D297353CC}">
              <c16:uniqueId val="{00000001-0504-4403-AF00-61250812DE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1355</c:v>
                </c:pt>
                <c:pt idx="5">
                  <c:v>1373</c:v>
                </c:pt>
                <c:pt idx="8">
                  <c:v>1477</c:v>
                </c:pt>
                <c:pt idx="11">
                  <c:v>1420</c:v>
                </c:pt>
                <c:pt idx="14">
                  <c:v>1507</c:v>
                </c:pt>
              </c:numCache>
            </c:numRef>
          </c:val>
          <c:extLst xmlns:c16r2="http://schemas.microsoft.com/office/drawing/2015/06/chart">
            <c:ext xmlns:c16="http://schemas.microsoft.com/office/drawing/2014/chart" uri="{C3380CC4-5D6E-409C-BE32-E72D297353CC}">
              <c16:uniqueId val="{00000002-0504-4403-AF00-61250812DE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04-4403-AF00-61250812DE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04-4403-AF00-61250812DE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152</c:v>
                </c:pt>
                <c:pt idx="3">
                  <c:v>231</c:v>
                </c:pt>
                <c:pt idx="6">
                  <c:v>213</c:v>
                </c:pt>
                <c:pt idx="9">
                  <c:v>229</c:v>
                </c:pt>
                <c:pt idx="12">
                  <c:v>219</c:v>
                </c:pt>
              </c:numCache>
            </c:numRef>
          </c:val>
          <c:extLst xmlns:c16r2="http://schemas.microsoft.com/office/drawing/2015/06/chart">
            <c:ext xmlns:c16="http://schemas.microsoft.com/office/drawing/2014/chart" uri="{C3380CC4-5D6E-409C-BE32-E72D297353CC}">
              <c16:uniqueId val="{00000005-0504-4403-AF00-61250812DE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550</c:v>
                </c:pt>
                <c:pt idx="3">
                  <c:v>568</c:v>
                </c:pt>
                <c:pt idx="6">
                  <c:v>540</c:v>
                </c:pt>
                <c:pt idx="9">
                  <c:v>526</c:v>
                </c:pt>
                <c:pt idx="12">
                  <c:v>509</c:v>
                </c:pt>
              </c:numCache>
            </c:numRef>
          </c:val>
          <c:extLst xmlns:c16r2="http://schemas.microsoft.com/office/drawing/2015/06/chart">
            <c:ext xmlns:c16="http://schemas.microsoft.com/office/drawing/2014/chart" uri="{C3380CC4-5D6E-409C-BE32-E72D297353CC}">
              <c16:uniqueId val="{00000006-0504-4403-AF00-61250812DE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51</c:v>
                </c:pt>
                <c:pt idx="3">
                  <c:v>37</c:v>
                </c:pt>
                <c:pt idx="6">
                  <c:v>22</c:v>
                </c:pt>
                <c:pt idx="9">
                  <c:v>8</c:v>
                </c:pt>
                <c:pt idx="12">
                  <c:v>8</c:v>
                </c:pt>
              </c:numCache>
            </c:numRef>
          </c:val>
          <c:extLst xmlns:c16r2="http://schemas.microsoft.com/office/drawing/2015/06/chart">
            <c:ext xmlns:c16="http://schemas.microsoft.com/office/drawing/2014/chart" uri="{C3380CC4-5D6E-409C-BE32-E72D297353CC}">
              <c16:uniqueId val="{00000007-0504-4403-AF00-61250812DE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331</c:v>
                </c:pt>
                <c:pt idx="3">
                  <c:v>348</c:v>
                </c:pt>
                <c:pt idx="6">
                  <c:v>385</c:v>
                </c:pt>
                <c:pt idx="9">
                  <c:v>441</c:v>
                </c:pt>
                <c:pt idx="12">
                  <c:v>507</c:v>
                </c:pt>
              </c:numCache>
            </c:numRef>
          </c:val>
          <c:extLst xmlns:c16r2="http://schemas.microsoft.com/office/drawing/2015/06/chart">
            <c:ext xmlns:c16="http://schemas.microsoft.com/office/drawing/2014/chart" uri="{C3380CC4-5D6E-409C-BE32-E72D297353CC}">
              <c16:uniqueId val="{00000008-0504-4403-AF00-61250812DE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504-4403-AF00-61250812DE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4606</c:v>
                </c:pt>
                <c:pt idx="3">
                  <c:v>4697</c:v>
                </c:pt>
                <c:pt idx="6">
                  <c:v>4895</c:v>
                </c:pt>
                <c:pt idx="9">
                  <c:v>5671</c:v>
                </c:pt>
                <c:pt idx="12">
                  <c:v>5500</c:v>
                </c:pt>
              </c:numCache>
            </c:numRef>
          </c:val>
          <c:extLst xmlns:c16r2="http://schemas.microsoft.com/office/drawing/2015/06/chart">
            <c:ext xmlns:c16="http://schemas.microsoft.com/office/drawing/2014/chart" uri="{C3380CC4-5D6E-409C-BE32-E72D297353CC}">
              <c16:uniqueId val="{0000000A-0504-4403-AF00-61250812DED1}"/>
            </c:ext>
          </c:extLst>
        </c:ser>
        <c:dLbls>
          <c:showLegendKey val="0"/>
          <c:showVal val="0"/>
          <c:showCatName val="0"/>
          <c:showSerName val="0"/>
          <c:showPercent val="0"/>
          <c:showBubbleSize val="0"/>
        </c:dLbls>
        <c:gapWidth val="100"/>
        <c:overlap val="100"/>
        <c:axId val="125672248"/>
        <c:axId val="125674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988</c:v>
                </c:pt>
                <c:pt idx="2">
                  <c:v>#N/A</c:v>
                </c:pt>
                <c:pt idx="3">
                  <c:v>#N/A</c:v>
                </c:pt>
                <c:pt idx="4">
                  <c:v>843</c:v>
                </c:pt>
                <c:pt idx="5">
                  <c:v>#N/A</c:v>
                </c:pt>
                <c:pt idx="6">
                  <c:v>#N/A</c:v>
                </c:pt>
                <c:pt idx="7">
                  <c:v>803</c:v>
                </c:pt>
                <c:pt idx="8">
                  <c:v>#N/A</c:v>
                </c:pt>
                <c:pt idx="9">
                  <c:v>#N/A</c:v>
                </c:pt>
                <c:pt idx="10">
                  <c:v>1296</c:v>
                </c:pt>
                <c:pt idx="11">
                  <c:v>#N/A</c:v>
                </c:pt>
                <c:pt idx="12">
                  <c:v>#N/A</c:v>
                </c:pt>
                <c:pt idx="13">
                  <c:v>1207</c:v>
                </c:pt>
                <c:pt idx="14">
                  <c:v>#N/A</c:v>
                </c:pt>
              </c:numCache>
            </c:numRef>
          </c:val>
          <c:smooth val="0"/>
          <c:extLst xmlns:c16r2="http://schemas.microsoft.com/office/drawing/2015/06/chart">
            <c:ext xmlns:c16="http://schemas.microsoft.com/office/drawing/2014/chart" uri="{C3380CC4-5D6E-409C-BE32-E72D297353CC}">
              <c16:uniqueId val="{0000000B-0504-4403-AF00-61250812DED1}"/>
            </c:ext>
          </c:extLst>
        </c:ser>
        <c:dLbls>
          <c:showLegendKey val="0"/>
          <c:showVal val="0"/>
          <c:showCatName val="0"/>
          <c:showSerName val="0"/>
          <c:showPercent val="0"/>
          <c:showBubbleSize val="0"/>
        </c:dLbls>
        <c:marker val="1"/>
        <c:smooth val="0"/>
        <c:axId val="125672248"/>
        <c:axId val="125674992"/>
      </c:lineChart>
      <c:catAx>
        <c:axId val="12567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674992"/>
        <c:crosses val="autoZero"/>
        <c:auto val="1"/>
        <c:lblAlgn val="ctr"/>
        <c:lblOffset val="100"/>
        <c:tickLblSkip val="1"/>
        <c:tickMarkSkip val="1"/>
        <c:noMultiLvlLbl val="0"/>
      </c:catAx>
      <c:valAx>
        <c:axId val="12567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72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1274</c:v>
                </c:pt>
                <c:pt idx="1">
                  <c:v>1162</c:v>
                </c:pt>
                <c:pt idx="2">
                  <c:v>1172</c:v>
                </c:pt>
              </c:numCache>
            </c:numRef>
          </c:val>
          <c:extLst xmlns:c16r2="http://schemas.microsoft.com/office/drawing/2015/06/chart">
            <c:ext xmlns:c16="http://schemas.microsoft.com/office/drawing/2014/chart" uri="{C3380CC4-5D6E-409C-BE32-E72D297353CC}">
              <c16:uniqueId val="{00000000-6BF1-4602-8FDE-384FA36DDA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138</c:v>
                </c:pt>
                <c:pt idx="1">
                  <c:v>138</c:v>
                </c:pt>
                <c:pt idx="2">
                  <c:v>138</c:v>
                </c:pt>
              </c:numCache>
            </c:numRef>
          </c:val>
          <c:extLst xmlns:c16r2="http://schemas.microsoft.com/office/drawing/2015/06/chart">
            <c:ext xmlns:c16="http://schemas.microsoft.com/office/drawing/2014/chart" uri="{C3380CC4-5D6E-409C-BE32-E72D297353CC}">
              <c16:uniqueId val="{00000001-6BF1-4602-8FDE-384FA36DDA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433</c:v>
                </c:pt>
                <c:pt idx="1">
                  <c:v>194</c:v>
                </c:pt>
                <c:pt idx="2">
                  <c:v>368</c:v>
                </c:pt>
              </c:numCache>
            </c:numRef>
          </c:val>
          <c:extLst xmlns:c16r2="http://schemas.microsoft.com/office/drawing/2015/06/chart">
            <c:ext xmlns:c16="http://schemas.microsoft.com/office/drawing/2014/chart" uri="{C3380CC4-5D6E-409C-BE32-E72D297353CC}">
              <c16:uniqueId val="{00000002-6BF1-4602-8FDE-384FA36DDA21}"/>
            </c:ext>
          </c:extLst>
        </c:ser>
        <c:dLbls>
          <c:showLegendKey val="0"/>
          <c:showVal val="0"/>
          <c:showCatName val="0"/>
          <c:showSerName val="0"/>
          <c:showPercent val="0"/>
          <c:showBubbleSize val="0"/>
        </c:dLbls>
        <c:gapWidth val="120"/>
        <c:overlap val="100"/>
        <c:axId val="125676952"/>
        <c:axId val="125677344"/>
      </c:barChart>
      <c:catAx>
        <c:axId val="12567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677344"/>
        <c:crosses val="autoZero"/>
        <c:auto val="1"/>
        <c:lblAlgn val="ctr"/>
        <c:lblOffset val="100"/>
        <c:tickLblSkip val="1"/>
        <c:tickMarkSkip val="1"/>
        <c:noMultiLvlLbl val="0"/>
      </c:catAx>
      <c:valAx>
        <c:axId val="125677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67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05C-4068-81C2-71BACCE7624D}"/>
                </c:ext>
                <c:ext xmlns:c15="http://schemas.microsoft.com/office/drawing/2012/chart" uri="{CE6537A1-D6FC-4f65-9D91-7224C49458BB}">
                  <c15:layout/>
                  <c15:dlblFieldTable>
                    <c15:dlblFTEntry>
                      <c15:txfldGUID>{B29B5AB2-3B07-4DF4-9617-230F5E083D90}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5C-4068-81C2-71BACCE7624D}"/>
                </c:ext>
                <c:ext xmlns:c15="http://schemas.microsoft.com/office/drawing/2012/chart" uri="{CE6537A1-D6FC-4f65-9D91-7224C49458BB}">
                  <c15:dlblFieldTable>
                    <c15:dlblFTEntry>
                      <c15:txfldGUID>{78FFD38E-584D-4615-BA92-32F58BA13911}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05C-4068-81C2-71BACCE7624D}"/>
                </c:ext>
                <c:ext xmlns:c15="http://schemas.microsoft.com/office/drawing/2012/chart" uri="{CE6537A1-D6FC-4f65-9D91-7224C49458BB}">
                  <c15:dlblFieldTable>
                    <c15:dlblFTEntry>
                      <c15:txfldGUID>{8341CEDB-6443-4D42-A109-8EA8EE91B1C2}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5C-4068-81C2-71BACCE7624D}"/>
                </c:ext>
                <c:ext xmlns:c15="http://schemas.microsoft.com/office/drawing/2012/chart" uri="{CE6537A1-D6FC-4f65-9D91-7224C49458BB}">
                  <c15:dlblFieldTable>
                    <c15:dlblFTEntry>
                      <c15:txfldGUID>{61114259-DF99-4423-93FC-55A7F5EA9AFA}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05C-4068-81C2-71BACCE7624D}"/>
                </c:ext>
                <c:ext xmlns:c15="http://schemas.microsoft.com/office/drawing/2012/chart" uri="{CE6537A1-D6FC-4f65-9D91-7224C49458BB}">
                  <c15:dlblFieldTable>
                    <c15:dlblFTEntry>
                      <c15:txfldGUID>{E6DC2F10-E6D6-4B1B-9139-38C851C90179}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05C-4068-81C2-71BACCE7624D}"/>
                </c:ext>
                <c:ext xmlns:c15="http://schemas.microsoft.com/office/drawing/2012/chart" uri="{CE6537A1-D6FC-4f65-9D91-7224C49458BB}">
                  <c15:layout/>
                  <c15:dlblFieldTable>
                    <c15:dlblFTEntry>
                      <c15:txfldGUID>{E98956B1-6C68-440F-BB4F-2A8624AE1035}</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05C-4068-81C2-71BACCE7624D}"/>
                </c:ext>
                <c:ext xmlns:c15="http://schemas.microsoft.com/office/drawing/2012/chart" uri="{CE6537A1-D6FC-4f65-9D91-7224C49458BB}">
                  <c15:layout/>
                  <c15:dlblFieldTable>
                    <c15:dlblFTEntry>
                      <c15:txfldGUID>{557980D2-B176-4A84-8B03-677C2552F720}</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05C-4068-81C2-71BACCE7624D}"/>
                </c:ext>
                <c:ext xmlns:c15="http://schemas.microsoft.com/office/drawing/2012/chart" uri="{CE6537A1-D6FC-4f65-9D91-7224C49458BB}">
                  <c15:layout/>
                  <c15:dlblFieldTable>
                    <c15:dlblFTEntry>
                      <c15:txfldGUID>{A2910272-23CE-42F5-916E-F136D98C2ECC}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05C-4068-81C2-71BACCE7624D}"/>
                </c:ext>
                <c:ext xmlns:c15="http://schemas.microsoft.com/office/drawing/2012/chart" uri="{CE6537A1-D6FC-4f65-9D91-7224C49458BB}">
                  <c15:layout/>
                  <c15:dlblFieldTable>
                    <c15:dlblFTEntry>
                      <c15:txfldGUID>{3FB208C4-1B83-4792-9947-C35E6F76D8FE}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48.8</c:v>
                </c:pt>
                <c:pt idx="8">
                  <c:v>50</c:v>
                </c:pt>
                <c:pt idx="16">
                  <c:v>51.2</c:v>
                </c:pt>
                <c:pt idx="24">
                  <c:v>46.8</c:v>
                </c:pt>
                <c:pt idx="32">
                  <c:v>47.9</c:v>
                </c:pt>
              </c:numCache>
            </c:numRef>
          </c:xVal>
          <c:yVal>
            <c:numRef>
              <c:f>公会計指標分析・財政指標組合せ分析表!$BP$51:$DC$51</c:f>
              <c:numCache>
                <c:formatCode>#,##0.0;"▲ "#,##0.0</c:formatCode>
                <c:ptCount val="40"/>
                <c:pt idx="0">
                  <c:v>48</c:v>
                </c:pt>
                <c:pt idx="8">
                  <c:v>41.7</c:v>
                </c:pt>
                <c:pt idx="16">
                  <c:v>40.4</c:v>
                </c:pt>
                <c:pt idx="24">
                  <c:v>67.599999999999994</c:v>
                </c:pt>
                <c:pt idx="32">
                  <c:v>61.5</c:v>
                </c:pt>
              </c:numCache>
            </c:numRef>
          </c:yVal>
          <c:smooth val="0"/>
          <c:extLst xmlns:c16r2="http://schemas.microsoft.com/office/drawing/2015/06/chart">
            <c:ext xmlns:c16="http://schemas.microsoft.com/office/drawing/2014/chart" uri="{C3380CC4-5D6E-409C-BE32-E72D297353CC}">
              <c16:uniqueId val="{00000009-505C-4068-81C2-71BACCE762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05C-4068-81C2-71BACCE7624D}"/>
                </c:ext>
                <c:ext xmlns:c15="http://schemas.microsoft.com/office/drawing/2012/chart" uri="{CE6537A1-D6FC-4f65-9D91-7224C49458BB}">
                  <c15:layout/>
                  <c15:dlblFieldTable>
                    <c15:dlblFTEntry>
                      <c15:txfldGUID>{5D955DD1-EE7B-4B23-94FD-88AF4A593242}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05C-4068-81C2-71BACCE7624D}"/>
                </c:ext>
                <c:ext xmlns:c15="http://schemas.microsoft.com/office/drawing/2012/chart" uri="{CE6537A1-D6FC-4f65-9D91-7224C49458BB}">
                  <c15:dlblFieldTable>
                    <c15:dlblFTEntry>
                      <c15:txfldGUID>{374508CC-01AE-408E-B24F-814A2A6B80E2}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05C-4068-81C2-71BACCE7624D}"/>
                </c:ext>
                <c:ext xmlns:c15="http://schemas.microsoft.com/office/drawing/2012/chart" uri="{CE6537A1-D6FC-4f65-9D91-7224C49458BB}">
                  <c15:dlblFieldTable>
                    <c15:dlblFTEntry>
                      <c15:txfldGUID>{F4408BAA-F278-4EF0-ABAF-2E51A10D54B0}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05C-4068-81C2-71BACCE7624D}"/>
                </c:ext>
                <c:ext xmlns:c15="http://schemas.microsoft.com/office/drawing/2012/chart" uri="{CE6537A1-D6FC-4f65-9D91-7224C49458BB}">
                  <c15:dlblFieldTable>
                    <c15:dlblFTEntry>
                      <c15:txfldGUID>{193506E2-37FD-44CC-803C-28B94B64D3AC}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05C-4068-81C2-71BACCE7624D}"/>
                </c:ext>
                <c:ext xmlns:c15="http://schemas.microsoft.com/office/drawing/2012/chart" uri="{CE6537A1-D6FC-4f65-9D91-7224C49458BB}">
                  <c15:dlblFieldTable>
                    <c15:dlblFTEntry>
                      <c15:txfldGUID>{2F21CDE6-1F44-4653-9D5A-E08BFE808BB8}</c15:txfldGUID>
                      <c15:f>#REF!</c15:f>
                      <c15:dlblFieldTableCache>
                        <c:ptCount val="1"/>
                        <c:pt idx="0">
                          <c:v>#REF!</c:v>
                        </c:pt>
                      </c15:dlblFieldTableCache>
                    </c15:dlblFTEntry>
                  </c15:dlblFieldTable>
                  <c15:showDataLabelsRange val="0"/>
                </c:ext>
              </c:extLst>
            </c:dLbl>
            <c:dLbl>
              <c:idx val="8"/>
              <c:layout>
                <c:manualLayout>
                  <c:x val="-3.507551336536635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05C-4068-81C2-71BACCE7624D}"/>
                </c:ext>
                <c:ext xmlns:c15="http://schemas.microsoft.com/office/drawing/2012/chart" uri="{CE6537A1-D6FC-4f65-9D91-7224C49458BB}">
                  <c15:layout/>
                  <c15:dlblFieldTable>
                    <c15:dlblFTEntry>
                      <c15:txfldGUID>{10767966-3045-4311-928B-32CAEB9F7753}</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921488757377852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05C-4068-81C2-71BACCE7624D}"/>
                </c:ext>
                <c:ext xmlns:c15="http://schemas.microsoft.com/office/drawing/2012/chart" uri="{CE6537A1-D6FC-4f65-9D91-7224C49458BB}">
                  <c15:layout/>
                  <c15:dlblFieldTable>
                    <c15:dlblFTEntry>
                      <c15:txfldGUID>{B01EDC9F-A40D-441F-B6DB-103DA46CCE4D}</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05C-4068-81C2-71BACCE7624D}"/>
                </c:ext>
                <c:ext xmlns:c15="http://schemas.microsoft.com/office/drawing/2012/chart" uri="{CE6537A1-D6FC-4f65-9D91-7224C49458BB}">
                  <c15:layout/>
                  <c15:dlblFieldTable>
                    <c15:dlblFTEntry>
                      <c15:txfldGUID>{6BBCA331-F271-46BB-A18B-B14DAB9FB843}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05C-4068-81C2-71BACCE7624D}"/>
                </c:ext>
                <c:ext xmlns:c15="http://schemas.microsoft.com/office/drawing/2012/chart" uri="{CE6537A1-D6FC-4f65-9D91-7224C49458BB}">
                  <c15:layout/>
                  <c15:dlblFieldTable>
                    <c15:dlblFTEntry>
                      <c15:txfldGUID>{8C8834BD-D4A5-4BD0-ADF7-F462B5622263}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05C-4068-81C2-71BACCE7624D}"/>
            </c:ext>
          </c:extLst>
        </c:ser>
        <c:dLbls>
          <c:showLegendKey val="0"/>
          <c:showVal val="1"/>
          <c:showCatName val="0"/>
          <c:showSerName val="0"/>
          <c:showPercent val="0"/>
          <c:showBubbleSize val="0"/>
        </c:dLbls>
        <c:axId val="125673032"/>
        <c:axId val="125673816"/>
      </c:scatterChart>
      <c:valAx>
        <c:axId val="125673032"/>
        <c:scaling>
          <c:orientation val="minMax"/>
          <c:max val="65"/>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673816"/>
        <c:crosses val="autoZero"/>
        <c:crossBetween val="midCat"/>
      </c:valAx>
      <c:valAx>
        <c:axId val="125673816"/>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73032"/>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9A-4E07-9F11-2E0C22C28337}"/>
                </c:ext>
                <c:ext xmlns:c15="http://schemas.microsoft.com/office/drawing/2012/chart" uri="{CE6537A1-D6FC-4f65-9D91-7224C49458BB}">
                  <c15:layout/>
                  <c15:dlblFieldTable>
                    <c15:dlblFTEntry>
                      <c15:txfldGUID>{AC756FFE-9F09-489F-9D9C-8C12AD8FFB53}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9A-4E07-9F11-2E0C22C28337}"/>
                </c:ext>
                <c:ext xmlns:c15="http://schemas.microsoft.com/office/drawing/2012/chart" uri="{CE6537A1-D6FC-4f65-9D91-7224C49458BB}">
                  <c15:dlblFieldTable>
                    <c15:dlblFTEntry>
                      <c15:txfldGUID>{C76FF963-E880-4C45-B037-46189E6103F6}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9A-4E07-9F11-2E0C22C28337}"/>
                </c:ext>
                <c:ext xmlns:c15="http://schemas.microsoft.com/office/drawing/2012/chart" uri="{CE6537A1-D6FC-4f65-9D91-7224C49458BB}">
                  <c15:dlblFieldTable>
                    <c15:dlblFTEntry>
                      <c15:txfldGUID>{C1B8BA73-F9B1-4DDB-90BA-C3441FB4D47E}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9A-4E07-9F11-2E0C22C28337}"/>
                </c:ext>
                <c:ext xmlns:c15="http://schemas.microsoft.com/office/drawing/2012/chart" uri="{CE6537A1-D6FC-4f65-9D91-7224C49458BB}">
                  <c15:dlblFieldTable>
                    <c15:dlblFTEntry>
                      <c15:txfldGUID>{55B5A3C1-E3F5-4E7F-849D-4BC201C80CA2}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9A-4E07-9F11-2E0C22C28337}"/>
                </c:ext>
                <c:ext xmlns:c15="http://schemas.microsoft.com/office/drawing/2012/chart" uri="{CE6537A1-D6FC-4f65-9D91-7224C49458BB}">
                  <c15:dlblFieldTable>
                    <c15:dlblFTEntry>
                      <c15:txfldGUID>{F0696194-9490-435D-92FA-5DBF622D394D}</c15:txfldGUID>
                      <c15:f>#REF!</c15:f>
                      <c15:dlblFieldTableCache>
                        <c:ptCount val="1"/>
                        <c:pt idx="0">
                          <c:v>#REF!</c:v>
                        </c:pt>
                      </c15:dlblFieldTableCache>
                    </c15:dlblFTEntry>
                  </c15:dlblFieldTable>
                  <c15:showDataLabelsRange val="0"/>
                </c:ext>
              </c:extLst>
            </c:dLbl>
            <c:dLbl>
              <c:idx val="8"/>
              <c:layout>
                <c:manualLayout>
                  <c:x val="-4.5160355153971272E-2"/>
                  <c:y val="-7.551611164272792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9A-4E07-9F11-2E0C22C28337}"/>
                </c:ext>
                <c:ext xmlns:c15="http://schemas.microsoft.com/office/drawing/2012/chart" uri="{CE6537A1-D6FC-4f65-9D91-7224C49458BB}">
                  <c15:layout/>
                  <c15:dlblFieldTable>
                    <c15:dlblFTEntry>
                      <c15:txfldGUID>{0A2B8802-4CE1-46F6-BC0A-96C744D61BCA}</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128E-2"/>
                  <c:y val="-4.931684004529055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9A-4E07-9F11-2E0C22C28337}"/>
                </c:ext>
                <c:ext xmlns:c15="http://schemas.microsoft.com/office/drawing/2012/chart" uri="{CE6537A1-D6FC-4f65-9D91-7224C49458BB}">
                  <c15:layout/>
                  <c15:dlblFieldTable>
                    <c15:dlblFTEntry>
                      <c15:txfldGUID>{758B223B-9A7F-4782-88A4-CC9549DDB77B}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9A-4E07-9F11-2E0C22C28337}"/>
                </c:ext>
                <c:ext xmlns:c15="http://schemas.microsoft.com/office/drawing/2012/chart" uri="{CE6537A1-D6FC-4f65-9D91-7224C49458BB}">
                  <c15:layout/>
                  <c15:dlblFieldTable>
                    <c15:dlblFTEntry>
                      <c15:txfldGUID>{CA785238-B322-45D2-B868-56B9035390B2}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9A-4E07-9F11-2E0C22C28337}"/>
                </c:ext>
                <c:ext xmlns:c15="http://schemas.microsoft.com/office/drawing/2012/chart" uri="{CE6537A1-D6FC-4f65-9D91-7224C49458BB}">
                  <c15:layout/>
                  <c15:dlblFieldTable>
                    <c15:dlblFTEntry>
                      <c15:txfldGUID>{5512A286-7695-40DE-83A0-0CBADF0AB4D8}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7.7</c:v>
                </c:pt>
                <c:pt idx="16">
                  <c:v>7.7</c:v>
                </c:pt>
                <c:pt idx="24">
                  <c:v>7.3</c:v>
                </c:pt>
                <c:pt idx="32">
                  <c:v>6.8</c:v>
                </c:pt>
              </c:numCache>
            </c:numRef>
          </c:xVal>
          <c:yVal>
            <c:numRef>
              <c:f>公会計指標分析・財政指標組合せ分析表!$BP$73:$DC$73</c:f>
              <c:numCache>
                <c:formatCode>#,##0.0;"▲ "#,##0.0</c:formatCode>
                <c:ptCount val="40"/>
                <c:pt idx="0">
                  <c:v>48</c:v>
                </c:pt>
                <c:pt idx="8">
                  <c:v>41.7</c:v>
                </c:pt>
                <c:pt idx="16">
                  <c:v>40.4</c:v>
                </c:pt>
                <c:pt idx="24">
                  <c:v>67.599999999999994</c:v>
                </c:pt>
                <c:pt idx="32">
                  <c:v>61.5</c:v>
                </c:pt>
              </c:numCache>
            </c:numRef>
          </c:yVal>
          <c:smooth val="0"/>
          <c:extLst xmlns:c16r2="http://schemas.microsoft.com/office/drawing/2015/06/chart">
            <c:ext xmlns:c16="http://schemas.microsoft.com/office/drawing/2014/chart" uri="{C3380CC4-5D6E-409C-BE32-E72D297353CC}">
              <c16:uniqueId val="{00000009-869A-4E07-9F11-2E0C22C283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9A-4E07-9F11-2E0C22C28337}"/>
                </c:ext>
                <c:ext xmlns:c15="http://schemas.microsoft.com/office/drawing/2012/chart" uri="{CE6537A1-D6FC-4f65-9D91-7224C49458BB}">
                  <c15:layout/>
                  <c15:dlblFieldTable>
                    <c15:dlblFTEntry>
                      <c15:txfldGUID>{0FA86B5A-1C96-4912-8108-579018FA6A69}</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9A-4E07-9F11-2E0C22C28337}"/>
                </c:ext>
                <c:ext xmlns:c15="http://schemas.microsoft.com/office/drawing/2012/chart" uri="{CE6537A1-D6FC-4f65-9D91-7224C49458BB}">
                  <c15:dlblFieldTable>
                    <c15:dlblFTEntry>
                      <c15:txfldGUID>{B774FAFD-5CB8-4C05-98C9-B44C0C8053DA}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9A-4E07-9F11-2E0C22C28337}"/>
                </c:ext>
                <c:ext xmlns:c15="http://schemas.microsoft.com/office/drawing/2012/chart" uri="{CE6537A1-D6FC-4f65-9D91-7224C49458BB}">
                  <c15:dlblFieldTable>
                    <c15:dlblFTEntry>
                      <c15:txfldGUID>{6B1EEEF8-83CB-4351-A130-E717153A8C66}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9A-4E07-9F11-2E0C22C28337}"/>
                </c:ext>
                <c:ext xmlns:c15="http://schemas.microsoft.com/office/drawing/2012/chart" uri="{CE6537A1-D6FC-4f65-9D91-7224C49458BB}">
                  <c15:dlblFieldTable>
                    <c15:dlblFTEntry>
                      <c15:txfldGUID>{F85C7C7B-6D07-4DC3-BD7D-D533A8073627}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9A-4E07-9F11-2E0C22C28337}"/>
                </c:ext>
                <c:ext xmlns:c15="http://schemas.microsoft.com/office/drawing/2012/chart" uri="{CE6537A1-D6FC-4f65-9D91-7224C49458BB}">
                  <c15:dlblFieldTable>
                    <c15:dlblFTEntry>
                      <c15:txfldGUID>{30329F83-074F-48CF-A094-12E4CF21B25E}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9A-4E07-9F11-2E0C22C28337}"/>
                </c:ext>
                <c:ext xmlns:c15="http://schemas.microsoft.com/office/drawing/2012/chart" uri="{CE6537A1-D6FC-4f65-9D91-7224C49458BB}">
                  <c15:layout/>
                  <c15:dlblFieldTable>
                    <c15:dlblFTEntry>
                      <c15:txfldGUID>{152A3BE5-9031-45BF-B45C-BD48B41BD6A1}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203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9A-4E07-9F11-2E0C22C28337}"/>
                </c:ext>
                <c:ext xmlns:c15="http://schemas.microsoft.com/office/drawing/2012/chart" uri="{CE6537A1-D6FC-4f65-9D91-7224C49458BB}">
                  <c15:layout/>
                  <c15:dlblFieldTable>
                    <c15:dlblFTEntry>
                      <c15:txfldGUID>{966A4C49-2D26-4261-B119-8FDDAC6C2A7C}</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059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9A-4E07-9F11-2E0C22C28337}"/>
                </c:ext>
                <c:ext xmlns:c15="http://schemas.microsoft.com/office/drawing/2012/chart" uri="{CE6537A1-D6FC-4f65-9D91-7224C49458BB}">
                  <c15:layout/>
                  <c15:dlblFieldTable>
                    <c15:dlblFTEntry>
                      <c15:txfldGUID>{9E04CAC0-119C-4BAA-B76E-8CA202C679F3}</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9A-4E07-9F11-2E0C22C28337}"/>
                </c:ext>
                <c:ext xmlns:c15="http://schemas.microsoft.com/office/drawing/2012/chart" uri="{CE6537A1-D6FC-4f65-9D91-7224C49458BB}">
                  <c15:layout/>
                  <c15:dlblFieldTable>
                    <c15:dlblFTEntry>
                      <c15:txfldGUID>{234A4349-7012-499C-A329-54258AE6696C}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69A-4E07-9F11-2E0C22C28337}"/>
            </c:ext>
          </c:extLst>
        </c:ser>
        <c:dLbls>
          <c:showLegendKey val="0"/>
          <c:showVal val="1"/>
          <c:showCatName val="0"/>
          <c:showSerName val="0"/>
          <c:showPercent val="0"/>
          <c:showBubbleSize val="0"/>
        </c:dLbls>
        <c:axId val="125670288"/>
        <c:axId val="125670680"/>
      </c:scatterChart>
      <c:valAx>
        <c:axId val="125670288"/>
        <c:scaling>
          <c:orientation val="minMax"/>
          <c:max val="8.299999999999998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670680"/>
        <c:crosses val="autoZero"/>
        <c:crossBetween val="midCat"/>
      </c:valAx>
      <c:valAx>
        <c:axId val="125670680"/>
        <c:scaling>
          <c:orientation val="minMax"/>
          <c:max val="7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70288"/>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令和元年度は、元利償還金等（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のうち、元利償還金が、前年度から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百万円増加し、公営企業債の元利償還金に対する繰入金が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百万円減少した。一方、算入公債費等（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百万円増加した。このため、実質公債費比率の分子は減少した。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今後は、こども園施設整備事業等の大規模建設事業のため、公債費のピークは令和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年度となる見込みであるが、算入公債費等も一定程度増加していくものと考えている。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地方債残高は、こども園施設整備事業や町営住宅建設事業等により、減少はするものの、ある程度高い数値のまま推移する見込みである。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公営企業債等繰入見込額についても、公共下水道事業での圧送管建設事業などの施設更新工事により、増加する見込みである。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充当可能基金については、財政調整基金が主なものであるが、令和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年度において、新型コロナウイルス感染症の影響による事業の縮小、見送り等により、決算時には財政調整基金は増加するものと見込んでいる。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基準財政需要額算入見込額は、こども園施設整備事業債の一部や岩国市ごみ焼却施設負担金、臨時財政対策債の償還分などで増加するものと見込んでいる。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これらのことから、将来負担比率の分子は減少するものと見込んでいる。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山口県和木町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増額の主な要因は、財政調整基金が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千円増加したこと、関ヶ浜分館整備基金が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108,045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千円増加したこと、健やか安心基金が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66,693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千円増加したことによる。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関ヶ浜分館整備基金は、事業完了に伴い、令和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年度末をもって全額取り崩すこととしている。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関ヶ浜分館整備基金：公民館関ヶ浜分館の整備を図る。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安心基金：長寿化・高齢化社会に伴い、妊娠・乳幼児期から老齢期までのそれぞれの年代に応じた健康づくり、疾病の予防・早期発見・早期治療及び医療の充実、障害者の日常生活・社会生活への支援の充実を図り、誰もが住み慣れた地域で、安心して健やかに暮らせるまちづくりの実現の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地域振興事業助成基金：地域コミュニティ及び芸術文化並びにスポーツの振興を図る。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和木町すくすくこども基金：特別な支援を必要とするこどもの健やかな成長と、学級の安定化を図るため。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関ヶ浜分館整備基金：関ヶ浜分館整備事業のため、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26,040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千円の取り崩しを行った一方、全額米軍再編交付金を財源とする積立額は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134,085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千円であったため増加した。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健やか安心基金：既述の目的達成のため、中学生までの医療費自己負担額に対する助成事業や、各種がん検診自己負担額に対する助成事業などの財源として、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33,381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千円を充当した。一方、全額米軍再編交付金を財源とする積立は、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100,074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千円であったため、増加した。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関ヶ浜分館整備基金：関ヶ浜分館は令和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年度に完成したため、令和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年度末に残額全額を取崩すこととしている。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健やか安心基金：各種事業実施には、毎年度約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千円が必要となる。米軍再編交付金を基金の財源としており、同交付金の交付期間において、計画的に積立てを行うこととしている。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69,754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千円を積み立てた一方、年度末に財源不足額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59,431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千円を取崩した。このため、令和元年度末時点の残高は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1,172,111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近年は災害が多発しており、本町でも平成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年度に岩国・和木豪雨災害を経験している。予期せぬ災害などに対応するため、財政調整基金が必要と考えている。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また、本町では、景気変動による法人税収の増減が財政に与える影響が大きい。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これらのことから、安定した財政運営を行うため、財政調整基金の規模については、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億円程度を想定している。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地方債の償還計画を踏まえ、取崩しも検討していく。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4423999-D0D1-411B-81DE-179599521E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FD5FCBE1-0C16-4484-82E6-8578B1039E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5E11D1AE-2E28-4CBF-A84D-33D2D0C52B5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E9BA5ED-5DF2-4BA1-93DE-00983E5660D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4034E7BE-77D2-4581-8EFA-B214EF69202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C208A472-0EFA-4CB6-9EC2-8D6BA565345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E8EAF8E9-E285-445F-85F7-C163463BD55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C11C682E-FF63-4E92-871D-7B75A2AAC08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3B679DFC-FD25-4B6A-9D84-8E6341132C7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645967EA-0294-49EF-BEB9-BB147E1DE70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6A04434-B5D8-4EC0-B402-380548E5DFA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7190BE2-5BF5-495E-AAF6-B4BA13A9CBB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8C4431F-096E-4876-A36C-6F91F69ADE5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D4CECDC3-E3F8-4FD5-952C-1542E96D67C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20250CB1-EFD1-451A-B223-EDA3E0E2729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C72366A3-9E9F-4EAE-BE0F-9DABAAB4D29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5F4FF092-2F69-417C-A427-DF03074234A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1098A194-97E5-4A86-A875-9C5F313B639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15424B8-10E3-4B0E-8A40-3149E7BDB2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5613966E-687C-4776-B8DD-E2D107306B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F68791F5-5D5A-4480-AC0A-48A50F76C5E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79304046-8A2F-45C4-9A8F-D1A66E9E42D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104C6530-BE5C-4554-91AD-09C1E01420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34A1CDBD-3494-4D31-B4BD-630BF12AA23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CB0D2A20-972D-478F-8A81-B39823EC152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B9CE7E5B-26AB-46B5-9461-2559BABD6BD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818D4C70-188B-49DC-BD34-84BB6C292E7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E1367B1D-2BB8-4A29-BD87-DA9184BCC70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6285DD11-581B-42D9-BEC4-A44C53D84A4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20E1D9C3-8DEC-4F7E-8049-B264F0204F4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652FFD95-9113-492D-870B-25377944D56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xmlns="" id="{5E371F72-D013-43F0-BDDD-E46F7CE7C81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80D157AA-A55D-4076-B04D-6AECEA8F486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A3714095-D877-40D3-9E7A-A5C0F22F6B5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38A3067B-DB8C-448B-A135-208C2F99538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6C034155-8DC9-42F2-BEFC-E46F2D29397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FD90497E-13C1-4016-8A4E-20AEAB3B82E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A4C7B160-B89C-4B84-95F6-85F18C8B220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FB3845D2-D663-4B41-BBC2-84E2F813A06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3E4AF71C-8623-4945-A295-3B76A6D8B80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14C5241D-93FF-4B87-9146-E51E73E524A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B3EB3D09-B9E6-4ADE-AD14-E88B23866C8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745D7355-CAE4-4E5E-B29F-9FF0FA1C35A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565B717B-8E17-44FE-A99C-13664BBA58D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FB0E217F-B829-4F3B-B1EA-88AF1F56FE6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88DAB4B0-F96E-4BD8-9DC4-83D1B3E4BB3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AC0484C1-E64F-4E59-92C6-7DE729D6297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　類似団体内平均より低い数値となっている。</a:t>
          </a:r>
          <a:endParaRPr lang="ja-JP" altLang="ja-JP" sz="1000">
            <a:effectLst/>
            <a:latin typeface="ＭＳ Ｐ明朝" panose="02020600040205080304" pitchFamily="18" charset="-128"/>
            <a:ea typeface="ＭＳ Ｐ明朝" panose="02020600040205080304" pitchFamily="18" charset="-128"/>
          </a:endParaRPr>
        </a:p>
        <a:p>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近年、小中学校、</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こども園、町営住宅</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、公民館分館</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をそれぞれ建替えており、事業費も大きかったため、全体の減価償却率が低くなっているものと考えられる。</a:t>
          </a:r>
          <a:endParaRPr lang="ja-JP" altLang="ja-JP" sz="1000">
            <a:effectLst/>
            <a:latin typeface="ＭＳ Ｐ明朝" panose="02020600040205080304" pitchFamily="18" charset="-128"/>
            <a:ea typeface="ＭＳ Ｐ明朝" panose="02020600040205080304" pitchFamily="18" charset="-128"/>
          </a:endParaRPr>
        </a:p>
        <a:p>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000" baseline="0">
              <a:solidFill>
                <a:schemeClr val="dk1"/>
              </a:solidFill>
              <a:effectLst/>
              <a:latin typeface="ＭＳ Ｐ明朝" panose="02020600040205080304" pitchFamily="18" charset="-128"/>
              <a:ea typeface="ＭＳ Ｐ明朝" panose="02020600040205080304" pitchFamily="18" charset="-128"/>
              <a:cs typeface="+mn-cs"/>
            </a:rPr>
            <a:t>令和２年度に公民館分館１棟が建設完了し、令和３年度も町営住宅１棟を建設完了見込のため、今後も有形固定資産減価償却率は低い数値を維持するものと考えている。</a:t>
          </a:r>
          <a:r>
            <a:rPr kumimoji="1" lang="ja-JP" altLang="ja-JP" sz="1000" baseline="0">
              <a:solidFill>
                <a:schemeClr val="dk1"/>
              </a:solidFill>
              <a:effectLst/>
              <a:latin typeface="ＭＳ Ｐ明朝" panose="02020600040205080304" pitchFamily="18" charset="-128"/>
              <a:ea typeface="ＭＳ Ｐ明朝" panose="02020600040205080304" pitchFamily="18" charset="-128"/>
              <a:cs typeface="+mn-cs"/>
            </a:rPr>
            <a:t>ただし、個別の施設では耐用年数に近いものや、経過した施設もあるため、引き続き改修や建替えなど計画的に対応していきたい。</a:t>
          </a:r>
          <a:endParaRPr lang="ja-JP" altLang="ja-JP" sz="1000">
            <a:effectLst/>
            <a:latin typeface="ＭＳ Ｐ明朝" panose="02020600040205080304" pitchFamily="18" charset="-128"/>
            <a:ea typeface="ＭＳ Ｐ明朝" panose="02020600040205080304" pitchFamily="18"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970F8FF1-5182-4F56-859F-8DBD51C92B1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C44304E1-ECC2-4EFF-A3B4-A90759C2AA6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E513F6F6-944A-41DC-8C6F-AD3EDC3E002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9567653D-44F1-4D24-81AC-6CBA6E29377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xmlns="" id="{47925FBF-CFDE-4C73-8B3F-B731EDDCA0C1}"/>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FB6F37B4-E133-42CA-85DB-5F871902F3C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A4CF5154-A5CF-4CC5-8209-4A4672EA73F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D06E579A-5D43-4E29-AC85-8265107E1EB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DD7A3481-2431-42BA-A4AE-7A3C420B0A0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D87AA79D-EEA5-4460-890A-642D1CBCCBE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CE0FCBC5-52FA-4F95-AE52-EA166940A32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53A34FFE-4F60-4324-B0CA-FCDB63A17FD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834B90AE-0811-46C9-BD5B-9642E1D4814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F16C7600-9FA6-4E58-857A-86A6F8AE95C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xmlns="" id="{B1CBEF39-617F-44F1-8101-67E18BBA4D3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67628576-6E51-40BE-AB2D-CEF2FC635E3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xmlns="" id="{15A15514-20F9-4628-90EB-EAFB78008D8B}"/>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xmlns="" id="{5B589A82-BE34-4381-A542-512639E63F5C}"/>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xmlns="" id="{CAC21788-258E-47A3-AF4A-0D3A7D597609}"/>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xmlns="" id="{4DD5AC08-49F3-4244-9F83-501CEF3701D1}"/>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xmlns="" id="{3F720283-D9D4-491F-9159-5B0024625486}"/>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a:extLst>
            <a:ext uri="{FF2B5EF4-FFF2-40B4-BE49-F238E27FC236}">
              <a16:creationId xmlns:a16="http://schemas.microsoft.com/office/drawing/2014/main" xmlns="" id="{5B7CA7D6-2C25-4465-AA5F-7FA0126AFBD2}"/>
            </a:ext>
          </a:extLst>
        </xdr:cNvPr>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xmlns="" id="{C2E2D24C-9DF9-41BE-B30E-516A292B2797}"/>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xmlns="" id="{FB8F95EF-70AD-4EA8-BB2D-375C3C5449B0}"/>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xmlns="" id="{3E6FBD3B-EBEF-4ED0-9DE6-E8CB54043A4C}"/>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xmlns="" id="{07363077-725A-455A-9EBA-D869164672EF}"/>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a:extLst>
            <a:ext uri="{FF2B5EF4-FFF2-40B4-BE49-F238E27FC236}">
              <a16:creationId xmlns:a16="http://schemas.microsoft.com/office/drawing/2014/main" xmlns="" id="{E580CF6A-8153-4FA3-9E5A-117DCB08F3F6}"/>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345F62B5-03A3-4741-BE52-47B0EDACB6A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461D1B60-3D83-4DA0-8090-E51A20374C2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565FC27F-6487-4D11-9DE0-D723F2B0BD5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703F5203-1C21-475C-AEBD-B367C31F207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CAC12DB8-7B06-4062-A140-1DDF8DF33AA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20426</xdr:rowOff>
    </xdr:from>
    <xdr:to>
      <xdr:col>23</xdr:col>
      <xdr:colOff>136525</xdr:colOff>
      <xdr:row>29</xdr:row>
      <xdr:rowOff>122026</xdr:rowOff>
    </xdr:to>
    <xdr:sp macro="" textlink="">
      <xdr:nvSpPr>
        <xdr:cNvPr id="81" name="楕円 80">
          <a:extLst>
            <a:ext uri="{FF2B5EF4-FFF2-40B4-BE49-F238E27FC236}">
              <a16:creationId xmlns:a16="http://schemas.microsoft.com/office/drawing/2014/main" xmlns="" id="{55F69C29-C09F-44FB-820A-026C655FDCBD}"/>
            </a:ext>
          </a:extLst>
        </xdr:cNvPr>
        <xdr:cNvSpPr/>
      </xdr:nvSpPr>
      <xdr:spPr>
        <a:xfrm>
          <a:off x="4711700" y="57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43303</xdr:rowOff>
    </xdr:from>
    <xdr:ext cx="405111" cy="259045"/>
    <xdr:sp macro="" textlink="">
      <xdr:nvSpPr>
        <xdr:cNvPr id="82" name="有形固定資産減価償却率該当値テキスト">
          <a:extLst>
            <a:ext uri="{FF2B5EF4-FFF2-40B4-BE49-F238E27FC236}">
              <a16:creationId xmlns:a16="http://schemas.microsoft.com/office/drawing/2014/main" xmlns="" id="{1275F15C-BFF7-4FFE-8340-0F31DF5CFC79}"/>
            </a:ext>
          </a:extLst>
        </xdr:cNvPr>
        <xdr:cNvSpPr txBox="1"/>
      </xdr:nvSpPr>
      <xdr:spPr>
        <a:xfrm>
          <a:off x="4813300" y="56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83" name="楕円 82">
          <a:extLst>
            <a:ext uri="{FF2B5EF4-FFF2-40B4-BE49-F238E27FC236}">
              <a16:creationId xmlns:a16="http://schemas.microsoft.com/office/drawing/2014/main" xmlns="" id="{95672F77-948A-4FAA-8542-A7D676754B91}"/>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71226</xdr:rowOff>
    </xdr:to>
    <xdr:cxnSp macro="">
      <xdr:nvCxnSpPr>
        <xdr:cNvPr id="84" name="直線コネクタ 83">
          <a:extLst>
            <a:ext uri="{FF2B5EF4-FFF2-40B4-BE49-F238E27FC236}">
              <a16:creationId xmlns:a16="http://schemas.microsoft.com/office/drawing/2014/main" xmlns="" id="{240F3EEF-3CEA-448E-827F-4F1E9A531463}"/>
            </a:ext>
          </a:extLst>
        </xdr:cNvPr>
        <xdr:cNvCxnSpPr/>
      </xdr:nvCxnSpPr>
      <xdr:spPr>
        <a:xfrm>
          <a:off x="4051300" y="5795010"/>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79798</xdr:rowOff>
    </xdr:from>
    <xdr:to>
      <xdr:col>15</xdr:col>
      <xdr:colOff>187325</xdr:colOff>
      <xdr:row>30</xdr:row>
      <xdr:rowOff>9948</xdr:rowOff>
    </xdr:to>
    <xdr:sp macro="" textlink="">
      <xdr:nvSpPr>
        <xdr:cNvPr id="85" name="楕円 84">
          <a:extLst>
            <a:ext uri="{FF2B5EF4-FFF2-40B4-BE49-F238E27FC236}">
              <a16:creationId xmlns:a16="http://schemas.microsoft.com/office/drawing/2014/main" xmlns="" id="{0FC845D0-F5DE-4843-BBF3-3D8267191FCD}"/>
            </a:ext>
          </a:extLst>
        </xdr:cNvPr>
        <xdr:cNvSpPr/>
      </xdr:nvSpPr>
      <xdr:spPr>
        <a:xfrm>
          <a:off x="3238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130598</xdr:rowOff>
    </xdr:to>
    <xdr:cxnSp macro="">
      <xdr:nvCxnSpPr>
        <xdr:cNvPr id="86" name="直線コネクタ 85">
          <a:extLst>
            <a:ext uri="{FF2B5EF4-FFF2-40B4-BE49-F238E27FC236}">
              <a16:creationId xmlns:a16="http://schemas.microsoft.com/office/drawing/2014/main" xmlns="" id="{3E4101DE-3061-41AB-88BC-BEC47BBA90E1}"/>
            </a:ext>
          </a:extLst>
        </xdr:cNvPr>
        <xdr:cNvCxnSpPr/>
      </xdr:nvCxnSpPr>
      <xdr:spPr>
        <a:xfrm flipV="1">
          <a:off x="3289300" y="5795010"/>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58208</xdr:rowOff>
    </xdr:from>
    <xdr:to>
      <xdr:col>11</xdr:col>
      <xdr:colOff>187325</xdr:colOff>
      <xdr:row>29</xdr:row>
      <xdr:rowOff>159808</xdr:rowOff>
    </xdr:to>
    <xdr:sp macro="" textlink="">
      <xdr:nvSpPr>
        <xdr:cNvPr id="87" name="楕円 86">
          <a:extLst>
            <a:ext uri="{FF2B5EF4-FFF2-40B4-BE49-F238E27FC236}">
              <a16:creationId xmlns:a16="http://schemas.microsoft.com/office/drawing/2014/main" xmlns="" id="{0C358739-CF08-4873-B1EC-2EE825AF726E}"/>
            </a:ext>
          </a:extLst>
        </xdr:cNvPr>
        <xdr:cNvSpPr/>
      </xdr:nvSpPr>
      <xdr:spPr>
        <a:xfrm>
          <a:off x="2476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109008</xdr:rowOff>
    </xdr:from>
    <xdr:to>
      <xdr:col>15</xdr:col>
      <xdr:colOff>136525</xdr:colOff>
      <xdr:row>29</xdr:row>
      <xdr:rowOff>130598</xdr:rowOff>
    </xdr:to>
    <xdr:cxnSp macro="">
      <xdr:nvCxnSpPr>
        <xdr:cNvPr id="88" name="直線コネクタ 87">
          <a:extLst>
            <a:ext uri="{FF2B5EF4-FFF2-40B4-BE49-F238E27FC236}">
              <a16:creationId xmlns:a16="http://schemas.microsoft.com/office/drawing/2014/main" xmlns="" id="{B4B05C1B-DED4-4B47-9131-5BF3C58E81D6}"/>
            </a:ext>
          </a:extLst>
        </xdr:cNvPr>
        <xdr:cNvCxnSpPr/>
      </xdr:nvCxnSpPr>
      <xdr:spPr>
        <a:xfrm>
          <a:off x="2527300" y="585258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36618</xdr:rowOff>
    </xdr:from>
    <xdr:to>
      <xdr:col>7</xdr:col>
      <xdr:colOff>187325</xdr:colOff>
      <xdr:row>29</xdr:row>
      <xdr:rowOff>138218</xdr:rowOff>
    </xdr:to>
    <xdr:sp macro="" textlink="">
      <xdr:nvSpPr>
        <xdr:cNvPr id="89" name="楕円 88">
          <a:extLst>
            <a:ext uri="{FF2B5EF4-FFF2-40B4-BE49-F238E27FC236}">
              <a16:creationId xmlns:a16="http://schemas.microsoft.com/office/drawing/2014/main" xmlns="" id="{B78B286C-709A-46B8-B376-5FDE9423AD43}"/>
            </a:ext>
          </a:extLst>
        </xdr:cNvPr>
        <xdr:cNvSpPr/>
      </xdr:nvSpPr>
      <xdr:spPr>
        <a:xfrm>
          <a:off x="1714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87418</xdr:rowOff>
    </xdr:from>
    <xdr:to>
      <xdr:col>11</xdr:col>
      <xdr:colOff>136525</xdr:colOff>
      <xdr:row>29</xdr:row>
      <xdr:rowOff>109008</xdr:rowOff>
    </xdr:to>
    <xdr:cxnSp macro="">
      <xdr:nvCxnSpPr>
        <xdr:cNvPr id="90" name="直線コネクタ 89">
          <a:extLst>
            <a:ext uri="{FF2B5EF4-FFF2-40B4-BE49-F238E27FC236}">
              <a16:creationId xmlns:a16="http://schemas.microsoft.com/office/drawing/2014/main" xmlns="" id="{8848E85F-C55A-4021-B038-77210C72F772}"/>
            </a:ext>
          </a:extLst>
        </xdr:cNvPr>
        <xdr:cNvCxnSpPr/>
      </xdr:nvCxnSpPr>
      <xdr:spPr>
        <a:xfrm>
          <a:off x="1765300" y="583099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a:extLst>
            <a:ext uri="{FF2B5EF4-FFF2-40B4-BE49-F238E27FC236}">
              <a16:creationId xmlns:a16="http://schemas.microsoft.com/office/drawing/2014/main" xmlns="" id="{CB62494C-DF80-4258-8364-BE1F7B3B7F3C}"/>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a:extLst>
            <a:ext uri="{FF2B5EF4-FFF2-40B4-BE49-F238E27FC236}">
              <a16:creationId xmlns:a16="http://schemas.microsoft.com/office/drawing/2014/main" xmlns="" id="{394393A6-47D3-464E-B615-7B94AC601F97}"/>
            </a:ext>
          </a:extLst>
        </xdr:cNvPr>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a:extLst>
            <a:ext uri="{FF2B5EF4-FFF2-40B4-BE49-F238E27FC236}">
              <a16:creationId xmlns:a16="http://schemas.microsoft.com/office/drawing/2014/main" xmlns="" id="{CA4C00EC-4913-4DCD-8F41-351FFA389101}"/>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a:extLst>
            <a:ext uri="{FF2B5EF4-FFF2-40B4-BE49-F238E27FC236}">
              <a16:creationId xmlns:a16="http://schemas.microsoft.com/office/drawing/2014/main" xmlns="" id="{110F4973-0F7E-444A-A283-3D4AB080F312}"/>
            </a:ext>
          </a:extLst>
        </xdr:cNvPr>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95" name="n_1mainValue有形固定資産減価償却率">
          <a:extLst>
            <a:ext uri="{FF2B5EF4-FFF2-40B4-BE49-F238E27FC236}">
              <a16:creationId xmlns:a16="http://schemas.microsoft.com/office/drawing/2014/main" xmlns="" id="{B40933CC-A090-4767-9AA2-871E8F86C7A9}"/>
            </a:ext>
          </a:extLst>
        </xdr:cNvPr>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26475</xdr:rowOff>
    </xdr:from>
    <xdr:ext cx="405111" cy="259045"/>
    <xdr:sp macro="" textlink="">
      <xdr:nvSpPr>
        <xdr:cNvPr id="96" name="n_2mainValue有形固定資産減価償却率">
          <a:extLst>
            <a:ext uri="{FF2B5EF4-FFF2-40B4-BE49-F238E27FC236}">
              <a16:creationId xmlns:a16="http://schemas.microsoft.com/office/drawing/2014/main" xmlns="" id="{DF6CCEF2-E65E-4EA5-B0D8-734CE2AA9A5B}"/>
            </a:ext>
          </a:extLst>
        </xdr:cNvPr>
        <xdr:cNvSpPr txBox="1"/>
      </xdr:nvSpPr>
      <xdr:spPr>
        <a:xfrm>
          <a:off x="3086744"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4885</xdr:rowOff>
    </xdr:from>
    <xdr:ext cx="405111" cy="259045"/>
    <xdr:sp macro="" textlink="">
      <xdr:nvSpPr>
        <xdr:cNvPr id="97" name="n_3mainValue有形固定資産減価償却率">
          <a:extLst>
            <a:ext uri="{FF2B5EF4-FFF2-40B4-BE49-F238E27FC236}">
              <a16:creationId xmlns:a16="http://schemas.microsoft.com/office/drawing/2014/main" xmlns="" id="{2AB6529C-9CCF-4DDB-8CBE-6B6E6CD33C74}"/>
            </a:ext>
          </a:extLst>
        </xdr:cNvPr>
        <xdr:cNvSpPr txBox="1"/>
      </xdr:nvSpPr>
      <xdr:spPr>
        <a:xfrm>
          <a:off x="2324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154745</xdr:rowOff>
    </xdr:from>
    <xdr:ext cx="405111" cy="259045"/>
    <xdr:sp macro="" textlink="">
      <xdr:nvSpPr>
        <xdr:cNvPr id="98" name="n_4mainValue有形固定資産減価償却率">
          <a:extLst>
            <a:ext uri="{FF2B5EF4-FFF2-40B4-BE49-F238E27FC236}">
              <a16:creationId xmlns:a16="http://schemas.microsoft.com/office/drawing/2014/main" xmlns="" id="{567F6EE9-1700-4B2F-BD1D-E040C2361E3A}"/>
            </a:ext>
          </a:extLst>
        </xdr:cNvPr>
        <xdr:cNvSpPr txBox="1"/>
      </xdr:nvSpPr>
      <xdr:spPr>
        <a:xfrm>
          <a:off x="1562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6B1FC200-C678-4C79-B956-4AFDA26FF6A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96717B4F-BC36-47F7-A148-871E7756C7C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1" name="正方形/長方形 100">
          <a:extLst>
            <a:ext uri="{FF2B5EF4-FFF2-40B4-BE49-F238E27FC236}">
              <a16:creationId xmlns:a16="http://schemas.microsoft.com/office/drawing/2014/main" xmlns="" id="{3FB89D33-8576-4161-BC02-CFAE3DA9821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[ 1,217.1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BC481282-C684-45B0-97AF-D6508FD7563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72F74BBB-A285-417B-9BF9-37FD63C08DF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5FEED542-8326-4F58-BA0C-2A65DA6B1A7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052DC727-C410-4608-96BF-41ACC3EBECE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43BF2DF3-F131-4A0D-B456-86094B3A2F4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1566C9C9-72E4-4650-8173-4A25681EDF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DCB43D51-EED2-4EDC-9FBA-B6EF0B7CA40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C56EAE4C-D5A1-4D49-9D83-DAC9512AEAC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694AE2D0-F3F1-491C-8977-3D282D1C8B2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ABB8AE11-D7B6-49EE-AD68-A6A974A3297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類似団体内平均より高い数値となっている。</a:t>
          </a:r>
          <a:endPar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a:t>
          </a:r>
          <a:r>
            <a:rPr kumimoji="1" lang="ja-JP"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平成</a:t>
          </a:r>
          <a:r>
            <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21</a:t>
          </a:r>
          <a:r>
            <a:rPr kumimoji="1" lang="ja-JP"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年度に中学校、平成</a:t>
          </a:r>
          <a:r>
            <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24</a:t>
          </a:r>
          <a:r>
            <a:rPr kumimoji="1" lang="ja-JP"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年度に小学校、平成</a:t>
          </a:r>
          <a:r>
            <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30</a:t>
          </a:r>
          <a:r>
            <a:rPr kumimoji="1" lang="ja-JP"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年度にこども園、町営住宅</a:t>
          </a:r>
          <a:r>
            <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1</a:t>
          </a:r>
          <a:r>
            <a:rPr kumimoji="1" lang="ja-JP"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棟をそれぞれ建替えており、</a:t>
          </a:r>
          <a:r>
            <a:rPr kumimoji="1" lang="ja-JP" altLang="en-US"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その際地方債の借入を行い、将来負担額が増加しているため、数値が高くなっているものと考えられる。</a:t>
          </a:r>
          <a:endParaRPr kumimoji="1" lang="en-US" altLang="ja-JP"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　今後も町営住宅の建替えを実施中であるものの、地方債残高がピークを過ぎていることから、将来負担額が減少することや、財政調整基金をはじめとした充当可能財源の増加により、令和２年度の債務償還比率は減少するものと見込んでいる。</a:t>
          </a:r>
        </a:p>
        <a:p>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0E6052C4-D9C1-4D30-8AA8-B69D52C982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49E72678-5C4F-4881-B55F-7BC7E276030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E329F51A-0679-4A85-A270-DFC6039E6B1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xmlns="" id="{8B19657A-94F8-4188-B505-FB8789641A8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xmlns="" id="{D002EF48-BBB0-406F-B7E9-AC46D93061B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xmlns="" id="{500918C9-4295-4F19-AAE4-0F527E44094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xmlns="" id="{06772E78-0471-4D26-A260-40ED68C3FA9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xmlns="" id="{7CEB969E-C63C-433E-9D10-CCA0D4BCBB5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xmlns="" id="{612E004C-7ABA-4270-A483-2B6235B0C93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xmlns="" id="{3571E61F-ECE1-4F36-BAE8-4361B8432B0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xmlns="" id="{59413B17-2282-41C7-954C-8FC777B99E2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xmlns="" id="{F57B8F64-9438-4B53-904C-46C1462BF21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xmlns="" id="{7C57B26C-269F-4A29-A05C-4BEC900E4D6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xmlns="" id="{D511ED90-8FF0-4851-A220-6FCD0BB2C3F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xmlns="" id="{81E76BCD-E258-4A29-B11B-05C85E9E20B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a:extLst>
            <a:ext uri="{FF2B5EF4-FFF2-40B4-BE49-F238E27FC236}">
              <a16:creationId xmlns:a16="http://schemas.microsoft.com/office/drawing/2014/main" xmlns="" id="{294BE15F-C20C-47CA-83E8-2CA4A6C77768}"/>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a:extLst>
            <a:ext uri="{FF2B5EF4-FFF2-40B4-BE49-F238E27FC236}">
              <a16:creationId xmlns:a16="http://schemas.microsoft.com/office/drawing/2014/main" xmlns="" id="{CD7F2A3F-A946-48D8-82F9-75788F3809C5}"/>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a:extLst>
            <a:ext uri="{FF2B5EF4-FFF2-40B4-BE49-F238E27FC236}">
              <a16:creationId xmlns:a16="http://schemas.microsoft.com/office/drawing/2014/main" xmlns="" id="{E6F91652-184A-439C-8AC5-CCAD347F4624}"/>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xmlns="" id="{A701DF77-8E60-4E9C-9AFC-F3E4ADC404B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xmlns="" id="{5552645F-2965-4777-923A-9E7AB13C7F2B}"/>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a:extLst>
            <a:ext uri="{FF2B5EF4-FFF2-40B4-BE49-F238E27FC236}">
              <a16:creationId xmlns:a16="http://schemas.microsoft.com/office/drawing/2014/main" xmlns="" id="{A0499963-C444-438B-BEFB-801B933F0073}"/>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a:extLst>
            <a:ext uri="{FF2B5EF4-FFF2-40B4-BE49-F238E27FC236}">
              <a16:creationId xmlns:a16="http://schemas.microsoft.com/office/drawing/2014/main" xmlns="" id="{D6EFF826-0C10-4ABA-B633-967C0CAEE941}"/>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a:extLst>
            <a:ext uri="{FF2B5EF4-FFF2-40B4-BE49-F238E27FC236}">
              <a16:creationId xmlns:a16="http://schemas.microsoft.com/office/drawing/2014/main" xmlns="" id="{A682AAAA-7EEE-4846-B6A4-3F6021439CB4}"/>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a:extLst>
            <a:ext uri="{FF2B5EF4-FFF2-40B4-BE49-F238E27FC236}">
              <a16:creationId xmlns:a16="http://schemas.microsoft.com/office/drawing/2014/main" xmlns="" id="{1D32F464-CD66-4097-8080-2E2C7CB66DFE}"/>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a:extLst>
            <a:ext uri="{FF2B5EF4-FFF2-40B4-BE49-F238E27FC236}">
              <a16:creationId xmlns:a16="http://schemas.microsoft.com/office/drawing/2014/main" xmlns="" id="{FD3DD43B-CDFF-4F09-A0E1-9FAD123834B2}"/>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a:extLst>
            <a:ext uri="{FF2B5EF4-FFF2-40B4-BE49-F238E27FC236}">
              <a16:creationId xmlns:a16="http://schemas.microsoft.com/office/drawing/2014/main" xmlns="" id="{D19EFA25-EA15-48DC-BFDD-8DEEBD8ECA35}"/>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51F57FBC-64BC-447A-9DA6-5A298C04DBD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xmlns="" id="{F1889938-6FEA-406F-ACB7-271491D6269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92C728E9-643E-4394-9AAD-EB3523C6BAA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10F90818-A84B-4FD5-A1C2-6007BA169BC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4E99219C-73B1-45B6-89C8-3FD5DD67C5D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121052</xdr:rowOff>
    </xdr:from>
    <xdr:to>
      <xdr:col>76</xdr:col>
      <xdr:colOff>73025</xdr:colOff>
      <xdr:row>35</xdr:row>
      <xdr:rowOff>51202</xdr:rowOff>
    </xdr:to>
    <xdr:sp macro="" textlink="">
      <xdr:nvSpPr>
        <xdr:cNvPr id="143" name="楕円 142">
          <a:extLst>
            <a:ext uri="{FF2B5EF4-FFF2-40B4-BE49-F238E27FC236}">
              <a16:creationId xmlns:a16="http://schemas.microsoft.com/office/drawing/2014/main" xmlns="" id="{AA9A0B33-6760-437D-984B-A56ADA3A2BDB}"/>
            </a:ext>
          </a:extLst>
        </xdr:cNvPr>
        <xdr:cNvSpPr/>
      </xdr:nvSpPr>
      <xdr:spPr>
        <a:xfrm>
          <a:off x="14744700" y="67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35979</xdr:rowOff>
    </xdr:from>
    <xdr:ext cx="560923" cy="259045"/>
    <xdr:sp macro="" textlink="">
      <xdr:nvSpPr>
        <xdr:cNvPr id="144" name="債務償還比率該当値テキスト">
          <a:extLst>
            <a:ext uri="{FF2B5EF4-FFF2-40B4-BE49-F238E27FC236}">
              <a16:creationId xmlns:a16="http://schemas.microsoft.com/office/drawing/2014/main" xmlns="" id="{63BF034D-6BE9-4A78-AD61-69E1D852CD2D}"/>
            </a:ext>
          </a:extLst>
        </xdr:cNvPr>
        <xdr:cNvSpPr txBox="1"/>
      </xdr:nvSpPr>
      <xdr:spPr>
        <a:xfrm>
          <a:off x="14846300" y="66368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108148</xdr:rowOff>
    </xdr:from>
    <xdr:to>
      <xdr:col>72</xdr:col>
      <xdr:colOff>123825</xdr:colOff>
      <xdr:row>34</xdr:row>
      <xdr:rowOff>38298</xdr:rowOff>
    </xdr:to>
    <xdr:sp macro="" textlink="">
      <xdr:nvSpPr>
        <xdr:cNvPr id="145" name="楕円 144">
          <a:extLst>
            <a:ext uri="{FF2B5EF4-FFF2-40B4-BE49-F238E27FC236}">
              <a16:creationId xmlns:a16="http://schemas.microsoft.com/office/drawing/2014/main" xmlns="" id="{75112CFE-4E96-4E3F-904C-6C395835DEA9}"/>
            </a:ext>
          </a:extLst>
        </xdr:cNvPr>
        <xdr:cNvSpPr/>
      </xdr:nvSpPr>
      <xdr:spPr>
        <a:xfrm>
          <a:off x="140335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158948</xdr:rowOff>
    </xdr:from>
    <xdr:to>
      <xdr:col>76</xdr:col>
      <xdr:colOff>22225</xdr:colOff>
      <xdr:row>35</xdr:row>
      <xdr:rowOff>402</xdr:rowOff>
    </xdr:to>
    <xdr:cxnSp macro="">
      <xdr:nvCxnSpPr>
        <xdr:cNvPr id="146" name="直線コネクタ 145">
          <a:extLst>
            <a:ext uri="{FF2B5EF4-FFF2-40B4-BE49-F238E27FC236}">
              <a16:creationId xmlns:a16="http://schemas.microsoft.com/office/drawing/2014/main" xmlns="" id="{2F7A302B-8884-407B-BBDA-7C83757C8B5F}"/>
            </a:ext>
          </a:extLst>
        </xdr:cNvPr>
        <xdr:cNvCxnSpPr/>
      </xdr:nvCxnSpPr>
      <xdr:spPr>
        <a:xfrm>
          <a:off x="14084300" y="6588323"/>
          <a:ext cx="711200" cy="1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102439</xdr:rowOff>
    </xdr:from>
    <xdr:to>
      <xdr:col>68</xdr:col>
      <xdr:colOff>123825</xdr:colOff>
      <xdr:row>33</xdr:row>
      <xdr:rowOff>32589</xdr:rowOff>
    </xdr:to>
    <xdr:sp macro="" textlink="">
      <xdr:nvSpPr>
        <xdr:cNvPr id="147" name="楕円 146">
          <a:extLst>
            <a:ext uri="{FF2B5EF4-FFF2-40B4-BE49-F238E27FC236}">
              <a16:creationId xmlns:a16="http://schemas.microsoft.com/office/drawing/2014/main" xmlns="" id="{5BF2D494-894D-4763-A945-904CDB1EDA18}"/>
            </a:ext>
          </a:extLst>
        </xdr:cNvPr>
        <xdr:cNvSpPr/>
      </xdr:nvSpPr>
      <xdr:spPr>
        <a:xfrm>
          <a:off x="13271500" y="63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153239</xdr:rowOff>
    </xdr:from>
    <xdr:to>
      <xdr:col>72</xdr:col>
      <xdr:colOff>73025</xdr:colOff>
      <xdr:row>33</xdr:row>
      <xdr:rowOff>158948</xdr:rowOff>
    </xdr:to>
    <xdr:cxnSp macro="">
      <xdr:nvCxnSpPr>
        <xdr:cNvPr id="148" name="直線コネクタ 147">
          <a:extLst>
            <a:ext uri="{FF2B5EF4-FFF2-40B4-BE49-F238E27FC236}">
              <a16:creationId xmlns:a16="http://schemas.microsoft.com/office/drawing/2014/main" xmlns="" id="{8DB503B4-E6B0-4309-9D88-6EF283DCF326}"/>
            </a:ext>
          </a:extLst>
        </xdr:cNvPr>
        <xdr:cNvCxnSpPr/>
      </xdr:nvCxnSpPr>
      <xdr:spPr>
        <a:xfrm>
          <a:off x="13322300" y="6411164"/>
          <a:ext cx="762000" cy="1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132666</xdr:rowOff>
    </xdr:from>
    <xdr:to>
      <xdr:col>64</xdr:col>
      <xdr:colOff>123825</xdr:colOff>
      <xdr:row>33</xdr:row>
      <xdr:rowOff>62816</xdr:rowOff>
    </xdr:to>
    <xdr:sp macro="" textlink="">
      <xdr:nvSpPr>
        <xdr:cNvPr id="149" name="楕円 148">
          <a:extLst>
            <a:ext uri="{FF2B5EF4-FFF2-40B4-BE49-F238E27FC236}">
              <a16:creationId xmlns:a16="http://schemas.microsoft.com/office/drawing/2014/main" xmlns="" id="{EF3A23C0-37C1-4454-9690-B3E4CB7CED60}"/>
            </a:ext>
          </a:extLst>
        </xdr:cNvPr>
        <xdr:cNvSpPr/>
      </xdr:nvSpPr>
      <xdr:spPr>
        <a:xfrm>
          <a:off x="12509500" y="63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153239</xdr:rowOff>
    </xdr:from>
    <xdr:to>
      <xdr:col>68</xdr:col>
      <xdr:colOff>73025</xdr:colOff>
      <xdr:row>33</xdr:row>
      <xdr:rowOff>12016</xdr:rowOff>
    </xdr:to>
    <xdr:cxnSp macro="">
      <xdr:nvCxnSpPr>
        <xdr:cNvPr id="150" name="直線コネクタ 149">
          <a:extLst>
            <a:ext uri="{FF2B5EF4-FFF2-40B4-BE49-F238E27FC236}">
              <a16:creationId xmlns:a16="http://schemas.microsoft.com/office/drawing/2014/main" xmlns="" id="{D6787FC4-788B-442E-83AD-A91E24C03429}"/>
            </a:ext>
          </a:extLst>
        </xdr:cNvPr>
        <xdr:cNvCxnSpPr/>
      </xdr:nvCxnSpPr>
      <xdr:spPr>
        <a:xfrm flipV="1">
          <a:off x="12560300" y="6411164"/>
          <a:ext cx="7620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9172</xdr:rowOff>
    </xdr:from>
    <xdr:to>
      <xdr:col>60</xdr:col>
      <xdr:colOff>123825</xdr:colOff>
      <xdr:row>31</xdr:row>
      <xdr:rowOff>110772</xdr:rowOff>
    </xdr:to>
    <xdr:sp macro="" textlink="">
      <xdr:nvSpPr>
        <xdr:cNvPr id="151" name="楕円 150">
          <a:extLst>
            <a:ext uri="{FF2B5EF4-FFF2-40B4-BE49-F238E27FC236}">
              <a16:creationId xmlns:a16="http://schemas.microsoft.com/office/drawing/2014/main" xmlns="" id="{7769BDE7-F749-4C84-AC9D-BB53B2DBB341}"/>
            </a:ext>
          </a:extLst>
        </xdr:cNvPr>
        <xdr:cNvSpPr/>
      </xdr:nvSpPr>
      <xdr:spPr>
        <a:xfrm>
          <a:off x="11747500" y="60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59972</xdr:rowOff>
    </xdr:from>
    <xdr:to>
      <xdr:col>64</xdr:col>
      <xdr:colOff>73025</xdr:colOff>
      <xdr:row>33</xdr:row>
      <xdr:rowOff>12016</xdr:rowOff>
    </xdr:to>
    <xdr:cxnSp macro="">
      <xdr:nvCxnSpPr>
        <xdr:cNvPr id="152" name="直線コネクタ 151">
          <a:extLst>
            <a:ext uri="{FF2B5EF4-FFF2-40B4-BE49-F238E27FC236}">
              <a16:creationId xmlns:a16="http://schemas.microsoft.com/office/drawing/2014/main" xmlns="" id="{DF87B230-2DAE-4EEE-9ED0-BE95BEFC68F0}"/>
            </a:ext>
          </a:extLst>
        </xdr:cNvPr>
        <xdr:cNvCxnSpPr/>
      </xdr:nvCxnSpPr>
      <xdr:spPr>
        <a:xfrm>
          <a:off x="11798300" y="6146447"/>
          <a:ext cx="762000" cy="2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a:extLst>
            <a:ext uri="{FF2B5EF4-FFF2-40B4-BE49-F238E27FC236}">
              <a16:creationId xmlns:a16="http://schemas.microsoft.com/office/drawing/2014/main" xmlns="" id="{88B1A593-9BD8-4CF3-B7E1-59D4A86979AF}"/>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a:extLst>
            <a:ext uri="{FF2B5EF4-FFF2-40B4-BE49-F238E27FC236}">
              <a16:creationId xmlns:a16="http://schemas.microsoft.com/office/drawing/2014/main" xmlns="" id="{907313DE-D729-48F4-8582-7D51439A13EE}"/>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a:extLst>
            <a:ext uri="{FF2B5EF4-FFF2-40B4-BE49-F238E27FC236}">
              <a16:creationId xmlns:a16="http://schemas.microsoft.com/office/drawing/2014/main" xmlns="" id="{75AE3594-924D-4F12-BC6E-C4203712CF0C}"/>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a:extLst>
            <a:ext uri="{FF2B5EF4-FFF2-40B4-BE49-F238E27FC236}">
              <a16:creationId xmlns:a16="http://schemas.microsoft.com/office/drawing/2014/main" xmlns="" id="{C7AE8B03-9845-4A70-9080-40BD239D63C7}"/>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29425</xdr:rowOff>
    </xdr:from>
    <xdr:ext cx="560923" cy="259045"/>
    <xdr:sp macro="" textlink="">
      <xdr:nvSpPr>
        <xdr:cNvPr id="157" name="n_1mainValue債務償還比率">
          <a:extLst>
            <a:ext uri="{FF2B5EF4-FFF2-40B4-BE49-F238E27FC236}">
              <a16:creationId xmlns:a16="http://schemas.microsoft.com/office/drawing/2014/main" xmlns="" id="{AD8A0F77-21A3-4A8E-8E53-438A8B6FA451}"/>
            </a:ext>
          </a:extLst>
        </xdr:cNvPr>
        <xdr:cNvSpPr txBox="1"/>
      </xdr:nvSpPr>
      <xdr:spPr>
        <a:xfrm>
          <a:off x="13791138" y="66302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23716</xdr:rowOff>
    </xdr:from>
    <xdr:ext cx="469744" cy="259045"/>
    <xdr:sp macro="" textlink="">
      <xdr:nvSpPr>
        <xdr:cNvPr id="158" name="n_2mainValue債務償還比率">
          <a:extLst>
            <a:ext uri="{FF2B5EF4-FFF2-40B4-BE49-F238E27FC236}">
              <a16:creationId xmlns:a16="http://schemas.microsoft.com/office/drawing/2014/main" xmlns="" id="{45A961B9-3755-44E1-8F43-C296CF0C26C8}"/>
            </a:ext>
          </a:extLst>
        </xdr:cNvPr>
        <xdr:cNvSpPr txBox="1"/>
      </xdr:nvSpPr>
      <xdr:spPr>
        <a:xfrm>
          <a:off x="13087427" y="645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53943</xdr:rowOff>
    </xdr:from>
    <xdr:ext cx="469744" cy="259045"/>
    <xdr:sp macro="" textlink="">
      <xdr:nvSpPr>
        <xdr:cNvPr id="159" name="n_3mainValue債務償還比率">
          <a:extLst>
            <a:ext uri="{FF2B5EF4-FFF2-40B4-BE49-F238E27FC236}">
              <a16:creationId xmlns:a16="http://schemas.microsoft.com/office/drawing/2014/main" xmlns="" id="{0F8E44C6-8F57-4561-9462-E9952084E752}"/>
            </a:ext>
          </a:extLst>
        </xdr:cNvPr>
        <xdr:cNvSpPr txBox="1"/>
      </xdr:nvSpPr>
      <xdr:spPr>
        <a:xfrm>
          <a:off x="12325427" y="64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101899</xdr:rowOff>
    </xdr:from>
    <xdr:ext cx="469744" cy="259045"/>
    <xdr:sp macro="" textlink="">
      <xdr:nvSpPr>
        <xdr:cNvPr id="160" name="n_4mainValue債務償還比率">
          <a:extLst>
            <a:ext uri="{FF2B5EF4-FFF2-40B4-BE49-F238E27FC236}">
              <a16:creationId xmlns:a16="http://schemas.microsoft.com/office/drawing/2014/main" xmlns="" id="{7B188A94-685A-442F-8AA7-EA0EBA21AE2A}"/>
            </a:ext>
          </a:extLst>
        </xdr:cNvPr>
        <xdr:cNvSpPr txBox="1"/>
      </xdr:nvSpPr>
      <xdr:spPr>
        <a:xfrm>
          <a:off x="11563427" y="618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xmlns="" id="{FFA2CB32-16B8-481A-BCE4-E92C2CA74D3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xmlns="" id="{AEEE0C89-137A-4FBE-BC45-53245B6C862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xmlns="" id="{0C2C764F-CC02-45D0-9DB6-65270362C63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xmlns="" id="{B42ECACD-B9CB-4C5F-9589-6BCC1089F96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xmlns="" id="{EF550BB0-9499-4AF6-A2CC-0DCC6E036F0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xmlns="" id="{654E1C3B-4373-44F0-B117-C01E898FE75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807D3C8-6309-4BBE-9870-49CDE4EFDE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B78228D-7D20-4B9E-A586-B40C5B8374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1CE5915C-1BBB-4227-A38A-0B8CDA5F09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2B324C6-3FBA-4609-8C1B-ABAAED2C28C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D177BBF-1FE2-42F5-B7DF-C9A226744D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34DA457-A46E-4216-8D63-A7DE2068FF3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1298967-FA2C-4714-9C40-9D5F329CB80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7F94F45-EBAC-4D56-A198-964012337D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67CB377-DEE0-46CF-944D-87E75E7829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35A620F-60D7-4063-AD32-11FB866879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1D5C836-093E-4539-8E23-F54EAF1A046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8734F7C-B5E3-49A4-B1D4-57488C7198A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0990549-15FB-444B-9160-E193498E2A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B2B8070-7F2E-4F73-BDFA-BC1B0B9A33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F650D86B-08C7-4380-B19B-9223D4D84B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AD947CC-FBBF-49D7-976D-3B4CC138E63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F5E2B98-1574-41D5-820B-8964F8B26A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B4A64E8-2077-4DFC-990B-7BFE7DB181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2BC2FD3-FD7F-4294-95FF-CC3994AC9B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5CDA621D-94A2-47CD-8F45-1BDA5605AF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5912954-6093-42B7-9868-A0A8E95329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4234F23-58B6-4B94-B33F-ACBEDA0AEB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7E46EEF-0B82-4B81-9666-FBB33D0EB6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EE3D294-F8E8-4F79-AF97-FCF57E97FFD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4B181A4-973F-43B0-859F-9D0AA3BF73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4A9ADCB-F8E5-41CC-87E3-1A348A3C1B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1C837DC-2F96-4873-B2FA-2884D31F8F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97A9B20-7108-4189-80C4-E305E42739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5646C87-9882-420E-9D06-A07FFBE593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067190E-AE50-4E93-B9FE-749333B5810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F1996F3-6E8F-467C-B94A-2845546EA07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100E61A-AA29-489B-A4A8-644794806F6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CE39836-AD0C-41B8-8806-16F1AD52DE1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34275215-5EDB-45C9-84F4-931DBC73915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95A21E22-B1AA-4246-A5DC-F7EE27D9DBA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AC7601A-8FE4-4443-98E9-1E78E7AF6D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C2670DA-CCDB-4017-A0A5-3DA196C3D7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179F9EA-A94B-4B68-9B2D-8A98BB72F21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480F6EA-B873-4E81-90D1-24D4EF79177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CB5AACFC-62DC-40A5-9B80-BA0A9F59BA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6B7D77C-697D-4EC4-8C50-C4305181E36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803BCF6-A3D7-4CB3-A63A-39AEF85EB87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447BC8EB-32D3-489D-8F74-1F23FF2FC30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07BAD4C9-249B-4405-B9EF-07EE87070AE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44CB6165-2074-403A-B9C0-A436F223A6D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652BC5DF-BD84-4BFD-959C-9BD04EDF80D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E56DEE1D-FA64-48B4-9E9B-CDDECB58E03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F47345C5-96B7-44CA-996D-43220724FAD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CCF11397-FB84-441E-A6F7-F1FDE8FB70B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CEE7930C-4285-42BC-9AA1-D0BCD8F809B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E9A7CC3D-4727-4F24-ADDE-EFFEC19C9DB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5E2C65FF-5F6B-4404-B2A6-2F346663364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915FDBE6-F62E-4ED2-B0DE-AF1764D95C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3137775B-4CF7-4CE4-95DB-896D5EB93C6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B340602A-48E8-45AA-8B5C-04103596D93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xmlns="" id="{F8C62D85-C4D0-4E6E-A28A-CB30D7C1BA57}"/>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6A752400-78FF-4FD9-B3FD-3345F73F7A2E}"/>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xmlns="" id="{36C9A79A-08F7-4432-A130-FACA1EE70A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38CC1ABD-CD3A-4DDA-B109-A00A1B64918D}"/>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xmlns="" id="{631515C7-2FA4-4095-B4A8-E4F1C8A37BB6}"/>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21EEB8C-7963-4D6A-896B-CDAF48E2819B}"/>
            </a:ext>
          </a:extLst>
        </xdr:cNvPr>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xmlns="" id="{9BAC35E0-5DBE-4EAA-A2EF-26DBD7EC5F87}"/>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xmlns="" id="{CA5C1770-861A-454E-9783-324C107611F0}"/>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xmlns="" id="{62D5BB02-E3C9-421C-BCC7-D1E6DF3B3591}"/>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xmlns="" id="{FAA55631-4385-474D-A179-E03D91C4BFA7}"/>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xmlns="" id="{3D3936F5-B1C3-4C1B-B01A-C3F6DA4F3ACA}"/>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5D7B7BC-1766-4A3A-9375-3CC829AF117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68DE26C1-88D4-4E8C-A8D3-91E9FF9829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BC593C4-1F6C-423F-A0A6-5F25B09F4D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C07F794-67C2-472A-BB9C-D029BF79F2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DB52D63F-4661-4E73-BD26-2401CFA925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a:extLst>
            <a:ext uri="{FF2B5EF4-FFF2-40B4-BE49-F238E27FC236}">
              <a16:creationId xmlns:a16="http://schemas.microsoft.com/office/drawing/2014/main" xmlns="" id="{E0150746-D833-43B2-8AE6-F8F7ECD71B98}"/>
            </a:ext>
          </a:extLst>
        </xdr:cNvPr>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AE9862A6-E917-409B-B22D-2E7AEADE41CC}"/>
            </a:ext>
          </a:extLst>
        </xdr:cNvPr>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5" name="楕円 74">
          <a:extLst>
            <a:ext uri="{FF2B5EF4-FFF2-40B4-BE49-F238E27FC236}">
              <a16:creationId xmlns:a16="http://schemas.microsoft.com/office/drawing/2014/main" xmlns="" id="{B827D2DE-0C38-45CD-B65D-BD4C9E886E26}"/>
            </a:ext>
          </a:extLst>
        </xdr:cNvPr>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78105</xdr:rowOff>
    </xdr:to>
    <xdr:cxnSp macro="">
      <xdr:nvCxnSpPr>
        <xdr:cNvPr id="76" name="直線コネクタ 75">
          <a:extLst>
            <a:ext uri="{FF2B5EF4-FFF2-40B4-BE49-F238E27FC236}">
              <a16:creationId xmlns:a16="http://schemas.microsoft.com/office/drawing/2014/main" xmlns="" id="{CBD639AD-60AE-4D01-892A-4EC24A80502E}"/>
            </a:ext>
          </a:extLst>
        </xdr:cNvPr>
        <xdr:cNvCxnSpPr/>
      </xdr:nvCxnSpPr>
      <xdr:spPr>
        <a:xfrm>
          <a:off x="3797300" y="63969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143510</xdr:rowOff>
    </xdr:from>
    <xdr:to>
      <xdr:col>15</xdr:col>
      <xdr:colOff>101600</xdr:colOff>
      <xdr:row>37</xdr:row>
      <xdr:rowOff>73660</xdr:rowOff>
    </xdr:to>
    <xdr:sp macro="" textlink="">
      <xdr:nvSpPr>
        <xdr:cNvPr id="77" name="楕円 76">
          <a:extLst>
            <a:ext uri="{FF2B5EF4-FFF2-40B4-BE49-F238E27FC236}">
              <a16:creationId xmlns:a16="http://schemas.microsoft.com/office/drawing/2014/main" xmlns="" id="{C5C0388D-D3CB-4D74-9890-A45C19DA8EEA}"/>
            </a:ext>
          </a:extLst>
        </xdr:cNvPr>
        <xdr:cNvSpPr/>
      </xdr:nvSpPr>
      <xdr:spPr>
        <a:xfrm>
          <a:off x="2857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22860</xdr:rowOff>
    </xdr:from>
    <xdr:to>
      <xdr:col>19</xdr:col>
      <xdr:colOff>177800</xdr:colOff>
      <xdr:row>37</xdr:row>
      <xdr:rowOff>53340</xdr:rowOff>
    </xdr:to>
    <xdr:cxnSp macro="">
      <xdr:nvCxnSpPr>
        <xdr:cNvPr id="78" name="直線コネクタ 77">
          <a:extLst>
            <a:ext uri="{FF2B5EF4-FFF2-40B4-BE49-F238E27FC236}">
              <a16:creationId xmlns:a16="http://schemas.microsoft.com/office/drawing/2014/main" xmlns="" id="{435B08AE-B845-4CDB-896C-D1ADCC7D750F}"/>
            </a:ext>
          </a:extLst>
        </xdr:cNvPr>
        <xdr:cNvCxnSpPr/>
      </xdr:nvCxnSpPr>
      <xdr:spPr>
        <a:xfrm>
          <a:off x="2908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113030</xdr:rowOff>
    </xdr:from>
    <xdr:to>
      <xdr:col>10</xdr:col>
      <xdr:colOff>165100</xdr:colOff>
      <xdr:row>37</xdr:row>
      <xdr:rowOff>43180</xdr:rowOff>
    </xdr:to>
    <xdr:sp macro="" textlink="">
      <xdr:nvSpPr>
        <xdr:cNvPr id="79" name="楕円 78">
          <a:extLst>
            <a:ext uri="{FF2B5EF4-FFF2-40B4-BE49-F238E27FC236}">
              <a16:creationId xmlns:a16="http://schemas.microsoft.com/office/drawing/2014/main" xmlns="" id="{3AC465E8-D960-4F45-A84D-A63AA7AE802B}"/>
            </a:ext>
          </a:extLst>
        </xdr:cNvPr>
        <xdr:cNvSpPr/>
      </xdr:nvSpPr>
      <xdr:spPr>
        <a:xfrm>
          <a:off x="1968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163830</xdr:rowOff>
    </xdr:from>
    <xdr:to>
      <xdr:col>15</xdr:col>
      <xdr:colOff>50800</xdr:colOff>
      <xdr:row>37</xdr:row>
      <xdr:rowOff>22860</xdr:rowOff>
    </xdr:to>
    <xdr:cxnSp macro="">
      <xdr:nvCxnSpPr>
        <xdr:cNvPr id="80" name="直線コネクタ 79">
          <a:extLst>
            <a:ext uri="{FF2B5EF4-FFF2-40B4-BE49-F238E27FC236}">
              <a16:creationId xmlns:a16="http://schemas.microsoft.com/office/drawing/2014/main" xmlns="" id="{3A6B634E-2C4C-40DA-970F-B3DE66B28DAF}"/>
            </a:ext>
          </a:extLst>
        </xdr:cNvPr>
        <xdr:cNvCxnSpPr/>
      </xdr:nvCxnSpPr>
      <xdr:spPr>
        <a:xfrm>
          <a:off x="2019300" y="63360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a:extLst>
            <a:ext uri="{FF2B5EF4-FFF2-40B4-BE49-F238E27FC236}">
              <a16:creationId xmlns:a16="http://schemas.microsoft.com/office/drawing/2014/main" xmlns="" id="{9E6A9706-877D-49A7-8DC1-64AAD24C849D}"/>
            </a:ext>
          </a:extLst>
        </xdr:cNvPr>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163830</xdr:rowOff>
    </xdr:to>
    <xdr:cxnSp macro="">
      <xdr:nvCxnSpPr>
        <xdr:cNvPr id="82" name="直線コネクタ 81">
          <a:extLst>
            <a:ext uri="{FF2B5EF4-FFF2-40B4-BE49-F238E27FC236}">
              <a16:creationId xmlns:a16="http://schemas.microsoft.com/office/drawing/2014/main" xmlns="" id="{B45D354C-F423-48CA-B71B-826CF4C2C629}"/>
            </a:ext>
          </a:extLst>
        </xdr:cNvPr>
        <xdr:cNvCxnSpPr/>
      </xdr:nvCxnSpPr>
      <xdr:spPr>
        <a:xfrm>
          <a:off x="1130300" y="6305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a:extLst>
            <a:ext uri="{FF2B5EF4-FFF2-40B4-BE49-F238E27FC236}">
              <a16:creationId xmlns:a16="http://schemas.microsoft.com/office/drawing/2014/main" xmlns="" id="{94C8E568-0E0C-481E-B7F5-ED8C31E86F4F}"/>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xmlns="" id="{6CA09035-6BE7-43DE-877A-CE3E97188DA1}"/>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a:extLst>
            <a:ext uri="{FF2B5EF4-FFF2-40B4-BE49-F238E27FC236}">
              <a16:creationId xmlns:a16="http://schemas.microsoft.com/office/drawing/2014/main" xmlns="" id="{BE5B8672-DECC-4105-904C-9C4A9B9E0402}"/>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a:extLst>
            <a:ext uri="{FF2B5EF4-FFF2-40B4-BE49-F238E27FC236}">
              <a16:creationId xmlns:a16="http://schemas.microsoft.com/office/drawing/2014/main" xmlns="" id="{877E2AAE-8DC3-43B4-B66D-479F7522B40E}"/>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7" name="n_1mainValue【道路】&#10;有形固定資産減価償却率">
          <a:extLst>
            <a:ext uri="{FF2B5EF4-FFF2-40B4-BE49-F238E27FC236}">
              <a16:creationId xmlns:a16="http://schemas.microsoft.com/office/drawing/2014/main" xmlns="" id="{1DE6B447-F0AF-456D-8403-8040C040149A}"/>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90187</xdr:rowOff>
    </xdr:from>
    <xdr:ext cx="405111" cy="259045"/>
    <xdr:sp macro="" textlink="">
      <xdr:nvSpPr>
        <xdr:cNvPr id="88" name="n_2mainValue【道路】&#10;有形固定資産減価償却率">
          <a:extLst>
            <a:ext uri="{FF2B5EF4-FFF2-40B4-BE49-F238E27FC236}">
              <a16:creationId xmlns:a16="http://schemas.microsoft.com/office/drawing/2014/main" xmlns="" id="{A5B55C89-0EC4-473C-A019-E95CCA007547}"/>
            </a:ext>
          </a:extLst>
        </xdr:cNvPr>
        <xdr:cNvSpPr txBox="1"/>
      </xdr:nvSpPr>
      <xdr:spPr>
        <a:xfrm>
          <a:off x="2705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59707</xdr:rowOff>
    </xdr:from>
    <xdr:ext cx="405111" cy="259045"/>
    <xdr:sp macro="" textlink="">
      <xdr:nvSpPr>
        <xdr:cNvPr id="89" name="n_3mainValue【道路】&#10;有形固定資産減価償却率">
          <a:extLst>
            <a:ext uri="{FF2B5EF4-FFF2-40B4-BE49-F238E27FC236}">
              <a16:creationId xmlns:a16="http://schemas.microsoft.com/office/drawing/2014/main" xmlns="" id="{BFEC241B-9119-45FB-9A2D-A0273CB527A0}"/>
            </a:ext>
          </a:extLst>
        </xdr:cNvPr>
        <xdr:cNvSpPr txBox="1"/>
      </xdr:nvSpPr>
      <xdr:spPr>
        <a:xfrm>
          <a:off x="1816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a:extLst>
            <a:ext uri="{FF2B5EF4-FFF2-40B4-BE49-F238E27FC236}">
              <a16:creationId xmlns:a16="http://schemas.microsoft.com/office/drawing/2014/main" xmlns="" id="{44AC8B5E-4B2F-476D-AC48-8C8E24AECB98}"/>
            </a:ext>
          </a:extLst>
        </xdr:cNvPr>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F94DE58C-520B-4D21-89EE-D8C2EFD9C8D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0A6358E2-3D56-4B80-A214-020BFA8A3B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02A5D474-2433-4B8F-9260-129EEF27568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BCC2B21D-E590-4432-BCAB-D00EDD5905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9E8E808F-F152-4875-B06D-550DA803E0E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E6D430C2-3E31-47C9-9600-85598FCEC43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E2D55C04-D899-45DF-A46C-AB8441BEE6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7E12A88F-9628-41B9-9BAC-4D7542DE838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E5CD9DAF-0DC4-46BE-86CC-BFBD687A882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598857FA-2528-40C1-9DF2-5FB6BF7F7A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B3C00123-46FD-4F38-97D3-07B97EFDED7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DEF78217-0AB6-4662-BC2C-F2285591186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586459A9-A1D9-41AC-BB2E-E2E5E0A99BA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xmlns="" id="{E4F6B5B8-E14B-4021-A9AB-9F3167A608FA}"/>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039BA50C-BDF3-4ECD-8BAA-7FF0B8B3BB3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xmlns="" id="{F4CC38AA-0CAF-4096-8702-DA74A279B7C3}"/>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359BD230-9D54-43E8-9266-73112AAE130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xmlns="" id="{82B069B3-1F76-424E-A062-B596FFE7BE94}"/>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36519A7B-E558-4158-9028-F6A58A4EBC3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xmlns="" id="{B4E9A587-7E48-461F-A2DF-47690B69DF01}"/>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FE5800BF-C8BA-4736-ABC7-F307B449B9A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xmlns="" id="{677D1CB1-2ADF-4AA0-A927-77F23EA00796}"/>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624CFE88-ABC4-46F6-AB1F-165A9C6CEDE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xmlns="" id="{B7EA6C2F-2FAC-4998-A010-8644E09C89B7}"/>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xmlns="" id="{484B1152-35F8-4FDC-8D50-2BA5EFBF17DD}"/>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xmlns="" id="{0A0507B0-66D2-4C3E-B2DB-EBF628FA0169}"/>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xmlns="" id="{320FB662-D936-4250-B755-43DC6FBBEC33}"/>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xmlns="" id="{7E90E671-AB9C-4B31-9ADA-2D0F18259659}"/>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xmlns="" id="{1057BABF-EF8D-4750-8997-C49AF03D6A0E}"/>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xmlns="" id="{66D55580-7958-4AD5-AB15-92502A571862}"/>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xmlns="" id="{DC192CC5-48F3-433E-A041-BE6D2D483738}"/>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xmlns="" id="{91197742-FBAB-4968-BF93-624672E1A016}"/>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xmlns="" id="{AD4D6C33-448F-4FBF-9A11-55BF0D0B986A}"/>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xmlns="" id="{B6E2B727-CB03-4CFC-BF60-03A1AB404DE3}"/>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A19EA663-F904-4BF8-8BAB-8DC57D35A66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AF275B0E-A4C1-432A-ACFD-BAC72AEFB93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492CA81-111A-483E-9CE7-C9E9A5799D5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7C7D829-1E5C-40B3-B39F-735E5BBA11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2800B7D4-0E85-4552-A788-350CA7DC7C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157457</xdr:rowOff>
    </xdr:from>
    <xdr:to>
      <xdr:col>55</xdr:col>
      <xdr:colOff>50800</xdr:colOff>
      <xdr:row>42</xdr:row>
      <xdr:rowOff>87607</xdr:rowOff>
    </xdr:to>
    <xdr:sp macro="" textlink="">
      <xdr:nvSpPr>
        <xdr:cNvPr id="130" name="楕円 129">
          <a:extLst>
            <a:ext uri="{FF2B5EF4-FFF2-40B4-BE49-F238E27FC236}">
              <a16:creationId xmlns:a16="http://schemas.microsoft.com/office/drawing/2014/main" xmlns="" id="{23B04D1F-8844-478C-A403-674D3E5C05FF}"/>
            </a:ext>
          </a:extLst>
        </xdr:cNvPr>
        <xdr:cNvSpPr/>
      </xdr:nvSpPr>
      <xdr:spPr>
        <a:xfrm>
          <a:off x="10426700" y="71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469744" cy="259045"/>
    <xdr:sp macro="" textlink="">
      <xdr:nvSpPr>
        <xdr:cNvPr id="131" name="【道路】&#10;一人当たり延長該当値テキスト">
          <a:extLst>
            <a:ext uri="{FF2B5EF4-FFF2-40B4-BE49-F238E27FC236}">
              <a16:creationId xmlns:a16="http://schemas.microsoft.com/office/drawing/2014/main" xmlns="" id="{4564D9BF-FF19-448B-860C-5B75896FACC4}"/>
            </a:ext>
          </a:extLst>
        </xdr:cNvPr>
        <xdr:cNvSpPr txBox="1"/>
      </xdr:nvSpPr>
      <xdr:spPr>
        <a:xfrm>
          <a:off x="10515600" y="713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157481</xdr:rowOff>
    </xdr:from>
    <xdr:to>
      <xdr:col>50</xdr:col>
      <xdr:colOff>165100</xdr:colOff>
      <xdr:row>42</xdr:row>
      <xdr:rowOff>87631</xdr:rowOff>
    </xdr:to>
    <xdr:sp macro="" textlink="">
      <xdr:nvSpPr>
        <xdr:cNvPr id="132" name="楕円 131">
          <a:extLst>
            <a:ext uri="{FF2B5EF4-FFF2-40B4-BE49-F238E27FC236}">
              <a16:creationId xmlns:a16="http://schemas.microsoft.com/office/drawing/2014/main" xmlns="" id="{EA0B1612-405A-4618-A513-214FC5F04A42}"/>
            </a:ext>
          </a:extLst>
        </xdr:cNvPr>
        <xdr:cNvSpPr/>
      </xdr:nvSpPr>
      <xdr:spPr>
        <a:xfrm>
          <a:off x="9588500" y="71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36807</xdr:rowOff>
    </xdr:from>
    <xdr:to>
      <xdr:col>55</xdr:col>
      <xdr:colOff>0</xdr:colOff>
      <xdr:row>42</xdr:row>
      <xdr:rowOff>36831</xdr:rowOff>
    </xdr:to>
    <xdr:cxnSp macro="">
      <xdr:nvCxnSpPr>
        <xdr:cNvPr id="133" name="直線コネクタ 132">
          <a:extLst>
            <a:ext uri="{FF2B5EF4-FFF2-40B4-BE49-F238E27FC236}">
              <a16:creationId xmlns:a16="http://schemas.microsoft.com/office/drawing/2014/main" xmlns="" id="{AF8E748D-704D-422D-AD35-8E175CE1280A}"/>
            </a:ext>
          </a:extLst>
        </xdr:cNvPr>
        <xdr:cNvCxnSpPr/>
      </xdr:nvCxnSpPr>
      <xdr:spPr>
        <a:xfrm flipV="1">
          <a:off x="9639300" y="7237707"/>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157497</xdr:rowOff>
    </xdr:from>
    <xdr:to>
      <xdr:col>46</xdr:col>
      <xdr:colOff>38100</xdr:colOff>
      <xdr:row>42</xdr:row>
      <xdr:rowOff>87647</xdr:rowOff>
    </xdr:to>
    <xdr:sp macro="" textlink="">
      <xdr:nvSpPr>
        <xdr:cNvPr id="134" name="楕円 133">
          <a:extLst>
            <a:ext uri="{FF2B5EF4-FFF2-40B4-BE49-F238E27FC236}">
              <a16:creationId xmlns:a16="http://schemas.microsoft.com/office/drawing/2014/main" xmlns="" id="{0498ECBA-B083-41A3-852E-B7FC46D50E75}"/>
            </a:ext>
          </a:extLst>
        </xdr:cNvPr>
        <xdr:cNvSpPr/>
      </xdr:nvSpPr>
      <xdr:spPr>
        <a:xfrm>
          <a:off x="8699500" y="71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36831</xdr:rowOff>
    </xdr:from>
    <xdr:to>
      <xdr:col>50</xdr:col>
      <xdr:colOff>114300</xdr:colOff>
      <xdr:row>42</xdr:row>
      <xdr:rowOff>36847</xdr:rowOff>
    </xdr:to>
    <xdr:cxnSp macro="">
      <xdr:nvCxnSpPr>
        <xdr:cNvPr id="135" name="直線コネクタ 134">
          <a:extLst>
            <a:ext uri="{FF2B5EF4-FFF2-40B4-BE49-F238E27FC236}">
              <a16:creationId xmlns:a16="http://schemas.microsoft.com/office/drawing/2014/main" xmlns="" id="{0232FEA1-05D9-428D-8963-FAA464FE8D9D}"/>
            </a:ext>
          </a:extLst>
        </xdr:cNvPr>
        <xdr:cNvCxnSpPr/>
      </xdr:nvCxnSpPr>
      <xdr:spPr>
        <a:xfrm flipV="1">
          <a:off x="8750300" y="723773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157492</xdr:rowOff>
    </xdr:from>
    <xdr:to>
      <xdr:col>41</xdr:col>
      <xdr:colOff>101600</xdr:colOff>
      <xdr:row>42</xdr:row>
      <xdr:rowOff>87642</xdr:rowOff>
    </xdr:to>
    <xdr:sp macro="" textlink="">
      <xdr:nvSpPr>
        <xdr:cNvPr id="136" name="楕円 135">
          <a:extLst>
            <a:ext uri="{FF2B5EF4-FFF2-40B4-BE49-F238E27FC236}">
              <a16:creationId xmlns:a16="http://schemas.microsoft.com/office/drawing/2014/main" xmlns="" id="{01303B40-21A4-4176-890A-2CCBAFFF7840}"/>
            </a:ext>
          </a:extLst>
        </xdr:cNvPr>
        <xdr:cNvSpPr/>
      </xdr:nvSpPr>
      <xdr:spPr>
        <a:xfrm>
          <a:off x="7810500" y="71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36842</xdr:rowOff>
    </xdr:from>
    <xdr:to>
      <xdr:col>45</xdr:col>
      <xdr:colOff>177800</xdr:colOff>
      <xdr:row>42</xdr:row>
      <xdr:rowOff>36847</xdr:rowOff>
    </xdr:to>
    <xdr:cxnSp macro="">
      <xdr:nvCxnSpPr>
        <xdr:cNvPr id="137" name="直線コネクタ 136">
          <a:extLst>
            <a:ext uri="{FF2B5EF4-FFF2-40B4-BE49-F238E27FC236}">
              <a16:creationId xmlns:a16="http://schemas.microsoft.com/office/drawing/2014/main" xmlns="" id="{ABBE1E44-BFF7-4C52-A8D8-07023CDEA7D1}"/>
            </a:ext>
          </a:extLst>
        </xdr:cNvPr>
        <xdr:cNvCxnSpPr/>
      </xdr:nvCxnSpPr>
      <xdr:spPr>
        <a:xfrm>
          <a:off x="7861300" y="7237742"/>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157242</xdr:rowOff>
    </xdr:from>
    <xdr:to>
      <xdr:col>36</xdr:col>
      <xdr:colOff>165100</xdr:colOff>
      <xdr:row>42</xdr:row>
      <xdr:rowOff>87392</xdr:rowOff>
    </xdr:to>
    <xdr:sp macro="" textlink="">
      <xdr:nvSpPr>
        <xdr:cNvPr id="138" name="楕円 137">
          <a:extLst>
            <a:ext uri="{FF2B5EF4-FFF2-40B4-BE49-F238E27FC236}">
              <a16:creationId xmlns:a16="http://schemas.microsoft.com/office/drawing/2014/main" xmlns="" id="{4A0242F5-C727-4782-9339-BF3F6B102961}"/>
            </a:ext>
          </a:extLst>
        </xdr:cNvPr>
        <xdr:cNvSpPr/>
      </xdr:nvSpPr>
      <xdr:spPr>
        <a:xfrm>
          <a:off x="6921500" y="71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36592</xdr:rowOff>
    </xdr:from>
    <xdr:to>
      <xdr:col>41</xdr:col>
      <xdr:colOff>50800</xdr:colOff>
      <xdr:row>42</xdr:row>
      <xdr:rowOff>36842</xdr:rowOff>
    </xdr:to>
    <xdr:cxnSp macro="">
      <xdr:nvCxnSpPr>
        <xdr:cNvPr id="139" name="直線コネクタ 138">
          <a:extLst>
            <a:ext uri="{FF2B5EF4-FFF2-40B4-BE49-F238E27FC236}">
              <a16:creationId xmlns:a16="http://schemas.microsoft.com/office/drawing/2014/main" xmlns="" id="{9D4B5201-EB7B-4F15-99F3-74DA6423B500}"/>
            </a:ext>
          </a:extLst>
        </xdr:cNvPr>
        <xdr:cNvCxnSpPr/>
      </xdr:nvCxnSpPr>
      <xdr:spPr>
        <a:xfrm>
          <a:off x="6972300" y="7237492"/>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xmlns="" id="{47935E1D-B798-405F-8521-D5473CAA507E}"/>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xmlns="" id="{8C5AC652-147B-4CA8-A7E9-4DA3B38AD514}"/>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a:extLst>
            <a:ext uri="{FF2B5EF4-FFF2-40B4-BE49-F238E27FC236}">
              <a16:creationId xmlns:a16="http://schemas.microsoft.com/office/drawing/2014/main" xmlns="" id="{367190BD-5652-452F-93AB-EB31BC2D9D0D}"/>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a:extLst>
            <a:ext uri="{FF2B5EF4-FFF2-40B4-BE49-F238E27FC236}">
              <a16:creationId xmlns:a16="http://schemas.microsoft.com/office/drawing/2014/main" xmlns="" id="{5B320866-0271-4E9F-A198-5C448ED98C9E}"/>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78758</xdr:rowOff>
    </xdr:from>
    <xdr:ext cx="469744" cy="259045"/>
    <xdr:sp macro="" textlink="">
      <xdr:nvSpPr>
        <xdr:cNvPr id="144" name="n_1mainValue【道路】&#10;一人当たり延長">
          <a:extLst>
            <a:ext uri="{FF2B5EF4-FFF2-40B4-BE49-F238E27FC236}">
              <a16:creationId xmlns:a16="http://schemas.microsoft.com/office/drawing/2014/main" xmlns="" id="{D49106FF-251C-4F53-A2EA-B0BF334D7DE1}"/>
            </a:ext>
          </a:extLst>
        </xdr:cNvPr>
        <xdr:cNvSpPr txBox="1"/>
      </xdr:nvSpPr>
      <xdr:spPr>
        <a:xfrm>
          <a:off x="9391727" y="72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78774</xdr:rowOff>
    </xdr:from>
    <xdr:ext cx="469744" cy="259045"/>
    <xdr:sp macro="" textlink="">
      <xdr:nvSpPr>
        <xdr:cNvPr id="145" name="n_2mainValue【道路】&#10;一人当たり延長">
          <a:extLst>
            <a:ext uri="{FF2B5EF4-FFF2-40B4-BE49-F238E27FC236}">
              <a16:creationId xmlns:a16="http://schemas.microsoft.com/office/drawing/2014/main" xmlns="" id="{70ABE8F4-2453-4399-9794-05A756793896}"/>
            </a:ext>
          </a:extLst>
        </xdr:cNvPr>
        <xdr:cNvSpPr txBox="1"/>
      </xdr:nvSpPr>
      <xdr:spPr>
        <a:xfrm>
          <a:off x="8515427" y="727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78769</xdr:rowOff>
    </xdr:from>
    <xdr:ext cx="469744" cy="259045"/>
    <xdr:sp macro="" textlink="">
      <xdr:nvSpPr>
        <xdr:cNvPr id="146" name="n_3mainValue【道路】&#10;一人当たり延長">
          <a:extLst>
            <a:ext uri="{FF2B5EF4-FFF2-40B4-BE49-F238E27FC236}">
              <a16:creationId xmlns:a16="http://schemas.microsoft.com/office/drawing/2014/main" xmlns="" id="{5626ECE1-ACEF-4FDB-8154-FFA02E99A157}"/>
            </a:ext>
          </a:extLst>
        </xdr:cNvPr>
        <xdr:cNvSpPr txBox="1"/>
      </xdr:nvSpPr>
      <xdr:spPr>
        <a:xfrm>
          <a:off x="7626427" y="72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78519</xdr:rowOff>
    </xdr:from>
    <xdr:ext cx="469744" cy="259045"/>
    <xdr:sp macro="" textlink="">
      <xdr:nvSpPr>
        <xdr:cNvPr id="147" name="n_4mainValue【道路】&#10;一人当たり延長">
          <a:extLst>
            <a:ext uri="{FF2B5EF4-FFF2-40B4-BE49-F238E27FC236}">
              <a16:creationId xmlns:a16="http://schemas.microsoft.com/office/drawing/2014/main" xmlns="" id="{F49AE9BA-D4C4-40E3-8F29-8D6F8431A413}"/>
            </a:ext>
          </a:extLst>
        </xdr:cNvPr>
        <xdr:cNvSpPr txBox="1"/>
      </xdr:nvSpPr>
      <xdr:spPr>
        <a:xfrm>
          <a:off x="6737427" y="727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4DC85495-1980-4F08-9FD2-97116F7D65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028BDD92-ABFD-4473-8267-195358325B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1C62A00C-22D8-4704-B663-4570F02943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93B1CFA9-5904-4D1E-AD70-CF718CBF15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B54F9399-5C36-46B6-9E4F-B84E25420B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7B80289A-4C97-42A4-9DF9-05DDA990E1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7823CD27-FD96-40A9-A761-E25006CD68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232954AD-C42D-4AC9-838B-E99CB56A2B5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2D874EEF-4BF2-4B04-A57E-001EA5D316C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69B6B868-03BC-4DD2-AC2D-8B4285B682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5454367A-B5C8-4F76-A663-B85D58720F8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ECB0D494-9670-4B52-9667-B0D08E9BFB7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1831B101-78B7-4C84-A01B-F5A2D16B251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C0E1B73D-7E27-4560-B49D-EDB49B7605D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5BDB5C6B-EF34-4263-A41C-C3E8D3BC346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444E9523-C6DA-408C-9E13-89528B9E3D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1F38B6DD-3BD1-4BB8-BE88-9EE39ABBF38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EA1B026A-268C-4698-8D49-2AB4F989E3F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2502BA94-E040-4097-ADCC-49F98C2168E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16814BF7-CB92-4336-9D11-FDC2D4FE8EC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F36AFAD6-D7DB-4BFD-A664-4C836D4B977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CD491EA5-1C5F-434D-ABF3-1DE623EE4FA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DC02C9EF-CC47-4A2D-A5EE-0A8DBDAF724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0C47633F-4720-4885-8CE3-0B4D194DE3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783A0DED-BC4E-45F0-8BB6-E47FF7EB5DB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xmlns="" id="{D2B84655-49E1-44BD-9846-F5CD44CEF3BF}"/>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AE0B72F6-0642-4E17-AFCF-192F45157C40}"/>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xmlns="" id="{4813D7A6-D50F-45D1-83F0-631C1CE8C682}"/>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406CA13F-4CCF-4442-9D38-18B53E76489F}"/>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xmlns="" id="{676EF027-CE0C-4ED6-96FF-2059C27E39F1}"/>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166387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10169198-A07C-4D60-A5AB-EFCCC6DFFFD0}"/>
            </a:ext>
          </a:extLst>
        </xdr:cNvPr>
        <xdr:cNvSpPr txBox="1"/>
      </xdr:nvSpPr>
      <xdr:spPr>
        <a:xfrm>
          <a:off x="4673600" y="10281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xmlns="" id="{D047FBC6-6458-449B-BEF5-24C599229F5D}"/>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xmlns="" id="{ED3FB0CE-F418-45E8-A40A-7CF02E32D4FD}"/>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xmlns="" id="{22F3C8E8-656B-4F07-A763-6C4545D8709D}"/>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xmlns="" id="{489F113C-74F1-406B-BBE3-647E1D5E1E27}"/>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xmlns="" id="{AB03D431-2FCF-430E-81B2-8BE00046E56C}"/>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4531E6B0-76CC-4137-92ED-D8CBCA19995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B9BA036-8E37-442D-9C7B-9D54D080B3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4673C582-F38C-4206-B910-6E28A480DE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7BF2F4D-4D45-4439-B360-00A9C4E434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E1FAF72-6693-4E4D-BC9D-D6D8565211D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89" name="楕円 188">
          <a:extLst>
            <a:ext uri="{FF2B5EF4-FFF2-40B4-BE49-F238E27FC236}">
              <a16:creationId xmlns:a16="http://schemas.microsoft.com/office/drawing/2014/main" xmlns="" id="{7A69CC7B-5520-46AF-B8A7-8FBE0F65A756}"/>
            </a:ext>
          </a:extLst>
        </xdr:cNvPr>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135000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B12323AD-F636-4492-B330-4781C2037EA3}"/>
            </a:ext>
          </a:extLst>
        </xdr:cNvPr>
        <xdr:cNvSpPr txBox="1"/>
      </xdr:nvSpPr>
      <xdr:spPr>
        <a:xfrm>
          <a:off x="4673600"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128815</xdr:rowOff>
    </xdr:from>
    <xdr:to>
      <xdr:col>20</xdr:col>
      <xdr:colOff>38100</xdr:colOff>
      <xdr:row>61</xdr:row>
      <xdr:rowOff>58965</xdr:rowOff>
    </xdr:to>
    <xdr:sp macro="" textlink="">
      <xdr:nvSpPr>
        <xdr:cNvPr id="191" name="楕円 190">
          <a:extLst>
            <a:ext uri="{FF2B5EF4-FFF2-40B4-BE49-F238E27FC236}">
              <a16:creationId xmlns:a16="http://schemas.microsoft.com/office/drawing/2014/main" xmlns="" id="{16CB4B35-43BE-4338-B9A7-67FB85AF52A5}"/>
            </a:ext>
          </a:extLst>
        </xdr:cNvPr>
        <xdr:cNvSpPr/>
      </xdr:nvSpPr>
      <xdr:spPr>
        <a:xfrm>
          <a:off x="3746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8165</xdr:rowOff>
    </xdr:from>
    <xdr:to>
      <xdr:col>24</xdr:col>
      <xdr:colOff>63500</xdr:colOff>
      <xdr:row>61</xdr:row>
      <xdr:rowOff>35923</xdr:rowOff>
    </xdr:to>
    <xdr:cxnSp macro="">
      <xdr:nvCxnSpPr>
        <xdr:cNvPr id="192" name="直線コネクタ 191">
          <a:extLst>
            <a:ext uri="{FF2B5EF4-FFF2-40B4-BE49-F238E27FC236}">
              <a16:creationId xmlns:a16="http://schemas.microsoft.com/office/drawing/2014/main" xmlns="" id="{BA78B061-7604-447D-BADC-D155B6319C8F}"/>
            </a:ext>
          </a:extLst>
        </xdr:cNvPr>
        <xdr:cNvCxnSpPr/>
      </xdr:nvCxnSpPr>
      <xdr:spPr>
        <a:xfrm>
          <a:off x="3797300" y="104666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3" name="楕円 192">
          <a:extLst>
            <a:ext uri="{FF2B5EF4-FFF2-40B4-BE49-F238E27FC236}">
              <a16:creationId xmlns:a16="http://schemas.microsoft.com/office/drawing/2014/main" xmlns="" id="{72276BAB-FD0F-45EC-B657-3B37B7296F6B}"/>
            </a:ext>
          </a:extLst>
        </xdr:cNvPr>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8165</xdr:rowOff>
    </xdr:to>
    <xdr:cxnSp macro="">
      <xdr:nvCxnSpPr>
        <xdr:cNvPr id="194" name="直線コネクタ 193">
          <a:extLst>
            <a:ext uri="{FF2B5EF4-FFF2-40B4-BE49-F238E27FC236}">
              <a16:creationId xmlns:a16="http://schemas.microsoft.com/office/drawing/2014/main" xmlns="" id="{7F90A221-9F37-4D6B-B129-32AD134A6215}"/>
            </a:ext>
          </a:extLst>
        </xdr:cNvPr>
        <xdr:cNvCxnSpPr/>
      </xdr:nvCxnSpPr>
      <xdr:spPr>
        <a:xfrm>
          <a:off x="2908300" y="1043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5" name="楕円 194">
          <a:extLst>
            <a:ext uri="{FF2B5EF4-FFF2-40B4-BE49-F238E27FC236}">
              <a16:creationId xmlns:a16="http://schemas.microsoft.com/office/drawing/2014/main" xmlns="" id="{319D96D8-562F-48CF-A429-E6350A2E7C70}"/>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151856</xdr:rowOff>
    </xdr:to>
    <xdr:cxnSp macro="">
      <xdr:nvCxnSpPr>
        <xdr:cNvPr id="196" name="直線コネクタ 195">
          <a:extLst>
            <a:ext uri="{FF2B5EF4-FFF2-40B4-BE49-F238E27FC236}">
              <a16:creationId xmlns:a16="http://schemas.microsoft.com/office/drawing/2014/main" xmlns="" id="{EE97A557-B577-480F-8F82-F259A505EC27}"/>
            </a:ext>
          </a:extLst>
        </xdr:cNvPr>
        <xdr:cNvCxnSpPr/>
      </xdr:nvCxnSpPr>
      <xdr:spPr>
        <a:xfrm>
          <a:off x="2019300" y="1041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7" name="楕円 196">
          <a:extLst>
            <a:ext uri="{FF2B5EF4-FFF2-40B4-BE49-F238E27FC236}">
              <a16:creationId xmlns:a16="http://schemas.microsoft.com/office/drawing/2014/main" xmlns="" id="{30B9FAFE-DFCA-44C2-9A95-58146E92F20C}"/>
            </a:ext>
          </a:extLst>
        </xdr:cNvPr>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124097</xdr:rowOff>
    </xdr:to>
    <xdr:cxnSp macro="">
      <xdr:nvCxnSpPr>
        <xdr:cNvPr id="198" name="直線コネクタ 197">
          <a:extLst>
            <a:ext uri="{FF2B5EF4-FFF2-40B4-BE49-F238E27FC236}">
              <a16:creationId xmlns:a16="http://schemas.microsoft.com/office/drawing/2014/main" xmlns="" id="{01D69A32-0D71-4B4C-814C-23EFA52863F1}"/>
            </a:ext>
          </a:extLst>
        </xdr:cNvPr>
        <xdr:cNvCxnSpPr/>
      </xdr:nvCxnSpPr>
      <xdr:spPr>
        <a:xfrm>
          <a:off x="1130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0385CB1E-EE67-4DA0-808A-8397D8E2C4A4}"/>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BE279D4B-1319-4E68-91DD-BB9B058C21A1}"/>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B40CE6F8-705F-493B-94C9-109072A9B3E8}"/>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9704F287-164D-4039-A05B-B0CBDEA454AC}"/>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75492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27896026-81B3-4ED1-AF31-BC6D897119A6}"/>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8734FCC5-28CC-43E5-89B8-7DC469BC906F}"/>
            </a:ext>
          </a:extLst>
        </xdr:cNvPr>
        <xdr:cNvSpPr txBox="1"/>
      </xdr:nvSpPr>
      <xdr:spPr>
        <a:xfrm>
          <a:off x="2705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66EBEF09-7995-4D6A-8BB6-2137ADA1CBFF}"/>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B46EB862-C05E-48DF-8E6A-0E757D232C69}"/>
            </a:ext>
          </a:extLst>
        </xdr:cNvPr>
        <xdr:cNvSpPr txBox="1"/>
      </xdr:nvSpPr>
      <xdr:spPr>
        <a:xfrm>
          <a:off x="927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ED515925-4D1E-4996-B669-0578A8F23C4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71B77FBC-9A05-472C-A60D-26BBE622B9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13B4C339-E401-40A2-A735-B2683A6C31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F52326B2-B784-475B-9FD3-430CD2BC3E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35C1E195-C819-4CF5-9666-D8649CDDD7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16DFD2E7-87A8-489A-8FEC-B3C9F00F45B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9F8B38B0-28B8-418A-A2AD-7C106CF6D8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CFD6BDC1-DD09-47C9-9CD9-F5EBF2E079D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BC9E49D1-CCB3-4945-A67F-877E821E59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ED32C144-760B-4EF4-9A08-9C427E37F0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xmlns="" id="{EF4C0EDF-5A28-4822-9DE1-D1D953EDEFD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xmlns="" id="{DD3C75E2-12B3-448F-AA6D-3E9F8EC8372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xmlns="" id="{FDCCA049-6BD7-4294-AD0B-BF8DA8BC322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xmlns="" id="{126DAC2B-E9DF-4600-8D1C-47FF255D02F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xmlns="" id="{F62132C4-A506-4C43-9B25-3F9CAA88770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xmlns="" id="{B4D28BD9-C86A-4C50-8940-ECB776B6DE9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xmlns="" id="{899E43F8-FC5E-461D-AAAB-18DF24CD4A8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xmlns="" id="{2ADBE34B-BAF0-4054-ADAD-AEB0C19700E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5D7E4557-C917-4C70-A897-C24B25E856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8969B7CD-D03E-4192-BCA8-0840A90B28C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942458CB-B5E1-4075-8D73-DEF1A75875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xmlns="" id="{AD3EA9C6-F1C5-419E-BC06-5C3499EF55CF}"/>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A9B3D7ED-8C80-4865-9B3C-DC04DEFC49F4}"/>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xmlns="" id="{EFDC38CF-B70D-4C10-BE6C-843D8746CD6E}"/>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2B64F6E6-A4C2-4B4E-BEC4-D080D01FBA61}"/>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xmlns="" id="{A4E12E33-5BA9-44DF-B915-5ED2C2F95F83}"/>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156D8232-18F0-4ADC-8E1C-265CB3993310}"/>
            </a:ext>
          </a:extLst>
        </xdr:cNvPr>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xmlns="" id="{A3CAB631-1F29-4B85-9D58-007692163E14}"/>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xmlns="" id="{4E30E9A2-169E-4B62-8E19-DC1787787A35}"/>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xmlns="" id="{5A8DAE16-E610-4714-9ABF-3A10010C9852}"/>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xmlns="" id="{3BEBEF50-14FF-45E8-AF47-E534275563CB}"/>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xmlns="" id="{43D14983-598A-4D89-BDD6-913CC8BAC990}"/>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D8691539-032A-4976-BDC0-DE9CD675229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3C1DFFD2-5496-4701-8678-7D1E0A8A4A1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D19B17BE-E71E-4606-B33B-BD6B5957FC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33E2A9EC-457D-4650-8990-52071A33EF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8858A87-D3CD-4CFA-ADF8-5E675203EE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19275</xdr:rowOff>
    </xdr:from>
    <xdr:to>
      <xdr:col>55</xdr:col>
      <xdr:colOff>50800</xdr:colOff>
      <xdr:row>63</xdr:row>
      <xdr:rowOff>120875</xdr:rowOff>
    </xdr:to>
    <xdr:sp macro="" textlink="">
      <xdr:nvSpPr>
        <xdr:cNvPr id="244" name="楕円 243">
          <a:extLst>
            <a:ext uri="{FF2B5EF4-FFF2-40B4-BE49-F238E27FC236}">
              <a16:creationId xmlns:a16="http://schemas.microsoft.com/office/drawing/2014/main" xmlns="" id="{4972A51B-DC6E-4A42-8F7B-8A20139314A1}"/>
            </a:ext>
          </a:extLst>
        </xdr:cNvPr>
        <xdr:cNvSpPr/>
      </xdr:nvSpPr>
      <xdr:spPr>
        <a:xfrm>
          <a:off x="10426700" y="108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105652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970D4BEE-D10A-4703-A96A-A26FB843D14C}"/>
            </a:ext>
          </a:extLst>
        </xdr:cNvPr>
        <xdr:cNvSpPr txBox="1"/>
      </xdr:nvSpPr>
      <xdr:spPr>
        <a:xfrm>
          <a:off x="10515600" y="1073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20598</xdr:rowOff>
    </xdr:from>
    <xdr:to>
      <xdr:col>50</xdr:col>
      <xdr:colOff>165100</xdr:colOff>
      <xdr:row>63</xdr:row>
      <xdr:rowOff>122198</xdr:rowOff>
    </xdr:to>
    <xdr:sp macro="" textlink="">
      <xdr:nvSpPr>
        <xdr:cNvPr id="246" name="楕円 245">
          <a:extLst>
            <a:ext uri="{FF2B5EF4-FFF2-40B4-BE49-F238E27FC236}">
              <a16:creationId xmlns:a16="http://schemas.microsoft.com/office/drawing/2014/main" xmlns="" id="{69C9C615-12D7-4852-97A2-B38579F4DC7F}"/>
            </a:ext>
          </a:extLst>
        </xdr:cNvPr>
        <xdr:cNvSpPr/>
      </xdr:nvSpPr>
      <xdr:spPr>
        <a:xfrm>
          <a:off x="9588500" y="108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70075</xdr:rowOff>
    </xdr:from>
    <xdr:to>
      <xdr:col>55</xdr:col>
      <xdr:colOff>0</xdr:colOff>
      <xdr:row>63</xdr:row>
      <xdr:rowOff>71398</xdr:rowOff>
    </xdr:to>
    <xdr:cxnSp macro="">
      <xdr:nvCxnSpPr>
        <xdr:cNvPr id="247" name="直線コネクタ 246">
          <a:extLst>
            <a:ext uri="{FF2B5EF4-FFF2-40B4-BE49-F238E27FC236}">
              <a16:creationId xmlns:a16="http://schemas.microsoft.com/office/drawing/2014/main" xmlns="" id="{5BC06B6E-4908-4C81-BF6B-4FF7EF0AEB79}"/>
            </a:ext>
          </a:extLst>
        </xdr:cNvPr>
        <xdr:cNvCxnSpPr/>
      </xdr:nvCxnSpPr>
      <xdr:spPr>
        <a:xfrm flipV="1">
          <a:off x="9639300" y="10871425"/>
          <a:ext cx="8382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21841</xdr:rowOff>
    </xdr:from>
    <xdr:to>
      <xdr:col>46</xdr:col>
      <xdr:colOff>38100</xdr:colOff>
      <xdr:row>63</xdr:row>
      <xdr:rowOff>123441</xdr:rowOff>
    </xdr:to>
    <xdr:sp macro="" textlink="">
      <xdr:nvSpPr>
        <xdr:cNvPr id="248" name="楕円 247">
          <a:extLst>
            <a:ext uri="{FF2B5EF4-FFF2-40B4-BE49-F238E27FC236}">
              <a16:creationId xmlns:a16="http://schemas.microsoft.com/office/drawing/2014/main" xmlns="" id="{0A8293E0-5B41-4051-A6FB-383F1AE6296B}"/>
            </a:ext>
          </a:extLst>
        </xdr:cNvPr>
        <xdr:cNvSpPr/>
      </xdr:nvSpPr>
      <xdr:spPr>
        <a:xfrm>
          <a:off x="8699500" y="108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71398</xdr:rowOff>
    </xdr:from>
    <xdr:to>
      <xdr:col>50</xdr:col>
      <xdr:colOff>114300</xdr:colOff>
      <xdr:row>63</xdr:row>
      <xdr:rowOff>72641</xdr:rowOff>
    </xdr:to>
    <xdr:cxnSp macro="">
      <xdr:nvCxnSpPr>
        <xdr:cNvPr id="249" name="直線コネクタ 248">
          <a:extLst>
            <a:ext uri="{FF2B5EF4-FFF2-40B4-BE49-F238E27FC236}">
              <a16:creationId xmlns:a16="http://schemas.microsoft.com/office/drawing/2014/main" xmlns="" id="{4B30E9AE-97CC-48D2-8FDA-76EF481BE070}"/>
            </a:ext>
          </a:extLst>
        </xdr:cNvPr>
        <xdr:cNvCxnSpPr/>
      </xdr:nvCxnSpPr>
      <xdr:spPr>
        <a:xfrm flipV="1">
          <a:off x="8750300" y="10872748"/>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21513</xdr:rowOff>
    </xdr:from>
    <xdr:to>
      <xdr:col>41</xdr:col>
      <xdr:colOff>101600</xdr:colOff>
      <xdr:row>63</xdr:row>
      <xdr:rowOff>123113</xdr:rowOff>
    </xdr:to>
    <xdr:sp macro="" textlink="">
      <xdr:nvSpPr>
        <xdr:cNvPr id="250" name="楕円 249">
          <a:extLst>
            <a:ext uri="{FF2B5EF4-FFF2-40B4-BE49-F238E27FC236}">
              <a16:creationId xmlns:a16="http://schemas.microsoft.com/office/drawing/2014/main" xmlns="" id="{0FC1E57B-58B6-428F-86EE-B59E29C9344B}"/>
            </a:ext>
          </a:extLst>
        </xdr:cNvPr>
        <xdr:cNvSpPr/>
      </xdr:nvSpPr>
      <xdr:spPr>
        <a:xfrm>
          <a:off x="7810500" y="108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72313</xdr:rowOff>
    </xdr:from>
    <xdr:to>
      <xdr:col>45</xdr:col>
      <xdr:colOff>177800</xdr:colOff>
      <xdr:row>63</xdr:row>
      <xdr:rowOff>72641</xdr:rowOff>
    </xdr:to>
    <xdr:cxnSp macro="">
      <xdr:nvCxnSpPr>
        <xdr:cNvPr id="251" name="直線コネクタ 250">
          <a:extLst>
            <a:ext uri="{FF2B5EF4-FFF2-40B4-BE49-F238E27FC236}">
              <a16:creationId xmlns:a16="http://schemas.microsoft.com/office/drawing/2014/main" xmlns="" id="{89D84E4D-641F-49CE-9CE5-6A8B6739EBC9}"/>
            </a:ext>
          </a:extLst>
        </xdr:cNvPr>
        <xdr:cNvCxnSpPr/>
      </xdr:nvCxnSpPr>
      <xdr:spPr>
        <a:xfrm>
          <a:off x="7861300" y="10873663"/>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20362</xdr:rowOff>
    </xdr:from>
    <xdr:to>
      <xdr:col>36</xdr:col>
      <xdr:colOff>165100</xdr:colOff>
      <xdr:row>63</xdr:row>
      <xdr:rowOff>121962</xdr:rowOff>
    </xdr:to>
    <xdr:sp macro="" textlink="">
      <xdr:nvSpPr>
        <xdr:cNvPr id="252" name="楕円 251">
          <a:extLst>
            <a:ext uri="{FF2B5EF4-FFF2-40B4-BE49-F238E27FC236}">
              <a16:creationId xmlns:a16="http://schemas.microsoft.com/office/drawing/2014/main" xmlns="" id="{FB7266A3-A5D7-4243-BC55-CB0B03089F38}"/>
            </a:ext>
          </a:extLst>
        </xdr:cNvPr>
        <xdr:cNvSpPr/>
      </xdr:nvSpPr>
      <xdr:spPr>
        <a:xfrm>
          <a:off x="6921500" y="108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71162</xdr:rowOff>
    </xdr:from>
    <xdr:to>
      <xdr:col>41</xdr:col>
      <xdr:colOff>50800</xdr:colOff>
      <xdr:row>63</xdr:row>
      <xdr:rowOff>72313</xdr:rowOff>
    </xdr:to>
    <xdr:cxnSp macro="">
      <xdr:nvCxnSpPr>
        <xdr:cNvPr id="253" name="直線コネクタ 252">
          <a:extLst>
            <a:ext uri="{FF2B5EF4-FFF2-40B4-BE49-F238E27FC236}">
              <a16:creationId xmlns:a16="http://schemas.microsoft.com/office/drawing/2014/main" xmlns="" id="{0DD7316A-2F00-491F-9BF3-4080503750B6}"/>
            </a:ext>
          </a:extLst>
        </xdr:cNvPr>
        <xdr:cNvCxnSpPr/>
      </xdr:nvCxnSpPr>
      <xdr:spPr>
        <a:xfrm>
          <a:off x="6972300" y="10872512"/>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E785AEB8-D834-4372-8779-BB17007EB64E}"/>
            </a:ext>
          </a:extLst>
        </xdr:cNvPr>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C1621B53-5FAD-42B9-93D8-B5B223DFC707}"/>
            </a:ext>
          </a:extLst>
        </xdr:cNvPr>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FAB99015-3308-4D84-A1BA-28DC876824A2}"/>
            </a:ext>
          </a:extLst>
        </xdr:cNvPr>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35A131DC-4792-4C0C-BC41-E8FC613C3A3F}"/>
            </a:ext>
          </a:extLst>
        </xdr:cNvPr>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113325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B10DFD51-7DAF-41CF-AD29-9CD4DDBDC790}"/>
            </a:ext>
          </a:extLst>
        </xdr:cNvPr>
        <xdr:cNvSpPr txBox="1"/>
      </xdr:nvSpPr>
      <xdr:spPr>
        <a:xfrm>
          <a:off x="9327095" y="1091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114568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224473DF-2EC3-443A-B67C-1124388D2E48}"/>
            </a:ext>
          </a:extLst>
        </xdr:cNvPr>
        <xdr:cNvSpPr txBox="1"/>
      </xdr:nvSpPr>
      <xdr:spPr>
        <a:xfrm>
          <a:off x="8450795" y="1091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114240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7EE98E5F-17E9-4ED1-BF66-020A6FE7E723}"/>
            </a:ext>
          </a:extLst>
        </xdr:cNvPr>
        <xdr:cNvSpPr txBox="1"/>
      </xdr:nvSpPr>
      <xdr:spPr>
        <a:xfrm>
          <a:off x="7561795" y="1091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113089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C5B95FD7-2AFD-40DE-B260-05BAE0981751}"/>
            </a:ext>
          </a:extLst>
        </xdr:cNvPr>
        <xdr:cNvSpPr txBox="1"/>
      </xdr:nvSpPr>
      <xdr:spPr>
        <a:xfrm>
          <a:off x="6672795" y="109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5D4F5B06-F1E9-4442-8F5E-965824209E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B05BF4B5-10AA-464D-8757-A6A6883F83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D2338749-59E3-473E-8239-046558699D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A1442010-89E5-47B7-82D9-EB0299FA82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746811BE-994E-4586-BB1C-FF881F7D18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A5C974B6-B196-4EC7-92C5-81514290418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EB312D1D-7C6E-485A-9B31-93858476CBC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10763E54-0A14-4F6B-97F0-8AD6C83C66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1ACF0F58-CC25-4645-95C9-5A85F92A599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82C95C9B-CA6A-4EFB-BB11-8341DF0E8D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38A74A83-F4B7-4A8E-923F-A71A9E829FE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xmlns="" id="{36C7C6FC-6567-47B9-A0C3-3A46F225FE9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xmlns="" id="{F31A065C-3EEB-41FF-8BB7-6A9DC9DCE57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xmlns="" id="{324E66B0-462D-4D49-84AA-D10C8614EBF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xmlns="" id="{F931343C-8386-472D-930B-BEDE253FE52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xmlns="" id="{A2D05DFA-48DB-49D9-B380-07F23A0A604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xmlns="" id="{42915F44-F220-4A74-8B10-9ED791A2041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xmlns="" id="{98730C18-A4B8-47F9-B04E-C9DAF81AFA8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xmlns="" id="{8747545D-1CC7-4753-AB94-1598AC2389F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xmlns="" id="{903560E9-B25A-4FFD-9F97-59F03EA39F6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xmlns="" id="{482398A4-3317-470D-9475-0F498751DE4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xmlns="" id="{1EFD1C38-2B4C-4910-89A0-BA0269B5343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xmlns="" id="{28E715CE-F316-466D-BE55-8D55B785D7C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073E690F-78FE-487E-96D4-EACFFE7B3C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BF1BFF07-BC38-4D46-99F3-FEC58223EE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xmlns="" id="{C1CEA828-5AD0-4A86-9460-E9C7E9B4A9FC}"/>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84362F4A-FF59-4318-9716-917CDF76B3D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xmlns="" id="{92A13C35-A2DF-4E52-8542-A620BF4C013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xmlns="" id="{9CFF6841-D5F2-4DB6-8D78-1A19520337CF}"/>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xmlns="" id="{AE4CF951-9035-40B2-827D-0950B0F1936A}"/>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6D77C2A0-42EE-4F4D-82D8-84D082BE85B4}"/>
            </a:ext>
          </a:extLst>
        </xdr:cNvPr>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xmlns="" id="{32A32BF4-4B59-4DE0-BABB-F2551A31FD71}"/>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xmlns="" id="{6F7A4DF9-EE1E-44C7-B99E-7B862571BEF1}"/>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xmlns="" id="{4978FCED-B02D-4F2A-81FC-704ADFBB2B7B}"/>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xmlns="" id="{61A9D34D-42B2-42BF-BB2F-F7BD503DE277}"/>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a:extLst>
            <a:ext uri="{FF2B5EF4-FFF2-40B4-BE49-F238E27FC236}">
              <a16:creationId xmlns:a16="http://schemas.microsoft.com/office/drawing/2014/main" xmlns="" id="{222EB5FE-49D4-47C5-9F4E-8E9CB68782A2}"/>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4141C23B-3C01-4F3E-BF43-41CF837D09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A92B3463-3429-43CD-AC2D-C90FBB3F31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B99D887B-9AD5-4389-A1E3-30AE07FA7FD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FA044FBB-F3A6-46A1-976C-95CE42B049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78F59515-5F31-49BC-A378-FE4B0249D00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303" name="楕円 302">
          <a:extLst>
            <a:ext uri="{FF2B5EF4-FFF2-40B4-BE49-F238E27FC236}">
              <a16:creationId xmlns:a16="http://schemas.microsoft.com/office/drawing/2014/main" xmlns="" id="{D215474D-5B3C-4C94-9E3D-E943336FCBC4}"/>
            </a:ext>
          </a:extLst>
        </xdr:cNvPr>
        <xdr:cNvSpPr/>
      </xdr:nvSpPr>
      <xdr:spPr>
        <a:xfrm>
          <a:off x="4584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42834</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5163EB24-4D02-423A-BFDE-A04E681E0891}"/>
            </a:ext>
          </a:extLst>
        </xdr:cNvPr>
        <xdr:cNvSpPr txBox="1"/>
      </xdr:nvSpPr>
      <xdr:spPr>
        <a:xfrm>
          <a:off x="4673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42818</xdr:rowOff>
    </xdr:from>
    <xdr:to>
      <xdr:col>20</xdr:col>
      <xdr:colOff>38100</xdr:colOff>
      <xdr:row>82</xdr:row>
      <xdr:rowOff>144418</xdr:rowOff>
    </xdr:to>
    <xdr:sp macro="" textlink="">
      <xdr:nvSpPr>
        <xdr:cNvPr id="305" name="楕円 304">
          <a:extLst>
            <a:ext uri="{FF2B5EF4-FFF2-40B4-BE49-F238E27FC236}">
              <a16:creationId xmlns:a16="http://schemas.microsoft.com/office/drawing/2014/main" xmlns="" id="{E8D05143-C721-48CD-A34D-83EE2702151F}"/>
            </a:ext>
          </a:extLst>
        </xdr:cNvPr>
        <xdr:cNvSpPr/>
      </xdr:nvSpPr>
      <xdr:spPr>
        <a:xfrm>
          <a:off x="3746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93618</xdr:rowOff>
    </xdr:to>
    <xdr:cxnSp macro="">
      <xdr:nvCxnSpPr>
        <xdr:cNvPr id="306" name="直線コネクタ 305">
          <a:extLst>
            <a:ext uri="{FF2B5EF4-FFF2-40B4-BE49-F238E27FC236}">
              <a16:creationId xmlns:a16="http://schemas.microsoft.com/office/drawing/2014/main" xmlns="" id="{A42B8515-C359-435E-B7A9-E79D31CF41EA}"/>
            </a:ext>
          </a:extLst>
        </xdr:cNvPr>
        <xdr:cNvCxnSpPr/>
      </xdr:nvCxnSpPr>
      <xdr:spPr>
        <a:xfrm flipV="1">
          <a:off x="3797300" y="1412965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16692</xdr:rowOff>
    </xdr:from>
    <xdr:to>
      <xdr:col>15</xdr:col>
      <xdr:colOff>101600</xdr:colOff>
      <xdr:row>83</xdr:row>
      <xdr:rowOff>118292</xdr:rowOff>
    </xdr:to>
    <xdr:sp macro="" textlink="">
      <xdr:nvSpPr>
        <xdr:cNvPr id="307" name="楕円 306">
          <a:extLst>
            <a:ext uri="{FF2B5EF4-FFF2-40B4-BE49-F238E27FC236}">
              <a16:creationId xmlns:a16="http://schemas.microsoft.com/office/drawing/2014/main" xmlns="" id="{9D961BB5-39E2-4837-BCB6-1C181968AB30}"/>
            </a:ext>
          </a:extLst>
        </xdr:cNvPr>
        <xdr:cNvSpPr/>
      </xdr:nvSpPr>
      <xdr:spPr>
        <a:xfrm>
          <a:off x="2857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93618</xdr:rowOff>
    </xdr:from>
    <xdr:to>
      <xdr:col>19</xdr:col>
      <xdr:colOff>177800</xdr:colOff>
      <xdr:row>83</xdr:row>
      <xdr:rowOff>67492</xdr:rowOff>
    </xdr:to>
    <xdr:cxnSp macro="">
      <xdr:nvCxnSpPr>
        <xdr:cNvPr id="308" name="直線コネクタ 307">
          <a:extLst>
            <a:ext uri="{FF2B5EF4-FFF2-40B4-BE49-F238E27FC236}">
              <a16:creationId xmlns:a16="http://schemas.microsoft.com/office/drawing/2014/main" xmlns="" id="{15501413-1783-4C15-8F3F-2FFDE972C9FE}"/>
            </a:ext>
          </a:extLst>
        </xdr:cNvPr>
        <xdr:cNvCxnSpPr/>
      </xdr:nvCxnSpPr>
      <xdr:spPr>
        <a:xfrm flipV="1">
          <a:off x="2908300" y="14152518"/>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309" name="楕円 308">
          <a:extLst>
            <a:ext uri="{FF2B5EF4-FFF2-40B4-BE49-F238E27FC236}">
              <a16:creationId xmlns:a16="http://schemas.microsoft.com/office/drawing/2014/main" xmlns="" id="{BA0B4124-4093-435F-96E8-1FCC8745EF13}"/>
            </a:ext>
          </a:extLst>
        </xdr:cNvPr>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42999</xdr:rowOff>
    </xdr:from>
    <xdr:to>
      <xdr:col>15</xdr:col>
      <xdr:colOff>50800</xdr:colOff>
      <xdr:row>83</xdr:row>
      <xdr:rowOff>67492</xdr:rowOff>
    </xdr:to>
    <xdr:cxnSp macro="">
      <xdr:nvCxnSpPr>
        <xdr:cNvPr id="310" name="直線コネクタ 309">
          <a:extLst>
            <a:ext uri="{FF2B5EF4-FFF2-40B4-BE49-F238E27FC236}">
              <a16:creationId xmlns:a16="http://schemas.microsoft.com/office/drawing/2014/main" xmlns="" id="{11516F84-FD84-4023-89D9-9C4BB75C9ED0}"/>
            </a:ext>
          </a:extLst>
        </xdr:cNvPr>
        <xdr:cNvCxnSpPr/>
      </xdr:nvCxnSpPr>
      <xdr:spPr>
        <a:xfrm>
          <a:off x="2019300" y="142733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137523</xdr:rowOff>
    </xdr:from>
    <xdr:to>
      <xdr:col>6</xdr:col>
      <xdr:colOff>38100</xdr:colOff>
      <xdr:row>83</xdr:row>
      <xdr:rowOff>67673</xdr:rowOff>
    </xdr:to>
    <xdr:sp macro="" textlink="">
      <xdr:nvSpPr>
        <xdr:cNvPr id="311" name="楕円 310">
          <a:extLst>
            <a:ext uri="{FF2B5EF4-FFF2-40B4-BE49-F238E27FC236}">
              <a16:creationId xmlns:a16="http://schemas.microsoft.com/office/drawing/2014/main" xmlns="" id="{DFAE8205-94A2-46EF-8E07-4E5C75F1C6AE}"/>
            </a:ext>
          </a:extLst>
        </xdr:cNvPr>
        <xdr:cNvSpPr/>
      </xdr:nvSpPr>
      <xdr:spPr>
        <a:xfrm>
          <a:off x="1079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16873</xdr:rowOff>
    </xdr:from>
    <xdr:to>
      <xdr:col>10</xdr:col>
      <xdr:colOff>114300</xdr:colOff>
      <xdr:row>83</xdr:row>
      <xdr:rowOff>42999</xdr:rowOff>
    </xdr:to>
    <xdr:cxnSp macro="">
      <xdr:nvCxnSpPr>
        <xdr:cNvPr id="312" name="直線コネクタ 311">
          <a:extLst>
            <a:ext uri="{FF2B5EF4-FFF2-40B4-BE49-F238E27FC236}">
              <a16:creationId xmlns:a16="http://schemas.microsoft.com/office/drawing/2014/main" xmlns="" id="{647DB96A-07E0-44EF-871C-8A4B5968E533}"/>
            </a:ext>
          </a:extLst>
        </xdr:cNvPr>
        <xdr:cNvCxnSpPr/>
      </xdr:nvCxnSpPr>
      <xdr:spPr>
        <a:xfrm>
          <a:off x="1130300" y="14247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a:extLst>
            <a:ext uri="{FF2B5EF4-FFF2-40B4-BE49-F238E27FC236}">
              <a16:creationId xmlns:a16="http://schemas.microsoft.com/office/drawing/2014/main" xmlns="" id="{822097F7-C55F-41A5-909E-0ABBEACE7958}"/>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xmlns="" id="{164A3E8D-0CF6-4746-B5B2-2BECE86A37F9}"/>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xmlns="" id="{FF5BEC22-C49F-4EEF-8050-6B6A4E9173C7}"/>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a:extLst>
            <a:ext uri="{FF2B5EF4-FFF2-40B4-BE49-F238E27FC236}">
              <a16:creationId xmlns:a16="http://schemas.microsoft.com/office/drawing/2014/main" xmlns="" id="{41006282-E5B6-4684-8B4D-1F2C43C0908E}"/>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160945</xdr:rowOff>
    </xdr:from>
    <xdr:ext cx="405111" cy="259045"/>
    <xdr:sp macro="" textlink="">
      <xdr:nvSpPr>
        <xdr:cNvPr id="317" name="n_1mainValue【公営住宅】&#10;有形固定資産減価償却率">
          <a:extLst>
            <a:ext uri="{FF2B5EF4-FFF2-40B4-BE49-F238E27FC236}">
              <a16:creationId xmlns:a16="http://schemas.microsoft.com/office/drawing/2014/main" xmlns="" id="{4434D003-06D9-4A56-B7B7-A996E945C238}"/>
            </a:ext>
          </a:extLst>
        </xdr:cNvPr>
        <xdr:cNvSpPr txBox="1"/>
      </xdr:nvSpPr>
      <xdr:spPr>
        <a:xfrm>
          <a:off x="3582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134819</xdr:rowOff>
    </xdr:from>
    <xdr:ext cx="405111" cy="259045"/>
    <xdr:sp macro="" textlink="">
      <xdr:nvSpPr>
        <xdr:cNvPr id="318" name="n_2mainValue【公営住宅】&#10;有形固定資産減価償却率">
          <a:extLst>
            <a:ext uri="{FF2B5EF4-FFF2-40B4-BE49-F238E27FC236}">
              <a16:creationId xmlns:a16="http://schemas.microsoft.com/office/drawing/2014/main" xmlns="" id="{4481DFD2-7D39-4F3C-9651-448B637B5851}"/>
            </a:ext>
          </a:extLst>
        </xdr:cNvPr>
        <xdr:cNvSpPr txBox="1"/>
      </xdr:nvSpPr>
      <xdr:spPr>
        <a:xfrm>
          <a:off x="2705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110326</xdr:rowOff>
    </xdr:from>
    <xdr:ext cx="405111" cy="259045"/>
    <xdr:sp macro="" textlink="">
      <xdr:nvSpPr>
        <xdr:cNvPr id="319" name="n_3mainValue【公営住宅】&#10;有形固定資産減価償却率">
          <a:extLst>
            <a:ext uri="{FF2B5EF4-FFF2-40B4-BE49-F238E27FC236}">
              <a16:creationId xmlns:a16="http://schemas.microsoft.com/office/drawing/2014/main" xmlns="" id="{3CA2EBF4-7EDE-43C6-BED5-92ABBE8D7A68}"/>
            </a:ext>
          </a:extLst>
        </xdr:cNvPr>
        <xdr:cNvSpPr txBox="1"/>
      </xdr:nvSpPr>
      <xdr:spPr>
        <a:xfrm>
          <a:off x="1816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58800</xdr:rowOff>
    </xdr:from>
    <xdr:ext cx="405111" cy="259045"/>
    <xdr:sp macro="" textlink="">
      <xdr:nvSpPr>
        <xdr:cNvPr id="320" name="n_4mainValue【公営住宅】&#10;有形固定資産減価償却率">
          <a:extLst>
            <a:ext uri="{FF2B5EF4-FFF2-40B4-BE49-F238E27FC236}">
              <a16:creationId xmlns:a16="http://schemas.microsoft.com/office/drawing/2014/main" xmlns="" id="{4EB7A4E0-C55E-4812-A27A-21FEC546965B}"/>
            </a:ext>
          </a:extLst>
        </xdr:cNvPr>
        <xdr:cNvSpPr txBox="1"/>
      </xdr:nvSpPr>
      <xdr:spPr>
        <a:xfrm>
          <a:off x="927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17C6BCC0-9622-4AEE-A041-47A1BC7F50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C49FF557-D765-4481-95A4-8571D84057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770F23FD-655B-42ED-8FAE-F6B0142463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DE7AD856-3A9D-413F-87C9-90B7002176E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ABF7E3B4-845A-487B-B100-B9F2104AE0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140641AB-0520-4A2A-927C-24B566CF57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D78511E2-FC7F-4462-AB79-DD87C42F38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FF802C25-E6AB-4C4F-A058-D3CB37CCB7D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8AEAD18E-1C3E-4E00-800F-38880EEF4D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C878F688-3827-4262-A71E-FA80578EA3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xmlns="" id="{D5A924DA-A754-494D-B085-E4FED39716B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xmlns="" id="{B4B3E79F-36C2-48F4-A2D8-FEAA89128CD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xmlns="" id="{CADF45F5-4D8F-488D-B30D-3B78E837871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xmlns="" id="{A14C5D43-AAEC-434E-916C-CF776ADAB1E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xmlns="" id="{4A4AB5C5-C904-4B33-954B-C739AB742D5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xmlns="" id="{6E5923A7-25E4-446B-9B2F-93EC0E2E7ED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xmlns="" id="{9F0C0EF7-BACA-49E7-BC39-B35D06CC548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xmlns="" id="{30BDF6F0-2E55-41A9-920D-B0F258A46CB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xmlns="" id="{326718CC-2FBC-483C-8CF9-23B1F6783E3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xmlns="" id="{2BDA8802-55BB-4B49-AF32-1F8754870AB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B9EC6A6F-DC96-44A8-9752-1C60759FF20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xmlns="" id="{6E3B994B-8D4C-405A-9D6D-73FB6622789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AFD0A5B7-9D88-490D-9F16-B4168F2D9DF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xmlns="" id="{B92527ED-27BD-4082-9A79-C82E49F5D480}"/>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xmlns="" id="{24B47F04-FF09-4A2E-BCFD-F916EF18F033}"/>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xmlns="" id="{F8495749-8DB9-40A3-9D1C-A3A8A1A3B690}"/>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xmlns="" id="{7F4179A8-FCA5-4809-85C9-7C974B9C0D62}"/>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xmlns="" id="{84C564CD-7F6C-4EE3-A04A-B0AD89DC8F65}"/>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a:extLst>
            <a:ext uri="{FF2B5EF4-FFF2-40B4-BE49-F238E27FC236}">
              <a16:creationId xmlns:a16="http://schemas.microsoft.com/office/drawing/2014/main" xmlns="" id="{8E57C75C-A257-4E1C-84B6-0DECAA62AA61}"/>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xmlns="" id="{9413522D-0B5E-4CD9-8822-99146B25C3F2}"/>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xmlns="" id="{C42479EC-230F-414B-BD58-74BE81124485}"/>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xmlns="" id="{C8A99B36-F18F-44DC-A1E4-82A1B96EF037}"/>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xmlns="" id="{E3557017-6AE8-464D-9CAE-3AABB83B588D}"/>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a:extLst>
            <a:ext uri="{FF2B5EF4-FFF2-40B4-BE49-F238E27FC236}">
              <a16:creationId xmlns:a16="http://schemas.microsoft.com/office/drawing/2014/main" xmlns="" id="{49716567-1A66-463E-88DB-2B48A87C1DBB}"/>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DCBCFEC1-C431-4ECB-985F-29EF19D578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4D18D461-0597-4390-A826-14E34AED7ED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AC45B766-8E93-4789-BFAE-7437ACF546D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3D9B4773-71D9-4CB1-B400-91C393B5BB0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7859D0D3-D271-4DF7-B927-D7D91494EB1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33274</xdr:rowOff>
    </xdr:from>
    <xdr:to>
      <xdr:col>55</xdr:col>
      <xdr:colOff>50800</xdr:colOff>
      <xdr:row>84</xdr:row>
      <xdr:rowOff>134874</xdr:rowOff>
    </xdr:to>
    <xdr:sp macro="" textlink="">
      <xdr:nvSpPr>
        <xdr:cNvPr id="360" name="楕円 359">
          <a:extLst>
            <a:ext uri="{FF2B5EF4-FFF2-40B4-BE49-F238E27FC236}">
              <a16:creationId xmlns:a16="http://schemas.microsoft.com/office/drawing/2014/main" xmlns="" id="{B96F3AB3-6615-4830-8E2E-416C4BAF2306}"/>
            </a:ext>
          </a:extLst>
        </xdr:cNvPr>
        <xdr:cNvSpPr/>
      </xdr:nvSpPr>
      <xdr:spPr>
        <a:xfrm>
          <a:off x="10426700" y="144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56151</xdr:rowOff>
    </xdr:from>
    <xdr:ext cx="469744" cy="259045"/>
    <xdr:sp macro="" textlink="">
      <xdr:nvSpPr>
        <xdr:cNvPr id="361" name="【公営住宅】&#10;一人当たり面積該当値テキスト">
          <a:extLst>
            <a:ext uri="{FF2B5EF4-FFF2-40B4-BE49-F238E27FC236}">
              <a16:creationId xmlns:a16="http://schemas.microsoft.com/office/drawing/2014/main" xmlns="" id="{0160058F-3CED-4519-8DFF-2D3A6B357E98}"/>
            </a:ext>
          </a:extLst>
        </xdr:cNvPr>
        <xdr:cNvSpPr txBox="1"/>
      </xdr:nvSpPr>
      <xdr:spPr>
        <a:xfrm>
          <a:off x="10515600" y="1428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157862</xdr:rowOff>
    </xdr:from>
    <xdr:to>
      <xdr:col>50</xdr:col>
      <xdr:colOff>165100</xdr:colOff>
      <xdr:row>84</xdr:row>
      <xdr:rowOff>88012</xdr:rowOff>
    </xdr:to>
    <xdr:sp macro="" textlink="">
      <xdr:nvSpPr>
        <xdr:cNvPr id="362" name="楕円 361">
          <a:extLst>
            <a:ext uri="{FF2B5EF4-FFF2-40B4-BE49-F238E27FC236}">
              <a16:creationId xmlns:a16="http://schemas.microsoft.com/office/drawing/2014/main" xmlns="" id="{BEC0DE07-6E48-47D0-914F-CCDB1EE79F84}"/>
            </a:ext>
          </a:extLst>
        </xdr:cNvPr>
        <xdr:cNvSpPr/>
      </xdr:nvSpPr>
      <xdr:spPr>
        <a:xfrm>
          <a:off x="9588500" y="143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37212</xdr:rowOff>
    </xdr:from>
    <xdr:to>
      <xdr:col>55</xdr:col>
      <xdr:colOff>0</xdr:colOff>
      <xdr:row>84</xdr:row>
      <xdr:rowOff>84074</xdr:rowOff>
    </xdr:to>
    <xdr:cxnSp macro="">
      <xdr:nvCxnSpPr>
        <xdr:cNvPr id="363" name="直線コネクタ 362">
          <a:extLst>
            <a:ext uri="{FF2B5EF4-FFF2-40B4-BE49-F238E27FC236}">
              <a16:creationId xmlns:a16="http://schemas.microsoft.com/office/drawing/2014/main" xmlns="" id="{9414CE09-1578-433B-947F-09DDB73465F5}"/>
            </a:ext>
          </a:extLst>
        </xdr:cNvPr>
        <xdr:cNvCxnSpPr/>
      </xdr:nvCxnSpPr>
      <xdr:spPr>
        <a:xfrm>
          <a:off x="9639300" y="14439012"/>
          <a:ext cx="8382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22098</xdr:rowOff>
    </xdr:from>
    <xdr:to>
      <xdr:col>46</xdr:col>
      <xdr:colOff>38100</xdr:colOff>
      <xdr:row>84</xdr:row>
      <xdr:rowOff>123698</xdr:rowOff>
    </xdr:to>
    <xdr:sp macro="" textlink="">
      <xdr:nvSpPr>
        <xdr:cNvPr id="364" name="楕円 363">
          <a:extLst>
            <a:ext uri="{FF2B5EF4-FFF2-40B4-BE49-F238E27FC236}">
              <a16:creationId xmlns:a16="http://schemas.microsoft.com/office/drawing/2014/main" xmlns="" id="{D0742F62-0023-4E4E-95BE-D69A2C9ABE27}"/>
            </a:ext>
          </a:extLst>
        </xdr:cNvPr>
        <xdr:cNvSpPr/>
      </xdr:nvSpPr>
      <xdr:spPr>
        <a:xfrm>
          <a:off x="86995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37212</xdr:rowOff>
    </xdr:from>
    <xdr:to>
      <xdr:col>50</xdr:col>
      <xdr:colOff>114300</xdr:colOff>
      <xdr:row>84</xdr:row>
      <xdr:rowOff>72898</xdr:rowOff>
    </xdr:to>
    <xdr:cxnSp macro="">
      <xdr:nvCxnSpPr>
        <xdr:cNvPr id="365" name="直線コネクタ 364">
          <a:extLst>
            <a:ext uri="{FF2B5EF4-FFF2-40B4-BE49-F238E27FC236}">
              <a16:creationId xmlns:a16="http://schemas.microsoft.com/office/drawing/2014/main" xmlns="" id="{CCE40069-88C8-4B7B-BECB-14AEC280A24F}"/>
            </a:ext>
          </a:extLst>
        </xdr:cNvPr>
        <xdr:cNvCxnSpPr/>
      </xdr:nvCxnSpPr>
      <xdr:spPr>
        <a:xfrm flipV="1">
          <a:off x="8750300" y="14439012"/>
          <a:ext cx="889000" cy="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19938</xdr:rowOff>
    </xdr:from>
    <xdr:to>
      <xdr:col>41</xdr:col>
      <xdr:colOff>101600</xdr:colOff>
      <xdr:row>84</xdr:row>
      <xdr:rowOff>121538</xdr:rowOff>
    </xdr:to>
    <xdr:sp macro="" textlink="">
      <xdr:nvSpPr>
        <xdr:cNvPr id="366" name="楕円 365">
          <a:extLst>
            <a:ext uri="{FF2B5EF4-FFF2-40B4-BE49-F238E27FC236}">
              <a16:creationId xmlns:a16="http://schemas.microsoft.com/office/drawing/2014/main" xmlns="" id="{B716A141-FE73-4A4C-83E5-008DF741E565}"/>
            </a:ext>
          </a:extLst>
        </xdr:cNvPr>
        <xdr:cNvSpPr/>
      </xdr:nvSpPr>
      <xdr:spPr>
        <a:xfrm>
          <a:off x="7810500" y="1442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70738</xdr:rowOff>
    </xdr:from>
    <xdr:to>
      <xdr:col>45</xdr:col>
      <xdr:colOff>177800</xdr:colOff>
      <xdr:row>84</xdr:row>
      <xdr:rowOff>72898</xdr:rowOff>
    </xdr:to>
    <xdr:cxnSp macro="">
      <xdr:nvCxnSpPr>
        <xdr:cNvPr id="367" name="直線コネクタ 366">
          <a:extLst>
            <a:ext uri="{FF2B5EF4-FFF2-40B4-BE49-F238E27FC236}">
              <a16:creationId xmlns:a16="http://schemas.microsoft.com/office/drawing/2014/main" xmlns="" id="{DD5A1163-6FF2-4208-9F84-96A87D8CAEC0}"/>
            </a:ext>
          </a:extLst>
        </xdr:cNvPr>
        <xdr:cNvCxnSpPr/>
      </xdr:nvCxnSpPr>
      <xdr:spPr>
        <a:xfrm>
          <a:off x="7861300" y="14472538"/>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18669</xdr:rowOff>
    </xdr:from>
    <xdr:to>
      <xdr:col>36</xdr:col>
      <xdr:colOff>165100</xdr:colOff>
      <xdr:row>84</xdr:row>
      <xdr:rowOff>120269</xdr:rowOff>
    </xdr:to>
    <xdr:sp macro="" textlink="">
      <xdr:nvSpPr>
        <xdr:cNvPr id="368" name="楕円 367">
          <a:extLst>
            <a:ext uri="{FF2B5EF4-FFF2-40B4-BE49-F238E27FC236}">
              <a16:creationId xmlns:a16="http://schemas.microsoft.com/office/drawing/2014/main" xmlns="" id="{B2C6C40C-CC5D-4455-9F8D-B51885D85803}"/>
            </a:ext>
          </a:extLst>
        </xdr:cNvPr>
        <xdr:cNvSpPr/>
      </xdr:nvSpPr>
      <xdr:spPr>
        <a:xfrm>
          <a:off x="6921500" y="144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69469</xdr:rowOff>
    </xdr:from>
    <xdr:to>
      <xdr:col>41</xdr:col>
      <xdr:colOff>50800</xdr:colOff>
      <xdr:row>84</xdr:row>
      <xdr:rowOff>70738</xdr:rowOff>
    </xdr:to>
    <xdr:cxnSp macro="">
      <xdr:nvCxnSpPr>
        <xdr:cNvPr id="369" name="直線コネクタ 368">
          <a:extLst>
            <a:ext uri="{FF2B5EF4-FFF2-40B4-BE49-F238E27FC236}">
              <a16:creationId xmlns:a16="http://schemas.microsoft.com/office/drawing/2014/main" xmlns="" id="{4CF940ED-4538-4C28-8D1E-059FA927EF72}"/>
            </a:ext>
          </a:extLst>
        </xdr:cNvPr>
        <xdr:cNvCxnSpPr/>
      </xdr:nvCxnSpPr>
      <xdr:spPr>
        <a:xfrm>
          <a:off x="6972300" y="14471269"/>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a:extLst>
            <a:ext uri="{FF2B5EF4-FFF2-40B4-BE49-F238E27FC236}">
              <a16:creationId xmlns:a16="http://schemas.microsoft.com/office/drawing/2014/main" xmlns="" id="{B170E327-00E2-48CF-902A-2EE3F782DC3C}"/>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a:extLst>
            <a:ext uri="{FF2B5EF4-FFF2-40B4-BE49-F238E27FC236}">
              <a16:creationId xmlns:a16="http://schemas.microsoft.com/office/drawing/2014/main" xmlns="" id="{6F2A11D7-6140-46F5-9E0C-EA7DFF7D988A}"/>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a:extLst>
            <a:ext uri="{FF2B5EF4-FFF2-40B4-BE49-F238E27FC236}">
              <a16:creationId xmlns:a16="http://schemas.microsoft.com/office/drawing/2014/main" xmlns="" id="{7954C516-458D-4727-AEDD-5737D511E22B}"/>
            </a:ext>
          </a:extLst>
        </xdr:cNvPr>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73" name="n_4aveValue【公営住宅】&#10;一人当たり面積">
          <a:extLst>
            <a:ext uri="{FF2B5EF4-FFF2-40B4-BE49-F238E27FC236}">
              <a16:creationId xmlns:a16="http://schemas.microsoft.com/office/drawing/2014/main" xmlns="" id="{39864B37-33B9-45F2-86F8-858F27662543}"/>
            </a:ext>
          </a:extLst>
        </xdr:cNvPr>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104539</xdr:rowOff>
    </xdr:from>
    <xdr:ext cx="469744" cy="259045"/>
    <xdr:sp macro="" textlink="">
      <xdr:nvSpPr>
        <xdr:cNvPr id="374" name="n_1mainValue【公営住宅】&#10;一人当たり面積">
          <a:extLst>
            <a:ext uri="{FF2B5EF4-FFF2-40B4-BE49-F238E27FC236}">
              <a16:creationId xmlns:a16="http://schemas.microsoft.com/office/drawing/2014/main" xmlns="" id="{0A73B5B0-4955-497E-B378-98411D37B1AD}"/>
            </a:ext>
          </a:extLst>
        </xdr:cNvPr>
        <xdr:cNvSpPr txBox="1"/>
      </xdr:nvSpPr>
      <xdr:spPr>
        <a:xfrm>
          <a:off x="9391727" y="1416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140225</xdr:rowOff>
    </xdr:from>
    <xdr:ext cx="469744" cy="259045"/>
    <xdr:sp macro="" textlink="">
      <xdr:nvSpPr>
        <xdr:cNvPr id="375" name="n_2mainValue【公営住宅】&#10;一人当たり面積">
          <a:extLst>
            <a:ext uri="{FF2B5EF4-FFF2-40B4-BE49-F238E27FC236}">
              <a16:creationId xmlns:a16="http://schemas.microsoft.com/office/drawing/2014/main" xmlns="" id="{6DF6B867-4725-4350-BDF7-0F0CC27C63E3}"/>
            </a:ext>
          </a:extLst>
        </xdr:cNvPr>
        <xdr:cNvSpPr txBox="1"/>
      </xdr:nvSpPr>
      <xdr:spPr>
        <a:xfrm>
          <a:off x="8515427" y="1419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138065</xdr:rowOff>
    </xdr:from>
    <xdr:ext cx="469744" cy="259045"/>
    <xdr:sp macro="" textlink="">
      <xdr:nvSpPr>
        <xdr:cNvPr id="376" name="n_3mainValue【公営住宅】&#10;一人当たり面積">
          <a:extLst>
            <a:ext uri="{FF2B5EF4-FFF2-40B4-BE49-F238E27FC236}">
              <a16:creationId xmlns:a16="http://schemas.microsoft.com/office/drawing/2014/main" xmlns="" id="{01F7879C-2D7C-4AA0-9590-B4F8773ACB3A}"/>
            </a:ext>
          </a:extLst>
        </xdr:cNvPr>
        <xdr:cNvSpPr txBox="1"/>
      </xdr:nvSpPr>
      <xdr:spPr>
        <a:xfrm>
          <a:off x="7626427" y="1419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136796</xdr:rowOff>
    </xdr:from>
    <xdr:ext cx="469744" cy="259045"/>
    <xdr:sp macro="" textlink="">
      <xdr:nvSpPr>
        <xdr:cNvPr id="377" name="n_4mainValue【公営住宅】&#10;一人当たり面積">
          <a:extLst>
            <a:ext uri="{FF2B5EF4-FFF2-40B4-BE49-F238E27FC236}">
              <a16:creationId xmlns:a16="http://schemas.microsoft.com/office/drawing/2014/main" xmlns="" id="{6BEEC9AC-65A9-47EA-9BA0-3198D1CBE6EC}"/>
            </a:ext>
          </a:extLst>
        </xdr:cNvPr>
        <xdr:cNvSpPr txBox="1"/>
      </xdr:nvSpPr>
      <xdr:spPr>
        <a:xfrm>
          <a:off x="6737427" y="141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54FF2AF1-A926-42CB-995F-C1CEE934C5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577F78AC-ED5D-4EC0-916A-A05F532095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F1BFBB0A-28D5-4397-8369-582571F8874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75786760-6D57-4BDE-B08B-6D3EF3A200B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02404647-C88F-4450-97E1-E7A2336EB34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55901762-4799-4604-8D33-EC121E31ECF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7FA275EC-59B3-4F14-B098-9E24997D03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31939246-1A85-42FB-8FBE-AF3D2590E89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xmlns="" id="{95589081-7F0F-4A80-B99B-221493AF22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xmlns="" id="{8FCF2C31-3510-4352-BAFB-DFB92F2AF81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xmlns="" id="{EA0EC8CF-09D4-4133-BB56-9853D0C2DB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xmlns="" id="{5A0CF71B-7B07-4082-9256-29C69B83F15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xmlns="" id="{9CC268A1-591F-4D98-A72A-33588EB994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xmlns="" id="{CCC47424-5E4F-421B-B683-DCD239CF2D3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xmlns="" id="{ADE97B16-A728-4DA8-BD8E-2827E82879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xmlns="" id="{4B0C948D-FEA1-4BC5-9918-DDFF484E159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xmlns="" id="{17E65F0C-C02B-4021-B44E-28DA8EA611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xmlns="" id="{2F50727C-E2A7-4292-9AF1-A14487A22FA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xmlns="" id="{50B293D0-3B7A-4194-A6B5-FF74AB834CE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xmlns="" id="{D766F3D3-6DD5-4031-A5A6-271AAC54B2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xmlns="" id="{61B214FB-17C7-45D8-B279-0C09066DA2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xmlns="" id="{C2D38C74-56CD-43D9-BE12-0D2659949B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xmlns="" id="{73BBAB44-C987-4F4B-B107-D6D1B519CF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xmlns="" id="{F4973EE6-FED7-4C23-8AA8-64C9F82003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xmlns="" id="{178A27B5-1178-4C2C-8866-CA4FF001314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xmlns="" id="{73D3989F-3EA2-470E-A5E1-AC4508EEA3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xmlns="" id="{24774582-08BC-4F89-97B0-BF517EA6EDB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xmlns="" id="{36CB3377-1128-4AEA-BCA5-FEC6D951331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xmlns="" id="{3E0EA4E4-A565-416F-9257-CE83156BDD8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xmlns="" id="{01FAC8C5-6385-4154-8AB9-1801E6BF7A1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xmlns="" id="{93F2A82E-515B-4601-8410-17C95B83296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xmlns="" id="{9FB3A12E-574E-45C1-8F9B-4C8441F06FC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xmlns="" id="{4D5ACB5F-5EF3-4A02-AEFB-9E33EEC5136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xmlns="" id="{91165AA3-0E23-42F5-9F4D-31461E34A62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xmlns="" id="{55528C22-DFE3-4A0A-9AD4-F2E0C9D481A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xmlns="" id="{DAD9C7B6-C084-4BC2-A290-2DA96AB9D23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xmlns="" id="{A7FBB7FA-D9A8-49D9-9050-7A8E725F551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xmlns="" id="{059D017E-7D7E-4938-B04D-3DC585E521B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xmlns="" id="{E794A2D7-0C85-4D1E-B24C-79C8B9FB219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xmlns="" id="{6670C894-FD90-4FAE-855B-8C84BD8D6D3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xmlns="" id="{BAD65883-8460-42C3-8346-AC7F4071838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xmlns="" id="{117DBAA7-C881-4E08-A4DF-C2CFA51C0B75}"/>
            </a:ext>
          </a:extLst>
        </xdr:cNvPr>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xmlns="" id="{BD658312-31A6-4EB9-8D94-AE4252663C4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xmlns="" id="{E68735A8-DBF0-40AC-9F43-17D2EDB997E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xmlns="" id="{4F213540-236D-4FB3-A714-91F6E6574002}"/>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a:extLst>
            <a:ext uri="{FF2B5EF4-FFF2-40B4-BE49-F238E27FC236}">
              <a16:creationId xmlns:a16="http://schemas.microsoft.com/office/drawing/2014/main" xmlns="" id="{41BDB3AF-54AE-466F-BD40-02F98CAB51E3}"/>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xmlns="" id="{A129B87B-0C76-47E0-A085-3DC6E55D97B2}"/>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a:extLst>
            <a:ext uri="{FF2B5EF4-FFF2-40B4-BE49-F238E27FC236}">
              <a16:creationId xmlns:a16="http://schemas.microsoft.com/office/drawing/2014/main" xmlns="" id="{2E60588F-F8DB-461E-85E1-A1A296AAB13E}"/>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a:extLst>
            <a:ext uri="{FF2B5EF4-FFF2-40B4-BE49-F238E27FC236}">
              <a16:creationId xmlns:a16="http://schemas.microsoft.com/office/drawing/2014/main" xmlns="" id="{B574B27B-0380-499B-B1A9-40306DA6D47C}"/>
            </a:ext>
          </a:extLst>
        </xdr:cNvPr>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xmlns="" id="{B3D1CA78-454D-47F9-A5DC-2CCBF96769E6}"/>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a:extLst>
            <a:ext uri="{FF2B5EF4-FFF2-40B4-BE49-F238E27FC236}">
              <a16:creationId xmlns:a16="http://schemas.microsoft.com/office/drawing/2014/main" xmlns="" id="{6C5FD6D6-F309-4AAE-9999-85F39DE0D696}"/>
            </a:ext>
          </a:extLst>
        </xdr:cNvPr>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a:extLst>
            <a:ext uri="{FF2B5EF4-FFF2-40B4-BE49-F238E27FC236}">
              <a16:creationId xmlns:a16="http://schemas.microsoft.com/office/drawing/2014/main" xmlns="" id="{4B65A7CC-C149-408E-AE3F-F673B6D94188}"/>
            </a:ext>
          </a:extLst>
        </xdr:cNvPr>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C7C22B0C-069C-4B76-984F-00A4C7D5F95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24F26D69-8474-4935-9A9C-1DBF95F6F05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AE7A8038-B2DD-4D09-87D9-4E11DFDDBD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B6AD43B4-E553-4C87-9703-72D87E57EF8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D7A7FEFE-C31F-488F-BC79-BBA4ED7517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102144</xdr:rowOff>
    </xdr:from>
    <xdr:to>
      <xdr:col>85</xdr:col>
      <xdr:colOff>177800</xdr:colOff>
      <xdr:row>35</xdr:row>
      <xdr:rowOff>32294</xdr:rowOff>
    </xdr:to>
    <xdr:sp macro="" textlink="">
      <xdr:nvSpPr>
        <xdr:cNvPr id="435" name="楕円 434">
          <a:extLst>
            <a:ext uri="{FF2B5EF4-FFF2-40B4-BE49-F238E27FC236}">
              <a16:creationId xmlns:a16="http://schemas.microsoft.com/office/drawing/2014/main" xmlns="" id="{A3939A65-34FF-49AF-B771-334525CF948F}"/>
            </a:ext>
          </a:extLst>
        </xdr:cNvPr>
        <xdr:cNvSpPr/>
      </xdr:nvSpPr>
      <xdr:spPr>
        <a:xfrm>
          <a:off x="162687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17071</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xmlns="" id="{B36B7CF6-82AB-414B-BC68-4C9B805C827D}"/>
            </a:ext>
          </a:extLst>
        </xdr:cNvPr>
        <xdr:cNvSpPr txBox="1"/>
      </xdr:nvSpPr>
      <xdr:spPr>
        <a:xfrm>
          <a:off x="16357600"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54792</xdr:rowOff>
    </xdr:from>
    <xdr:to>
      <xdr:col>81</xdr:col>
      <xdr:colOff>101600</xdr:colOff>
      <xdr:row>34</xdr:row>
      <xdr:rowOff>156392</xdr:rowOff>
    </xdr:to>
    <xdr:sp macro="" textlink="">
      <xdr:nvSpPr>
        <xdr:cNvPr id="437" name="楕円 436">
          <a:extLst>
            <a:ext uri="{FF2B5EF4-FFF2-40B4-BE49-F238E27FC236}">
              <a16:creationId xmlns:a16="http://schemas.microsoft.com/office/drawing/2014/main" xmlns="" id="{11E4DDBC-785D-4F84-B913-403B950FEFC5}"/>
            </a:ext>
          </a:extLst>
        </xdr:cNvPr>
        <xdr:cNvSpPr/>
      </xdr:nvSpPr>
      <xdr:spPr>
        <a:xfrm>
          <a:off x="15430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105592</xdr:rowOff>
    </xdr:from>
    <xdr:to>
      <xdr:col>85</xdr:col>
      <xdr:colOff>127000</xdr:colOff>
      <xdr:row>34</xdr:row>
      <xdr:rowOff>152944</xdr:rowOff>
    </xdr:to>
    <xdr:cxnSp macro="">
      <xdr:nvCxnSpPr>
        <xdr:cNvPr id="438" name="直線コネクタ 437">
          <a:extLst>
            <a:ext uri="{FF2B5EF4-FFF2-40B4-BE49-F238E27FC236}">
              <a16:creationId xmlns:a16="http://schemas.microsoft.com/office/drawing/2014/main" xmlns="" id="{192B1983-013D-4E1E-AAC4-ADAC6BAD8A1E}"/>
            </a:ext>
          </a:extLst>
        </xdr:cNvPr>
        <xdr:cNvCxnSpPr/>
      </xdr:nvCxnSpPr>
      <xdr:spPr>
        <a:xfrm>
          <a:off x="15481300" y="593489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90715</xdr:rowOff>
    </xdr:from>
    <xdr:to>
      <xdr:col>76</xdr:col>
      <xdr:colOff>165100</xdr:colOff>
      <xdr:row>42</xdr:row>
      <xdr:rowOff>20865</xdr:rowOff>
    </xdr:to>
    <xdr:sp macro="" textlink="">
      <xdr:nvSpPr>
        <xdr:cNvPr id="439" name="楕円 438">
          <a:extLst>
            <a:ext uri="{FF2B5EF4-FFF2-40B4-BE49-F238E27FC236}">
              <a16:creationId xmlns:a16="http://schemas.microsoft.com/office/drawing/2014/main" xmlns="" id="{0DA7CD1C-21A8-4DF6-8B4D-8BDB3B33AB72}"/>
            </a:ext>
          </a:extLst>
        </xdr:cNvPr>
        <xdr:cNvSpPr/>
      </xdr:nvSpPr>
      <xdr:spPr>
        <a:xfrm>
          <a:off x="14541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105592</xdr:rowOff>
    </xdr:from>
    <xdr:to>
      <xdr:col>81</xdr:col>
      <xdr:colOff>50800</xdr:colOff>
      <xdr:row>41</xdr:row>
      <xdr:rowOff>141515</xdr:rowOff>
    </xdr:to>
    <xdr:cxnSp macro="">
      <xdr:nvCxnSpPr>
        <xdr:cNvPr id="440" name="直線コネクタ 439">
          <a:extLst>
            <a:ext uri="{FF2B5EF4-FFF2-40B4-BE49-F238E27FC236}">
              <a16:creationId xmlns:a16="http://schemas.microsoft.com/office/drawing/2014/main" xmlns="" id="{3CBEB463-9170-4F80-86DF-A725D87FF9C2}"/>
            </a:ext>
          </a:extLst>
        </xdr:cNvPr>
        <xdr:cNvCxnSpPr/>
      </xdr:nvCxnSpPr>
      <xdr:spPr>
        <a:xfrm flipV="1">
          <a:off x="14592300" y="5934892"/>
          <a:ext cx="889000" cy="12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80917</xdr:rowOff>
    </xdr:from>
    <xdr:to>
      <xdr:col>72</xdr:col>
      <xdr:colOff>38100</xdr:colOff>
      <xdr:row>42</xdr:row>
      <xdr:rowOff>11067</xdr:rowOff>
    </xdr:to>
    <xdr:sp macro="" textlink="">
      <xdr:nvSpPr>
        <xdr:cNvPr id="441" name="楕円 440">
          <a:extLst>
            <a:ext uri="{FF2B5EF4-FFF2-40B4-BE49-F238E27FC236}">
              <a16:creationId xmlns:a16="http://schemas.microsoft.com/office/drawing/2014/main" xmlns="" id="{D7AABDA0-35E2-49F8-A6E8-CC423D31B830}"/>
            </a:ext>
          </a:extLst>
        </xdr:cNvPr>
        <xdr:cNvSpPr/>
      </xdr:nvSpPr>
      <xdr:spPr>
        <a:xfrm>
          <a:off x="13652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131717</xdr:rowOff>
    </xdr:from>
    <xdr:to>
      <xdr:col>76</xdr:col>
      <xdr:colOff>114300</xdr:colOff>
      <xdr:row>41</xdr:row>
      <xdr:rowOff>141515</xdr:rowOff>
    </xdr:to>
    <xdr:cxnSp macro="">
      <xdr:nvCxnSpPr>
        <xdr:cNvPr id="442" name="直線コネクタ 441">
          <a:extLst>
            <a:ext uri="{FF2B5EF4-FFF2-40B4-BE49-F238E27FC236}">
              <a16:creationId xmlns:a16="http://schemas.microsoft.com/office/drawing/2014/main" xmlns="" id="{69760920-34DE-45E6-BABC-D064B20CE204}"/>
            </a:ext>
          </a:extLst>
        </xdr:cNvPr>
        <xdr:cNvCxnSpPr/>
      </xdr:nvCxnSpPr>
      <xdr:spPr>
        <a:xfrm>
          <a:off x="13703300" y="71611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61323</xdr:rowOff>
    </xdr:from>
    <xdr:to>
      <xdr:col>67</xdr:col>
      <xdr:colOff>101600</xdr:colOff>
      <xdr:row>41</xdr:row>
      <xdr:rowOff>162923</xdr:rowOff>
    </xdr:to>
    <xdr:sp macro="" textlink="">
      <xdr:nvSpPr>
        <xdr:cNvPr id="443" name="楕円 442">
          <a:extLst>
            <a:ext uri="{FF2B5EF4-FFF2-40B4-BE49-F238E27FC236}">
              <a16:creationId xmlns:a16="http://schemas.microsoft.com/office/drawing/2014/main" xmlns="" id="{8D6A4C61-4793-45F9-B09D-ABA4F74F5A7F}"/>
            </a:ext>
          </a:extLst>
        </xdr:cNvPr>
        <xdr:cNvSpPr/>
      </xdr:nvSpPr>
      <xdr:spPr>
        <a:xfrm>
          <a:off x="12763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112123</xdr:rowOff>
    </xdr:from>
    <xdr:to>
      <xdr:col>71</xdr:col>
      <xdr:colOff>177800</xdr:colOff>
      <xdr:row>41</xdr:row>
      <xdr:rowOff>131717</xdr:rowOff>
    </xdr:to>
    <xdr:cxnSp macro="">
      <xdr:nvCxnSpPr>
        <xdr:cNvPr id="444" name="直線コネクタ 443">
          <a:extLst>
            <a:ext uri="{FF2B5EF4-FFF2-40B4-BE49-F238E27FC236}">
              <a16:creationId xmlns:a16="http://schemas.microsoft.com/office/drawing/2014/main" xmlns="" id="{69C05130-801D-4EB2-BFBA-D07B0F0C4D19}"/>
            </a:ext>
          </a:extLst>
        </xdr:cNvPr>
        <xdr:cNvCxnSpPr/>
      </xdr:nvCxnSpPr>
      <xdr:spPr>
        <a:xfrm>
          <a:off x="12814300" y="714157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126292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xmlns="" id="{80071391-55B4-41D3-882F-20D6C9EF3633}"/>
            </a:ext>
          </a:extLst>
        </xdr:cNvPr>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xmlns="" id="{C8AE2860-E181-40DB-A972-4950718B3FC5}"/>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xmlns="" id="{E0EFA10C-5B23-415E-B871-229C7AE757E8}"/>
            </a:ext>
          </a:extLst>
        </xdr:cNvPr>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xmlns="" id="{136C22C4-E185-4E16-85D9-D666F6599942}"/>
            </a:ext>
          </a:extLst>
        </xdr:cNvPr>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1469</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xmlns="" id="{19CC7DAA-807D-450A-AE7F-0D8280FDD304}"/>
            </a:ext>
          </a:extLst>
        </xdr:cNvPr>
        <xdr:cNvSpPr txBox="1"/>
      </xdr:nvSpPr>
      <xdr:spPr>
        <a:xfrm>
          <a:off x="152660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11992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xmlns="" id="{36BF66BD-8616-4793-8014-A0FFDFBA54F5}"/>
            </a:ext>
          </a:extLst>
        </xdr:cNvPr>
        <xdr:cNvSpPr txBox="1"/>
      </xdr:nvSpPr>
      <xdr:spPr>
        <a:xfrm>
          <a:off x="14389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2194</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xmlns="" id="{E0028EF0-25D8-441E-87C2-AA5836BAAC8B}"/>
            </a:ext>
          </a:extLst>
        </xdr:cNvPr>
        <xdr:cNvSpPr txBox="1"/>
      </xdr:nvSpPr>
      <xdr:spPr>
        <a:xfrm>
          <a:off x="135007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154050</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xmlns="" id="{B900A2D3-3363-491A-9DE8-7A7286950DAE}"/>
            </a:ext>
          </a:extLst>
        </xdr:cNvPr>
        <xdr:cNvSpPr txBox="1"/>
      </xdr:nvSpPr>
      <xdr:spPr>
        <a:xfrm>
          <a:off x="12611744" y="718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xmlns="" id="{9FF8A4CE-0FD2-4BA3-B722-293CBAD2B07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xmlns="" id="{C920AE8D-B41C-4377-B2EC-0CD9C605C2C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xmlns="" id="{9B5AFC13-0A1C-4B0B-BB87-67D2030231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xmlns="" id="{CD9D48E1-9D93-4DE4-A8A2-8B1A9AF47E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xmlns="" id="{4170403D-A68E-4D02-B558-235013E65CE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xmlns="" id="{E6EB8A6E-FAD4-4C32-87CA-BD86BEE99A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xmlns="" id="{A55A6249-B23A-44F6-A06F-12AF0D7A3E6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xmlns="" id="{20EC66B9-011A-41DA-8E58-6EEAF4EE4F8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xmlns="" id="{A628FD99-2E3A-411C-8D89-F867C27D00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xmlns="" id="{F911F7C4-66B6-4AB4-9CA1-23827AA7748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xmlns="" id="{365D069A-18C6-44ED-AA37-2AC6F2114EB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xmlns="" id="{05A0323A-8D8A-41FC-B985-569CA4A6B2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xmlns="" id="{F7F233EC-8EBA-484D-925A-F8622B7FB78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xmlns="" id="{3D74CE45-2C10-4EB4-BCB4-068D86356C8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xmlns="" id="{44C90A34-06F9-42EF-92C4-6745D4C8BC8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xmlns="" id="{4630B170-AAB1-4D4D-8EEF-E3F12537DAB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xmlns="" id="{8D8378BF-46BB-4E09-9338-FE7A4F92963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xmlns="" id="{57BADCC9-1294-42B4-AA0F-F8F68BFF336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xmlns="" id="{A3CEDEF2-6099-4A46-9F67-80ADE4A0C45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xmlns="" id="{D1C4BA56-A50F-42FB-887B-6A5C4B33FD5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xmlns="" id="{F7FBB5E0-0836-4F15-8547-DB68A327B46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xmlns="" id="{B0AB85EA-56B1-4B78-9C87-C850091D53D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xmlns="" id="{E730C1CA-D3A5-4B3A-BC25-791883EF4C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xmlns="" id="{71F229D3-9618-4A89-84CC-4A0422601EE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xmlns="" id="{AAF98BE5-0FAC-4AA7-A863-E187372154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a:extLst>
            <a:ext uri="{FF2B5EF4-FFF2-40B4-BE49-F238E27FC236}">
              <a16:creationId xmlns:a16="http://schemas.microsoft.com/office/drawing/2014/main" xmlns="" id="{DD2E47D2-A427-455D-BB8E-AB9E7F0DF930}"/>
            </a:ext>
          </a:extLst>
        </xdr:cNvPr>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xmlns="" id="{A1110267-9467-4E0D-AF7E-158E7F4E0525}"/>
            </a:ext>
          </a:extLst>
        </xdr:cNvPr>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a:extLst>
            <a:ext uri="{FF2B5EF4-FFF2-40B4-BE49-F238E27FC236}">
              <a16:creationId xmlns:a16="http://schemas.microsoft.com/office/drawing/2014/main" xmlns="" id="{812CD4F7-D781-47F8-8694-80ADE289AA31}"/>
            </a:ext>
          </a:extLst>
        </xdr:cNvPr>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xmlns="" id="{8948B59F-B895-4D5F-ADFE-F806583E3892}"/>
            </a:ext>
          </a:extLst>
        </xdr:cNvPr>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a:extLst>
            <a:ext uri="{FF2B5EF4-FFF2-40B4-BE49-F238E27FC236}">
              <a16:creationId xmlns:a16="http://schemas.microsoft.com/office/drawing/2014/main" xmlns="" id="{60A9C5E1-1467-46ED-ADC0-897A2459665C}"/>
            </a:ext>
          </a:extLst>
        </xdr:cNvPr>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142620</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xmlns="" id="{BFA23BA5-1914-4AE1-88D9-AF2737D68967}"/>
            </a:ext>
          </a:extLst>
        </xdr:cNvPr>
        <xdr:cNvSpPr txBox="1"/>
      </xdr:nvSpPr>
      <xdr:spPr>
        <a:xfrm>
          <a:off x="22199600" y="665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a:extLst>
            <a:ext uri="{FF2B5EF4-FFF2-40B4-BE49-F238E27FC236}">
              <a16:creationId xmlns:a16="http://schemas.microsoft.com/office/drawing/2014/main" xmlns="" id="{EF895D0B-531A-4EC3-9370-66F9121AEDAD}"/>
            </a:ext>
          </a:extLst>
        </xdr:cNvPr>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a:extLst>
            <a:ext uri="{FF2B5EF4-FFF2-40B4-BE49-F238E27FC236}">
              <a16:creationId xmlns:a16="http://schemas.microsoft.com/office/drawing/2014/main" xmlns="" id="{5A891980-8D2C-4A37-85C2-321D6B5D964D}"/>
            </a:ext>
          </a:extLst>
        </xdr:cNvPr>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a:extLst>
            <a:ext uri="{FF2B5EF4-FFF2-40B4-BE49-F238E27FC236}">
              <a16:creationId xmlns:a16="http://schemas.microsoft.com/office/drawing/2014/main" xmlns="" id="{5C437F25-36CA-4844-97D5-CE8D9D9862CC}"/>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a:extLst>
            <a:ext uri="{FF2B5EF4-FFF2-40B4-BE49-F238E27FC236}">
              <a16:creationId xmlns:a16="http://schemas.microsoft.com/office/drawing/2014/main" xmlns="" id="{D1E293D4-D22C-4051-997F-C7A213916BEE}"/>
            </a:ext>
          </a:extLst>
        </xdr:cNvPr>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a:extLst>
            <a:ext uri="{FF2B5EF4-FFF2-40B4-BE49-F238E27FC236}">
              <a16:creationId xmlns:a16="http://schemas.microsoft.com/office/drawing/2014/main" xmlns="" id="{D652FF44-D63A-406E-8C6A-599E551855DD}"/>
            </a:ext>
          </a:extLst>
        </xdr:cNvPr>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48F441E1-BE6C-4252-937D-901D7B20AF6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ADC9234A-8258-4713-8537-2A361C5E4EE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C838F68D-593A-4687-87DA-1E461AB628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F07CB1C0-D789-408A-835F-8F4CBCF0AA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FD8F4EDD-5E4F-4DA1-9164-92DE67D0CFE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169092</xdr:rowOff>
    </xdr:from>
    <xdr:to>
      <xdr:col>116</xdr:col>
      <xdr:colOff>114300</xdr:colOff>
      <xdr:row>34</xdr:row>
      <xdr:rowOff>99242</xdr:rowOff>
    </xdr:to>
    <xdr:sp macro="" textlink="">
      <xdr:nvSpPr>
        <xdr:cNvPr id="494" name="楕円 493">
          <a:extLst>
            <a:ext uri="{FF2B5EF4-FFF2-40B4-BE49-F238E27FC236}">
              <a16:creationId xmlns:a16="http://schemas.microsoft.com/office/drawing/2014/main" xmlns="" id="{9CF4004F-BFCF-4660-AD28-75B26338B45A}"/>
            </a:ext>
          </a:extLst>
        </xdr:cNvPr>
        <xdr:cNvSpPr/>
      </xdr:nvSpPr>
      <xdr:spPr>
        <a:xfrm>
          <a:off x="22110700" y="58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122119</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xmlns="" id="{D13A67F0-EF0F-4A8D-B2C0-E74798357363}"/>
            </a:ext>
          </a:extLst>
        </xdr:cNvPr>
        <xdr:cNvSpPr txBox="1"/>
      </xdr:nvSpPr>
      <xdr:spPr>
        <a:xfrm>
          <a:off x="22199600" y="577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13970</xdr:rowOff>
    </xdr:from>
    <xdr:to>
      <xdr:col>112</xdr:col>
      <xdr:colOff>38100</xdr:colOff>
      <xdr:row>34</xdr:row>
      <xdr:rowOff>115570</xdr:rowOff>
    </xdr:to>
    <xdr:sp macro="" textlink="">
      <xdr:nvSpPr>
        <xdr:cNvPr id="496" name="楕円 495">
          <a:extLst>
            <a:ext uri="{FF2B5EF4-FFF2-40B4-BE49-F238E27FC236}">
              <a16:creationId xmlns:a16="http://schemas.microsoft.com/office/drawing/2014/main" xmlns="" id="{B524463F-B6B2-4F05-B600-19014A14E3C3}"/>
            </a:ext>
          </a:extLst>
        </xdr:cNvPr>
        <xdr:cNvSpPr/>
      </xdr:nvSpPr>
      <xdr:spPr>
        <a:xfrm>
          <a:off x="21272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48442</xdr:rowOff>
    </xdr:from>
    <xdr:to>
      <xdr:col>116</xdr:col>
      <xdr:colOff>63500</xdr:colOff>
      <xdr:row>34</xdr:row>
      <xdr:rowOff>64770</xdr:rowOff>
    </xdr:to>
    <xdr:cxnSp macro="">
      <xdr:nvCxnSpPr>
        <xdr:cNvPr id="497" name="直線コネクタ 496">
          <a:extLst>
            <a:ext uri="{FF2B5EF4-FFF2-40B4-BE49-F238E27FC236}">
              <a16:creationId xmlns:a16="http://schemas.microsoft.com/office/drawing/2014/main" xmlns="" id="{35DEF654-D634-4385-AEA8-773F65CB317B}"/>
            </a:ext>
          </a:extLst>
        </xdr:cNvPr>
        <xdr:cNvCxnSpPr/>
      </xdr:nvCxnSpPr>
      <xdr:spPr>
        <a:xfrm flipV="1">
          <a:off x="21323300" y="587774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49893</xdr:rowOff>
    </xdr:from>
    <xdr:to>
      <xdr:col>107</xdr:col>
      <xdr:colOff>101600</xdr:colOff>
      <xdr:row>39</xdr:row>
      <xdr:rowOff>151493</xdr:rowOff>
    </xdr:to>
    <xdr:sp macro="" textlink="">
      <xdr:nvSpPr>
        <xdr:cNvPr id="498" name="楕円 497">
          <a:extLst>
            <a:ext uri="{FF2B5EF4-FFF2-40B4-BE49-F238E27FC236}">
              <a16:creationId xmlns:a16="http://schemas.microsoft.com/office/drawing/2014/main" xmlns="" id="{D0AA6345-535F-41B2-BD71-6E1832D57014}"/>
            </a:ext>
          </a:extLst>
        </xdr:cNvPr>
        <xdr:cNvSpPr/>
      </xdr:nvSpPr>
      <xdr:spPr>
        <a:xfrm>
          <a:off x="20383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64770</xdr:rowOff>
    </xdr:from>
    <xdr:to>
      <xdr:col>111</xdr:col>
      <xdr:colOff>177800</xdr:colOff>
      <xdr:row>39</xdr:row>
      <xdr:rowOff>100693</xdr:rowOff>
    </xdr:to>
    <xdr:cxnSp macro="">
      <xdr:nvCxnSpPr>
        <xdr:cNvPr id="499" name="直線コネクタ 498">
          <a:extLst>
            <a:ext uri="{FF2B5EF4-FFF2-40B4-BE49-F238E27FC236}">
              <a16:creationId xmlns:a16="http://schemas.microsoft.com/office/drawing/2014/main" xmlns="" id="{B1C4AE1C-4249-406F-9ACA-6B2709124105}"/>
            </a:ext>
          </a:extLst>
        </xdr:cNvPr>
        <xdr:cNvCxnSpPr/>
      </xdr:nvCxnSpPr>
      <xdr:spPr>
        <a:xfrm flipV="1">
          <a:off x="20434300" y="5894070"/>
          <a:ext cx="889000" cy="89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500" name="楕円 499">
          <a:extLst>
            <a:ext uri="{FF2B5EF4-FFF2-40B4-BE49-F238E27FC236}">
              <a16:creationId xmlns:a16="http://schemas.microsoft.com/office/drawing/2014/main" xmlns="" id="{DE7A8DDE-29E1-43BA-848F-A5A2FF2F3E6E}"/>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99060</xdr:rowOff>
    </xdr:from>
    <xdr:to>
      <xdr:col>107</xdr:col>
      <xdr:colOff>50800</xdr:colOff>
      <xdr:row>39</xdr:row>
      <xdr:rowOff>100693</xdr:rowOff>
    </xdr:to>
    <xdr:cxnSp macro="">
      <xdr:nvCxnSpPr>
        <xdr:cNvPr id="501" name="直線コネクタ 500">
          <a:extLst>
            <a:ext uri="{FF2B5EF4-FFF2-40B4-BE49-F238E27FC236}">
              <a16:creationId xmlns:a16="http://schemas.microsoft.com/office/drawing/2014/main" xmlns="" id="{A7989989-A414-41C4-A9A5-DC9C59EC6761}"/>
            </a:ext>
          </a:extLst>
        </xdr:cNvPr>
        <xdr:cNvCxnSpPr/>
      </xdr:nvCxnSpPr>
      <xdr:spPr>
        <a:xfrm>
          <a:off x="19545300" y="678561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46627</xdr:rowOff>
    </xdr:from>
    <xdr:to>
      <xdr:col>98</xdr:col>
      <xdr:colOff>38100</xdr:colOff>
      <xdr:row>39</xdr:row>
      <xdr:rowOff>148227</xdr:rowOff>
    </xdr:to>
    <xdr:sp macro="" textlink="">
      <xdr:nvSpPr>
        <xdr:cNvPr id="502" name="楕円 501">
          <a:extLst>
            <a:ext uri="{FF2B5EF4-FFF2-40B4-BE49-F238E27FC236}">
              <a16:creationId xmlns:a16="http://schemas.microsoft.com/office/drawing/2014/main" xmlns="" id="{E14D43AE-94F2-42C3-9ED2-B0BC19EDC313}"/>
            </a:ext>
          </a:extLst>
        </xdr:cNvPr>
        <xdr:cNvSpPr/>
      </xdr:nvSpPr>
      <xdr:spPr>
        <a:xfrm>
          <a:off x="18605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97427</xdr:rowOff>
    </xdr:from>
    <xdr:to>
      <xdr:col>102</xdr:col>
      <xdr:colOff>114300</xdr:colOff>
      <xdr:row>39</xdr:row>
      <xdr:rowOff>99060</xdr:rowOff>
    </xdr:to>
    <xdr:cxnSp macro="">
      <xdr:nvCxnSpPr>
        <xdr:cNvPr id="503" name="直線コネクタ 502">
          <a:extLst>
            <a:ext uri="{FF2B5EF4-FFF2-40B4-BE49-F238E27FC236}">
              <a16:creationId xmlns:a16="http://schemas.microsoft.com/office/drawing/2014/main" xmlns="" id="{393BBBD2-F38E-4C72-AFB3-DF0A38A28AD5}"/>
            </a:ext>
          </a:extLst>
        </xdr:cNvPr>
        <xdr:cNvCxnSpPr/>
      </xdr:nvCxnSpPr>
      <xdr:spPr>
        <a:xfrm>
          <a:off x="18656300" y="67839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134455</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xmlns="" id="{0F2B1385-1EE3-4F7C-8C3C-3391C58A366D}"/>
            </a:ext>
          </a:extLst>
        </xdr:cNvPr>
        <xdr:cNvSpPr txBox="1"/>
      </xdr:nvSpPr>
      <xdr:spPr>
        <a:xfrm>
          <a:off x="21075727"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xmlns="" id="{0F019D02-D668-415B-9E0C-86ECCBF15C61}"/>
            </a:ext>
          </a:extLst>
        </xdr:cNvPr>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xmlns="" id="{47839C85-FB94-4FF0-920C-7C484E9CEC85}"/>
            </a:ext>
          </a:extLst>
        </xdr:cNvPr>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142620</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xmlns="" id="{61150A24-B70C-4E9E-9348-A5C16490C739}"/>
            </a:ext>
          </a:extLst>
        </xdr:cNvPr>
        <xdr:cNvSpPr txBox="1"/>
      </xdr:nvSpPr>
      <xdr:spPr>
        <a:xfrm>
          <a:off x="18421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132097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xmlns="" id="{AC2C8BC5-BA35-40F8-B04F-C3A6B00ACD6D}"/>
            </a:ext>
          </a:extLst>
        </xdr:cNvPr>
        <xdr:cNvSpPr txBox="1"/>
      </xdr:nvSpPr>
      <xdr:spPr>
        <a:xfrm>
          <a:off x="21075727"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142620</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xmlns="" id="{99088736-2649-4FF3-8C68-B9BD8A36E138}"/>
            </a:ext>
          </a:extLst>
        </xdr:cNvPr>
        <xdr:cNvSpPr txBox="1"/>
      </xdr:nvSpPr>
      <xdr:spPr>
        <a:xfrm>
          <a:off x="20199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140987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xmlns="" id="{2838F295-4847-47D5-8E16-EBC387474D78}"/>
            </a:ext>
          </a:extLst>
        </xdr:cNvPr>
        <xdr:cNvSpPr txBox="1"/>
      </xdr:nvSpPr>
      <xdr:spPr>
        <a:xfrm>
          <a:off x="19310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164754</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xmlns="" id="{D8D007BA-7800-42B9-B97F-8E92D18552E1}"/>
            </a:ext>
          </a:extLst>
        </xdr:cNvPr>
        <xdr:cNvSpPr txBox="1"/>
      </xdr:nvSpPr>
      <xdr:spPr>
        <a:xfrm>
          <a:off x="18421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xmlns="" id="{71AD5E74-15E1-43A0-A113-1F27BFFDE2D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xmlns="" id="{62B4F218-A2CC-4E45-ADC7-B2903CC378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xmlns="" id="{612BEDEF-71AC-458E-AC05-EF2DF03D3B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xmlns="" id="{C8DF7B32-3899-47BE-A334-C40ECA7FD7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xmlns="" id="{8CA2F6A4-6AEA-4A65-B74F-6F23D28E32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xmlns="" id="{2F4E20B1-445D-4BA7-ADFA-C952DC2D1D4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xmlns="" id="{3BF4FF9C-F6E7-4F4B-93E8-0D4806BE6BB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xmlns="" id="{5EA564FF-D000-40E7-94E1-0FE22FC602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xmlns="" id="{90B903DB-D80D-45A6-8BAF-3D3E32C6A6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xmlns="" id="{52E7A74D-26A9-4814-8C1A-83064AEEBA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xmlns="" id="{95EE22E1-737B-49BC-90BD-7A7A186793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xmlns="" id="{4C61681A-16C1-4453-A0D9-69CFBB475C5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xmlns="" id="{04486EFA-5996-496E-BF51-12D809B5957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xmlns="" id="{D4D2BF5D-9D5F-4AA9-B86F-98EB5D31E15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xmlns="" id="{70594625-E8C0-423D-AE86-7FBAC191D78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xmlns="" id="{EC4D63C1-C22A-4B38-825F-AC65C1E7A1B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xmlns="" id="{EDE7C69B-9F38-42BF-BAAF-5C98A87C8BC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xmlns="" id="{54A48869-EB85-4235-A2FF-8D6A2729A00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xmlns="" id="{C344A6E4-4A2D-4453-9CBA-E9400DAD545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xmlns="" id="{AFEDEDD9-3521-4C03-8E37-6F82A6F254F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xmlns="" id="{7D089618-F3EB-416A-B0ED-B9275B5570B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xmlns="" id="{27E56069-18B8-47A3-A14D-E1A5BEB3AC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xmlns="" id="{CFAD9275-3ECD-405C-A914-DD8C55B5B0C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xmlns="" id="{14CA1CA4-AC83-4E3E-8736-D239AB4E1C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a:extLst>
            <a:ext uri="{FF2B5EF4-FFF2-40B4-BE49-F238E27FC236}">
              <a16:creationId xmlns:a16="http://schemas.microsoft.com/office/drawing/2014/main" xmlns="" id="{B07594C7-7D03-4E8A-941A-3C9A9C13CD79}"/>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a:extLst>
            <a:ext uri="{FF2B5EF4-FFF2-40B4-BE49-F238E27FC236}">
              <a16:creationId xmlns:a16="http://schemas.microsoft.com/office/drawing/2014/main" xmlns="" id="{23E2463E-F867-4680-BE85-7BB26A1C5A56}"/>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a:extLst>
            <a:ext uri="{FF2B5EF4-FFF2-40B4-BE49-F238E27FC236}">
              <a16:creationId xmlns:a16="http://schemas.microsoft.com/office/drawing/2014/main" xmlns="" id="{5CB67B9F-4265-498F-8E77-EDD3951F64F9}"/>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a:extLst>
            <a:ext uri="{FF2B5EF4-FFF2-40B4-BE49-F238E27FC236}">
              <a16:creationId xmlns:a16="http://schemas.microsoft.com/office/drawing/2014/main" xmlns="" id="{324073A5-66D0-439C-9776-813D240F9E36}"/>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a:extLst>
            <a:ext uri="{FF2B5EF4-FFF2-40B4-BE49-F238E27FC236}">
              <a16:creationId xmlns:a16="http://schemas.microsoft.com/office/drawing/2014/main" xmlns="" id="{FE4A3AEF-DA97-4B8C-BABC-A2F785DFC6DC}"/>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a:extLst>
            <a:ext uri="{FF2B5EF4-FFF2-40B4-BE49-F238E27FC236}">
              <a16:creationId xmlns:a16="http://schemas.microsoft.com/office/drawing/2014/main" xmlns="" id="{75ADCA73-C2AE-4D65-9F69-C726B69153D2}"/>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a:extLst>
            <a:ext uri="{FF2B5EF4-FFF2-40B4-BE49-F238E27FC236}">
              <a16:creationId xmlns:a16="http://schemas.microsoft.com/office/drawing/2014/main" xmlns="" id="{6828B35E-51C1-43E8-8846-60452265BECD}"/>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a:extLst>
            <a:ext uri="{FF2B5EF4-FFF2-40B4-BE49-F238E27FC236}">
              <a16:creationId xmlns:a16="http://schemas.microsoft.com/office/drawing/2014/main" xmlns="" id="{A687A588-C28D-4C8A-BC58-BEF31B2F15AD}"/>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a:extLst>
            <a:ext uri="{FF2B5EF4-FFF2-40B4-BE49-F238E27FC236}">
              <a16:creationId xmlns:a16="http://schemas.microsoft.com/office/drawing/2014/main" xmlns="" id="{39D08157-ABA8-4D48-82FC-94232E13BFE5}"/>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a:extLst>
            <a:ext uri="{FF2B5EF4-FFF2-40B4-BE49-F238E27FC236}">
              <a16:creationId xmlns:a16="http://schemas.microsoft.com/office/drawing/2014/main" xmlns="" id="{D8F69773-64DE-4A88-A4C8-FE11CA843041}"/>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a:extLst>
            <a:ext uri="{FF2B5EF4-FFF2-40B4-BE49-F238E27FC236}">
              <a16:creationId xmlns:a16="http://schemas.microsoft.com/office/drawing/2014/main" xmlns="" id="{9CB2CA8C-F548-4107-89A9-5C6BA498EB52}"/>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E359809F-3FA0-44C5-B0B9-FD78EAEA23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23CA6D3F-9BA6-46A7-8E6E-A7874EA322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F0BE92CE-599B-4D28-8B02-C2F06271AC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D2C388C9-0105-4242-80D8-4E8F4613FE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xmlns="" id="{F056DE32-C7C3-4557-B03E-3D7943D080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48260</xdr:rowOff>
    </xdr:from>
    <xdr:to>
      <xdr:col>85</xdr:col>
      <xdr:colOff>177800</xdr:colOff>
      <xdr:row>56</xdr:row>
      <xdr:rowOff>149860</xdr:rowOff>
    </xdr:to>
    <xdr:sp macro="" textlink="">
      <xdr:nvSpPr>
        <xdr:cNvPr id="552" name="楕円 551">
          <a:extLst>
            <a:ext uri="{FF2B5EF4-FFF2-40B4-BE49-F238E27FC236}">
              <a16:creationId xmlns:a16="http://schemas.microsoft.com/office/drawing/2014/main" xmlns="" id="{822CD7DA-BC8B-4D85-9C94-640E31B42BD5}"/>
            </a:ext>
          </a:extLst>
        </xdr:cNvPr>
        <xdr:cNvSpPr/>
      </xdr:nvSpPr>
      <xdr:spPr>
        <a:xfrm>
          <a:off x="16268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134637</xdr:rowOff>
    </xdr:from>
    <xdr:ext cx="405111" cy="259045"/>
    <xdr:sp macro="" textlink="">
      <xdr:nvSpPr>
        <xdr:cNvPr id="553" name="【学校施設】&#10;有形固定資産減価償却率該当値テキスト">
          <a:extLst>
            <a:ext uri="{FF2B5EF4-FFF2-40B4-BE49-F238E27FC236}">
              <a16:creationId xmlns:a16="http://schemas.microsoft.com/office/drawing/2014/main" xmlns="" id="{B65ABE2F-6B39-4465-9BE5-3CF23A4109F9}"/>
            </a:ext>
          </a:extLst>
        </xdr:cNvPr>
        <xdr:cNvSpPr txBox="1"/>
      </xdr:nvSpPr>
      <xdr:spPr>
        <a:xfrm>
          <a:off x="16357600" y="956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xdr:rowOff>
    </xdr:from>
    <xdr:to>
      <xdr:col>81</xdr:col>
      <xdr:colOff>101600</xdr:colOff>
      <xdr:row>56</xdr:row>
      <xdr:rowOff>107950</xdr:rowOff>
    </xdr:to>
    <xdr:sp macro="" textlink="">
      <xdr:nvSpPr>
        <xdr:cNvPr id="554" name="楕円 553">
          <a:extLst>
            <a:ext uri="{FF2B5EF4-FFF2-40B4-BE49-F238E27FC236}">
              <a16:creationId xmlns:a16="http://schemas.microsoft.com/office/drawing/2014/main" xmlns="" id="{581E61A9-9BD1-441C-A884-362C31338EDF}"/>
            </a:ext>
          </a:extLst>
        </xdr:cNvPr>
        <xdr:cNvSpPr/>
      </xdr:nvSpPr>
      <xdr:spPr>
        <a:xfrm>
          <a:off x="15430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57150</xdr:rowOff>
    </xdr:from>
    <xdr:to>
      <xdr:col>85</xdr:col>
      <xdr:colOff>127000</xdr:colOff>
      <xdr:row>56</xdr:row>
      <xdr:rowOff>99060</xdr:rowOff>
    </xdr:to>
    <xdr:cxnSp macro="">
      <xdr:nvCxnSpPr>
        <xdr:cNvPr id="555" name="直線コネクタ 554">
          <a:extLst>
            <a:ext uri="{FF2B5EF4-FFF2-40B4-BE49-F238E27FC236}">
              <a16:creationId xmlns:a16="http://schemas.microsoft.com/office/drawing/2014/main" xmlns="" id="{DD9AD651-D4B9-4F0F-8A44-530AB5C4B405}"/>
            </a:ext>
          </a:extLst>
        </xdr:cNvPr>
        <xdr:cNvCxnSpPr/>
      </xdr:nvCxnSpPr>
      <xdr:spPr>
        <a:xfrm>
          <a:off x="15481300" y="96583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139700</xdr:rowOff>
    </xdr:from>
    <xdr:to>
      <xdr:col>76</xdr:col>
      <xdr:colOff>165100</xdr:colOff>
      <xdr:row>56</xdr:row>
      <xdr:rowOff>69850</xdr:rowOff>
    </xdr:to>
    <xdr:sp macro="" textlink="">
      <xdr:nvSpPr>
        <xdr:cNvPr id="556" name="楕円 555">
          <a:extLst>
            <a:ext uri="{FF2B5EF4-FFF2-40B4-BE49-F238E27FC236}">
              <a16:creationId xmlns:a16="http://schemas.microsoft.com/office/drawing/2014/main" xmlns="" id="{B6D31A86-48BD-4413-916A-5E6CED37CAE7}"/>
            </a:ext>
          </a:extLst>
        </xdr:cNvPr>
        <xdr:cNvSpPr/>
      </xdr:nvSpPr>
      <xdr:spPr>
        <a:xfrm>
          <a:off x="14541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19050</xdr:rowOff>
    </xdr:from>
    <xdr:to>
      <xdr:col>81</xdr:col>
      <xdr:colOff>50800</xdr:colOff>
      <xdr:row>56</xdr:row>
      <xdr:rowOff>57150</xdr:rowOff>
    </xdr:to>
    <xdr:cxnSp macro="">
      <xdr:nvCxnSpPr>
        <xdr:cNvPr id="557" name="直線コネクタ 556">
          <a:extLst>
            <a:ext uri="{FF2B5EF4-FFF2-40B4-BE49-F238E27FC236}">
              <a16:creationId xmlns:a16="http://schemas.microsoft.com/office/drawing/2014/main" xmlns="" id="{7B6A4DC1-5320-4484-A12B-4C94A021C93E}"/>
            </a:ext>
          </a:extLst>
        </xdr:cNvPr>
        <xdr:cNvCxnSpPr/>
      </xdr:nvCxnSpPr>
      <xdr:spPr>
        <a:xfrm>
          <a:off x="14592300" y="9620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107315</xdr:rowOff>
    </xdr:from>
    <xdr:to>
      <xdr:col>72</xdr:col>
      <xdr:colOff>38100</xdr:colOff>
      <xdr:row>56</xdr:row>
      <xdr:rowOff>37465</xdr:rowOff>
    </xdr:to>
    <xdr:sp macro="" textlink="">
      <xdr:nvSpPr>
        <xdr:cNvPr id="558" name="楕円 557">
          <a:extLst>
            <a:ext uri="{FF2B5EF4-FFF2-40B4-BE49-F238E27FC236}">
              <a16:creationId xmlns:a16="http://schemas.microsoft.com/office/drawing/2014/main" xmlns="" id="{51A87821-8CCE-4D8A-9495-6296E76204FD}"/>
            </a:ext>
          </a:extLst>
        </xdr:cNvPr>
        <xdr:cNvSpPr/>
      </xdr:nvSpPr>
      <xdr:spPr>
        <a:xfrm>
          <a:off x="13652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158115</xdr:rowOff>
    </xdr:from>
    <xdr:to>
      <xdr:col>76</xdr:col>
      <xdr:colOff>114300</xdr:colOff>
      <xdr:row>56</xdr:row>
      <xdr:rowOff>19050</xdr:rowOff>
    </xdr:to>
    <xdr:cxnSp macro="">
      <xdr:nvCxnSpPr>
        <xdr:cNvPr id="559" name="直線コネクタ 558">
          <a:extLst>
            <a:ext uri="{FF2B5EF4-FFF2-40B4-BE49-F238E27FC236}">
              <a16:creationId xmlns:a16="http://schemas.microsoft.com/office/drawing/2014/main" xmlns="" id="{8F116EC6-D959-4277-9F79-8CF16A5764FB}"/>
            </a:ext>
          </a:extLst>
        </xdr:cNvPr>
        <xdr:cNvCxnSpPr/>
      </xdr:nvCxnSpPr>
      <xdr:spPr>
        <a:xfrm>
          <a:off x="13703300" y="95878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76835</xdr:rowOff>
    </xdr:from>
    <xdr:to>
      <xdr:col>67</xdr:col>
      <xdr:colOff>101600</xdr:colOff>
      <xdr:row>56</xdr:row>
      <xdr:rowOff>6985</xdr:rowOff>
    </xdr:to>
    <xdr:sp macro="" textlink="">
      <xdr:nvSpPr>
        <xdr:cNvPr id="560" name="楕円 559">
          <a:extLst>
            <a:ext uri="{FF2B5EF4-FFF2-40B4-BE49-F238E27FC236}">
              <a16:creationId xmlns:a16="http://schemas.microsoft.com/office/drawing/2014/main" xmlns="" id="{3116C06D-1609-4ABB-8A92-BB34DDF737E7}"/>
            </a:ext>
          </a:extLst>
        </xdr:cNvPr>
        <xdr:cNvSpPr/>
      </xdr:nvSpPr>
      <xdr:spPr>
        <a:xfrm>
          <a:off x="12763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127635</xdr:rowOff>
    </xdr:from>
    <xdr:to>
      <xdr:col>71</xdr:col>
      <xdr:colOff>177800</xdr:colOff>
      <xdr:row>55</xdr:row>
      <xdr:rowOff>158115</xdr:rowOff>
    </xdr:to>
    <xdr:cxnSp macro="">
      <xdr:nvCxnSpPr>
        <xdr:cNvPr id="561" name="直線コネクタ 560">
          <a:extLst>
            <a:ext uri="{FF2B5EF4-FFF2-40B4-BE49-F238E27FC236}">
              <a16:creationId xmlns:a16="http://schemas.microsoft.com/office/drawing/2014/main" xmlns="" id="{7D23FB08-1F4E-4B28-A840-41F6D692E86D}"/>
            </a:ext>
          </a:extLst>
        </xdr:cNvPr>
        <xdr:cNvCxnSpPr/>
      </xdr:nvCxnSpPr>
      <xdr:spPr>
        <a:xfrm>
          <a:off x="12814300" y="95573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a:extLst>
            <a:ext uri="{FF2B5EF4-FFF2-40B4-BE49-F238E27FC236}">
              <a16:creationId xmlns:a16="http://schemas.microsoft.com/office/drawing/2014/main" xmlns="" id="{0D58DF27-BDF3-4DD0-9A96-49EFDCC6562E}"/>
            </a:ext>
          </a:extLst>
        </xdr:cNvPr>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a:extLst>
            <a:ext uri="{FF2B5EF4-FFF2-40B4-BE49-F238E27FC236}">
              <a16:creationId xmlns:a16="http://schemas.microsoft.com/office/drawing/2014/main" xmlns="" id="{484CBE3C-347A-4AF2-8C46-06D2BD709248}"/>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a:extLst>
            <a:ext uri="{FF2B5EF4-FFF2-40B4-BE49-F238E27FC236}">
              <a16:creationId xmlns:a16="http://schemas.microsoft.com/office/drawing/2014/main" xmlns="" id="{76A6A8D2-9CBB-4B20-B7F3-6C017EEBF6EE}"/>
            </a:ext>
          </a:extLst>
        </xdr:cNvPr>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565" name="n_4aveValue【学校施設】&#10;有形固定資産減価償却率">
          <a:extLst>
            <a:ext uri="{FF2B5EF4-FFF2-40B4-BE49-F238E27FC236}">
              <a16:creationId xmlns:a16="http://schemas.microsoft.com/office/drawing/2014/main" xmlns="" id="{C8D75CEB-FE5E-4A82-94BA-34DBEF4E7065}"/>
            </a:ext>
          </a:extLst>
        </xdr:cNvPr>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124477</xdr:rowOff>
    </xdr:from>
    <xdr:ext cx="405111" cy="259045"/>
    <xdr:sp macro="" textlink="">
      <xdr:nvSpPr>
        <xdr:cNvPr id="566" name="n_1mainValue【学校施設】&#10;有形固定資産減価償却率">
          <a:extLst>
            <a:ext uri="{FF2B5EF4-FFF2-40B4-BE49-F238E27FC236}">
              <a16:creationId xmlns:a16="http://schemas.microsoft.com/office/drawing/2014/main" xmlns="" id="{657D5068-2AB0-4012-B2BD-AE9733B990A7}"/>
            </a:ext>
          </a:extLst>
        </xdr:cNvPr>
        <xdr:cNvSpPr txBox="1"/>
      </xdr:nvSpPr>
      <xdr:spPr>
        <a:xfrm>
          <a:off x="152660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86377</xdr:rowOff>
    </xdr:from>
    <xdr:ext cx="405111" cy="259045"/>
    <xdr:sp macro="" textlink="">
      <xdr:nvSpPr>
        <xdr:cNvPr id="567" name="n_2mainValue【学校施設】&#10;有形固定資産減価償却率">
          <a:extLst>
            <a:ext uri="{FF2B5EF4-FFF2-40B4-BE49-F238E27FC236}">
              <a16:creationId xmlns:a16="http://schemas.microsoft.com/office/drawing/2014/main" xmlns="" id="{CE602D26-3713-48A7-832A-23A0A6B05214}"/>
            </a:ext>
          </a:extLst>
        </xdr:cNvPr>
        <xdr:cNvSpPr txBox="1"/>
      </xdr:nvSpPr>
      <xdr:spPr>
        <a:xfrm>
          <a:off x="143897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53992</xdr:rowOff>
    </xdr:from>
    <xdr:ext cx="405111" cy="259045"/>
    <xdr:sp macro="" textlink="">
      <xdr:nvSpPr>
        <xdr:cNvPr id="568" name="n_3mainValue【学校施設】&#10;有形固定資産減価償却率">
          <a:extLst>
            <a:ext uri="{FF2B5EF4-FFF2-40B4-BE49-F238E27FC236}">
              <a16:creationId xmlns:a16="http://schemas.microsoft.com/office/drawing/2014/main" xmlns="" id="{7B4B0130-FCC9-49F0-A7B7-84943C3BE0EC}"/>
            </a:ext>
          </a:extLst>
        </xdr:cNvPr>
        <xdr:cNvSpPr txBox="1"/>
      </xdr:nvSpPr>
      <xdr:spPr>
        <a:xfrm>
          <a:off x="13500744" y="931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23512</xdr:rowOff>
    </xdr:from>
    <xdr:ext cx="405111" cy="259045"/>
    <xdr:sp macro="" textlink="">
      <xdr:nvSpPr>
        <xdr:cNvPr id="569" name="n_4mainValue【学校施設】&#10;有形固定資産減価償却率">
          <a:extLst>
            <a:ext uri="{FF2B5EF4-FFF2-40B4-BE49-F238E27FC236}">
              <a16:creationId xmlns:a16="http://schemas.microsoft.com/office/drawing/2014/main" xmlns="" id="{E181F1F0-4DBF-4C40-B8CF-B9A249CF91FE}"/>
            </a:ext>
          </a:extLst>
        </xdr:cNvPr>
        <xdr:cNvSpPr txBox="1"/>
      </xdr:nvSpPr>
      <xdr:spPr>
        <a:xfrm>
          <a:off x="12611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xmlns="" id="{0D696DAF-4CB5-4B75-B34C-7EDAADA6781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xmlns="" id="{3F69F378-ADF4-45A8-8A9D-CAB0F5DF8E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xmlns="" id="{4A2F7488-8619-46D5-9231-5DDE6EB579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xmlns="" id="{6FD68792-2578-409E-8824-CD92867B1DF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xmlns="" id="{88DA0B6E-65C1-4DA6-BE77-0BD3129DEF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xmlns="" id="{3E5740D7-3F9C-48E2-BAE6-D894F1124F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xmlns="" id="{CAC1DBF3-5B20-41F2-8004-B7C59D5B7D5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xmlns="" id="{41B78521-197F-42C4-8120-6F0E3D9783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xmlns="" id="{1B2574AB-5689-4879-AD78-DC38B94CA8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xmlns="" id="{039DC6AE-8685-42E2-AE22-D2F52E871E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a:extLst>
            <a:ext uri="{FF2B5EF4-FFF2-40B4-BE49-F238E27FC236}">
              <a16:creationId xmlns:a16="http://schemas.microsoft.com/office/drawing/2014/main" xmlns="" id="{3FBEA028-3439-49F6-B4BB-A941A063C37B}"/>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a:extLst>
            <a:ext uri="{FF2B5EF4-FFF2-40B4-BE49-F238E27FC236}">
              <a16:creationId xmlns:a16="http://schemas.microsoft.com/office/drawing/2014/main" xmlns="" id="{51D90063-5B36-4A8B-AB3C-F3A1A0EA0978}"/>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a:extLst>
            <a:ext uri="{FF2B5EF4-FFF2-40B4-BE49-F238E27FC236}">
              <a16:creationId xmlns:a16="http://schemas.microsoft.com/office/drawing/2014/main" xmlns="" id="{7EEE3AC0-3E49-4D4F-B712-E4561630E06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a:extLst>
            <a:ext uri="{FF2B5EF4-FFF2-40B4-BE49-F238E27FC236}">
              <a16:creationId xmlns:a16="http://schemas.microsoft.com/office/drawing/2014/main" xmlns="" id="{6FF5EFEB-2EA9-4B3D-B563-7E63238D8A7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a:extLst>
            <a:ext uri="{FF2B5EF4-FFF2-40B4-BE49-F238E27FC236}">
              <a16:creationId xmlns:a16="http://schemas.microsoft.com/office/drawing/2014/main" xmlns="" id="{6E3423E6-4900-495F-B68C-CC878A8733E6}"/>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a:extLst>
            <a:ext uri="{FF2B5EF4-FFF2-40B4-BE49-F238E27FC236}">
              <a16:creationId xmlns:a16="http://schemas.microsoft.com/office/drawing/2014/main" xmlns="" id="{7B7773C7-F13B-40CD-B4C1-F2445E8B1CDA}"/>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xmlns="" id="{9D8B56E3-1DAC-4ED4-9EE6-ADEDFE724CC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xmlns="" id="{370B8CDD-057E-41E5-B867-18A8C884F2C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a:extLst>
            <a:ext uri="{FF2B5EF4-FFF2-40B4-BE49-F238E27FC236}">
              <a16:creationId xmlns:a16="http://schemas.microsoft.com/office/drawing/2014/main" xmlns="" id="{55024332-0282-416F-A92A-5BE74FDDA039}"/>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a:extLst>
            <a:ext uri="{FF2B5EF4-FFF2-40B4-BE49-F238E27FC236}">
              <a16:creationId xmlns:a16="http://schemas.microsoft.com/office/drawing/2014/main" xmlns="" id="{71029A6E-3516-4DE0-B149-CA2BC0B9B9D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a:extLst>
            <a:ext uri="{FF2B5EF4-FFF2-40B4-BE49-F238E27FC236}">
              <a16:creationId xmlns:a16="http://schemas.microsoft.com/office/drawing/2014/main" xmlns="" id="{7F083CF5-8127-44AE-92B4-0C60761647B5}"/>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a:extLst>
            <a:ext uri="{FF2B5EF4-FFF2-40B4-BE49-F238E27FC236}">
              <a16:creationId xmlns:a16="http://schemas.microsoft.com/office/drawing/2014/main" xmlns="" id="{C29E50FF-12FD-48B2-AA73-7CB627A2C10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a:extLst>
            <a:ext uri="{FF2B5EF4-FFF2-40B4-BE49-F238E27FC236}">
              <a16:creationId xmlns:a16="http://schemas.microsoft.com/office/drawing/2014/main" xmlns="" id="{DBC04FFE-4C1B-4036-95FD-47A24E699B73}"/>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a:extLst>
            <a:ext uri="{FF2B5EF4-FFF2-40B4-BE49-F238E27FC236}">
              <a16:creationId xmlns:a16="http://schemas.microsoft.com/office/drawing/2014/main" xmlns="" id="{7375B970-132B-405D-B288-7C42FFCC4A31}"/>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xmlns="" id="{969A5A58-C6CD-4457-BBB9-B58791727D6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xmlns="" id="{690650AA-AA67-4753-9559-048A5D5A5C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xmlns="" id="{2C63400A-A50F-47C6-9758-4877516E2F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a:extLst>
            <a:ext uri="{FF2B5EF4-FFF2-40B4-BE49-F238E27FC236}">
              <a16:creationId xmlns:a16="http://schemas.microsoft.com/office/drawing/2014/main" xmlns="" id="{C9C1F750-CF53-44D8-B3C9-4D82770844C9}"/>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a:extLst>
            <a:ext uri="{FF2B5EF4-FFF2-40B4-BE49-F238E27FC236}">
              <a16:creationId xmlns:a16="http://schemas.microsoft.com/office/drawing/2014/main" xmlns="" id="{8E2345D8-A940-44A0-AD77-544F48DC3583}"/>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a:extLst>
            <a:ext uri="{FF2B5EF4-FFF2-40B4-BE49-F238E27FC236}">
              <a16:creationId xmlns:a16="http://schemas.microsoft.com/office/drawing/2014/main" xmlns="" id="{CAB123AF-5FE5-4A32-8089-0B6D6726C3A0}"/>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a:extLst>
            <a:ext uri="{FF2B5EF4-FFF2-40B4-BE49-F238E27FC236}">
              <a16:creationId xmlns:a16="http://schemas.microsoft.com/office/drawing/2014/main" xmlns="" id="{6B4AC926-1D72-4B2D-9F92-659C4A426272}"/>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a:extLst>
            <a:ext uri="{FF2B5EF4-FFF2-40B4-BE49-F238E27FC236}">
              <a16:creationId xmlns:a16="http://schemas.microsoft.com/office/drawing/2014/main" xmlns="" id="{945E5BE2-2528-49CB-B1A0-5D7EF324611E}"/>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02" name="【学校施設】&#10;一人当たり面積平均値テキスト">
          <a:extLst>
            <a:ext uri="{FF2B5EF4-FFF2-40B4-BE49-F238E27FC236}">
              <a16:creationId xmlns:a16="http://schemas.microsoft.com/office/drawing/2014/main" xmlns="" id="{DF2D84FC-0C8C-4FB9-B008-EB33D07613A0}"/>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a:extLst>
            <a:ext uri="{FF2B5EF4-FFF2-40B4-BE49-F238E27FC236}">
              <a16:creationId xmlns:a16="http://schemas.microsoft.com/office/drawing/2014/main" xmlns="" id="{DD4E5563-CB94-4106-9AC0-998705CAF046}"/>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a:extLst>
            <a:ext uri="{FF2B5EF4-FFF2-40B4-BE49-F238E27FC236}">
              <a16:creationId xmlns:a16="http://schemas.microsoft.com/office/drawing/2014/main" xmlns="" id="{94E16B32-F58E-463B-A116-BE08031875B5}"/>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a:extLst>
            <a:ext uri="{FF2B5EF4-FFF2-40B4-BE49-F238E27FC236}">
              <a16:creationId xmlns:a16="http://schemas.microsoft.com/office/drawing/2014/main" xmlns="" id="{5735B97C-8BBF-4CEE-BB1E-0BC6574E01EB}"/>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a:extLst>
            <a:ext uri="{FF2B5EF4-FFF2-40B4-BE49-F238E27FC236}">
              <a16:creationId xmlns:a16="http://schemas.microsoft.com/office/drawing/2014/main" xmlns="" id="{94C8BBA8-0834-43D5-BACB-E594B4C79D81}"/>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a:extLst>
            <a:ext uri="{FF2B5EF4-FFF2-40B4-BE49-F238E27FC236}">
              <a16:creationId xmlns:a16="http://schemas.microsoft.com/office/drawing/2014/main" xmlns="" id="{B7C9C592-337C-488D-B867-2A5FACA1A45B}"/>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E6ABBE41-9E60-4921-9A9A-4B83B5F5B78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xmlns="" id="{654942B3-7D81-4110-9194-96D2EC5F0D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xmlns="" id="{6BF48604-51AD-4550-9B84-1134924C10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5D875F4B-1668-451F-8F82-A568BCA872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F0DB2BCB-CFFC-4AA9-A022-B8B0F7CA2B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46927</xdr:rowOff>
    </xdr:from>
    <xdr:to>
      <xdr:col>116</xdr:col>
      <xdr:colOff>114300</xdr:colOff>
      <xdr:row>60</xdr:row>
      <xdr:rowOff>148527</xdr:rowOff>
    </xdr:to>
    <xdr:sp macro="" textlink="">
      <xdr:nvSpPr>
        <xdr:cNvPr id="613" name="楕円 612">
          <a:extLst>
            <a:ext uri="{FF2B5EF4-FFF2-40B4-BE49-F238E27FC236}">
              <a16:creationId xmlns:a16="http://schemas.microsoft.com/office/drawing/2014/main" xmlns="" id="{0A5CAA75-41A1-458E-A97E-560D46BB31E2}"/>
            </a:ext>
          </a:extLst>
        </xdr:cNvPr>
        <xdr:cNvSpPr/>
      </xdr:nvSpPr>
      <xdr:spPr>
        <a:xfrm>
          <a:off x="22110700" y="103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69804</xdr:rowOff>
    </xdr:from>
    <xdr:ext cx="469744" cy="259045"/>
    <xdr:sp macro="" textlink="">
      <xdr:nvSpPr>
        <xdr:cNvPr id="614" name="【学校施設】&#10;一人当たり面積該当値テキスト">
          <a:extLst>
            <a:ext uri="{FF2B5EF4-FFF2-40B4-BE49-F238E27FC236}">
              <a16:creationId xmlns:a16="http://schemas.microsoft.com/office/drawing/2014/main" xmlns="" id="{0F900B1A-8030-496B-AE20-5250A2A1CCAE}"/>
            </a:ext>
          </a:extLst>
        </xdr:cNvPr>
        <xdr:cNvSpPr txBox="1"/>
      </xdr:nvSpPr>
      <xdr:spPr>
        <a:xfrm>
          <a:off x="22199600" y="101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56928</xdr:rowOff>
    </xdr:from>
    <xdr:to>
      <xdr:col>112</xdr:col>
      <xdr:colOff>38100</xdr:colOff>
      <xdr:row>60</xdr:row>
      <xdr:rowOff>158528</xdr:rowOff>
    </xdr:to>
    <xdr:sp macro="" textlink="">
      <xdr:nvSpPr>
        <xdr:cNvPr id="615" name="楕円 614">
          <a:extLst>
            <a:ext uri="{FF2B5EF4-FFF2-40B4-BE49-F238E27FC236}">
              <a16:creationId xmlns:a16="http://schemas.microsoft.com/office/drawing/2014/main" xmlns="" id="{4FBFED2E-66F9-4F4E-A88B-1B4FF512C9B5}"/>
            </a:ext>
          </a:extLst>
        </xdr:cNvPr>
        <xdr:cNvSpPr/>
      </xdr:nvSpPr>
      <xdr:spPr>
        <a:xfrm>
          <a:off x="21272500" y="10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97727</xdr:rowOff>
    </xdr:from>
    <xdr:to>
      <xdr:col>116</xdr:col>
      <xdr:colOff>63500</xdr:colOff>
      <xdr:row>60</xdr:row>
      <xdr:rowOff>107728</xdr:rowOff>
    </xdr:to>
    <xdr:cxnSp macro="">
      <xdr:nvCxnSpPr>
        <xdr:cNvPr id="616" name="直線コネクタ 615">
          <a:extLst>
            <a:ext uri="{FF2B5EF4-FFF2-40B4-BE49-F238E27FC236}">
              <a16:creationId xmlns:a16="http://schemas.microsoft.com/office/drawing/2014/main" xmlns="" id="{ACB8F31F-E4B1-42AD-9DE9-EFCF2D82B350}"/>
            </a:ext>
          </a:extLst>
        </xdr:cNvPr>
        <xdr:cNvCxnSpPr/>
      </xdr:nvCxnSpPr>
      <xdr:spPr>
        <a:xfrm flipV="1">
          <a:off x="21323300" y="10384727"/>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66072</xdr:rowOff>
    </xdr:from>
    <xdr:to>
      <xdr:col>107</xdr:col>
      <xdr:colOff>101600</xdr:colOff>
      <xdr:row>60</xdr:row>
      <xdr:rowOff>167672</xdr:rowOff>
    </xdr:to>
    <xdr:sp macro="" textlink="">
      <xdr:nvSpPr>
        <xdr:cNvPr id="617" name="楕円 616">
          <a:extLst>
            <a:ext uri="{FF2B5EF4-FFF2-40B4-BE49-F238E27FC236}">
              <a16:creationId xmlns:a16="http://schemas.microsoft.com/office/drawing/2014/main" xmlns="" id="{7374C41E-02ED-4C23-A7CE-B59A9995C81E}"/>
            </a:ext>
          </a:extLst>
        </xdr:cNvPr>
        <xdr:cNvSpPr/>
      </xdr:nvSpPr>
      <xdr:spPr>
        <a:xfrm>
          <a:off x="20383500" y="10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107728</xdr:rowOff>
    </xdr:from>
    <xdr:to>
      <xdr:col>111</xdr:col>
      <xdr:colOff>177800</xdr:colOff>
      <xdr:row>60</xdr:row>
      <xdr:rowOff>116872</xdr:rowOff>
    </xdr:to>
    <xdr:cxnSp macro="">
      <xdr:nvCxnSpPr>
        <xdr:cNvPr id="618" name="直線コネクタ 617">
          <a:extLst>
            <a:ext uri="{FF2B5EF4-FFF2-40B4-BE49-F238E27FC236}">
              <a16:creationId xmlns:a16="http://schemas.microsoft.com/office/drawing/2014/main" xmlns="" id="{7FB9E6B4-14C0-4039-8637-99D499F0C7D5}"/>
            </a:ext>
          </a:extLst>
        </xdr:cNvPr>
        <xdr:cNvCxnSpPr/>
      </xdr:nvCxnSpPr>
      <xdr:spPr>
        <a:xfrm flipV="1">
          <a:off x="20434300" y="10394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62929</xdr:rowOff>
    </xdr:from>
    <xdr:to>
      <xdr:col>102</xdr:col>
      <xdr:colOff>165100</xdr:colOff>
      <xdr:row>60</xdr:row>
      <xdr:rowOff>164529</xdr:rowOff>
    </xdr:to>
    <xdr:sp macro="" textlink="">
      <xdr:nvSpPr>
        <xdr:cNvPr id="619" name="楕円 618">
          <a:extLst>
            <a:ext uri="{FF2B5EF4-FFF2-40B4-BE49-F238E27FC236}">
              <a16:creationId xmlns:a16="http://schemas.microsoft.com/office/drawing/2014/main" xmlns="" id="{4E6A6BFC-B95D-4F6F-8C76-E13F1447D5F7}"/>
            </a:ext>
          </a:extLst>
        </xdr:cNvPr>
        <xdr:cNvSpPr/>
      </xdr:nvSpPr>
      <xdr:spPr>
        <a:xfrm>
          <a:off x="19494500" y="103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113729</xdr:rowOff>
    </xdr:from>
    <xdr:to>
      <xdr:col>107</xdr:col>
      <xdr:colOff>50800</xdr:colOff>
      <xdr:row>60</xdr:row>
      <xdr:rowOff>116872</xdr:rowOff>
    </xdr:to>
    <xdr:cxnSp macro="">
      <xdr:nvCxnSpPr>
        <xdr:cNvPr id="620" name="直線コネクタ 619">
          <a:extLst>
            <a:ext uri="{FF2B5EF4-FFF2-40B4-BE49-F238E27FC236}">
              <a16:creationId xmlns:a16="http://schemas.microsoft.com/office/drawing/2014/main" xmlns="" id="{6B96CE39-951C-4C0C-8621-2E7F9DF5A16D}"/>
            </a:ext>
          </a:extLst>
        </xdr:cNvPr>
        <xdr:cNvCxnSpPr/>
      </xdr:nvCxnSpPr>
      <xdr:spPr>
        <a:xfrm>
          <a:off x="19545300" y="10400729"/>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57785</xdr:rowOff>
    </xdr:from>
    <xdr:to>
      <xdr:col>98</xdr:col>
      <xdr:colOff>38100</xdr:colOff>
      <xdr:row>60</xdr:row>
      <xdr:rowOff>159385</xdr:rowOff>
    </xdr:to>
    <xdr:sp macro="" textlink="">
      <xdr:nvSpPr>
        <xdr:cNvPr id="621" name="楕円 620">
          <a:extLst>
            <a:ext uri="{FF2B5EF4-FFF2-40B4-BE49-F238E27FC236}">
              <a16:creationId xmlns:a16="http://schemas.microsoft.com/office/drawing/2014/main" xmlns="" id="{78AD2379-1637-46A2-AABE-41E40EC3D556}"/>
            </a:ext>
          </a:extLst>
        </xdr:cNvPr>
        <xdr:cNvSpPr/>
      </xdr:nvSpPr>
      <xdr:spPr>
        <a:xfrm>
          <a:off x="18605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108585</xdr:rowOff>
    </xdr:from>
    <xdr:to>
      <xdr:col>102</xdr:col>
      <xdr:colOff>114300</xdr:colOff>
      <xdr:row>60</xdr:row>
      <xdr:rowOff>113729</xdr:rowOff>
    </xdr:to>
    <xdr:cxnSp macro="">
      <xdr:nvCxnSpPr>
        <xdr:cNvPr id="622" name="直線コネクタ 621">
          <a:extLst>
            <a:ext uri="{FF2B5EF4-FFF2-40B4-BE49-F238E27FC236}">
              <a16:creationId xmlns:a16="http://schemas.microsoft.com/office/drawing/2014/main" xmlns="" id="{AF960B79-9D47-421E-BD95-8536B7E81EFB}"/>
            </a:ext>
          </a:extLst>
        </xdr:cNvPr>
        <xdr:cNvCxnSpPr/>
      </xdr:nvCxnSpPr>
      <xdr:spPr>
        <a:xfrm>
          <a:off x="18656300" y="1039558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623" name="n_1aveValue【学校施設】&#10;一人当たり面積">
          <a:extLst>
            <a:ext uri="{FF2B5EF4-FFF2-40B4-BE49-F238E27FC236}">
              <a16:creationId xmlns:a16="http://schemas.microsoft.com/office/drawing/2014/main" xmlns="" id="{EAB7B9A8-4A81-46E7-AA82-86A9E0F531EE}"/>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624" name="n_2aveValue【学校施設】&#10;一人当たり面積">
          <a:extLst>
            <a:ext uri="{FF2B5EF4-FFF2-40B4-BE49-F238E27FC236}">
              <a16:creationId xmlns:a16="http://schemas.microsoft.com/office/drawing/2014/main" xmlns="" id="{E030B1CD-100C-4FE5-B7D7-3FEF20F67F09}"/>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625" name="n_3aveValue【学校施設】&#10;一人当たり面積">
          <a:extLst>
            <a:ext uri="{FF2B5EF4-FFF2-40B4-BE49-F238E27FC236}">
              <a16:creationId xmlns:a16="http://schemas.microsoft.com/office/drawing/2014/main" xmlns="" id="{998C4E80-51DB-4FC5-BD2A-F1A7D87B953E}"/>
            </a:ext>
          </a:extLst>
        </xdr:cNvPr>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31069</xdr:rowOff>
    </xdr:from>
    <xdr:ext cx="469744" cy="259045"/>
    <xdr:sp macro="" textlink="">
      <xdr:nvSpPr>
        <xdr:cNvPr id="626" name="n_4aveValue【学校施設】&#10;一人当たり面積">
          <a:extLst>
            <a:ext uri="{FF2B5EF4-FFF2-40B4-BE49-F238E27FC236}">
              <a16:creationId xmlns:a16="http://schemas.microsoft.com/office/drawing/2014/main" xmlns="" id="{F0FD6947-00E6-4BB8-82FF-0D6CF2054D87}"/>
            </a:ext>
          </a:extLst>
        </xdr:cNvPr>
        <xdr:cNvSpPr txBox="1"/>
      </xdr:nvSpPr>
      <xdr:spPr>
        <a:xfrm>
          <a:off x="184214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3605</xdr:rowOff>
    </xdr:from>
    <xdr:ext cx="469744" cy="259045"/>
    <xdr:sp macro="" textlink="">
      <xdr:nvSpPr>
        <xdr:cNvPr id="627" name="n_1mainValue【学校施設】&#10;一人当たり面積">
          <a:extLst>
            <a:ext uri="{FF2B5EF4-FFF2-40B4-BE49-F238E27FC236}">
              <a16:creationId xmlns:a16="http://schemas.microsoft.com/office/drawing/2014/main" xmlns="" id="{D7934CA2-4750-433A-9BE1-A7CFBAF13C2E}"/>
            </a:ext>
          </a:extLst>
        </xdr:cNvPr>
        <xdr:cNvSpPr txBox="1"/>
      </xdr:nvSpPr>
      <xdr:spPr>
        <a:xfrm>
          <a:off x="21075727" y="1011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12749</xdr:rowOff>
    </xdr:from>
    <xdr:ext cx="469744" cy="259045"/>
    <xdr:sp macro="" textlink="">
      <xdr:nvSpPr>
        <xdr:cNvPr id="628" name="n_2mainValue【学校施設】&#10;一人当たり面積">
          <a:extLst>
            <a:ext uri="{FF2B5EF4-FFF2-40B4-BE49-F238E27FC236}">
              <a16:creationId xmlns:a16="http://schemas.microsoft.com/office/drawing/2014/main" xmlns="" id="{9C66BC4B-9543-4963-A086-5E7B5604606B}"/>
            </a:ext>
          </a:extLst>
        </xdr:cNvPr>
        <xdr:cNvSpPr txBox="1"/>
      </xdr:nvSpPr>
      <xdr:spPr>
        <a:xfrm>
          <a:off x="20199427" y="101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9606</xdr:rowOff>
    </xdr:from>
    <xdr:ext cx="469744" cy="259045"/>
    <xdr:sp macro="" textlink="">
      <xdr:nvSpPr>
        <xdr:cNvPr id="629" name="n_3mainValue【学校施設】&#10;一人当たり面積">
          <a:extLst>
            <a:ext uri="{FF2B5EF4-FFF2-40B4-BE49-F238E27FC236}">
              <a16:creationId xmlns:a16="http://schemas.microsoft.com/office/drawing/2014/main" xmlns="" id="{9C00E76A-0655-4532-B1DC-5504BEE8610C}"/>
            </a:ext>
          </a:extLst>
        </xdr:cNvPr>
        <xdr:cNvSpPr txBox="1"/>
      </xdr:nvSpPr>
      <xdr:spPr>
        <a:xfrm>
          <a:off x="19310427" y="101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4462</xdr:rowOff>
    </xdr:from>
    <xdr:ext cx="469744" cy="259045"/>
    <xdr:sp macro="" textlink="">
      <xdr:nvSpPr>
        <xdr:cNvPr id="630" name="n_4mainValue【学校施設】&#10;一人当たり面積">
          <a:extLst>
            <a:ext uri="{FF2B5EF4-FFF2-40B4-BE49-F238E27FC236}">
              <a16:creationId xmlns:a16="http://schemas.microsoft.com/office/drawing/2014/main" xmlns="" id="{A13908D3-606C-4252-ACB9-2BD6F82DBA21}"/>
            </a:ext>
          </a:extLst>
        </xdr:cNvPr>
        <xdr:cNvSpPr txBox="1"/>
      </xdr:nvSpPr>
      <xdr:spPr>
        <a:xfrm>
          <a:off x="184214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xmlns="" id="{70D8B7D0-8A36-479F-AE3A-EDE84C956D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xmlns="" id="{D8FF8E77-A8EC-4E75-929F-49E3BCA66F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xmlns="" id="{EB4CB929-1D07-48E0-B399-0F4658B6B4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xmlns="" id="{362B9787-0419-48E4-95CA-813333E99F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xmlns="" id="{B79E8ABB-01CC-40A4-9A2E-78F46790BE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xmlns="" id="{738EDA43-E7FF-4BCD-9221-3D6F3B972E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xmlns="" id="{A97BCDE9-0D2F-406C-A67C-94EF7852589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xmlns="" id="{C1FF8482-0010-48DF-B917-E4D47485AD6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xmlns="" id="{61BBD240-EABC-4E71-AE1C-40DE7AC06E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xmlns="" id="{EDC0834A-6BA1-43CA-A7BA-3956CB5386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xmlns="" id="{4A660F09-A344-49D6-9914-FF970CE661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xmlns="" id="{6A979418-36EF-4AC0-9BCA-6942007296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xmlns="" id="{C5F1FE75-7B9E-4D86-A23E-011C9306946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xmlns="" id="{FBB46BE7-616C-4533-A9E3-5DBE93FB0E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xmlns="" id="{1504D024-6854-4C21-97AC-B733A91881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xmlns="" id="{7EE39AA1-C6FC-4970-9B7C-15D45FAA10D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xmlns="" id="{4B0FB10E-741F-464B-9425-1C37111D7DF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xmlns="" id="{0F0BBC90-D7E5-4629-9B0F-FE3B0D4A6B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xmlns="" id="{F24E3415-7193-4345-8BEF-FB220D382D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xmlns="" id="{4DBF25B6-233E-49AA-9DCE-39E7BCE34F0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xmlns="" id="{37D681DB-578F-427D-B46B-DF4241A873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xmlns="" id="{0682066F-209E-406A-A3D3-849FE80F05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xmlns="" id="{8156323D-3B7D-4002-BEA6-B56474FEE0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xmlns="" id="{1EA257FA-A604-4683-A056-CAB8837B6E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xmlns="" id="{553B6084-B07F-43CE-8574-94A7E6A783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xmlns="" id="{E6A1645D-64AF-4E3D-ACF8-5642CD0B8DE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xmlns="" id="{13D60C18-9EA2-4CCF-8474-007BCB73B1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a16="http://schemas.microsoft.com/office/drawing/2014/main" xmlns="" id="{C0C7DB30-EBDF-4B97-A2EA-92F457E8D16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xmlns="" id="{98DD2D11-9D9D-4A06-9F61-44381FED4F6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a16="http://schemas.microsoft.com/office/drawing/2014/main" xmlns="" id="{E471D772-437B-49EE-9880-39B6E3FC2DC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a16="http://schemas.microsoft.com/office/drawing/2014/main" xmlns="" id="{7C441C9F-4FD8-46F1-AE3F-2D371C5933A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a16="http://schemas.microsoft.com/office/drawing/2014/main" xmlns="" id="{5F04B74D-0CC8-432C-AAD3-FC540EDD5E3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a16="http://schemas.microsoft.com/office/drawing/2014/main" xmlns="" id="{E42694FC-586C-4A19-88AE-31789F9545F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a16="http://schemas.microsoft.com/office/drawing/2014/main" xmlns="" id="{D581F738-E4E9-4714-A6B0-68AFA7B10C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a16="http://schemas.microsoft.com/office/drawing/2014/main" xmlns="" id="{D1538A35-C185-46A7-8CBC-11871C0A866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a16="http://schemas.microsoft.com/office/drawing/2014/main" xmlns="" id="{5C232391-0FE4-463A-9885-0FC0897892B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a:extLst>
            <a:ext uri="{FF2B5EF4-FFF2-40B4-BE49-F238E27FC236}">
              <a16:creationId xmlns:a16="http://schemas.microsoft.com/office/drawing/2014/main" xmlns="" id="{4EB1806C-24A5-4970-8C98-8C0118F18A8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xmlns="" id="{1CFD3685-7531-4AD7-A1C0-53E24926F6C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a:extLst>
            <a:ext uri="{FF2B5EF4-FFF2-40B4-BE49-F238E27FC236}">
              <a16:creationId xmlns:a16="http://schemas.microsoft.com/office/drawing/2014/main" xmlns="" id="{6AE26D12-1039-4176-80AD-1D012EE3D85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xmlns="" id="{FF8B9828-7156-44F6-926B-23405781E11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a:extLst>
            <a:ext uri="{FF2B5EF4-FFF2-40B4-BE49-F238E27FC236}">
              <a16:creationId xmlns:a16="http://schemas.microsoft.com/office/drawing/2014/main" xmlns="" id="{2F6607EF-DBA7-43D2-8D55-DD2EBC58CEFF}"/>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a:extLst>
            <a:ext uri="{FF2B5EF4-FFF2-40B4-BE49-F238E27FC236}">
              <a16:creationId xmlns:a16="http://schemas.microsoft.com/office/drawing/2014/main" xmlns="" id="{D14BE9C7-783E-4F96-9787-C19A4ECC27D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a:extLst>
            <a:ext uri="{FF2B5EF4-FFF2-40B4-BE49-F238E27FC236}">
              <a16:creationId xmlns:a16="http://schemas.microsoft.com/office/drawing/2014/main" xmlns="" id="{3676E7CF-CFF5-4938-8C2E-1D7424258AA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a:extLst>
            <a:ext uri="{FF2B5EF4-FFF2-40B4-BE49-F238E27FC236}">
              <a16:creationId xmlns:a16="http://schemas.microsoft.com/office/drawing/2014/main" xmlns="" id="{E14302C1-46E7-478B-B18E-1F94491B319B}"/>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a:extLst>
            <a:ext uri="{FF2B5EF4-FFF2-40B4-BE49-F238E27FC236}">
              <a16:creationId xmlns:a16="http://schemas.microsoft.com/office/drawing/2014/main" xmlns="" id="{8F3E1C7E-EC69-47B9-8AED-3E2C7261FDBD}"/>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676" name="【公民館】&#10;有形固定資産減価償却率平均値テキスト">
          <a:extLst>
            <a:ext uri="{FF2B5EF4-FFF2-40B4-BE49-F238E27FC236}">
              <a16:creationId xmlns:a16="http://schemas.microsoft.com/office/drawing/2014/main" xmlns="" id="{3009C806-BE67-415A-90B3-4F49023B2546}"/>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a:extLst>
            <a:ext uri="{FF2B5EF4-FFF2-40B4-BE49-F238E27FC236}">
              <a16:creationId xmlns:a16="http://schemas.microsoft.com/office/drawing/2014/main" xmlns="" id="{2ABF8EFE-F382-4CF8-9F4F-1E57882FF13C}"/>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a:extLst>
            <a:ext uri="{FF2B5EF4-FFF2-40B4-BE49-F238E27FC236}">
              <a16:creationId xmlns:a16="http://schemas.microsoft.com/office/drawing/2014/main" xmlns="" id="{564CB123-26B8-4C3F-91AB-383EFEFF8496}"/>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a:extLst>
            <a:ext uri="{FF2B5EF4-FFF2-40B4-BE49-F238E27FC236}">
              <a16:creationId xmlns:a16="http://schemas.microsoft.com/office/drawing/2014/main" xmlns="" id="{DB36B324-EC16-4EF7-B869-F3135D832CF7}"/>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a:extLst>
            <a:ext uri="{FF2B5EF4-FFF2-40B4-BE49-F238E27FC236}">
              <a16:creationId xmlns:a16="http://schemas.microsoft.com/office/drawing/2014/main" xmlns="" id="{04E116A9-44FA-4A6E-B06C-E569EC4EB7B0}"/>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1" name="フローチャート: 判断 680">
          <a:extLst>
            <a:ext uri="{FF2B5EF4-FFF2-40B4-BE49-F238E27FC236}">
              <a16:creationId xmlns:a16="http://schemas.microsoft.com/office/drawing/2014/main" xmlns="" id="{61D58636-7722-4064-A2DB-3FCB8F7D7FA3}"/>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DF12F0A5-EF9D-4AE1-9EFC-8BF4A9C686A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CA9CE8B7-D544-4DB2-99B0-C249ABC2B9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235D840A-2F23-49CB-BA32-151437F924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2368400B-11FF-43DF-8E04-EC8EE721DB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0CD33B43-2C01-4AAC-88F1-0A181637D12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166370</xdr:rowOff>
    </xdr:from>
    <xdr:to>
      <xdr:col>85</xdr:col>
      <xdr:colOff>177800</xdr:colOff>
      <xdr:row>103</xdr:row>
      <xdr:rowOff>96520</xdr:rowOff>
    </xdr:to>
    <xdr:sp macro="" textlink="">
      <xdr:nvSpPr>
        <xdr:cNvPr id="687" name="楕円 686">
          <a:extLst>
            <a:ext uri="{FF2B5EF4-FFF2-40B4-BE49-F238E27FC236}">
              <a16:creationId xmlns:a16="http://schemas.microsoft.com/office/drawing/2014/main" xmlns="" id="{FBF1A21D-8A14-4EF4-9E70-F573CB27417D}"/>
            </a:ext>
          </a:extLst>
        </xdr:cNvPr>
        <xdr:cNvSpPr/>
      </xdr:nvSpPr>
      <xdr:spPr>
        <a:xfrm>
          <a:off x="16268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17797</xdr:rowOff>
    </xdr:from>
    <xdr:ext cx="405111" cy="259045"/>
    <xdr:sp macro="" textlink="">
      <xdr:nvSpPr>
        <xdr:cNvPr id="688" name="【公民館】&#10;有形固定資産減価償却率該当値テキスト">
          <a:extLst>
            <a:ext uri="{FF2B5EF4-FFF2-40B4-BE49-F238E27FC236}">
              <a16:creationId xmlns:a16="http://schemas.microsoft.com/office/drawing/2014/main" xmlns="" id="{3D9FD9E0-A695-4339-8F66-D47AE3C86D11}"/>
            </a:ext>
          </a:extLst>
        </xdr:cNvPr>
        <xdr:cNvSpPr txBox="1"/>
      </xdr:nvSpPr>
      <xdr:spPr>
        <a:xfrm>
          <a:off x="163576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130175</xdr:rowOff>
    </xdr:from>
    <xdr:to>
      <xdr:col>81</xdr:col>
      <xdr:colOff>101600</xdr:colOff>
      <xdr:row>103</xdr:row>
      <xdr:rowOff>60325</xdr:rowOff>
    </xdr:to>
    <xdr:sp macro="" textlink="">
      <xdr:nvSpPr>
        <xdr:cNvPr id="689" name="楕円 688">
          <a:extLst>
            <a:ext uri="{FF2B5EF4-FFF2-40B4-BE49-F238E27FC236}">
              <a16:creationId xmlns:a16="http://schemas.microsoft.com/office/drawing/2014/main" xmlns="" id="{3690D058-364C-4259-A74E-AD3BEA1944BB}"/>
            </a:ext>
          </a:extLst>
        </xdr:cNvPr>
        <xdr:cNvSpPr/>
      </xdr:nvSpPr>
      <xdr:spPr>
        <a:xfrm>
          <a:off x="15430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xdr:rowOff>
    </xdr:from>
    <xdr:to>
      <xdr:col>85</xdr:col>
      <xdr:colOff>127000</xdr:colOff>
      <xdr:row>103</xdr:row>
      <xdr:rowOff>45720</xdr:rowOff>
    </xdr:to>
    <xdr:cxnSp macro="">
      <xdr:nvCxnSpPr>
        <xdr:cNvPr id="690" name="直線コネクタ 689">
          <a:extLst>
            <a:ext uri="{FF2B5EF4-FFF2-40B4-BE49-F238E27FC236}">
              <a16:creationId xmlns:a16="http://schemas.microsoft.com/office/drawing/2014/main" xmlns="" id="{9EB7F9BC-5DE6-407C-BB0A-DF623579081F}"/>
            </a:ext>
          </a:extLst>
        </xdr:cNvPr>
        <xdr:cNvCxnSpPr/>
      </xdr:nvCxnSpPr>
      <xdr:spPr>
        <a:xfrm>
          <a:off x="15481300" y="17668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691" name="楕円 690">
          <a:extLst>
            <a:ext uri="{FF2B5EF4-FFF2-40B4-BE49-F238E27FC236}">
              <a16:creationId xmlns:a16="http://schemas.microsoft.com/office/drawing/2014/main" xmlns="" id="{DE645B18-72E8-464D-A370-BB7646A74420}"/>
            </a:ext>
          </a:extLst>
        </xdr:cNvPr>
        <xdr:cNvSpPr/>
      </xdr:nvSpPr>
      <xdr:spPr>
        <a:xfrm>
          <a:off x="14541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xdr:rowOff>
    </xdr:from>
    <xdr:to>
      <xdr:col>81</xdr:col>
      <xdr:colOff>50800</xdr:colOff>
      <xdr:row>103</xdr:row>
      <xdr:rowOff>41911</xdr:rowOff>
    </xdr:to>
    <xdr:cxnSp macro="">
      <xdr:nvCxnSpPr>
        <xdr:cNvPr id="692" name="直線コネクタ 691">
          <a:extLst>
            <a:ext uri="{FF2B5EF4-FFF2-40B4-BE49-F238E27FC236}">
              <a16:creationId xmlns:a16="http://schemas.microsoft.com/office/drawing/2014/main" xmlns="" id="{662B4947-7E7A-41C4-8232-F7F6FB8CCE19}"/>
            </a:ext>
          </a:extLst>
        </xdr:cNvPr>
        <xdr:cNvCxnSpPr/>
      </xdr:nvCxnSpPr>
      <xdr:spPr>
        <a:xfrm flipV="1">
          <a:off x="14592300" y="176688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153036</xdr:rowOff>
    </xdr:from>
    <xdr:to>
      <xdr:col>72</xdr:col>
      <xdr:colOff>38100</xdr:colOff>
      <xdr:row>103</xdr:row>
      <xdr:rowOff>83186</xdr:rowOff>
    </xdr:to>
    <xdr:sp macro="" textlink="">
      <xdr:nvSpPr>
        <xdr:cNvPr id="693" name="楕円 692">
          <a:extLst>
            <a:ext uri="{FF2B5EF4-FFF2-40B4-BE49-F238E27FC236}">
              <a16:creationId xmlns:a16="http://schemas.microsoft.com/office/drawing/2014/main" xmlns="" id="{6EA3C0B5-D961-461E-823E-1B1F141C9AA3}"/>
            </a:ext>
          </a:extLst>
        </xdr:cNvPr>
        <xdr:cNvSpPr/>
      </xdr:nvSpPr>
      <xdr:spPr>
        <a:xfrm>
          <a:off x="13652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32386</xdr:rowOff>
    </xdr:from>
    <xdr:to>
      <xdr:col>76</xdr:col>
      <xdr:colOff>114300</xdr:colOff>
      <xdr:row>103</xdr:row>
      <xdr:rowOff>41911</xdr:rowOff>
    </xdr:to>
    <xdr:cxnSp macro="">
      <xdr:nvCxnSpPr>
        <xdr:cNvPr id="694" name="直線コネクタ 693">
          <a:extLst>
            <a:ext uri="{FF2B5EF4-FFF2-40B4-BE49-F238E27FC236}">
              <a16:creationId xmlns:a16="http://schemas.microsoft.com/office/drawing/2014/main" xmlns="" id="{779C23D2-A5E7-4320-8341-C2A414E59F7C}"/>
            </a:ext>
          </a:extLst>
        </xdr:cNvPr>
        <xdr:cNvCxnSpPr/>
      </xdr:nvCxnSpPr>
      <xdr:spPr>
        <a:xfrm>
          <a:off x="13703300" y="176917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114936</xdr:rowOff>
    </xdr:from>
    <xdr:to>
      <xdr:col>67</xdr:col>
      <xdr:colOff>101600</xdr:colOff>
      <xdr:row>103</xdr:row>
      <xdr:rowOff>45086</xdr:rowOff>
    </xdr:to>
    <xdr:sp macro="" textlink="">
      <xdr:nvSpPr>
        <xdr:cNvPr id="695" name="楕円 694">
          <a:extLst>
            <a:ext uri="{FF2B5EF4-FFF2-40B4-BE49-F238E27FC236}">
              <a16:creationId xmlns:a16="http://schemas.microsoft.com/office/drawing/2014/main" xmlns="" id="{4B06C434-60C7-402C-B61F-3EDB39ACC110}"/>
            </a:ext>
          </a:extLst>
        </xdr:cNvPr>
        <xdr:cNvSpPr/>
      </xdr:nvSpPr>
      <xdr:spPr>
        <a:xfrm>
          <a:off x="12763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165736</xdr:rowOff>
    </xdr:from>
    <xdr:to>
      <xdr:col>71</xdr:col>
      <xdr:colOff>177800</xdr:colOff>
      <xdr:row>103</xdr:row>
      <xdr:rowOff>32386</xdr:rowOff>
    </xdr:to>
    <xdr:cxnSp macro="">
      <xdr:nvCxnSpPr>
        <xdr:cNvPr id="696" name="直線コネクタ 695">
          <a:extLst>
            <a:ext uri="{FF2B5EF4-FFF2-40B4-BE49-F238E27FC236}">
              <a16:creationId xmlns:a16="http://schemas.microsoft.com/office/drawing/2014/main" xmlns="" id="{A638EFDD-7111-4670-AAD5-ACCC3C396A41}"/>
            </a:ext>
          </a:extLst>
        </xdr:cNvPr>
        <xdr:cNvCxnSpPr/>
      </xdr:nvCxnSpPr>
      <xdr:spPr>
        <a:xfrm>
          <a:off x="12814300" y="17653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1922</xdr:rowOff>
    </xdr:from>
    <xdr:ext cx="405111" cy="259045"/>
    <xdr:sp macro="" textlink="">
      <xdr:nvSpPr>
        <xdr:cNvPr id="697" name="n_1aveValue【公民館】&#10;有形固定資産減価償却率">
          <a:extLst>
            <a:ext uri="{FF2B5EF4-FFF2-40B4-BE49-F238E27FC236}">
              <a16:creationId xmlns:a16="http://schemas.microsoft.com/office/drawing/2014/main" xmlns="" id="{687506AA-3B3E-4020-B56E-A9DB13B59612}"/>
            </a:ext>
          </a:extLst>
        </xdr:cNvPr>
        <xdr:cNvSpPr txBox="1"/>
      </xdr:nvSpPr>
      <xdr:spPr>
        <a:xfrm>
          <a:off x="152660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698" name="n_2aveValue【公民館】&#10;有形固定資産減価償却率">
          <a:extLst>
            <a:ext uri="{FF2B5EF4-FFF2-40B4-BE49-F238E27FC236}">
              <a16:creationId xmlns:a16="http://schemas.microsoft.com/office/drawing/2014/main" xmlns="" id="{E4613A03-1B0E-47F0-BB44-9A3339B4C4C2}"/>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19066</xdr:rowOff>
    </xdr:from>
    <xdr:ext cx="405111" cy="259045"/>
    <xdr:sp macro="" textlink="">
      <xdr:nvSpPr>
        <xdr:cNvPr id="699" name="n_3aveValue【公民館】&#10;有形固定資産減価償却率">
          <a:extLst>
            <a:ext uri="{FF2B5EF4-FFF2-40B4-BE49-F238E27FC236}">
              <a16:creationId xmlns:a16="http://schemas.microsoft.com/office/drawing/2014/main" xmlns="" id="{4B9A6FE2-6BAF-4147-99DD-EB41747E92F8}"/>
            </a:ext>
          </a:extLst>
        </xdr:cNvPr>
        <xdr:cNvSpPr txBox="1"/>
      </xdr:nvSpPr>
      <xdr:spPr>
        <a:xfrm>
          <a:off x="13500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700" name="n_4aveValue【公民館】&#10;有形固定資産減価償却率">
          <a:extLst>
            <a:ext uri="{FF2B5EF4-FFF2-40B4-BE49-F238E27FC236}">
              <a16:creationId xmlns:a16="http://schemas.microsoft.com/office/drawing/2014/main" xmlns="" id="{B289A045-428C-4986-BEF8-B03353A85E14}"/>
            </a:ext>
          </a:extLst>
        </xdr:cNvPr>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76852</xdr:rowOff>
    </xdr:from>
    <xdr:ext cx="405111" cy="259045"/>
    <xdr:sp macro="" textlink="">
      <xdr:nvSpPr>
        <xdr:cNvPr id="701" name="n_1mainValue【公民館】&#10;有形固定資産減価償却率">
          <a:extLst>
            <a:ext uri="{FF2B5EF4-FFF2-40B4-BE49-F238E27FC236}">
              <a16:creationId xmlns:a16="http://schemas.microsoft.com/office/drawing/2014/main" xmlns="" id="{15BE40BC-54C7-4B7C-A4CD-AD89087D6D7F}"/>
            </a:ext>
          </a:extLst>
        </xdr:cNvPr>
        <xdr:cNvSpPr txBox="1"/>
      </xdr:nvSpPr>
      <xdr:spPr>
        <a:xfrm>
          <a:off x="152660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702" name="n_2mainValue【公民館】&#10;有形固定資産減価償却率">
          <a:extLst>
            <a:ext uri="{FF2B5EF4-FFF2-40B4-BE49-F238E27FC236}">
              <a16:creationId xmlns:a16="http://schemas.microsoft.com/office/drawing/2014/main" xmlns="" id="{1DAA6948-2245-4AD8-BCDB-33939D26283C}"/>
            </a:ext>
          </a:extLst>
        </xdr:cNvPr>
        <xdr:cNvSpPr txBox="1"/>
      </xdr:nvSpPr>
      <xdr:spPr>
        <a:xfrm>
          <a:off x="14389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99713</xdr:rowOff>
    </xdr:from>
    <xdr:ext cx="405111" cy="259045"/>
    <xdr:sp macro="" textlink="">
      <xdr:nvSpPr>
        <xdr:cNvPr id="703" name="n_3mainValue【公民館】&#10;有形固定資産減価償却率">
          <a:extLst>
            <a:ext uri="{FF2B5EF4-FFF2-40B4-BE49-F238E27FC236}">
              <a16:creationId xmlns:a16="http://schemas.microsoft.com/office/drawing/2014/main" xmlns="" id="{41417FB8-3089-4A02-8785-60EBD17DCAB3}"/>
            </a:ext>
          </a:extLst>
        </xdr:cNvPr>
        <xdr:cNvSpPr txBox="1"/>
      </xdr:nvSpPr>
      <xdr:spPr>
        <a:xfrm>
          <a:off x="13500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61613</xdr:rowOff>
    </xdr:from>
    <xdr:ext cx="405111" cy="259045"/>
    <xdr:sp macro="" textlink="">
      <xdr:nvSpPr>
        <xdr:cNvPr id="704" name="n_4mainValue【公民館】&#10;有形固定資産減価償却率">
          <a:extLst>
            <a:ext uri="{FF2B5EF4-FFF2-40B4-BE49-F238E27FC236}">
              <a16:creationId xmlns:a16="http://schemas.microsoft.com/office/drawing/2014/main" xmlns="" id="{39C17709-A0E3-4D54-8F48-8666168F847A}"/>
            </a:ext>
          </a:extLst>
        </xdr:cNvPr>
        <xdr:cNvSpPr txBox="1"/>
      </xdr:nvSpPr>
      <xdr:spPr>
        <a:xfrm>
          <a:off x="12611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xmlns="" id="{0A50A8D3-BED0-484C-AA0F-1F7CC3ED4B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xmlns="" id="{6DE79B5E-89EF-4E3B-BF0D-39DB13BC3C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xmlns="" id="{3140EEFA-B911-4771-926F-7E5F16DBF8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xmlns="" id="{A772B418-7274-4723-B4EB-17F25C8242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xmlns="" id="{0955FC56-274C-4AFC-9211-690AB923F5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xmlns="" id="{7D83697E-0158-4F7D-8DA8-6F5F7605C21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xmlns="" id="{CEAF9AF1-0CDA-4333-9E2F-76A8B752634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xmlns="" id="{C7B11151-93D6-4629-A61C-64BEB58E595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xmlns="" id="{0F5EC63A-3781-45AD-AA1C-E8F4939A93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xmlns="" id="{1B18B6B2-1864-4324-A979-5F0D54A336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a:extLst>
            <a:ext uri="{FF2B5EF4-FFF2-40B4-BE49-F238E27FC236}">
              <a16:creationId xmlns:a16="http://schemas.microsoft.com/office/drawing/2014/main" xmlns="" id="{690FC343-3BD1-4D89-9DB6-4904DD8BC7F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a:extLst>
            <a:ext uri="{FF2B5EF4-FFF2-40B4-BE49-F238E27FC236}">
              <a16:creationId xmlns:a16="http://schemas.microsoft.com/office/drawing/2014/main" xmlns="" id="{35E29DB6-4586-416E-AAB6-C35D9555222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a:extLst>
            <a:ext uri="{FF2B5EF4-FFF2-40B4-BE49-F238E27FC236}">
              <a16:creationId xmlns:a16="http://schemas.microsoft.com/office/drawing/2014/main" xmlns="" id="{62A05CF2-D956-4633-AE70-4B95FE4CCFE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a:extLst>
            <a:ext uri="{FF2B5EF4-FFF2-40B4-BE49-F238E27FC236}">
              <a16:creationId xmlns:a16="http://schemas.microsoft.com/office/drawing/2014/main" xmlns="" id="{17A7524A-BE9B-4CF1-B123-B368CF86CBA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a:extLst>
            <a:ext uri="{FF2B5EF4-FFF2-40B4-BE49-F238E27FC236}">
              <a16:creationId xmlns:a16="http://schemas.microsoft.com/office/drawing/2014/main" xmlns="" id="{9D319C40-A6E8-40D2-A983-1F5F6D94F9C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a:extLst>
            <a:ext uri="{FF2B5EF4-FFF2-40B4-BE49-F238E27FC236}">
              <a16:creationId xmlns:a16="http://schemas.microsoft.com/office/drawing/2014/main" xmlns="" id="{6B9A6ADF-C8D8-46AC-BBDB-5FE75651F16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a:extLst>
            <a:ext uri="{FF2B5EF4-FFF2-40B4-BE49-F238E27FC236}">
              <a16:creationId xmlns:a16="http://schemas.microsoft.com/office/drawing/2014/main" xmlns="" id="{9225C6A6-327C-4118-9B59-3E4475C47A1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a:extLst>
            <a:ext uri="{FF2B5EF4-FFF2-40B4-BE49-F238E27FC236}">
              <a16:creationId xmlns:a16="http://schemas.microsoft.com/office/drawing/2014/main" xmlns="" id="{E114C992-6EA6-48E5-AB5D-298BB96430F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xmlns="" id="{32B3DFE7-DABE-4FC5-BC62-3EF665FE1E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xmlns="" id="{2D06BFAE-C3C1-41B4-938E-CD67925540C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xmlns="" id="{5304DA27-7E3C-442D-9503-D06A31C923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a:extLst>
            <a:ext uri="{FF2B5EF4-FFF2-40B4-BE49-F238E27FC236}">
              <a16:creationId xmlns:a16="http://schemas.microsoft.com/office/drawing/2014/main" xmlns="" id="{94274F1E-E88B-4CAC-B5CE-4595F64775F2}"/>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a:extLst>
            <a:ext uri="{FF2B5EF4-FFF2-40B4-BE49-F238E27FC236}">
              <a16:creationId xmlns:a16="http://schemas.microsoft.com/office/drawing/2014/main" xmlns="" id="{3939B9AD-DD53-4103-9C31-F02483A66EE6}"/>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a:extLst>
            <a:ext uri="{FF2B5EF4-FFF2-40B4-BE49-F238E27FC236}">
              <a16:creationId xmlns:a16="http://schemas.microsoft.com/office/drawing/2014/main" xmlns="" id="{3BAAB3D8-C3B2-4CDC-86FF-0E3BF20AB3E0}"/>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a:extLst>
            <a:ext uri="{FF2B5EF4-FFF2-40B4-BE49-F238E27FC236}">
              <a16:creationId xmlns:a16="http://schemas.microsoft.com/office/drawing/2014/main" xmlns="" id="{A85F8186-A034-4F21-9C1A-FA72B7F13205}"/>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a:extLst>
            <a:ext uri="{FF2B5EF4-FFF2-40B4-BE49-F238E27FC236}">
              <a16:creationId xmlns:a16="http://schemas.microsoft.com/office/drawing/2014/main" xmlns="" id="{91E6E4A0-A906-4E88-85BA-B0A1A1087573}"/>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31" name="【公民館】&#10;一人当たり面積平均値テキスト">
          <a:extLst>
            <a:ext uri="{FF2B5EF4-FFF2-40B4-BE49-F238E27FC236}">
              <a16:creationId xmlns:a16="http://schemas.microsoft.com/office/drawing/2014/main" xmlns="" id="{1E1F2EC9-AF3B-46CB-9EAA-A97FDC78F359}"/>
            </a:ext>
          </a:extLst>
        </xdr:cNvPr>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a:extLst>
            <a:ext uri="{FF2B5EF4-FFF2-40B4-BE49-F238E27FC236}">
              <a16:creationId xmlns:a16="http://schemas.microsoft.com/office/drawing/2014/main" xmlns="" id="{C265A2D2-4C0D-48FD-B3D1-D7CBB7DC01B9}"/>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a:extLst>
            <a:ext uri="{FF2B5EF4-FFF2-40B4-BE49-F238E27FC236}">
              <a16:creationId xmlns:a16="http://schemas.microsoft.com/office/drawing/2014/main" xmlns="" id="{834BD165-266C-446F-A2D1-5A42501E439C}"/>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a:extLst>
            <a:ext uri="{FF2B5EF4-FFF2-40B4-BE49-F238E27FC236}">
              <a16:creationId xmlns:a16="http://schemas.microsoft.com/office/drawing/2014/main" xmlns="" id="{C194B18A-1479-4B3C-B1C9-DC4841F0FA61}"/>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a:extLst>
            <a:ext uri="{FF2B5EF4-FFF2-40B4-BE49-F238E27FC236}">
              <a16:creationId xmlns:a16="http://schemas.microsoft.com/office/drawing/2014/main" xmlns="" id="{2F343133-4308-4DF1-A4A0-1E6F6B2EEAFC}"/>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36" name="フローチャート: 判断 735">
          <a:extLst>
            <a:ext uri="{FF2B5EF4-FFF2-40B4-BE49-F238E27FC236}">
              <a16:creationId xmlns:a16="http://schemas.microsoft.com/office/drawing/2014/main" xmlns="" id="{896AFDC5-B0DB-4516-82AC-B6F2C488E5C4}"/>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C13841A0-03B6-44A2-9184-FE510D3C17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A4181F29-17A4-482A-AD82-EF67F06ADC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EA04F7FC-5425-4FDF-99CE-1F29C2C7DE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D33B2A71-BFD1-4803-BAEC-4D794037C6B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64E75099-577C-4861-8A1E-58DF608BD9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72492</xdr:rowOff>
    </xdr:from>
    <xdr:to>
      <xdr:col>116</xdr:col>
      <xdr:colOff>114300</xdr:colOff>
      <xdr:row>107</xdr:row>
      <xdr:rowOff>2642</xdr:rowOff>
    </xdr:to>
    <xdr:sp macro="" textlink="">
      <xdr:nvSpPr>
        <xdr:cNvPr id="742" name="楕円 741">
          <a:extLst>
            <a:ext uri="{FF2B5EF4-FFF2-40B4-BE49-F238E27FC236}">
              <a16:creationId xmlns:a16="http://schemas.microsoft.com/office/drawing/2014/main" xmlns="" id="{2E0A232E-ADFC-4B9B-B824-DF00571B3C14}"/>
            </a:ext>
          </a:extLst>
        </xdr:cNvPr>
        <xdr:cNvSpPr/>
      </xdr:nvSpPr>
      <xdr:spPr>
        <a:xfrm>
          <a:off x="22110700" y="182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95369</xdr:rowOff>
    </xdr:from>
    <xdr:ext cx="469744" cy="259045"/>
    <xdr:sp macro="" textlink="">
      <xdr:nvSpPr>
        <xdr:cNvPr id="743" name="【公民館】&#10;一人当たり面積該当値テキスト">
          <a:extLst>
            <a:ext uri="{FF2B5EF4-FFF2-40B4-BE49-F238E27FC236}">
              <a16:creationId xmlns:a16="http://schemas.microsoft.com/office/drawing/2014/main" xmlns="" id="{D71EAA7B-870A-4677-8E4B-107B57D1D43A}"/>
            </a:ext>
          </a:extLst>
        </xdr:cNvPr>
        <xdr:cNvSpPr txBox="1"/>
      </xdr:nvSpPr>
      <xdr:spPr>
        <a:xfrm>
          <a:off x="22199600" y="1809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74777</xdr:rowOff>
    </xdr:from>
    <xdr:to>
      <xdr:col>112</xdr:col>
      <xdr:colOff>38100</xdr:colOff>
      <xdr:row>107</xdr:row>
      <xdr:rowOff>4927</xdr:rowOff>
    </xdr:to>
    <xdr:sp macro="" textlink="">
      <xdr:nvSpPr>
        <xdr:cNvPr id="744" name="楕円 743">
          <a:extLst>
            <a:ext uri="{FF2B5EF4-FFF2-40B4-BE49-F238E27FC236}">
              <a16:creationId xmlns:a16="http://schemas.microsoft.com/office/drawing/2014/main" xmlns="" id="{DC729687-2917-4097-AF56-72D5BAC6BD1E}"/>
            </a:ext>
          </a:extLst>
        </xdr:cNvPr>
        <xdr:cNvSpPr/>
      </xdr:nvSpPr>
      <xdr:spPr>
        <a:xfrm>
          <a:off x="21272500" y="182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123292</xdr:rowOff>
    </xdr:from>
    <xdr:to>
      <xdr:col>116</xdr:col>
      <xdr:colOff>63500</xdr:colOff>
      <xdr:row>106</xdr:row>
      <xdr:rowOff>125577</xdr:rowOff>
    </xdr:to>
    <xdr:cxnSp macro="">
      <xdr:nvCxnSpPr>
        <xdr:cNvPr id="745" name="直線コネクタ 744">
          <a:extLst>
            <a:ext uri="{FF2B5EF4-FFF2-40B4-BE49-F238E27FC236}">
              <a16:creationId xmlns:a16="http://schemas.microsoft.com/office/drawing/2014/main" xmlns="" id="{EBB27534-227C-48F7-B02D-B78A7D77BE47}"/>
            </a:ext>
          </a:extLst>
        </xdr:cNvPr>
        <xdr:cNvCxnSpPr/>
      </xdr:nvCxnSpPr>
      <xdr:spPr>
        <a:xfrm flipV="1">
          <a:off x="21323300" y="1829699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104496</xdr:rowOff>
    </xdr:from>
    <xdr:to>
      <xdr:col>107</xdr:col>
      <xdr:colOff>101600</xdr:colOff>
      <xdr:row>107</xdr:row>
      <xdr:rowOff>34646</xdr:rowOff>
    </xdr:to>
    <xdr:sp macro="" textlink="">
      <xdr:nvSpPr>
        <xdr:cNvPr id="746" name="楕円 745">
          <a:extLst>
            <a:ext uri="{FF2B5EF4-FFF2-40B4-BE49-F238E27FC236}">
              <a16:creationId xmlns:a16="http://schemas.microsoft.com/office/drawing/2014/main" xmlns="" id="{B573BF17-BA97-4415-BABF-425CEFD2BCCC}"/>
            </a:ext>
          </a:extLst>
        </xdr:cNvPr>
        <xdr:cNvSpPr/>
      </xdr:nvSpPr>
      <xdr:spPr>
        <a:xfrm>
          <a:off x="203835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125577</xdr:rowOff>
    </xdr:from>
    <xdr:to>
      <xdr:col>111</xdr:col>
      <xdr:colOff>177800</xdr:colOff>
      <xdr:row>106</xdr:row>
      <xdr:rowOff>155296</xdr:rowOff>
    </xdr:to>
    <xdr:cxnSp macro="">
      <xdr:nvCxnSpPr>
        <xdr:cNvPr id="747" name="直線コネクタ 746">
          <a:extLst>
            <a:ext uri="{FF2B5EF4-FFF2-40B4-BE49-F238E27FC236}">
              <a16:creationId xmlns:a16="http://schemas.microsoft.com/office/drawing/2014/main" xmlns="" id="{35FD268C-AD12-4EAE-97BD-3FA844F2D8AB}"/>
            </a:ext>
          </a:extLst>
        </xdr:cNvPr>
        <xdr:cNvCxnSpPr/>
      </xdr:nvCxnSpPr>
      <xdr:spPr>
        <a:xfrm flipV="1">
          <a:off x="20434300" y="18299277"/>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67005</xdr:rowOff>
    </xdr:from>
    <xdr:to>
      <xdr:col>102</xdr:col>
      <xdr:colOff>165100</xdr:colOff>
      <xdr:row>106</xdr:row>
      <xdr:rowOff>168605</xdr:rowOff>
    </xdr:to>
    <xdr:sp macro="" textlink="">
      <xdr:nvSpPr>
        <xdr:cNvPr id="748" name="楕円 747">
          <a:extLst>
            <a:ext uri="{FF2B5EF4-FFF2-40B4-BE49-F238E27FC236}">
              <a16:creationId xmlns:a16="http://schemas.microsoft.com/office/drawing/2014/main" xmlns="" id="{D37BE70C-D312-4810-AF84-5AECD96B35FC}"/>
            </a:ext>
          </a:extLst>
        </xdr:cNvPr>
        <xdr:cNvSpPr/>
      </xdr:nvSpPr>
      <xdr:spPr>
        <a:xfrm>
          <a:off x="19494500" y="182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117805</xdr:rowOff>
    </xdr:from>
    <xdr:to>
      <xdr:col>107</xdr:col>
      <xdr:colOff>50800</xdr:colOff>
      <xdr:row>106</xdr:row>
      <xdr:rowOff>155296</xdr:rowOff>
    </xdr:to>
    <xdr:cxnSp macro="">
      <xdr:nvCxnSpPr>
        <xdr:cNvPr id="749" name="直線コネクタ 748">
          <a:extLst>
            <a:ext uri="{FF2B5EF4-FFF2-40B4-BE49-F238E27FC236}">
              <a16:creationId xmlns:a16="http://schemas.microsoft.com/office/drawing/2014/main" xmlns="" id="{0FE13F71-76CF-4116-8A8B-6A2E4844F3AC}"/>
            </a:ext>
          </a:extLst>
        </xdr:cNvPr>
        <xdr:cNvCxnSpPr/>
      </xdr:nvCxnSpPr>
      <xdr:spPr>
        <a:xfrm>
          <a:off x="19545300" y="18291505"/>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66091</xdr:rowOff>
    </xdr:from>
    <xdr:to>
      <xdr:col>98</xdr:col>
      <xdr:colOff>38100</xdr:colOff>
      <xdr:row>106</xdr:row>
      <xdr:rowOff>167691</xdr:rowOff>
    </xdr:to>
    <xdr:sp macro="" textlink="">
      <xdr:nvSpPr>
        <xdr:cNvPr id="750" name="楕円 749">
          <a:extLst>
            <a:ext uri="{FF2B5EF4-FFF2-40B4-BE49-F238E27FC236}">
              <a16:creationId xmlns:a16="http://schemas.microsoft.com/office/drawing/2014/main" xmlns="" id="{2EF16AFD-6AC6-43EB-8FCB-3CB3B0FD6F1C}"/>
            </a:ext>
          </a:extLst>
        </xdr:cNvPr>
        <xdr:cNvSpPr/>
      </xdr:nvSpPr>
      <xdr:spPr>
        <a:xfrm>
          <a:off x="18605500" y="182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116891</xdr:rowOff>
    </xdr:from>
    <xdr:to>
      <xdr:col>102</xdr:col>
      <xdr:colOff>114300</xdr:colOff>
      <xdr:row>106</xdr:row>
      <xdr:rowOff>117805</xdr:rowOff>
    </xdr:to>
    <xdr:cxnSp macro="">
      <xdr:nvCxnSpPr>
        <xdr:cNvPr id="751" name="直線コネクタ 750">
          <a:extLst>
            <a:ext uri="{FF2B5EF4-FFF2-40B4-BE49-F238E27FC236}">
              <a16:creationId xmlns:a16="http://schemas.microsoft.com/office/drawing/2014/main" xmlns="" id="{6A396AA2-42E3-48BC-9F4F-42D189CD553B}"/>
            </a:ext>
          </a:extLst>
        </xdr:cNvPr>
        <xdr:cNvCxnSpPr/>
      </xdr:nvCxnSpPr>
      <xdr:spPr>
        <a:xfrm>
          <a:off x="18656300" y="1829059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90237</xdr:rowOff>
    </xdr:from>
    <xdr:ext cx="469744" cy="259045"/>
    <xdr:sp macro="" textlink="">
      <xdr:nvSpPr>
        <xdr:cNvPr id="752" name="n_1aveValue【公民館】&#10;一人当たり面積">
          <a:extLst>
            <a:ext uri="{FF2B5EF4-FFF2-40B4-BE49-F238E27FC236}">
              <a16:creationId xmlns:a16="http://schemas.microsoft.com/office/drawing/2014/main" xmlns="" id="{D525E99E-6AB6-4D57-BF94-FD1B146F4B24}"/>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89324</xdr:rowOff>
    </xdr:from>
    <xdr:ext cx="469744" cy="259045"/>
    <xdr:sp macro="" textlink="">
      <xdr:nvSpPr>
        <xdr:cNvPr id="753" name="n_2aveValue【公民館】&#10;一人当たり面積">
          <a:extLst>
            <a:ext uri="{FF2B5EF4-FFF2-40B4-BE49-F238E27FC236}">
              <a16:creationId xmlns:a16="http://schemas.microsoft.com/office/drawing/2014/main" xmlns="" id="{3E6AB75B-DAF4-4483-B180-629F69703CFF}"/>
            </a:ext>
          </a:extLst>
        </xdr:cNvPr>
        <xdr:cNvSpPr txBox="1"/>
      </xdr:nvSpPr>
      <xdr:spPr>
        <a:xfrm>
          <a:off x="20199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54" name="n_3aveValue【公民館】&#10;一人当たり面積">
          <a:extLst>
            <a:ext uri="{FF2B5EF4-FFF2-40B4-BE49-F238E27FC236}">
              <a16:creationId xmlns:a16="http://schemas.microsoft.com/office/drawing/2014/main" xmlns="" id="{78978862-79BE-4094-B650-315E52E8A213}"/>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755" name="n_4aveValue【公民館】&#10;一人当たり面積">
          <a:extLst>
            <a:ext uri="{FF2B5EF4-FFF2-40B4-BE49-F238E27FC236}">
              <a16:creationId xmlns:a16="http://schemas.microsoft.com/office/drawing/2014/main" xmlns="" id="{CC509365-F195-403F-86CB-5EEC7362C82F}"/>
            </a:ext>
          </a:extLst>
        </xdr:cNvPr>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21454</xdr:rowOff>
    </xdr:from>
    <xdr:ext cx="469744" cy="259045"/>
    <xdr:sp macro="" textlink="">
      <xdr:nvSpPr>
        <xdr:cNvPr id="756" name="n_1mainValue【公民館】&#10;一人当たり面積">
          <a:extLst>
            <a:ext uri="{FF2B5EF4-FFF2-40B4-BE49-F238E27FC236}">
              <a16:creationId xmlns:a16="http://schemas.microsoft.com/office/drawing/2014/main" xmlns="" id="{B42BD89C-5113-42EE-9732-2FE7CC317E3D}"/>
            </a:ext>
          </a:extLst>
        </xdr:cNvPr>
        <xdr:cNvSpPr txBox="1"/>
      </xdr:nvSpPr>
      <xdr:spPr>
        <a:xfrm>
          <a:off x="21075727" y="180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51173</xdr:rowOff>
    </xdr:from>
    <xdr:ext cx="469744" cy="259045"/>
    <xdr:sp macro="" textlink="">
      <xdr:nvSpPr>
        <xdr:cNvPr id="757" name="n_2mainValue【公民館】&#10;一人当たり面積">
          <a:extLst>
            <a:ext uri="{FF2B5EF4-FFF2-40B4-BE49-F238E27FC236}">
              <a16:creationId xmlns:a16="http://schemas.microsoft.com/office/drawing/2014/main" xmlns="" id="{00D0BB39-FB49-4374-A6F1-8ACEAC8CB480}"/>
            </a:ext>
          </a:extLst>
        </xdr:cNvPr>
        <xdr:cNvSpPr txBox="1"/>
      </xdr:nvSpPr>
      <xdr:spPr>
        <a:xfrm>
          <a:off x="20199427" y="1805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13682</xdr:rowOff>
    </xdr:from>
    <xdr:ext cx="469744" cy="259045"/>
    <xdr:sp macro="" textlink="">
      <xdr:nvSpPr>
        <xdr:cNvPr id="758" name="n_3mainValue【公民館】&#10;一人当たり面積">
          <a:extLst>
            <a:ext uri="{FF2B5EF4-FFF2-40B4-BE49-F238E27FC236}">
              <a16:creationId xmlns:a16="http://schemas.microsoft.com/office/drawing/2014/main" xmlns="" id="{32B1DAE4-4762-45FB-A95D-E22506F294E9}"/>
            </a:ext>
          </a:extLst>
        </xdr:cNvPr>
        <xdr:cNvSpPr txBox="1"/>
      </xdr:nvSpPr>
      <xdr:spPr>
        <a:xfrm>
          <a:off x="19310427" y="1801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12768</xdr:rowOff>
    </xdr:from>
    <xdr:ext cx="469744" cy="259045"/>
    <xdr:sp macro="" textlink="">
      <xdr:nvSpPr>
        <xdr:cNvPr id="759" name="n_4mainValue【公民館】&#10;一人当たり面積">
          <a:extLst>
            <a:ext uri="{FF2B5EF4-FFF2-40B4-BE49-F238E27FC236}">
              <a16:creationId xmlns:a16="http://schemas.microsoft.com/office/drawing/2014/main" xmlns="" id="{A7CDDC31-2E47-44DF-908B-10B61E8DBB3B}"/>
            </a:ext>
          </a:extLst>
        </xdr:cNvPr>
        <xdr:cNvSpPr txBox="1"/>
      </xdr:nvSpPr>
      <xdr:spPr>
        <a:xfrm>
          <a:off x="18421427" y="180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xmlns="" id="{548E9313-6E10-42F7-90AE-2C37E2116B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xmlns="" id="{991CA43A-FAE1-46D6-A159-7CF99D17990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xmlns="" id="{222BEC85-933A-48FF-ACF8-F270781E614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道路・橋梁・トンネルの減価償却率は類似団体内平均とほぼ同じ数値となっている。一人当たりの延長及び固定資産額が平均よりも低いのは、町の面積が</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10.58</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㎡とコンパクトなことが要因である。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認定こども園、幼稚園、保育所について、平成</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30</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年度中に認定こども園園舎を取得したことから、減価償却率が大きく低下した。一人あたり面積が大きいのは旧幼稚園、保育所施設を解体や用途変更をせずに保有しているためである。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学校施設についても、近年小中学校の建替えを実施したことから、減価償却率が低くなっている。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公営住宅の減価償却率は、町営住宅の建替えが進んだことから類似団体内平均より低い数値となった。今後も建替事業が進行中であることから、さらに低下すると考えられる。一人当たり面積については、類似団体内平均より大きく、施設数が過剰になっていると考えられるため、施設の統廃合を検討していく。</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公民館の減価償却率は類似団体平均より低く、一人当たり面積については、類似団体内平均より大きい。これは、中央公民館の面積が比較的大きいことと、別地区に公民館分館が２つ整備されていることによる。なお、公民館分館のうち</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1</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棟は平成</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30</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7</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月に建替えて共用を開始し、もう</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1</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棟は令和</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2</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9</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月に建替えて供用を開始する予定となっているため、減価償却率は低い数値を維持する見込みである。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B6AA0E4-8915-43F8-8FF8-7EE8B7061C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750009D-22C5-4E3E-8C7B-F2B1F2AB0D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22AC2CF2-0175-4D9D-94A2-0CC962C65D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6A2C3F33-2B68-477C-8823-814A003C5A6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1CBF564-D966-4CA9-B4E5-809AF58A3C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75E3D74C-7306-420C-AF06-1212DA2DC5F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63907DB-6811-4D9E-899A-99555AFEB1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4BBA3E1-60A3-48EB-B662-83DC52FF47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9F6F50D-43DD-4B10-85B5-AFAEEE5C52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900108F-717E-46F2-81F1-5A022B816B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8BF0D70-787A-4936-A4BC-9A40944ED9C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83C1C045-69CB-4B85-BC6A-22E899F0CB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A5F6147-21C9-4A28-A100-C93AAC2158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4A53DB6-E08A-4657-9166-B251B99012D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F4A3BE2-DDE9-466E-87F6-2843E95255E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8A4D291-9C80-44B6-8B35-4838DDA41CC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D50725A1-FBE9-4033-9C3C-9869072C12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0A2B705-6769-44BB-8342-B63765A3DA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FB89FA1-62EC-440A-BC2B-98F38A597F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DE4880E-7763-489E-A7F4-A3C3E53983E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B2427E3-1700-4A24-B3D8-C215E2B4C2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E5AA8284-8758-4E6F-980B-767A8378D4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7691E8AE-D5E1-483E-B92D-A43058E8F7B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A7A0F16-6F20-4B16-A426-168F7A571C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D02C65A7-107C-446A-B44E-703365954C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3AF109D-8A71-406B-8957-60008AAF5D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1E5201D9-2EC6-4399-BE95-F88DBC2514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F6C967C-7315-4EE8-B07B-32D2D1AD6B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324ED22-FDAA-4AD4-86A1-DE2EB40A2BF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ACA25AEF-789D-4C72-B578-EAC582C3355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D39DD69-A284-4356-8EF3-9449DB34D2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FCD6F7E-7F4C-4BCC-8100-EFECE2117F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BDB05A0-2143-4363-8C0D-F7C5CB9FA1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E937612-BDF7-4B48-93EC-E6D6A5C311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BE1B4A8B-6051-47B5-870D-F39CF091552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3F2AA4C5-C178-4793-8E1F-BF9F75FD2E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7E27D28-D12A-4DD4-A246-6279AF2624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2B307D68-D195-46BC-BEDC-A7CDB36C2BE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4F8CC7C9-861C-4E5B-B0E5-0CC45F88A6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B02F4D7F-791C-4339-A6B1-853443EF1D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FBDF6FB7-1A72-4E97-B0B5-601AE8B891A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29A13FB-D2F8-4407-8E0E-DB74651583E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4FC02319-FBE5-4945-B1B8-906390E4695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9584EC55-7799-4835-B80E-3972536F92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DED18B28-4FBA-4577-96D5-7AE4B4834FF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FC8034A6-CE30-4BDB-B77C-A9E701381D3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992E7B06-9B23-4F6C-AED9-E16601904D1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BB06FB9B-1A89-4EE8-B6DF-49B6C312ADD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6E65D8FA-BD54-4529-BD44-20B9DB4A844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4462B938-1A97-4494-A81F-FD29643C1A1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3ECD7FDA-A11D-4443-AB2F-59F6A3DD2BD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C5C87B17-D02A-47C5-9F88-15E6AA4C7FE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DF25FDC4-4E0A-4AA1-9B8B-3AB170001F7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92E28E01-095A-497D-A471-D308D3D4CAB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E4D36EEF-A8F4-464D-BE11-EDA50E95EE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FC2E167E-DA72-4E03-B546-5329DF6F548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xmlns="" id="{350E41EB-5BAF-4A4F-9D1C-7C5600D436B1}"/>
            </a:ext>
          </a:extLst>
        </xdr:cNvPr>
        <xdr:cNvCxnSpPr/>
      </xdr:nvCxnSpPr>
      <xdr:spPr>
        <a:xfrm flipV="1">
          <a:off x="4634865" y="5725886"/>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01295535-7B50-46C5-8ECB-1D2F9399BE7B}"/>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xmlns="" id="{FBA6420E-A066-4CBE-BD19-2FAD3B77B925}"/>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C53392AE-9CF1-4940-93FC-505F3071B8DC}"/>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xmlns="" id="{A8508AB5-FFB5-4E04-BBDF-A1340FCC81A4}"/>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29F77859-97DF-4C61-AFFA-32B7683D91D3}"/>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xmlns="" id="{558AA73F-B092-454D-B545-1CC6E91F9C33}"/>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xmlns="" id="{5C6C91B5-89B2-4CF0-8E74-CD6B23CE21C5}"/>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49893</xdr:rowOff>
    </xdr:from>
    <xdr:to>
      <xdr:col>15</xdr:col>
      <xdr:colOff>101600</xdr:colOff>
      <xdr:row>36</xdr:row>
      <xdr:rowOff>151493</xdr:rowOff>
    </xdr:to>
    <xdr:sp macro="" textlink="">
      <xdr:nvSpPr>
        <xdr:cNvPr id="66" name="フローチャート: 判断 65">
          <a:extLst>
            <a:ext uri="{FF2B5EF4-FFF2-40B4-BE49-F238E27FC236}">
              <a16:creationId xmlns:a16="http://schemas.microsoft.com/office/drawing/2014/main" xmlns="" id="{538501E4-D870-465D-AAC5-CEEA12926E0B}"/>
            </a:ext>
          </a:extLst>
        </xdr:cNvPr>
        <xdr:cNvSpPr/>
      </xdr:nvSpPr>
      <xdr:spPr>
        <a:xfrm>
          <a:off x="28575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165826</xdr:rowOff>
    </xdr:from>
    <xdr:to>
      <xdr:col>10</xdr:col>
      <xdr:colOff>165100</xdr:colOff>
      <xdr:row>37</xdr:row>
      <xdr:rowOff>95976</xdr:rowOff>
    </xdr:to>
    <xdr:sp macro="" textlink="">
      <xdr:nvSpPr>
        <xdr:cNvPr id="67" name="フローチャート: 判断 66">
          <a:extLst>
            <a:ext uri="{FF2B5EF4-FFF2-40B4-BE49-F238E27FC236}">
              <a16:creationId xmlns:a16="http://schemas.microsoft.com/office/drawing/2014/main" xmlns="" id="{73B03BAF-FB68-4286-A757-E9E87D983950}"/>
            </a:ext>
          </a:extLst>
        </xdr:cNvPr>
        <xdr:cNvSpPr/>
      </xdr:nvSpPr>
      <xdr:spPr>
        <a:xfrm>
          <a:off x="1968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134801</xdr:rowOff>
    </xdr:from>
    <xdr:to>
      <xdr:col>6</xdr:col>
      <xdr:colOff>38100</xdr:colOff>
      <xdr:row>37</xdr:row>
      <xdr:rowOff>64951</xdr:rowOff>
    </xdr:to>
    <xdr:sp macro="" textlink="">
      <xdr:nvSpPr>
        <xdr:cNvPr id="68" name="フローチャート: 判断 67">
          <a:extLst>
            <a:ext uri="{FF2B5EF4-FFF2-40B4-BE49-F238E27FC236}">
              <a16:creationId xmlns:a16="http://schemas.microsoft.com/office/drawing/2014/main" xmlns="" id="{9B5850A0-8C75-4C3B-8A4F-8EFAA2269287}"/>
            </a:ext>
          </a:extLst>
        </xdr:cNvPr>
        <xdr:cNvSpPr/>
      </xdr:nvSpPr>
      <xdr:spPr>
        <a:xfrm>
          <a:off x="1079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44FBCE7-D578-4DEE-A546-18E2DFCE3F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49AB2E4-E125-4BD2-920C-A65A2C302C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E4EB5C6-8A30-41BA-8110-77C14D87466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42F13B37-1143-4336-8089-DC02FDF0FA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F38D6C2E-B203-429B-8637-877DA14A59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72753</xdr:rowOff>
    </xdr:from>
    <xdr:to>
      <xdr:col>24</xdr:col>
      <xdr:colOff>114300</xdr:colOff>
      <xdr:row>38</xdr:row>
      <xdr:rowOff>2903</xdr:rowOff>
    </xdr:to>
    <xdr:sp macro="" textlink="">
      <xdr:nvSpPr>
        <xdr:cNvPr id="74" name="楕円 73">
          <a:extLst>
            <a:ext uri="{FF2B5EF4-FFF2-40B4-BE49-F238E27FC236}">
              <a16:creationId xmlns:a16="http://schemas.microsoft.com/office/drawing/2014/main" xmlns="" id="{AFC98189-8C72-4933-B5B2-36E736FC3EED}"/>
            </a:ext>
          </a:extLst>
        </xdr:cNvPr>
        <xdr:cNvSpPr/>
      </xdr:nvSpPr>
      <xdr:spPr>
        <a:xfrm>
          <a:off x="4584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95630</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3AE7C38E-9915-4F5E-B9AE-CCA8F6AB4B33}"/>
            </a:ext>
          </a:extLst>
        </xdr:cNvPr>
        <xdr:cNvSpPr txBox="1"/>
      </xdr:nvSpPr>
      <xdr:spPr>
        <a:xfrm>
          <a:off x="4673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a:extLst>
            <a:ext uri="{FF2B5EF4-FFF2-40B4-BE49-F238E27FC236}">
              <a16:creationId xmlns:a16="http://schemas.microsoft.com/office/drawing/2014/main" xmlns="" id="{1495EED4-C877-4209-AAE5-8597CFC5643A}"/>
            </a:ext>
          </a:extLst>
        </xdr:cNvPr>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123553</xdr:rowOff>
    </xdr:to>
    <xdr:cxnSp macro="">
      <xdr:nvCxnSpPr>
        <xdr:cNvPr id="77" name="直線コネクタ 76">
          <a:extLst>
            <a:ext uri="{FF2B5EF4-FFF2-40B4-BE49-F238E27FC236}">
              <a16:creationId xmlns:a16="http://schemas.microsoft.com/office/drawing/2014/main" xmlns="" id="{BDF088F0-3728-43F9-868D-EA93F0459700}"/>
            </a:ext>
          </a:extLst>
        </xdr:cNvPr>
        <xdr:cNvCxnSpPr/>
      </xdr:nvCxnSpPr>
      <xdr:spPr>
        <a:xfrm>
          <a:off x="3797300" y="643617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8" name="楕円 77">
          <a:extLst>
            <a:ext uri="{FF2B5EF4-FFF2-40B4-BE49-F238E27FC236}">
              <a16:creationId xmlns:a16="http://schemas.microsoft.com/office/drawing/2014/main" xmlns="" id="{43082C7D-AD50-4580-84BA-F007F26367DC}"/>
            </a:ext>
          </a:extLst>
        </xdr:cNvPr>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92528</xdr:rowOff>
    </xdr:from>
    <xdr:to>
      <xdr:col>19</xdr:col>
      <xdr:colOff>177800</xdr:colOff>
      <xdr:row>37</xdr:row>
      <xdr:rowOff>120287</xdr:rowOff>
    </xdr:to>
    <xdr:cxnSp macro="">
      <xdr:nvCxnSpPr>
        <xdr:cNvPr id="79" name="直線コネクタ 78">
          <a:extLst>
            <a:ext uri="{FF2B5EF4-FFF2-40B4-BE49-F238E27FC236}">
              <a16:creationId xmlns:a16="http://schemas.microsoft.com/office/drawing/2014/main" xmlns="" id="{B5DB1F5B-2846-4EB2-B19B-CACFF5359031}"/>
            </a:ext>
          </a:extLst>
        </xdr:cNvPr>
        <xdr:cNvCxnSpPr/>
      </xdr:nvCxnSpPr>
      <xdr:spPr>
        <a:xfrm flipV="1">
          <a:off x="2908300" y="64361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80" name="楕円 79">
          <a:extLst>
            <a:ext uri="{FF2B5EF4-FFF2-40B4-BE49-F238E27FC236}">
              <a16:creationId xmlns:a16="http://schemas.microsoft.com/office/drawing/2014/main" xmlns="" id="{40B85FC7-DEA4-4E53-B5AB-D0149ACA3DAA}"/>
            </a:ext>
          </a:extLst>
        </xdr:cNvPr>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112123</xdr:rowOff>
    </xdr:from>
    <xdr:to>
      <xdr:col>15</xdr:col>
      <xdr:colOff>50800</xdr:colOff>
      <xdr:row>37</xdr:row>
      <xdr:rowOff>120287</xdr:rowOff>
    </xdr:to>
    <xdr:cxnSp macro="">
      <xdr:nvCxnSpPr>
        <xdr:cNvPr id="81" name="直線コネクタ 80">
          <a:extLst>
            <a:ext uri="{FF2B5EF4-FFF2-40B4-BE49-F238E27FC236}">
              <a16:creationId xmlns:a16="http://schemas.microsoft.com/office/drawing/2014/main" xmlns="" id="{13B6307E-C00C-461D-8BEC-D4172E42537D}"/>
            </a:ext>
          </a:extLst>
        </xdr:cNvPr>
        <xdr:cNvCxnSpPr/>
      </xdr:nvCxnSpPr>
      <xdr:spPr>
        <a:xfrm>
          <a:off x="2019300" y="64557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28666</xdr:rowOff>
    </xdr:from>
    <xdr:to>
      <xdr:col>6</xdr:col>
      <xdr:colOff>38100</xdr:colOff>
      <xdr:row>37</xdr:row>
      <xdr:rowOff>130266</xdr:rowOff>
    </xdr:to>
    <xdr:sp macro="" textlink="">
      <xdr:nvSpPr>
        <xdr:cNvPr id="82" name="楕円 81">
          <a:extLst>
            <a:ext uri="{FF2B5EF4-FFF2-40B4-BE49-F238E27FC236}">
              <a16:creationId xmlns:a16="http://schemas.microsoft.com/office/drawing/2014/main" xmlns="" id="{108D291D-B7E8-432E-895E-B7BC104AE8A5}"/>
            </a:ext>
          </a:extLst>
        </xdr:cNvPr>
        <xdr:cNvSpPr/>
      </xdr:nvSpPr>
      <xdr:spPr>
        <a:xfrm>
          <a:off x="1079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79466</xdr:rowOff>
    </xdr:from>
    <xdr:to>
      <xdr:col>10</xdr:col>
      <xdr:colOff>114300</xdr:colOff>
      <xdr:row>37</xdr:row>
      <xdr:rowOff>112123</xdr:rowOff>
    </xdr:to>
    <xdr:cxnSp macro="">
      <xdr:nvCxnSpPr>
        <xdr:cNvPr id="83" name="直線コネクタ 82">
          <a:extLst>
            <a:ext uri="{FF2B5EF4-FFF2-40B4-BE49-F238E27FC236}">
              <a16:creationId xmlns:a16="http://schemas.microsoft.com/office/drawing/2014/main" xmlns="" id="{C42AC079-246E-4B9B-958A-EBE683330169}"/>
            </a:ext>
          </a:extLst>
        </xdr:cNvPr>
        <xdr:cNvCxnSpPr/>
      </xdr:nvCxnSpPr>
      <xdr:spPr>
        <a:xfrm>
          <a:off x="1130300" y="64231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a:extLst>
            <a:ext uri="{FF2B5EF4-FFF2-40B4-BE49-F238E27FC236}">
              <a16:creationId xmlns:a16="http://schemas.microsoft.com/office/drawing/2014/main" xmlns="" id="{E2F11DC4-239E-4164-A92C-E15C625A1CA8}"/>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5" name="n_2aveValue【図書館】&#10;有形固定資産減価償却率">
          <a:extLst>
            <a:ext uri="{FF2B5EF4-FFF2-40B4-BE49-F238E27FC236}">
              <a16:creationId xmlns:a16="http://schemas.microsoft.com/office/drawing/2014/main" xmlns="" id="{98F3A4E2-F28A-4051-9057-990863F8280C}"/>
            </a:ext>
          </a:extLst>
        </xdr:cNvPr>
        <xdr:cNvSpPr txBox="1"/>
      </xdr:nvSpPr>
      <xdr:spPr>
        <a:xfrm>
          <a:off x="2705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86" name="n_3aveValue【図書館】&#10;有形固定資産減価償却率">
          <a:extLst>
            <a:ext uri="{FF2B5EF4-FFF2-40B4-BE49-F238E27FC236}">
              <a16:creationId xmlns:a16="http://schemas.microsoft.com/office/drawing/2014/main" xmlns="" id="{8874E461-1758-494B-91BA-B970CFBD2D0A}"/>
            </a:ext>
          </a:extLst>
        </xdr:cNvPr>
        <xdr:cNvSpPr txBox="1"/>
      </xdr:nvSpPr>
      <xdr:spPr>
        <a:xfrm>
          <a:off x="1816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87" name="n_4aveValue【図書館】&#10;有形固定資産減価償却率">
          <a:extLst>
            <a:ext uri="{FF2B5EF4-FFF2-40B4-BE49-F238E27FC236}">
              <a16:creationId xmlns:a16="http://schemas.microsoft.com/office/drawing/2014/main" xmlns="" id="{A5EDAC92-6736-4D46-A65F-193630F71384}"/>
            </a:ext>
          </a:extLst>
        </xdr:cNvPr>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134455</xdr:rowOff>
    </xdr:from>
    <xdr:ext cx="405111" cy="259045"/>
    <xdr:sp macro="" textlink="">
      <xdr:nvSpPr>
        <xdr:cNvPr id="88" name="n_1mainValue【図書館】&#10;有形固定資産減価償却率">
          <a:extLst>
            <a:ext uri="{FF2B5EF4-FFF2-40B4-BE49-F238E27FC236}">
              <a16:creationId xmlns:a16="http://schemas.microsoft.com/office/drawing/2014/main" xmlns="" id="{5BA52E35-6ACD-427B-8995-B6F16C9C9A5E}"/>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162214</xdr:rowOff>
    </xdr:from>
    <xdr:ext cx="405111" cy="259045"/>
    <xdr:sp macro="" textlink="">
      <xdr:nvSpPr>
        <xdr:cNvPr id="89" name="n_2mainValue【図書館】&#10;有形固定資産減価償却率">
          <a:extLst>
            <a:ext uri="{FF2B5EF4-FFF2-40B4-BE49-F238E27FC236}">
              <a16:creationId xmlns:a16="http://schemas.microsoft.com/office/drawing/2014/main" xmlns="" id="{4C8E2D92-CF7A-4C31-9A87-7B20DFDC0E35}"/>
            </a:ext>
          </a:extLst>
        </xdr:cNvPr>
        <xdr:cNvSpPr txBox="1"/>
      </xdr:nvSpPr>
      <xdr:spPr>
        <a:xfrm>
          <a:off x="2705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154050</xdr:rowOff>
    </xdr:from>
    <xdr:ext cx="405111" cy="259045"/>
    <xdr:sp macro="" textlink="">
      <xdr:nvSpPr>
        <xdr:cNvPr id="90" name="n_3mainValue【図書館】&#10;有形固定資産減価償却率">
          <a:extLst>
            <a:ext uri="{FF2B5EF4-FFF2-40B4-BE49-F238E27FC236}">
              <a16:creationId xmlns:a16="http://schemas.microsoft.com/office/drawing/2014/main" xmlns="" id="{A7A5BDB0-F425-4BD0-AAA8-47134E73A038}"/>
            </a:ext>
          </a:extLst>
        </xdr:cNvPr>
        <xdr:cNvSpPr txBox="1"/>
      </xdr:nvSpPr>
      <xdr:spPr>
        <a:xfrm>
          <a:off x="1816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121393</xdr:rowOff>
    </xdr:from>
    <xdr:ext cx="405111" cy="259045"/>
    <xdr:sp macro="" textlink="">
      <xdr:nvSpPr>
        <xdr:cNvPr id="91" name="n_4mainValue【図書館】&#10;有形固定資産減価償却率">
          <a:extLst>
            <a:ext uri="{FF2B5EF4-FFF2-40B4-BE49-F238E27FC236}">
              <a16:creationId xmlns:a16="http://schemas.microsoft.com/office/drawing/2014/main" xmlns="" id="{C63B8ABE-E28B-452D-8C45-701ABB52EF52}"/>
            </a:ext>
          </a:extLst>
        </xdr:cNvPr>
        <xdr:cNvSpPr txBox="1"/>
      </xdr:nvSpPr>
      <xdr:spPr>
        <a:xfrm>
          <a:off x="927744" y="646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9F3EAA13-C32E-4D51-84EA-A74790CC3D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8E07A53C-9605-49FD-84B7-D2E179C207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8F9ED8FF-A4E4-4ED8-B470-1127C4DEA0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480B5C9A-4F2B-4531-B193-549E3DF174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6B403CCE-12F5-4EC6-AFAA-65F478BA21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E49B70AB-30BF-47A0-8CB6-6C450AD3AD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C7597CCC-751D-49E4-9720-0BD2ADF0F2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4EC872BE-52BD-4E37-B7A6-65E1ABA0544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711644B5-0E0F-4484-AB2B-4B7FF38688A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5CE81C4C-B525-4B8D-823F-633ED757CC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xmlns="" id="{E0E1F1DD-E7C3-4696-8B46-83476CBB38E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xmlns="" id="{1310DC8A-8F86-4546-AFFD-5DFDCC3BAD7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xmlns="" id="{8FB6F061-E4B4-4457-BD94-08C545C1951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xmlns="" id="{968B2920-624C-478F-AAF8-FEAD56CF2D0D}"/>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xmlns="" id="{5A1ED905-70FB-4654-8E14-454575B79D9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xmlns="" id="{BED093F9-25D6-49EA-BAC5-7C998FD5319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xmlns="" id="{A9A92F13-0EDA-4FF9-A69D-110655311EB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xmlns="" id="{317B1062-AF3E-4010-BF84-55A17171CAC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xmlns="" id="{964A0EE6-6552-40AF-8C8A-FC470F4365B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xmlns="" id="{885232B2-A66F-4B02-B012-808F1D1EF06C}"/>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xmlns="" id="{1A2A7E79-694B-4827-93AA-6AC2F67F5FF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xmlns="" id="{F73C9C0F-355E-4EE4-9915-0979A2A72AE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xmlns="" id="{D7323A9A-0549-47CD-A04E-CD7912175C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xmlns="" id="{6240B06E-75B2-405D-BFED-A5C995DE13C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xmlns="" id="{EB9CF833-7BFE-48C8-BA8D-ACDE935E7CE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61504</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xmlns="" id="{A98F8866-25DD-452B-A399-1A11DB9CACA5}"/>
            </a:ext>
          </a:extLst>
        </xdr:cNvPr>
        <xdr:cNvCxnSpPr/>
      </xdr:nvCxnSpPr>
      <xdr:spPr>
        <a:xfrm flipV="1">
          <a:off x="10476865" y="571935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xmlns="" id="{4BE9EB39-A178-4D4B-9D5C-103263C84D75}"/>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xmlns="" id="{51189D38-DEFC-40BA-9F4A-6CCF700BCF94}"/>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8181</xdr:rowOff>
    </xdr:from>
    <xdr:ext cx="469744" cy="259045"/>
    <xdr:sp macro="" textlink="">
      <xdr:nvSpPr>
        <xdr:cNvPr id="120" name="【図書館】&#10;一人当たり面積最大値テキスト">
          <a:extLst>
            <a:ext uri="{FF2B5EF4-FFF2-40B4-BE49-F238E27FC236}">
              <a16:creationId xmlns:a16="http://schemas.microsoft.com/office/drawing/2014/main" xmlns="" id="{D25F58FB-2D27-4BC4-89A3-9D13CAFCA8AD}"/>
            </a:ext>
          </a:extLst>
        </xdr:cNvPr>
        <xdr:cNvSpPr txBox="1"/>
      </xdr:nvSpPr>
      <xdr:spPr>
        <a:xfrm>
          <a:off x="105156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61504</xdr:rowOff>
    </xdr:from>
    <xdr:to>
      <xdr:col>55</xdr:col>
      <xdr:colOff>88900</xdr:colOff>
      <xdr:row>33</xdr:row>
      <xdr:rowOff>61504</xdr:rowOff>
    </xdr:to>
    <xdr:cxnSp macro="">
      <xdr:nvCxnSpPr>
        <xdr:cNvPr id="121" name="直線コネクタ 120">
          <a:extLst>
            <a:ext uri="{FF2B5EF4-FFF2-40B4-BE49-F238E27FC236}">
              <a16:creationId xmlns:a16="http://schemas.microsoft.com/office/drawing/2014/main" xmlns="" id="{D8775729-5061-4E37-89F4-DFC029FC137E}"/>
            </a:ext>
          </a:extLst>
        </xdr:cNvPr>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2" name="【図書館】&#10;一人当たり面積平均値テキスト">
          <a:extLst>
            <a:ext uri="{FF2B5EF4-FFF2-40B4-BE49-F238E27FC236}">
              <a16:creationId xmlns:a16="http://schemas.microsoft.com/office/drawing/2014/main" xmlns="" id="{5D10B7E2-6B83-41FC-AE65-E444FE2B8831}"/>
            </a:ext>
          </a:extLst>
        </xdr:cNvPr>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3" name="フローチャート: 判断 122">
          <a:extLst>
            <a:ext uri="{FF2B5EF4-FFF2-40B4-BE49-F238E27FC236}">
              <a16:creationId xmlns:a16="http://schemas.microsoft.com/office/drawing/2014/main" xmlns="" id="{43A35050-31D3-45FD-9746-4AFD5092D90B}"/>
            </a:ext>
          </a:extLst>
        </xdr:cNvPr>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xmlns="" id="{A808361D-5D80-46EC-BB89-3E490AB4F153}"/>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144599</xdr:rowOff>
    </xdr:from>
    <xdr:to>
      <xdr:col>46</xdr:col>
      <xdr:colOff>38100</xdr:colOff>
      <xdr:row>40</xdr:row>
      <xdr:rowOff>74749</xdr:rowOff>
    </xdr:to>
    <xdr:sp macro="" textlink="">
      <xdr:nvSpPr>
        <xdr:cNvPr id="125" name="フローチャート: 判断 124">
          <a:extLst>
            <a:ext uri="{FF2B5EF4-FFF2-40B4-BE49-F238E27FC236}">
              <a16:creationId xmlns:a16="http://schemas.microsoft.com/office/drawing/2014/main" xmlns="" id="{3F017697-A2CF-43A6-A011-581BA6887515}"/>
            </a:ext>
          </a:extLst>
        </xdr:cNvPr>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160927</xdr:rowOff>
    </xdr:from>
    <xdr:to>
      <xdr:col>41</xdr:col>
      <xdr:colOff>101600</xdr:colOff>
      <xdr:row>40</xdr:row>
      <xdr:rowOff>91077</xdr:rowOff>
    </xdr:to>
    <xdr:sp macro="" textlink="">
      <xdr:nvSpPr>
        <xdr:cNvPr id="126" name="フローチャート: 判断 125">
          <a:extLst>
            <a:ext uri="{FF2B5EF4-FFF2-40B4-BE49-F238E27FC236}">
              <a16:creationId xmlns:a16="http://schemas.microsoft.com/office/drawing/2014/main" xmlns="" id="{986814AF-A363-458D-ABC0-FE08794242EB}"/>
            </a:ext>
          </a:extLst>
        </xdr:cNvPr>
        <xdr:cNvSpPr/>
      </xdr:nvSpPr>
      <xdr:spPr>
        <a:xfrm>
          <a:off x="7810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125004</xdr:rowOff>
    </xdr:from>
    <xdr:to>
      <xdr:col>36</xdr:col>
      <xdr:colOff>165100</xdr:colOff>
      <xdr:row>40</xdr:row>
      <xdr:rowOff>55154</xdr:rowOff>
    </xdr:to>
    <xdr:sp macro="" textlink="">
      <xdr:nvSpPr>
        <xdr:cNvPr id="127" name="フローチャート: 判断 126">
          <a:extLst>
            <a:ext uri="{FF2B5EF4-FFF2-40B4-BE49-F238E27FC236}">
              <a16:creationId xmlns:a16="http://schemas.microsoft.com/office/drawing/2014/main" xmlns="" id="{CB9853E2-0A88-41C5-8390-E08DDC6AA3A1}"/>
            </a:ext>
          </a:extLst>
        </xdr:cNvPr>
        <xdr:cNvSpPr/>
      </xdr:nvSpPr>
      <xdr:spPr>
        <a:xfrm>
          <a:off x="6921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A83E6AF8-B1BE-4C14-80C5-3BA1F69345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D625A8CE-2CF4-42D7-BE9B-ED0D0F5B1A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0F82AB6E-C9E8-43EE-BE42-3FBBABDCB9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xmlns="" id="{C22576EF-00F6-4B2A-B445-DAA4893725C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xmlns="" id="{E109AD58-5EC2-4F7C-A236-F693CFDBB1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27033</xdr:rowOff>
    </xdr:from>
    <xdr:to>
      <xdr:col>55</xdr:col>
      <xdr:colOff>50800</xdr:colOff>
      <xdr:row>39</xdr:row>
      <xdr:rowOff>128633</xdr:rowOff>
    </xdr:to>
    <xdr:sp macro="" textlink="">
      <xdr:nvSpPr>
        <xdr:cNvPr id="133" name="楕円 132">
          <a:extLst>
            <a:ext uri="{FF2B5EF4-FFF2-40B4-BE49-F238E27FC236}">
              <a16:creationId xmlns:a16="http://schemas.microsoft.com/office/drawing/2014/main" xmlns="" id="{71A5ED4A-F7A1-4E88-92D2-EC8045B699B7}"/>
            </a:ext>
          </a:extLst>
        </xdr:cNvPr>
        <xdr:cNvSpPr/>
      </xdr:nvSpPr>
      <xdr:spPr>
        <a:xfrm>
          <a:off x="10426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49910</xdr:rowOff>
    </xdr:from>
    <xdr:ext cx="469744" cy="259045"/>
    <xdr:sp macro="" textlink="">
      <xdr:nvSpPr>
        <xdr:cNvPr id="134" name="【図書館】&#10;一人当たり面積該当値テキスト">
          <a:extLst>
            <a:ext uri="{FF2B5EF4-FFF2-40B4-BE49-F238E27FC236}">
              <a16:creationId xmlns:a16="http://schemas.microsoft.com/office/drawing/2014/main" xmlns="" id="{3939FE85-2691-4E8E-B342-968BB3E23DD3}"/>
            </a:ext>
          </a:extLst>
        </xdr:cNvPr>
        <xdr:cNvSpPr txBox="1"/>
      </xdr:nvSpPr>
      <xdr:spPr>
        <a:xfrm>
          <a:off x="10515600" y="656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35" name="楕円 134">
          <a:extLst>
            <a:ext uri="{FF2B5EF4-FFF2-40B4-BE49-F238E27FC236}">
              <a16:creationId xmlns:a16="http://schemas.microsoft.com/office/drawing/2014/main" xmlns="" id="{ECAB5B4F-7047-43F7-9710-26894E6C7DC6}"/>
            </a:ext>
          </a:extLst>
        </xdr:cNvPr>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77833</xdr:rowOff>
    </xdr:from>
    <xdr:to>
      <xdr:col>55</xdr:col>
      <xdr:colOff>0</xdr:colOff>
      <xdr:row>39</xdr:row>
      <xdr:rowOff>84365</xdr:rowOff>
    </xdr:to>
    <xdr:cxnSp macro="">
      <xdr:nvCxnSpPr>
        <xdr:cNvPr id="136" name="直線コネクタ 135">
          <a:extLst>
            <a:ext uri="{FF2B5EF4-FFF2-40B4-BE49-F238E27FC236}">
              <a16:creationId xmlns:a16="http://schemas.microsoft.com/office/drawing/2014/main" xmlns="" id="{5E01865C-26E7-4EB0-BE67-E3720415E596}"/>
            </a:ext>
          </a:extLst>
        </xdr:cNvPr>
        <xdr:cNvCxnSpPr/>
      </xdr:nvCxnSpPr>
      <xdr:spPr>
        <a:xfrm flipV="1">
          <a:off x="9639300" y="67643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40096</xdr:rowOff>
    </xdr:from>
    <xdr:to>
      <xdr:col>46</xdr:col>
      <xdr:colOff>38100</xdr:colOff>
      <xdr:row>39</xdr:row>
      <xdr:rowOff>141696</xdr:rowOff>
    </xdr:to>
    <xdr:sp macro="" textlink="">
      <xdr:nvSpPr>
        <xdr:cNvPr id="137" name="楕円 136">
          <a:extLst>
            <a:ext uri="{FF2B5EF4-FFF2-40B4-BE49-F238E27FC236}">
              <a16:creationId xmlns:a16="http://schemas.microsoft.com/office/drawing/2014/main" xmlns="" id="{C4D62FC8-D12C-4622-9592-7F5C9C3B54B6}"/>
            </a:ext>
          </a:extLst>
        </xdr:cNvPr>
        <xdr:cNvSpPr/>
      </xdr:nvSpPr>
      <xdr:spPr>
        <a:xfrm>
          <a:off x="8699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84365</xdr:rowOff>
    </xdr:from>
    <xdr:to>
      <xdr:col>50</xdr:col>
      <xdr:colOff>114300</xdr:colOff>
      <xdr:row>39</xdr:row>
      <xdr:rowOff>90896</xdr:rowOff>
    </xdr:to>
    <xdr:cxnSp macro="">
      <xdr:nvCxnSpPr>
        <xdr:cNvPr id="138" name="直線コネクタ 137">
          <a:extLst>
            <a:ext uri="{FF2B5EF4-FFF2-40B4-BE49-F238E27FC236}">
              <a16:creationId xmlns:a16="http://schemas.microsoft.com/office/drawing/2014/main" xmlns="" id="{05797F70-0694-43DD-ABE2-66AAFFAB40EB}"/>
            </a:ext>
          </a:extLst>
        </xdr:cNvPr>
        <xdr:cNvCxnSpPr/>
      </xdr:nvCxnSpPr>
      <xdr:spPr>
        <a:xfrm flipV="1">
          <a:off x="8750300" y="67709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9" name="楕円 138">
          <a:extLst>
            <a:ext uri="{FF2B5EF4-FFF2-40B4-BE49-F238E27FC236}">
              <a16:creationId xmlns:a16="http://schemas.microsoft.com/office/drawing/2014/main" xmlns="" id="{EE1035D2-F6DE-4453-966B-52588A0F0B12}"/>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90896</xdr:rowOff>
    </xdr:to>
    <xdr:cxnSp macro="">
      <xdr:nvCxnSpPr>
        <xdr:cNvPr id="140" name="直線コネクタ 139">
          <a:extLst>
            <a:ext uri="{FF2B5EF4-FFF2-40B4-BE49-F238E27FC236}">
              <a16:creationId xmlns:a16="http://schemas.microsoft.com/office/drawing/2014/main" xmlns="" id="{C24E9E82-F2DE-4869-9C26-E38DDF7E7C0D}"/>
            </a:ext>
          </a:extLst>
        </xdr:cNvPr>
        <xdr:cNvCxnSpPr/>
      </xdr:nvCxnSpPr>
      <xdr:spPr>
        <a:xfrm>
          <a:off x="7861300" y="67741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41" name="楕円 140">
          <a:extLst>
            <a:ext uri="{FF2B5EF4-FFF2-40B4-BE49-F238E27FC236}">
              <a16:creationId xmlns:a16="http://schemas.microsoft.com/office/drawing/2014/main" xmlns="" id="{BB0B26F7-EE2F-4AC4-BD96-A71880B34286}"/>
            </a:ext>
          </a:extLst>
        </xdr:cNvPr>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87630</xdr:rowOff>
    </xdr:to>
    <xdr:cxnSp macro="">
      <xdr:nvCxnSpPr>
        <xdr:cNvPr id="142" name="直線コネクタ 141">
          <a:extLst>
            <a:ext uri="{FF2B5EF4-FFF2-40B4-BE49-F238E27FC236}">
              <a16:creationId xmlns:a16="http://schemas.microsoft.com/office/drawing/2014/main" xmlns="" id="{2A79ECBB-59B7-402B-939C-89D00FD4F643}"/>
            </a:ext>
          </a:extLst>
        </xdr:cNvPr>
        <xdr:cNvCxnSpPr/>
      </xdr:nvCxnSpPr>
      <xdr:spPr>
        <a:xfrm>
          <a:off x="6972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43" name="n_1aveValue【図書館】&#10;一人当たり面積">
          <a:extLst>
            <a:ext uri="{FF2B5EF4-FFF2-40B4-BE49-F238E27FC236}">
              <a16:creationId xmlns:a16="http://schemas.microsoft.com/office/drawing/2014/main" xmlns="" id="{9489E565-8F61-4E71-A091-4C027E2C09D5}"/>
            </a:ext>
          </a:extLst>
        </xdr:cNvPr>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65876</xdr:rowOff>
    </xdr:from>
    <xdr:ext cx="469744" cy="259045"/>
    <xdr:sp macro="" textlink="">
      <xdr:nvSpPr>
        <xdr:cNvPr id="144" name="n_2aveValue【図書館】&#10;一人当たり面積">
          <a:extLst>
            <a:ext uri="{FF2B5EF4-FFF2-40B4-BE49-F238E27FC236}">
              <a16:creationId xmlns:a16="http://schemas.microsoft.com/office/drawing/2014/main" xmlns="" id="{661EC402-33EC-4BCE-9696-148DCF268C24}"/>
            </a:ext>
          </a:extLst>
        </xdr:cNvPr>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82204</xdr:rowOff>
    </xdr:from>
    <xdr:ext cx="469744" cy="259045"/>
    <xdr:sp macro="" textlink="">
      <xdr:nvSpPr>
        <xdr:cNvPr id="145" name="n_3aveValue【図書館】&#10;一人当たり面積">
          <a:extLst>
            <a:ext uri="{FF2B5EF4-FFF2-40B4-BE49-F238E27FC236}">
              <a16:creationId xmlns:a16="http://schemas.microsoft.com/office/drawing/2014/main" xmlns="" id="{77505BBD-163B-4015-9881-38CE5DDDCA18}"/>
            </a:ext>
          </a:extLst>
        </xdr:cNvPr>
        <xdr:cNvSpPr txBox="1"/>
      </xdr:nvSpPr>
      <xdr:spPr>
        <a:xfrm>
          <a:off x="7626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46281</xdr:rowOff>
    </xdr:from>
    <xdr:ext cx="469744" cy="259045"/>
    <xdr:sp macro="" textlink="">
      <xdr:nvSpPr>
        <xdr:cNvPr id="146" name="n_4aveValue【図書館】&#10;一人当たり面積">
          <a:extLst>
            <a:ext uri="{FF2B5EF4-FFF2-40B4-BE49-F238E27FC236}">
              <a16:creationId xmlns:a16="http://schemas.microsoft.com/office/drawing/2014/main" xmlns="" id="{0AD06C37-E217-4199-B7B5-8C8E83EB1CA5}"/>
            </a:ext>
          </a:extLst>
        </xdr:cNvPr>
        <xdr:cNvSpPr txBox="1"/>
      </xdr:nvSpPr>
      <xdr:spPr>
        <a:xfrm>
          <a:off x="6737427" y="69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151692</xdr:rowOff>
    </xdr:from>
    <xdr:ext cx="469744" cy="259045"/>
    <xdr:sp macro="" textlink="">
      <xdr:nvSpPr>
        <xdr:cNvPr id="147" name="n_1mainValue【図書館】&#10;一人当たり面積">
          <a:extLst>
            <a:ext uri="{FF2B5EF4-FFF2-40B4-BE49-F238E27FC236}">
              <a16:creationId xmlns:a16="http://schemas.microsoft.com/office/drawing/2014/main" xmlns="" id="{9416F98B-C28A-4028-8A2B-ACD8234057BE}"/>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158223</xdr:rowOff>
    </xdr:from>
    <xdr:ext cx="469744" cy="259045"/>
    <xdr:sp macro="" textlink="">
      <xdr:nvSpPr>
        <xdr:cNvPr id="148" name="n_2mainValue【図書館】&#10;一人当たり面積">
          <a:extLst>
            <a:ext uri="{FF2B5EF4-FFF2-40B4-BE49-F238E27FC236}">
              <a16:creationId xmlns:a16="http://schemas.microsoft.com/office/drawing/2014/main" xmlns="" id="{FA659087-F52D-4A16-98CB-8D9F9B79A6E6}"/>
            </a:ext>
          </a:extLst>
        </xdr:cNvPr>
        <xdr:cNvSpPr txBox="1"/>
      </xdr:nvSpPr>
      <xdr:spPr>
        <a:xfrm>
          <a:off x="85154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49" name="n_3mainValue【図書館】&#10;一人当たり面積">
          <a:extLst>
            <a:ext uri="{FF2B5EF4-FFF2-40B4-BE49-F238E27FC236}">
              <a16:creationId xmlns:a16="http://schemas.microsoft.com/office/drawing/2014/main" xmlns="" id="{71236896-BC67-45D3-A926-240453296C0D}"/>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50" name="n_4mainValue【図書館】&#10;一人当たり面積">
          <a:extLst>
            <a:ext uri="{FF2B5EF4-FFF2-40B4-BE49-F238E27FC236}">
              <a16:creationId xmlns:a16="http://schemas.microsoft.com/office/drawing/2014/main" xmlns="" id="{40F2A6F5-155B-4CE8-BB76-BB483B25DD45}"/>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xmlns="" id="{049B5406-5978-4855-A58E-6F09D2BC34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xmlns="" id="{5D044D1B-BEE8-4CFA-BFF7-C5CBBEAEE1A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xmlns="" id="{330A0057-99AF-4925-9F27-5AFC1E07EA1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xmlns="" id="{FB54B761-F1E7-41CE-A311-B1F710972F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xmlns="" id="{BF62EAB0-2CE9-4BCB-93D8-343659B30D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xmlns="" id="{3921F69B-9979-4728-ABCC-33214A5F18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xmlns="" id="{7576D152-9B6F-4018-8703-5D5D45577C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xmlns="" id="{22C9AEF1-804D-403B-9576-14FCCD1382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xmlns="" id="{EE379B7C-5A86-4F07-BF9D-85975DD462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xmlns="" id="{629C095F-7CB7-4798-8FF2-79E93989628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xmlns="" id="{2F953D70-A7CB-4595-9828-53D0216D49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xmlns="" id="{8AFAD126-F401-4238-9C99-F8F69BF5230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xmlns="" id="{68B1E057-1F5C-4AB3-A68A-4888E9DA1A9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xmlns="" id="{37B39BD5-9966-4B25-9A33-9838516BF39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xmlns="" id="{3B87B93E-B6B6-482F-93B3-82761445286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xmlns="" id="{E7851AB1-802E-441A-9F94-32C778FA321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xmlns="" id="{C20A3128-80A3-4D75-B2F5-8EAC20FED62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xmlns="" id="{C45DCA9E-5D3A-46BE-9CEF-74CB23C11E6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xmlns="" id="{47DB2544-7772-401C-AAA4-E8D5DA34813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xmlns="" id="{7850F093-42F5-418B-9A21-E0A0CA6D907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xmlns="" id="{C86E2827-6050-495A-9EA9-4EE9535B587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F00296A7-0EAE-478B-BFB1-90A41D5D1E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xmlns="" id="{5AB7461B-970D-4D8D-8556-1EC5E091129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xmlns="" id="{D127FC94-D0CF-4C97-9DA4-75F24688784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xmlns="" id="{BC9BAC5D-B0D4-45BF-8B6E-F08953D51C65}"/>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xmlns="" id="{41128541-C2C2-4347-B147-6DFC6BB4046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xmlns="" id="{CCBE764B-83AB-4571-84C3-8C55B244431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xmlns="" id="{1453C39C-504D-4B99-8E61-2185DED411E7}"/>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179" name="直線コネクタ 178">
          <a:extLst>
            <a:ext uri="{FF2B5EF4-FFF2-40B4-BE49-F238E27FC236}">
              <a16:creationId xmlns:a16="http://schemas.microsoft.com/office/drawing/2014/main" xmlns="" id="{61B80181-1CAB-45B6-A4DC-9E62A6493D3D}"/>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xmlns="" id="{AC2C5698-2CE6-49A2-9CE3-929CD47827F1}"/>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1" name="フローチャート: 判断 180">
          <a:extLst>
            <a:ext uri="{FF2B5EF4-FFF2-40B4-BE49-F238E27FC236}">
              <a16:creationId xmlns:a16="http://schemas.microsoft.com/office/drawing/2014/main" xmlns="" id="{F478D4F7-319E-4502-BE34-0833E473FACE}"/>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182" name="フローチャート: 判断 181">
          <a:extLst>
            <a:ext uri="{FF2B5EF4-FFF2-40B4-BE49-F238E27FC236}">
              <a16:creationId xmlns:a16="http://schemas.microsoft.com/office/drawing/2014/main" xmlns="" id="{354C3E06-D625-42E5-9C55-C9B76468DF3C}"/>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183" name="フローチャート: 判断 182">
          <a:extLst>
            <a:ext uri="{FF2B5EF4-FFF2-40B4-BE49-F238E27FC236}">
              <a16:creationId xmlns:a16="http://schemas.microsoft.com/office/drawing/2014/main" xmlns="" id="{5F60FC39-67D6-4BD7-ABE3-031A1A875D0A}"/>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4" name="フローチャート: 判断 183">
          <a:extLst>
            <a:ext uri="{FF2B5EF4-FFF2-40B4-BE49-F238E27FC236}">
              <a16:creationId xmlns:a16="http://schemas.microsoft.com/office/drawing/2014/main" xmlns="" id="{255ECC41-1AF6-48D2-8CCF-07DCE5230B05}"/>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185" name="フローチャート: 判断 184">
          <a:extLst>
            <a:ext uri="{FF2B5EF4-FFF2-40B4-BE49-F238E27FC236}">
              <a16:creationId xmlns:a16="http://schemas.microsoft.com/office/drawing/2014/main" xmlns="" id="{91F7C865-E81A-459A-909E-CA5693523D20}"/>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5A6F59C3-C69D-4B73-B34D-A5D5746FD3D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F50700F-2224-4AFF-987C-1B207A8C49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E63FA460-A4DA-4A21-B801-2F418B1DDE5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CC7F2AF0-5635-4CF3-8147-D57B8D0FC9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0CFA70E-A48B-4429-8453-B3156061863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91" name="楕円 190">
          <a:extLst>
            <a:ext uri="{FF2B5EF4-FFF2-40B4-BE49-F238E27FC236}">
              <a16:creationId xmlns:a16="http://schemas.microsoft.com/office/drawing/2014/main" xmlns="" id="{1457281D-8B1C-4459-913A-38BAD6C92859}"/>
            </a:ext>
          </a:extLst>
        </xdr:cNvPr>
        <xdr:cNvSpPr/>
      </xdr:nvSpPr>
      <xdr:spPr>
        <a:xfrm>
          <a:off x="4584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125747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xmlns="" id="{0D57179F-A3BD-46DF-B15F-3A82A164D072}"/>
            </a:ext>
          </a:extLst>
        </xdr:cNvPr>
        <xdr:cNvSpPr txBox="1"/>
      </xdr:nvSpPr>
      <xdr:spPr>
        <a:xfrm>
          <a:off x="4673600"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93" name="楕円 192">
          <a:extLst>
            <a:ext uri="{FF2B5EF4-FFF2-40B4-BE49-F238E27FC236}">
              <a16:creationId xmlns:a16="http://schemas.microsoft.com/office/drawing/2014/main" xmlns="" id="{57EA89B0-60D9-4F0E-9BD1-05AA6F8F5C3B}"/>
            </a:ext>
          </a:extLst>
        </xdr:cNvPr>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165735</xdr:rowOff>
    </xdr:from>
    <xdr:to>
      <xdr:col>24</xdr:col>
      <xdr:colOff>63500</xdr:colOff>
      <xdr:row>62</xdr:row>
      <xdr:rowOff>26670</xdr:rowOff>
    </xdr:to>
    <xdr:cxnSp macro="">
      <xdr:nvCxnSpPr>
        <xdr:cNvPr id="194" name="直線コネクタ 193">
          <a:extLst>
            <a:ext uri="{FF2B5EF4-FFF2-40B4-BE49-F238E27FC236}">
              <a16:creationId xmlns:a16="http://schemas.microsoft.com/office/drawing/2014/main" xmlns="" id="{4C4D33FA-5F3D-4BF1-A691-60CE01FE5219}"/>
            </a:ext>
          </a:extLst>
        </xdr:cNvPr>
        <xdr:cNvCxnSpPr/>
      </xdr:nvCxnSpPr>
      <xdr:spPr>
        <a:xfrm>
          <a:off x="3797300" y="106241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73025</xdr:rowOff>
    </xdr:from>
    <xdr:to>
      <xdr:col>15</xdr:col>
      <xdr:colOff>101600</xdr:colOff>
      <xdr:row>62</xdr:row>
      <xdr:rowOff>3175</xdr:rowOff>
    </xdr:to>
    <xdr:sp macro="" textlink="">
      <xdr:nvSpPr>
        <xdr:cNvPr id="195" name="楕円 194">
          <a:extLst>
            <a:ext uri="{FF2B5EF4-FFF2-40B4-BE49-F238E27FC236}">
              <a16:creationId xmlns:a16="http://schemas.microsoft.com/office/drawing/2014/main" xmlns="" id="{B9B2AE8D-BEB6-42E2-AEA0-700675ED5AB5}"/>
            </a:ext>
          </a:extLst>
        </xdr:cNvPr>
        <xdr:cNvSpPr/>
      </xdr:nvSpPr>
      <xdr:spPr>
        <a:xfrm>
          <a:off x="2857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123825</xdr:rowOff>
    </xdr:from>
    <xdr:to>
      <xdr:col>19</xdr:col>
      <xdr:colOff>177800</xdr:colOff>
      <xdr:row>61</xdr:row>
      <xdr:rowOff>165735</xdr:rowOff>
    </xdr:to>
    <xdr:cxnSp macro="">
      <xdr:nvCxnSpPr>
        <xdr:cNvPr id="196" name="直線コネクタ 195">
          <a:extLst>
            <a:ext uri="{FF2B5EF4-FFF2-40B4-BE49-F238E27FC236}">
              <a16:creationId xmlns:a16="http://schemas.microsoft.com/office/drawing/2014/main" xmlns="" id="{89BF0A94-EC6A-4574-870D-280A6AC87C38}"/>
            </a:ext>
          </a:extLst>
        </xdr:cNvPr>
        <xdr:cNvCxnSpPr/>
      </xdr:nvCxnSpPr>
      <xdr:spPr>
        <a:xfrm>
          <a:off x="2908300" y="105822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31115</xdr:rowOff>
    </xdr:from>
    <xdr:to>
      <xdr:col>10</xdr:col>
      <xdr:colOff>165100</xdr:colOff>
      <xdr:row>61</xdr:row>
      <xdr:rowOff>132715</xdr:rowOff>
    </xdr:to>
    <xdr:sp macro="" textlink="">
      <xdr:nvSpPr>
        <xdr:cNvPr id="197" name="楕円 196">
          <a:extLst>
            <a:ext uri="{FF2B5EF4-FFF2-40B4-BE49-F238E27FC236}">
              <a16:creationId xmlns:a16="http://schemas.microsoft.com/office/drawing/2014/main" xmlns="" id="{99792CBC-B6AD-4BAC-8E9D-B1D45BE8D1D6}"/>
            </a:ext>
          </a:extLst>
        </xdr:cNvPr>
        <xdr:cNvSpPr/>
      </xdr:nvSpPr>
      <xdr:spPr>
        <a:xfrm>
          <a:off x="196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81915</xdr:rowOff>
    </xdr:from>
    <xdr:to>
      <xdr:col>15</xdr:col>
      <xdr:colOff>50800</xdr:colOff>
      <xdr:row>61</xdr:row>
      <xdr:rowOff>123825</xdr:rowOff>
    </xdr:to>
    <xdr:cxnSp macro="">
      <xdr:nvCxnSpPr>
        <xdr:cNvPr id="198" name="直線コネクタ 197">
          <a:extLst>
            <a:ext uri="{FF2B5EF4-FFF2-40B4-BE49-F238E27FC236}">
              <a16:creationId xmlns:a16="http://schemas.microsoft.com/office/drawing/2014/main" xmlns="" id="{FDF5CCF4-51AD-4589-88A3-126F4029A328}"/>
            </a:ext>
          </a:extLst>
        </xdr:cNvPr>
        <xdr:cNvCxnSpPr/>
      </xdr:nvCxnSpPr>
      <xdr:spPr>
        <a:xfrm>
          <a:off x="2019300" y="105403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160655</xdr:rowOff>
    </xdr:from>
    <xdr:to>
      <xdr:col>6</xdr:col>
      <xdr:colOff>38100</xdr:colOff>
      <xdr:row>61</xdr:row>
      <xdr:rowOff>90805</xdr:rowOff>
    </xdr:to>
    <xdr:sp macro="" textlink="">
      <xdr:nvSpPr>
        <xdr:cNvPr id="199" name="楕円 198">
          <a:extLst>
            <a:ext uri="{FF2B5EF4-FFF2-40B4-BE49-F238E27FC236}">
              <a16:creationId xmlns:a16="http://schemas.microsoft.com/office/drawing/2014/main" xmlns="" id="{91C95C77-8C76-4847-8B3D-23B404D0E6AA}"/>
            </a:ext>
          </a:extLst>
        </xdr:cNvPr>
        <xdr:cNvSpPr/>
      </xdr:nvSpPr>
      <xdr:spPr>
        <a:xfrm>
          <a:off x="1079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40005</xdr:rowOff>
    </xdr:from>
    <xdr:to>
      <xdr:col>10</xdr:col>
      <xdr:colOff>114300</xdr:colOff>
      <xdr:row>61</xdr:row>
      <xdr:rowOff>81915</xdr:rowOff>
    </xdr:to>
    <xdr:cxnSp macro="">
      <xdr:nvCxnSpPr>
        <xdr:cNvPr id="200" name="直線コネクタ 199">
          <a:extLst>
            <a:ext uri="{FF2B5EF4-FFF2-40B4-BE49-F238E27FC236}">
              <a16:creationId xmlns:a16="http://schemas.microsoft.com/office/drawing/2014/main" xmlns="" id="{DBF5744E-13DA-4D55-82D9-58389D257A66}"/>
            </a:ext>
          </a:extLst>
        </xdr:cNvPr>
        <xdr:cNvCxnSpPr/>
      </xdr:nvCxnSpPr>
      <xdr:spPr>
        <a:xfrm>
          <a:off x="1130300" y="10498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201" name="n_1aveValue【体育館・プール】&#10;有形固定資産減価償却率">
          <a:extLst>
            <a:ext uri="{FF2B5EF4-FFF2-40B4-BE49-F238E27FC236}">
              <a16:creationId xmlns:a16="http://schemas.microsoft.com/office/drawing/2014/main" xmlns="" id="{529BD1EE-D186-4151-9484-850C3E332AF4}"/>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202" name="n_2aveValue【体育館・プール】&#10;有形固定資産減価償却率">
          <a:extLst>
            <a:ext uri="{FF2B5EF4-FFF2-40B4-BE49-F238E27FC236}">
              <a16:creationId xmlns:a16="http://schemas.microsoft.com/office/drawing/2014/main" xmlns="" id="{0B75719A-4A20-4DE6-8A7B-BAF3209A351E}"/>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203" name="n_3aveValue【体育館・プール】&#10;有形固定資産減価償却率">
          <a:extLst>
            <a:ext uri="{FF2B5EF4-FFF2-40B4-BE49-F238E27FC236}">
              <a16:creationId xmlns:a16="http://schemas.microsoft.com/office/drawing/2014/main" xmlns="" id="{B01BC53F-5E79-451C-B58E-9C1F663C3B2B}"/>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204" name="n_4aveValue【体育館・プール】&#10;有形固定資産減価償却率">
          <a:extLst>
            <a:ext uri="{FF2B5EF4-FFF2-40B4-BE49-F238E27FC236}">
              <a16:creationId xmlns:a16="http://schemas.microsoft.com/office/drawing/2014/main" xmlns="" id="{D7EB4ECA-6965-409C-90DC-1B8CFDEA486A}"/>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205" name="n_1mainValue【体育館・プール】&#10;有形固定資産減価償却率">
          <a:extLst>
            <a:ext uri="{FF2B5EF4-FFF2-40B4-BE49-F238E27FC236}">
              <a16:creationId xmlns:a16="http://schemas.microsoft.com/office/drawing/2014/main" xmlns="" id="{A30FA15C-46EF-42DC-BCB1-1AD81CB26BCB}"/>
            </a:ext>
          </a:extLst>
        </xdr:cNvPr>
        <xdr:cNvSpPr txBox="1"/>
      </xdr:nvSpPr>
      <xdr:spPr>
        <a:xfrm>
          <a:off x="3582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206" name="n_2mainValue【体育館・プール】&#10;有形固定資産減価償却率">
          <a:extLst>
            <a:ext uri="{FF2B5EF4-FFF2-40B4-BE49-F238E27FC236}">
              <a16:creationId xmlns:a16="http://schemas.microsoft.com/office/drawing/2014/main" xmlns="" id="{61C1FF8C-9AD0-4482-B752-60B3CE2F980F}"/>
            </a:ext>
          </a:extLst>
        </xdr:cNvPr>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123842</xdr:rowOff>
    </xdr:from>
    <xdr:ext cx="405111" cy="259045"/>
    <xdr:sp macro="" textlink="">
      <xdr:nvSpPr>
        <xdr:cNvPr id="207" name="n_3mainValue【体育館・プール】&#10;有形固定資産減価償却率">
          <a:extLst>
            <a:ext uri="{FF2B5EF4-FFF2-40B4-BE49-F238E27FC236}">
              <a16:creationId xmlns:a16="http://schemas.microsoft.com/office/drawing/2014/main" xmlns="" id="{CC6FF2E1-64DD-4BCA-AA36-3F0248995911}"/>
            </a:ext>
          </a:extLst>
        </xdr:cNvPr>
        <xdr:cNvSpPr txBox="1"/>
      </xdr:nvSpPr>
      <xdr:spPr>
        <a:xfrm>
          <a:off x="1816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81932</xdr:rowOff>
    </xdr:from>
    <xdr:ext cx="405111" cy="259045"/>
    <xdr:sp macro="" textlink="">
      <xdr:nvSpPr>
        <xdr:cNvPr id="208" name="n_4mainValue【体育館・プール】&#10;有形固定資産減価償却率">
          <a:extLst>
            <a:ext uri="{FF2B5EF4-FFF2-40B4-BE49-F238E27FC236}">
              <a16:creationId xmlns:a16="http://schemas.microsoft.com/office/drawing/2014/main" xmlns="" id="{05CCD615-31E1-41F7-8337-F6F2AB9174DB}"/>
            </a:ext>
          </a:extLst>
        </xdr:cNvPr>
        <xdr:cNvSpPr txBox="1"/>
      </xdr:nvSpPr>
      <xdr:spPr>
        <a:xfrm>
          <a:off x="927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xmlns="" id="{BFBCB270-2D0A-4850-ACD1-96254179404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xmlns="" id="{247959F8-4296-4051-B86C-B17E28876F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xmlns="" id="{6FE14455-6BEC-4A00-9C13-12E45D4AC1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xmlns="" id="{05F5AECC-3AF0-47F3-AFEF-58797607EE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xmlns="" id="{D1A5C5B5-F20A-4615-BE48-7589A6B94B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xmlns="" id="{C4FBA458-D6B1-47F2-B338-3416CEAF3F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xmlns="" id="{147C1976-FB9E-4846-B2BD-F94CA613F5A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xmlns="" id="{EE2ECCBC-23AA-4410-B300-3ABBAB6E6E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xmlns="" id="{A86B4A74-0A52-4AB0-9849-C851CCD6B33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xmlns="" id="{5C4F056B-86AF-40D0-B488-13F970B972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xmlns="" id="{D852D891-5FC6-4631-9C20-652C2923177F}"/>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xmlns="" id="{64B90C27-C486-4DB5-B9B6-B06DC0AE188F}"/>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34803535-AEB0-4CE4-9442-EE7A19E7366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xmlns="" id="{CE0CC932-6A9C-4429-91C4-BC27C801436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a:extLst>
            <a:ext uri="{FF2B5EF4-FFF2-40B4-BE49-F238E27FC236}">
              <a16:creationId xmlns:a16="http://schemas.microsoft.com/office/drawing/2014/main" xmlns="" id="{D9DF5F2A-1DF3-4FE9-9220-8D54146CD17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a:extLst>
            <a:ext uri="{FF2B5EF4-FFF2-40B4-BE49-F238E27FC236}">
              <a16:creationId xmlns:a16="http://schemas.microsoft.com/office/drawing/2014/main" xmlns="" id="{B238C916-8B8B-4C47-818E-B50B5B7D4703}"/>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2F3CA8B9-6685-46A3-A674-5F1B7BCDC7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xmlns="" id="{D936CD50-5A4C-4E65-9DF5-94932382BE8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xmlns="" id="{92D8AAE8-871E-4BB4-A6A6-63B8747BCE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228" name="直線コネクタ 227">
          <a:extLst>
            <a:ext uri="{FF2B5EF4-FFF2-40B4-BE49-F238E27FC236}">
              <a16:creationId xmlns:a16="http://schemas.microsoft.com/office/drawing/2014/main" xmlns="" id="{5EF8390F-13C4-4010-9E78-BDBFCF2F8DBD}"/>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229" name="【体育館・プール】&#10;一人当たり面積最小値テキスト">
          <a:extLst>
            <a:ext uri="{FF2B5EF4-FFF2-40B4-BE49-F238E27FC236}">
              <a16:creationId xmlns:a16="http://schemas.microsoft.com/office/drawing/2014/main" xmlns="" id="{FB3903BA-7930-4E27-BE4A-760B2D5713AC}"/>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230" name="直線コネクタ 229">
          <a:extLst>
            <a:ext uri="{FF2B5EF4-FFF2-40B4-BE49-F238E27FC236}">
              <a16:creationId xmlns:a16="http://schemas.microsoft.com/office/drawing/2014/main" xmlns="" id="{AF851A0C-B144-425A-8D08-070B6EB9D2F2}"/>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231" name="【体育館・プール】&#10;一人当たり面積最大値テキスト">
          <a:extLst>
            <a:ext uri="{FF2B5EF4-FFF2-40B4-BE49-F238E27FC236}">
              <a16:creationId xmlns:a16="http://schemas.microsoft.com/office/drawing/2014/main" xmlns="" id="{AB6196E1-35F1-4FF6-AA18-6C1E49161E3D}"/>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232" name="直線コネクタ 231">
          <a:extLst>
            <a:ext uri="{FF2B5EF4-FFF2-40B4-BE49-F238E27FC236}">
              <a16:creationId xmlns:a16="http://schemas.microsoft.com/office/drawing/2014/main" xmlns="" id="{F8CB6A62-0AB0-4284-86E8-9BD7E7D2C2FF}"/>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233" name="【体育館・プール】&#10;一人当たり面積平均値テキスト">
          <a:extLst>
            <a:ext uri="{FF2B5EF4-FFF2-40B4-BE49-F238E27FC236}">
              <a16:creationId xmlns:a16="http://schemas.microsoft.com/office/drawing/2014/main" xmlns="" id="{2A38DAF3-2BC1-40BE-8A93-62D3DB9484DF}"/>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234" name="フローチャート: 判断 233">
          <a:extLst>
            <a:ext uri="{FF2B5EF4-FFF2-40B4-BE49-F238E27FC236}">
              <a16:creationId xmlns:a16="http://schemas.microsoft.com/office/drawing/2014/main" xmlns="" id="{B84A73B0-FD9C-48DE-ADEB-0CDC5AA25019}"/>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235" name="フローチャート: 判断 234">
          <a:extLst>
            <a:ext uri="{FF2B5EF4-FFF2-40B4-BE49-F238E27FC236}">
              <a16:creationId xmlns:a16="http://schemas.microsoft.com/office/drawing/2014/main" xmlns="" id="{16B306F0-6176-4386-96B5-CE7B1868B958}"/>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236" name="フローチャート: 判断 235">
          <a:extLst>
            <a:ext uri="{FF2B5EF4-FFF2-40B4-BE49-F238E27FC236}">
              <a16:creationId xmlns:a16="http://schemas.microsoft.com/office/drawing/2014/main" xmlns="" id="{3CACEF7B-F38E-4ED1-8312-21658C5C88D6}"/>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237" name="フローチャート: 判断 236">
          <a:extLst>
            <a:ext uri="{FF2B5EF4-FFF2-40B4-BE49-F238E27FC236}">
              <a16:creationId xmlns:a16="http://schemas.microsoft.com/office/drawing/2014/main" xmlns="" id="{740D02EE-2732-4466-B9B9-0854C4077BA0}"/>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238" name="フローチャート: 判断 237">
          <a:extLst>
            <a:ext uri="{FF2B5EF4-FFF2-40B4-BE49-F238E27FC236}">
              <a16:creationId xmlns:a16="http://schemas.microsoft.com/office/drawing/2014/main" xmlns="" id="{54174723-DA7C-4153-9B55-2549F2A615BE}"/>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E19F1A36-2766-4785-9960-844E3A926C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5651A6E6-521C-4BEE-A528-F4E67E6BC7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81CFA772-1D37-479A-8C07-B0FBC196B08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DDF9C1E9-FF38-450F-B380-60C269E0A6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810DB954-03B1-46A9-ABB2-4D774FA7AE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23495</xdr:rowOff>
    </xdr:from>
    <xdr:to>
      <xdr:col>55</xdr:col>
      <xdr:colOff>50800</xdr:colOff>
      <xdr:row>62</xdr:row>
      <xdr:rowOff>125095</xdr:rowOff>
    </xdr:to>
    <xdr:sp macro="" textlink="">
      <xdr:nvSpPr>
        <xdr:cNvPr id="244" name="楕円 243">
          <a:extLst>
            <a:ext uri="{FF2B5EF4-FFF2-40B4-BE49-F238E27FC236}">
              <a16:creationId xmlns:a16="http://schemas.microsoft.com/office/drawing/2014/main" xmlns="" id="{6F0DA25D-0F2B-45EF-B582-1CB6BE714B1A}"/>
            </a:ext>
          </a:extLst>
        </xdr:cNvPr>
        <xdr:cNvSpPr/>
      </xdr:nvSpPr>
      <xdr:spPr>
        <a:xfrm>
          <a:off x="10426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109872</xdr:rowOff>
    </xdr:from>
    <xdr:ext cx="469744" cy="259045"/>
    <xdr:sp macro="" textlink="">
      <xdr:nvSpPr>
        <xdr:cNvPr id="245" name="【体育館・プール】&#10;一人当たり面積該当値テキスト">
          <a:extLst>
            <a:ext uri="{FF2B5EF4-FFF2-40B4-BE49-F238E27FC236}">
              <a16:creationId xmlns:a16="http://schemas.microsoft.com/office/drawing/2014/main" xmlns="" id="{3F3EC15F-C21A-4F38-B850-2275E5F18A05}"/>
            </a:ext>
          </a:extLst>
        </xdr:cNvPr>
        <xdr:cNvSpPr txBox="1"/>
      </xdr:nvSpPr>
      <xdr:spPr>
        <a:xfrm>
          <a:off x="10515600" y="105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25781</xdr:rowOff>
    </xdr:from>
    <xdr:to>
      <xdr:col>50</xdr:col>
      <xdr:colOff>165100</xdr:colOff>
      <xdr:row>62</xdr:row>
      <xdr:rowOff>127381</xdr:rowOff>
    </xdr:to>
    <xdr:sp macro="" textlink="">
      <xdr:nvSpPr>
        <xdr:cNvPr id="246" name="楕円 245">
          <a:extLst>
            <a:ext uri="{FF2B5EF4-FFF2-40B4-BE49-F238E27FC236}">
              <a16:creationId xmlns:a16="http://schemas.microsoft.com/office/drawing/2014/main" xmlns="" id="{DA2EE541-D6DA-4170-862A-483EF8B3E9FB}"/>
            </a:ext>
          </a:extLst>
        </xdr:cNvPr>
        <xdr:cNvSpPr/>
      </xdr:nvSpPr>
      <xdr:spPr>
        <a:xfrm>
          <a:off x="9588500" y="106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74295</xdr:rowOff>
    </xdr:from>
    <xdr:to>
      <xdr:col>55</xdr:col>
      <xdr:colOff>0</xdr:colOff>
      <xdr:row>62</xdr:row>
      <xdr:rowOff>76581</xdr:rowOff>
    </xdr:to>
    <xdr:cxnSp macro="">
      <xdr:nvCxnSpPr>
        <xdr:cNvPr id="247" name="直線コネクタ 246">
          <a:extLst>
            <a:ext uri="{FF2B5EF4-FFF2-40B4-BE49-F238E27FC236}">
              <a16:creationId xmlns:a16="http://schemas.microsoft.com/office/drawing/2014/main" xmlns="" id="{DE030F60-0B70-4DBD-98A3-412276E31684}"/>
            </a:ext>
          </a:extLst>
        </xdr:cNvPr>
        <xdr:cNvCxnSpPr/>
      </xdr:nvCxnSpPr>
      <xdr:spPr>
        <a:xfrm flipV="1">
          <a:off x="9639300" y="1070419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27495</xdr:rowOff>
    </xdr:from>
    <xdr:to>
      <xdr:col>46</xdr:col>
      <xdr:colOff>38100</xdr:colOff>
      <xdr:row>62</xdr:row>
      <xdr:rowOff>129095</xdr:rowOff>
    </xdr:to>
    <xdr:sp macro="" textlink="">
      <xdr:nvSpPr>
        <xdr:cNvPr id="248" name="楕円 247">
          <a:extLst>
            <a:ext uri="{FF2B5EF4-FFF2-40B4-BE49-F238E27FC236}">
              <a16:creationId xmlns:a16="http://schemas.microsoft.com/office/drawing/2014/main" xmlns="" id="{A10534EB-3610-4359-97B0-CF08E8F8D87A}"/>
            </a:ext>
          </a:extLst>
        </xdr:cNvPr>
        <xdr:cNvSpPr/>
      </xdr:nvSpPr>
      <xdr:spPr>
        <a:xfrm>
          <a:off x="8699500" y="10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76581</xdr:rowOff>
    </xdr:from>
    <xdr:to>
      <xdr:col>50</xdr:col>
      <xdr:colOff>114300</xdr:colOff>
      <xdr:row>62</xdr:row>
      <xdr:rowOff>78295</xdr:rowOff>
    </xdr:to>
    <xdr:cxnSp macro="">
      <xdr:nvCxnSpPr>
        <xdr:cNvPr id="249" name="直線コネクタ 248">
          <a:extLst>
            <a:ext uri="{FF2B5EF4-FFF2-40B4-BE49-F238E27FC236}">
              <a16:creationId xmlns:a16="http://schemas.microsoft.com/office/drawing/2014/main" xmlns="" id="{FC68144F-1CC4-4B29-BA7E-C1D41DA37FE8}"/>
            </a:ext>
          </a:extLst>
        </xdr:cNvPr>
        <xdr:cNvCxnSpPr/>
      </xdr:nvCxnSpPr>
      <xdr:spPr>
        <a:xfrm flipV="1">
          <a:off x="8750300" y="10706481"/>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26924</xdr:rowOff>
    </xdr:from>
    <xdr:to>
      <xdr:col>41</xdr:col>
      <xdr:colOff>101600</xdr:colOff>
      <xdr:row>62</xdr:row>
      <xdr:rowOff>128524</xdr:rowOff>
    </xdr:to>
    <xdr:sp macro="" textlink="">
      <xdr:nvSpPr>
        <xdr:cNvPr id="250" name="楕円 249">
          <a:extLst>
            <a:ext uri="{FF2B5EF4-FFF2-40B4-BE49-F238E27FC236}">
              <a16:creationId xmlns:a16="http://schemas.microsoft.com/office/drawing/2014/main" xmlns="" id="{6BE869D1-27FC-4B7E-9E0C-60167915A87C}"/>
            </a:ext>
          </a:extLst>
        </xdr:cNvPr>
        <xdr:cNvSpPr/>
      </xdr:nvSpPr>
      <xdr:spPr>
        <a:xfrm>
          <a:off x="7810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77724</xdr:rowOff>
    </xdr:from>
    <xdr:to>
      <xdr:col>45</xdr:col>
      <xdr:colOff>177800</xdr:colOff>
      <xdr:row>62</xdr:row>
      <xdr:rowOff>78295</xdr:rowOff>
    </xdr:to>
    <xdr:cxnSp macro="">
      <xdr:nvCxnSpPr>
        <xdr:cNvPr id="251" name="直線コネクタ 250">
          <a:extLst>
            <a:ext uri="{FF2B5EF4-FFF2-40B4-BE49-F238E27FC236}">
              <a16:creationId xmlns:a16="http://schemas.microsoft.com/office/drawing/2014/main" xmlns="" id="{F118861A-0DC7-4837-A379-32A4C93935BE}"/>
            </a:ext>
          </a:extLst>
        </xdr:cNvPr>
        <xdr:cNvCxnSpPr/>
      </xdr:nvCxnSpPr>
      <xdr:spPr>
        <a:xfrm>
          <a:off x="7861300" y="1070762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150368</xdr:rowOff>
    </xdr:from>
    <xdr:to>
      <xdr:col>36</xdr:col>
      <xdr:colOff>165100</xdr:colOff>
      <xdr:row>62</xdr:row>
      <xdr:rowOff>80518</xdr:rowOff>
    </xdr:to>
    <xdr:sp macro="" textlink="">
      <xdr:nvSpPr>
        <xdr:cNvPr id="252" name="楕円 251">
          <a:extLst>
            <a:ext uri="{FF2B5EF4-FFF2-40B4-BE49-F238E27FC236}">
              <a16:creationId xmlns:a16="http://schemas.microsoft.com/office/drawing/2014/main" xmlns="" id="{55E3682C-70E1-451A-91AC-150AF41BA921}"/>
            </a:ext>
          </a:extLst>
        </xdr:cNvPr>
        <xdr:cNvSpPr/>
      </xdr:nvSpPr>
      <xdr:spPr>
        <a:xfrm>
          <a:off x="6921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29718</xdr:rowOff>
    </xdr:from>
    <xdr:to>
      <xdr:col>41</xdr:col>
      <xdr:colOff>50800</xdr:colOff>
      <xdr:row>62</xdr:row>
      <xdr:rowOff>77724</xdr:rowOff>
    </xdr:to>
    <xdr:cxnSp macro="">
      <xdr:nvCxnSpPr>
        <xdr:cNvPr id="253" name="直線コネクタ 252">
          <a:extLst>
            <a:ext uri="{FF2B5EF4-FFF2-40B4-BE49-F238E27FC236}">
              <a16:creationId xmlns:a16="http://schemas.microsoft.com/office/drawing/2014/main" xmlns="" id="{3F71187F-A896-4E36-B08B-58B605801B1C}"/>
            </a:ext>
          </a:extLst>
        </xdr:cNvPr>
        <xdr:cNvCxnSpPr/>
      </xdr:nvCxnSpPr>
      <xdr:spPr>
        <a:xfrm>
          <a:off x="6972300" y="106596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254" name="n_1aveValue【体育館・プール】&#10;一人当たり面積">
          <a:extLst>
            <a:ext uri="{FF2B5EF4-FFF2-40B4-BE49-F238E27FC236}">
              <a16:creationId xmlns:a16="http://schemas.microsoft.com/office/drawing/2014/main" xmlns="" id="{E9C33F67-7902-4F6B-9057-D442F42C538F}"/>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255" name="n_2aveValue【体育館・プール】&#10;一人当たり面積">
          <a:extLst>
            <a:ext uri="{FF2B5EF4-FFF2-40B4-BE49-F238E27FC236}">
              <a16:creationId xmlns:a16="http://schemas.microsoft.com/office/drawing/2014/main" xmlns="" id="{76D46E6D-907F-4A99-AB91-106FFAA8FEA6}"/>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256" name="n_3aveValue【体育館・プール】&#10;一人当たり面積">
          <a:extLst>
            <a:ext uri="{FF2B5EF4-FFF2-40B4-BE49-F238E27FC236}">
              <a16:creationId xmlns:a16="http://schemas.microsoft.com/office/drawing/2014/main" xmlns="" id="{11DF54B1-8751-46E7-8C60-851B5D499791}"/>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257" name="n_4aveValue【体育館・プール】&#10;一人当たり面積">
          <a:extLst>
            <a:ext uri="{FF2B5EF4-FFF2-40B4-BE49-F238E27FC236}">
              <a16:creationId xmlns:a16="http://schemas.microsoft.com/office/drawing/2014/main" xmlns="" id="{F52C7D1F-A459-48D7-8AE5-9C65E369D1B5}"/>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118508</xdr:rowOff>
    </xdr:from>
    <xdr:ext cx="469744" cy="259045"/>
    <xdr:sp macro="" textlink="">
      <xdr:nvSpPr>
        <xdr:cNvPr id="258" name="n_1mainValue【体育館・プール】&#10;一人当たり面積">
          <a:extLst>
            <a:ext uri="{FF2B5EF4-FFF2-40B4-BE49-F238E27FC236}">
              <a16:creationId xmlns:a16="http://schemas.microsoft.com/office/drawing/2014/main" xmlns="" id="{22FD65FD-107A-4C4B-AF7D-C9FCF2B3E865}"/>
            </a:ext>
          </a:extLst>
        </xdr:cNvPr>
        <xdr:cNvSpPr txBox="1"/>
      </xdr:nvSpPr>
      <xdr:spPr>
        <a:xfrm>
          <a:off x="9391727" y="1074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120222</xdr:rowOff>
    </xdr:from>
    <xdr:ext cx="469744" cy="259045"/>
    <xdr:sp macro="" textlink="">
      <xdr:nvSpPr>
        <xdr:cNvPr id="259" name="n_2mainValue【体育館・プール】&#10;一人当たり面積">
          <a:extLst>
            <a:ext uri="{FF2B5EF4-FFF2-40B4-BE49-F238E27FC236}">
              <a16:creationId xmlns:a16="http://schemas.microsoft.com/office/drawing/2014/main" xmlns="" id="{E4561BA7-A162-4674-8A03-DDE8BFD1D043}"/>
            </a:ext>
          </a:extLst>
        </xdr:cNvPr>
        <xdr:cNvSpPr txBox="1"/>
      </xdr:nvSpPr>
      <xdr:spPr>
        <a:xfrm>
          <a:off x="8515427" y="1075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119651</xdr:rowOff>
    </xdr:from>
    <xdr:ext cx="469744" cy="259045"/>
    <xdr:sp macro="" textlink="">
      <xdr:nvSpPr>
        <xdr:cNvPr id="260" name="n_3mainValue【体育館・プール】&#10;一人当たり面積">
          <a:extLst>
            <a:ext uri="{FF2B5EF4-FFF2-40B4-BE49-F238E27FC236}">
              <a16:creationId xmlns:a16="http://schemas.microsoft.com/office/drawing/2014/main" xmlns="" id="{DCF43C29-E0AE-42AE-B1D8-39194046F6E3}"/>
            </a:ext>
          </a:extLst>
        </xdr:cNvPr>
        <xdr:cNvSpPr txBox="1"/>
      </xdr:nvSpPr>
      <xdr:spPr>
        <a:xfrm>
          <a:off x="7626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71645</xdr:rowOff>
    </xdr:from>
    <xdr:ext cx="469744" cy="259045"/>
    <xdr:sp macro="" textlink="">
      <xdr:nvSpPr>
        <xdr:cNvPr id="261" name="n_4mainValue【体育館・プール】&#10;一人当たり面積">
          <a:extLst>
            <a:ext uri="{FF2B5EF4-FFF2-40B4-BE49-F238E27FC236}">
              <a16:creationId xmlns:a16="http://schemas.microsoft.com/office/drawing/2014/main" xmlns="" id="{0107AD71-CF17-4428-8FFB-627C97B00613}"/>
            </a:ext>
          </a:extLst>
        </xdr:cNvPr>
        <xdr:cNvSpPr txBox="1"/>
      </xdr:nvSpPr>
      <xdr:spPr>
        <a:xfrm>
          <a:off x="6737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27BA98A1-3D09-4013-9CF0-F5AA22930B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929D2276-59A8-4841-B30D-36BF0ACC7C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E334739C-386E-4F3F-BC72-FD0A3BB56D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B92C6FD9-C38E-4BBA-ADA2-4CCAA6A21C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4AEEA94C-A87F-4DC1-81C9-5F26E26B98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D700443C-0EE7-445E-AFBC-F7CCA8AC89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A7EB27E4-68B1-44E2-8AD0-D6A6E1B939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A7689449-27A7-4E0E-8221-F48A07024B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0E530506-2B06-4107-8053-A4B75598642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06357676-5B38-4252-B139-34506A88FD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0AA1011E-4444-4452-872D-674B7F06764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2328C767-5D76-426E-8A31-0FA8ABE3928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EC924ECA-26F4-4239-9188-86FF32FF3CE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8CCC4E82-43CE-45AC-AB04-7C3A53ABDB6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E86291E1-7E87-4545-B988-AD357C37A95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9AC91705-46F9-40A0-9414-D520D18658D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75AB4EC9-C92F-41C5-AD91-E0DE6BBD143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3E6304DC-6647-4111-BC5F-458305BF3AA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0E75C14F-4199-4F4A-938E-AABD2FC6EA6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BFC26EB9-9707-41E6-901A-F53B69578D9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4CEB7892-DDC1-4FBD-9581-7B4F51DF278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0BB17DAB-F791-4652-8A3E-3D331B247D1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043BC2F5-B607-4F27-9E10-B5A27637CEA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xmlns="" id="{BE0090C8-C70B-4CE4-B823-42C0B6DD652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97E585C9-98FA-4637-8740-3498124F00DD}"/>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xmlns="" id="{BDBA3C10-732C-40F2-A76B-CDDD0A44311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3C62F87A-A6AC-456A-A3A6-EB54EAD9CEC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9" name="【福祉施設】&#10;有形固定資産減価償却率最大値テキスト">
          <a:extLst>
            <a:ext uri="{FF2B5EF4-FFF2-40B4-BE49-F238E27FC236}">
              <a16:creationId xmlns:a16="http://schemas.microsoft.com/office/drawing/2014/main" xmlns="" id="{D42FDBBE-3364-41D4-91EB-B4A198472B3C}"/>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0" name="直線コネクタ 289">
          <a:extLst>
            <a:ext uri="{FF2B5EF4-FFF2-40B4-BE49-F238E27FC236}">
              <a16:creationId xmlns:a16="http://schemas.microsoft.com/office/drawing/2014/main" xmlns="" id="{A75B51EB-2B13-41BE-B41D-628402FA0EC7}"/>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xmlns="" id="{DA1541E1-FE75-400D-A937-27DB433346A2}"/>
            </a:ext>
          </a:extLst>
        </xdr:cNvPr>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92" name="フローチャート: 判断 291">
          <a:extLst>
            <a:ext uri="{FF2B5EF4-FFF2-40B4-BE49-F238E27FC236}">
              <a16:creationId xmlns:a16="http://schemas.microsoft.com/office/drawing/2014/main" xmlns="" id="{D9496850-2B74-401B-B5EF-7153DD43E722}"/>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93" name="フローチャート: 判断 292">
          <a:extLst>
            <a:ext uri="{FF2B5EF4-FFF2-40B4-BE49-F238E27FC236}">
              <a16:creationId xmlns:a16="http://schemas.microsoft.com/office/drawing/2014/main" xmlns="" id="{6D2E708E-A28A-44C6-A11C-5FDA089D646C}"/>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4" name="フローチャート: 判断 293">
          <a:extLst>
            <a:ext uri="{FF2B5EF4-FFF2-40B4-BE49-F238E27FC236}">
              <a16:creationId xmlns:a16="http://schemas.microsoft.com/office/drawing/2014/main" xmlns="" id="{A4BC5FB0-EBFD-4865-A925-93A991F5AE67}"/>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295" name="フローチャート: 判断 294">
          <a:extLst>
            <a:ext uri="{FF2B5EF4-FFF2-40B4-BE49-F238E27FC236}">
              <a16:creationId xmlns:a16="http://schemas.microsoft.com/office/drawing/2014/main" xmlns="" id="{5ED9EAD4-871D-4585-A33D-39582E2611C9}"/>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296" name="フローチャート: 判断 295">
          <a:extLst>
            <a:ext uri="{FF2B5EF4-FFF2-40B4-BE49-F238E27FC236}">
              <a16:creationId xmlns:a16="http://schemas.microsoft.com/office/drawing/2014/main" xmlns="" id="{EB105DF6-254C-4387-A9FC-D7A10EE05472}"/>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B90CCCB7-B3FF-4D42-A520-4273BC8AF8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D6AA1837-7523-438C-9DAB-E5F0A8968DB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9B9A2039-6498-460B-8F67-EB546A00800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FB95FF32-324E-4E13-834C-1B22750FA5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D543C10-CB30-46B4-B2B6-0468AF3E4D3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19686</xdr:rowOff>
    </xdr:from>
    <xdr:to>
      <xdr:col>24</xdr:col>
      <xdr:colOff>114300</xdr:colOff>
      <xdr:row>80</xdr:row>
      <xdr:rowOff>121286</xdr:rowOff>
    </xdr:to>
    <xdr:sp macro="" textlink="">
      <xdr:nvSpPr>
        <xdr:cNvPr id="302" name="楕円 301">
          <a:extLst>
            <a:ext uri="{FF2B5EF4-FFF2-40B4-BE49-F238E27FC236}">
              <a16:creationId xmlns:a16="http://schemas.microsoft.com/office/drawing/2014/main" xmlns="" id="{940E6743-2B2E-4099-B8ED-40C9801586BC}"/>
            </a:ext>
          </a:extLst>
        </xdr:cNvPr>
        <xdr:cNvSpPr/>
      </xdr:nvSpPr>
      <xdr:spPr>
        <a:xfrm>
          <a:off x="45847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42563</xdr:rowOff>
    </xdr:from>
    <xdr:ext cx="405111" cy="259045"/>
    <xdr:sp macro="" textlink="">
      <xdr:nvSpPr>
        <xdr:cNvPr id="303" name="【福祉施設】&#10;有形固定資産減価償却率該当値テキスト">
          <a:extLst>
            <a:ext uri="{FF2B5EF4-FFF2-40B4-BE49-F238E27FC236}">
              <a16:creationId xmlns:a16="http://schemas.microsoft.com/office/drawing/2014/main" xmlns="" id="{5A56CD41-0302-4AFF-A382-AED26C5E428B}"/>
            </a:ext>
          </a:extLst>
        </xdr:cNvPr>
        <xdr:cNvSpPr txBox="1"/>
      </xdr:nvSpPr>
      <xdr:spPr>
        <a:xfrm>
          <a:off x="4673600"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149225</xdr:rowOff>
    </xdr:from>
    <xdr:to>
      <xdr:col>20</xdr:col>
      <xdr:colOff>38100</xdr:colOff>
      <xdr:row>80</xdr:row>
      <xdr:rowOff>79375</xdr:rowOff>
    </xdr:to>
    <xdr:sp macro="" textlink="">
      <xdr:nvSpPr>
        <xdr:cNvPr id="304" name="楕円 303">
          <a:extLst>
            <a:ext uri="{FF2B5EF4-FFF2-40B4-BE49-F238E27FC236}">
              <a16:creationId xmlns:a16="http://schemas.microsoft.com/office/drawing/2014/main" xmlns="" id="{09D14EFD-3752-459D-ADC0-201E1F6CA8DC}"/>
            </a:ext>
          </a:extLst>
        </xdr:cNvPr>
        <xdr:cNvSpPr/>
      </xdr:nvSpPr>
      <xdr:spPr>
        <a:xfrm>
          <a:off x="3746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28575</xdr:rowOff>
    </xdr:from>
    <xdr:to>
      <xdr:col>24</xdr:col>
      <xdr:colOff>63500</xdr:colOff>
      <xdr:row>80</xdr:row>
      <xdr:rowOff>70486</xdr:rowOff>
    </xdr:to>
    <xdr:cxnSp macro="">
      <xdr:nvCxnSpPr>
        <xdr:cNvPr id="305" name="直線コネクタ 304">
          <a:extLst>
            <a:ext uri="{FF2B5EF4-FFF2-40B4-BE49-F238E27FC236}">
              <a16:creationId xmlns:a16="http://schemas.microsoft.com/office/drawing/2014/main" xmlns="" id="{8B4D9E53-0F65-46D5-9230-E99100DB79F5}"/>
            </a:ext>
          </a:extLst>
        </xdr:cNvPr>
        <xdr:cNvCxnSpPr/>
      </xdr:nvCxnSpPr>
      <xdr:spPr>
        <a:xfrm>
          <a:off x="3797300" y="137445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xdr:rowOff>
    </xdr:from>
    <xdr:to>
      <xdr:col>15</xdr:col>
      <xdr:colOff>101600</xdr:colOff>
      <xdr:row>79</xdr:row>
      <xdr:rowOff>117475</xdr:rowOff>
    </xdr:to>
    <xdr:sp macro="" textlink="">
      <xdr:nvSpPr>
        <xdr:cNvPr id="306" name="楕円 305">
          <a:extLst>
            <a:ext uri="{FF2B5EF4-FFF2-40B4-BE49-F238E27FC236}">
              <a16:creationId xmlns:a16="http://schemas.microsoft.com/office/drawing/2014/main" xmlns="" id="{6DB31129-AB6A-4454-B7FF-CD74B18260EF}"/>
            </a:ext>
          </a:extLst>
        </xdr:cNvPr>
        <xdr:cNvSpPr/>
      </xdr:nvSpPr>
      <xdr:spPr>
        <a:xfrm>
          <a:off x="2857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66675</xdr:rowOff>
    </xdr:from>
    <xdr:to>
      <xdr:col>19</xdr:col>
      <xdr:colOff>177800</xdr:colOff>
      <xdr:row>80</xdr:row>
      <xdr:rowOff>28575</xdr:rowOff>
    </xdr:to>
    <xdr:cxnSp macro="">
      <xdr:nvCxnSpPr>
        <xdr:cNvPr id="307" name="直線コネクタ 306">
          <a:extLst>
            <a:ext uri="{FF2B5EF4-FFF2-40B4-BE49-F238E27FC236}">
              <a16:creationId xmlns:a16="http://schemas.microsoft.com/office/drawing/2014/main" xmlns="" id="{7A299B2E-F0D7-4A6B-A71C-D0629445062C}"/>
            </a:ext>
          </a:extLst>
        </xdr:cNvPr>
        <xdr:cNvCxnSpPr/>
      </xdr:nvCxnSpPr>
      <xdr:spPr>
        <a:xfrm>
          <a:off x="2908300" y="136112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23495</xdr:rowOff>
    </xdr:from>
    <xdr:to>
      <xdr:col>10</xdr:col>
      <xdr:colOff>165100</xdr:colOff>
      <xdr:row>79</xdr:row>
      <xdr:rowOff>125095</xdr:rowOff>
    </xdr:to>
    <xdr:sp macro="" textlink="">
      <xdr:nvSpPr>
        <xdr:cNvPr id="308" name="楕円 307">
          <a:extLst>
            <a:ext uri="{FF2B5EF4-FFF2-40B4-BE49-F238E27FC236}">
              <a16:creationId xmlns:a16="http://schemas.microsoft.com/office/drawing/2014/main" xmlns="" id="{843AAFD1-B4AA-4BEF-955F-A07BFDD359B0}"/>
            </a:ext>
          </a:extLst>
        </xdr:cNvPr>
        <xdr:cNvSpPr/>
      </xdr:nvSpPr>
      <xdr:spPr>
        <a:xfrm>
          <a:off x="1968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66675</xdr:rowOff>
    </xdr:from>
    <xdr:to>
      <xdr:col>15</xdr:col>
      <xdr:colOff>50800</xdr:colOff>
      <xdr:row>79</xdr:row>
      <xdr:rowOff>74295</xdr:rowOff>
    </xdr:to>
    <xdr:cxnSp macro="">
      <xdr:nvCxnSpPr>
        <xdr:cNvPr id="309" name="直線コネクタ 308">
          <a:extLst>
            <a:ext uri="{FF2B5EF4-FFF2-40B4-BE49-F238E27FC236}">
              <a16:creationId xmlns:a16="http://schemas.microsoft.com/office/drawing/2014/main" xmlns="" id="{F2E1F699-947D-4D5A-B729-19300BB884CA}"/>
            </a:ext>
          </a:extLst>
        </xdr:cNvPr>
        <xdr:cNvCxnSpPr/>
      </xdr:nvCxnSpPr>
      <xdr:spPr>
        <a:xfrm flipV="1">
          <a:off x="2019300" y="136112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6350</xdr:rowOff>
    </xdr:from>
    <xdr:to>
      <xdr:col>6</xdr:col>
      <xdr:colOff>38100</xdr:colOff>
      <xdr:row>79</xdr:row>
      <xdr:rowOff>107950</xdr:rowOff>
    </xdr:to>
    <xdr:sp macro="" textlink="">
      <xdr:nvSpPr>
        <xdr:cNvPr id="310" name="楕円 309">
          <a:extLst>
            <a:ext uri="{FF2B5EF4-FFF2-40B4-BE49-F238E27FC236}">
              <a16:creationId xmlns:a16="http://schemas.microsoft.com/office/drawing/2014/main" xmlns="" id="{8732886A-B2C2-48D0-9DF8-5F3D2054BE45}"/>
            </a:ext>
          </a:extLst>
        </xdr:cNvPr>
        <xdr:cNvSpPr/>
      </xdr:nvSpPr>
      <xdr:spPr>
        <a:xfrm>
          <a:off x="1079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57150</xdr:rowOff>
    </xdr:from>
    <xdr:to>
      <xdr:col>10</xdr:col>
      <xdr:colOff>114300</xdr:colOff>
      <xdr:row>79</xdr:row>
      <xdr:rowOff>74295</xdr:rowOff>
    </xdr:to>
    <xdr:cxnSp macro="">
      <xdr:nvCxnSpPr>
        <xdr:cNvPr id="311" name="直線コネクタ 310">
          <a:extLst>
            <a:ext uri="{FF2B5EF4-FFF2-40B4-BE49-F238E27FC236}">
              <a16:creationId xmlns:a16="http://schemas.microsoft.com/office/drawing/2014/main" xmlns="" id="{72D07F71-AC94-438C-93CC-31CFCF8562D6}"/>
            </a:ext>
          </a:extLst>
        </xdr:cNvPr>
        <xdr:cNvCxnSpPr/>
      </xdr:nvCxnSpPr>
      <xdr:spPr>
        <a:xfrm>
          <a:off x="1130300" y="136017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312" name="n_1aveValue【福祉施設】&#10;有形固定資産減価償却率">
          <a:extLst>
            <a:ext uri="{FF2B5EF4-FFF2-40B4-BE49-F238E27FC236}">
              <a16:creationId xmlns:a16="http://schemas.microsoft.com/office/drawing/2014/main" xmlns="" id="{88C57467-C3E7-497B-9FA6-B59EFD78130E}"/>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3" name="n_2aveValue【福祉施設】&#10;有形固定資産減価償却率">
          <a:extLst>
            <a:ext uri="{FF2B5EF4-FFF2-40B4-BE49-F238E27FC236}">
              <a16:creationId xmlns:a16="http://schemas.microsoft.com/office/drawing/2014/main" xmlns="" id="{125658C0-44CA-47CE-92CA-539D42CD8F75}"/>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104791</xdr:rowOff>
    </xdr:from>
    <xdr:ext cx="405111" cy="259045"/>
    <xdr:sp macro="" textlink="">
      <xdr:nvSpPr>
        <xdr:cNvPr id="314" name="n_3aveValue【福祉施設】&#10;有形固定資産減価償却率">
          <a:extLst>
            <a:ext uri="{FF2B5EF4-FFF2-40B4-BE49-F238E27FC236}">
              <a16:creationId xmlns:a16="http://schemas.microsoft.com/office/drawing/2014/main" xmlns="" id="{500634DE-D7AA-4997-B182-DC5684118BFF}"/>
            </a:ext>
          </a:extLst>
        </xdr:cNvPr>
        <xdr:cNvSpPr txBox="1"/>
      </xdr:nvSpPr>
      <xdr:spPr>
        <a:xfrm>
          <a:off x="1816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19066</xdr:rowOff>
    </xdr:from>
    <xdr:ext cx="405111" cy="259045"/>
    <xdr:sp macro="" textlink="">
      <xdr:nvSpPr>
        <xdr:cNvPr id="315" name="n_4aveValue【福祉施設】&#10;有形固定資産減価償却率">
          <a:extLst>
            <a:ext uri="{FF2B5EF4-FFF2-40B4-BE49-F238E27FC236}">
              <a16:creationId xmlns:a16="http://schemas.microsoft.com/office/drawing/2014/main" xmlns="" id="{B2FAC114-B87B-4869-B23F-E0911B4C79C4}"/>
            </a:ext>
          </a:extLst>
        </xdr:cNvPr>
        <xdr:cNvSpPr txBox="1"/>
      </xdr:nvSpPr>
      <xdr:spPr>
        <a:xfrm>
          <a:off x="9277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95902</xdr:rowOff>
    </xdr:from>
    <xdr:ext cx="405111" cy="259045"/>
    <xdr:sp macro="" textlink="">
      <xdr:nvSpPr>
        <xdr:cNvPr id="316" name="n_1mainValue【福祉施設】&#10;有形固定資産減価償却率">
          <a:extLst>
            <a:ext uri="{FF2B5EF4-FFF2-40B4-BE49-F238E27FC236}">
              <a16:creationId xmlns:a16="http://schemas.microsoft.com/office/drawing/2014/main" xmlns="" id="{C0D40ADD-64D0-466D-B7E8-271DF5AF5E10}"/>
            </a:ext>
          </a:extLst>
        </xdr:cNvPr>
        <xdr:cNvSpPr txBox="1"/>
      </xdr:nvSpPr>
      <xdr:spPr>
        <a:xfrm>
          <a:off x="35820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134002</xdr:rowOff>
    </xdr:from>
    <xdr:ext cx="405111" cy="259045"/>
    <xdr:sp macro="" textlink="">
      <xdr:nvSpPr>
        <xdr:cNvPr id="317" name="n_2mainValue【福祉施設】&#10;有形固定資産減価償却率">
          <a:extLst>
            <a:ext uri="{FF2B5EF4-FFF2-40B4-BE49-F238E27FC236}">
              <a16:creationId xmlns:a16="http://schemas.microsoft.com/office/drawing/2014/main" xmlns="" id="{8F611A2A-3691-452E-B2FB-228AF5D329A8}"/>
            </a:ext>
          </a:extLst>
        </xdr:cNvPr>
        <xdr:cNvSpPr txBox="1"/>
      </xdr:nvSpPr>
      <xdr:spPr>
        <a:xfrm>
          <a:off x="2705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141622</xdr:rowOff>
    </xdr:from>
    <xdr:ext cx="405111" cy="259045"/>
    <xdr:sp macro="" textlink="">
      <xdr:nvSpPr>
        <xdr:cNvPr id="318" name="n_3mainValue【福祉施設】&#10;有形固定資産減価償却率">
          <a:extLst>
            <a:ext uri="{FF2B5EF4-FFF2-40B4-BE49-F238E27FC236}">
              <a16:creationId xmlns:a16="http://schemas.microsoft.com/office/drawing/2014/main" xmlns="" id="{D14701F3-8CB6-47F7-B298-5482861A9A04}"/>
            </a:ext>
          </a:extLst>
        </xdr:cNvPr>
        <xdr:cNvSpPr txBox="1"/>
      </xdr:nvSpPr>
      <xdr:spPr>
        <a:xfrm>
          <a:off x="1816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319" name="n_4mainValue【福祉施設】&#10;有形固定資産減価償却率">
          <a:extLst>
            <a:ext uri="{FF2B5EF4-FFF2-40B4-BE49-F238E27FC236}">
              <a16:creationId xmlns:a16="http://schemas.microsoft.com/office/drawing/2014/main" xmlns="" id="{04DF81D9-0A18-48B4-B4FB-BC2CEFDA027B}"/>
            </a:ext>
          </a:extLst>
        </xdr:cNvPr>
        <xdr:cNvSpPr txBox="1"/>
      </xdr:nvSpPr>
      <xdr:spPr>
        <a:xfrm>
          <a:off x="927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12AE808C-DA37-4CE9-8F99-AD20B209DF9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788DAD88-0D86-4A8B-88A2-9AD1313529F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AB23A90C-3975-4C77-A718-C2F2ABF1EA1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53BF01D4-A501-4E63-AE17-A5EDF7C58B8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2341AF07-F0D5-4194-8004-C8403B258C9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B9DD17D5-0FBF-4CA3-B468-77224BFCD2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C5B742CE-F900-499D-9EA5-5DD91F4FB1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2167DA3D-767E-4A48-8E9C-C58B3503B79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FDDA544A-4E5F-4433-9542-153B1086F2C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FE467F87-34D5-48CB-9A63-3BBDD4F10B4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xmlns="" id="{938F72B4-5C46-4A59-8CB2-D175764A1F5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xmlns="" id="{23333053-EDBF-4371-9CE2-0E83ED5EA6B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xmlns="" id="{98BD060B-32DC-4B2E-968E-4C7E0308125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xmlns="" id="{E96FBE14-34B4-4A73-A18F-E779A98E61E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xmlns="" id="{B4A4959E-B8D2-4B93-A2DC-735CB26D5DF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xmlns="" id="{6944E6C7-5C1D-4656-A69D-3BA2E6844A1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xmlns="" id="{BA652ED1-B4FA-4245-896F-AC054BBC138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xmlns="" id="{66D51F4D-EA61-4808-A130-F7631A4E4ED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xmlns="" id="{17F7949F-EE8B-4BD5-90BA-76E77562159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xmlns="" id="{E5CB8615-DA04-4B5C-BC0A-AF81BEDC5A8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xmlns="" id="{002042C8-2173-437C-8559-4D5E044871D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xmlns="" id="{7CFBB95E-1099-4150-8A5F-F5FE84D8EF9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A0F79438-E536-4628-8AC1-0F05CA207C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xmlns="" id="{3CF940B4-3533-4A2B-B6CA-8D04383D4A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xmlns="" id="{90743029-A4F2-4A0A-97EE-1ABBB8A5F7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345" name="直線コネクタ 344">
          <a:extLst>
            <a:ext uri="{FF2B5EF4-FFF2-40B4-BE49-F238E27FC236}">
              <a16:creationId xmlns:a16="http://schemas.microsoft.com/office/drawing/2014/main" xmlns="" id="{B6C436E5-5D2F-429B-9782-EA2B32662C41}"/>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46" name="【福祉施設】&#10;一人当たり面積最小値テキスト">
          <a:extLst>
            <a:ext uri="{FF2B5EF4-FFF2-40B4-BE49-F238E27FC236}">
              <a16:creationId xmlns:a16="http://schemas.microsoft.com/office/drawing/2014/main" xmlns="" id="{CE34CFB9-CFBB-44CA-890A-E54F22B43A8E}"/>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47" name="直線コネクタ 346">
          <a:extLst>
            <a:ext uri="{FF2B5EF4-FFF2-40B4-BE49-F238E27FC236}">
              <a16:creationId xmlns:a16="http://schemas.microsoft.com/office/drawing/2014/main" xmlns="" id="{D7B1E20E-97DE-46D1-9E36-64AAE28904B1}"/>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348" name="【福祉施設】&#10;一人当たり面積最大値テキスト">
          <a:extLst>
            <a:ext uri="{FF2B5EF4-FFF2-40B4-BE49-F238E27FC236}">
              <a16:creationId xmlns:a16="http://schemas.microsoft.com/office/drawing/2014/main" xmlns="" id="{5A9FA6A5-4206-4214-B33E-5A85A0C1DC02}"/>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349" name="直線コネクタ 348">
          <a:extLst>
            <a:ext uri="{FF2B5EF4-FFF2-40B4-BE49-F238E27FC236}">
              <a16:creationId xmlns:a16="http://schemas.microsoft.com/office/drawing/2014/main" xmlns="" id="{2F8C6A10-9200-4E0B-9C54-A0AD91DAB75A}"/>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350" name="【福祉施設】&#10;一人当たり面積平均値テキスト">
          <a:extLst>
            <a:ext uri="{FF2B5EF4-FFF2-40B4-BE49-F238E27FC236}">
              <a16:creationId xmlns:a16="http://schemas.microsoft.com/office/drawing/2014/main" xmlns="" id="{8255E341-6C91-4ADD-A681-F7DA2F823D1D}"/>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351" name="フローチャート: 判断 350">
          <a:extLst>
            <a:ext uri="{FF2B5EF4-FFF2-40B4-BE49-F238E27FC236}">
              <a16:creationId xmlns:a16="http://schemas.microsoft.com/office/drawing/2014/main" xmlns="" id="{A961CF44-06DA-415A-A8A0-861FEE8FBE69}"/>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352" name="フローチャート: 判断 351">
          <a:extLst>
            <a:ext uri="{FF2B5EF4-FFF2-40B4-BE49-F238E27FC236}">
              <a16:creationId xmlns:a16="http://schemas.microsoft.com/office/drawing/2014/main" xmlns="" id="{35B9320F-7E71-4EC8-91E6-2D59429318E1}"/>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53" name="フローチャート: 判断 352">
          <a:extLst>
            <a:ext uri="{FF2B5EF4-FFF2-40B4-BE49-F238E27FC236}">
              <a16:creationId xmlns:a16="http://schemas.microsoft.com/office/drawing/2014/main" xmlns="" id="{3E288CA0-B942-46B8-A15B-09DB1650B73A}"/>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354" name="フローチャート: 判断 353">
          <a:extLst>
            <a:ext uri="{FF2B5EF4-FFF2-40B4-BE49-F238E27FC236}">
              <a16:creationId xmlns:a16="http://schemas.microsoft.com/office/drawing/2014/main" xmlns="" id="{15858464-EBC8-4C30-94CD-E46224396070}"/>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355" name="フローチャート: 判断 354">
          <a:extLst>
            <a:ext uri="{FF2B5EF4-FFF2-40B4-BE49-F238E27FC236}">
              <a16:creationId xmlns:a16="http://schemas.microsoft.com/office/drawing/2014/main" xmlns="" id="{0930375E-1870-4A9C-A4E4-3A07B168BE8D}"/>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5B5625DB-435D-418C-88BD-2AB97305C7E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5D20FEFD-A765-4000-BF68-42B760C29C1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CFB73771-66F6-4817-B238-963F3EF7F1A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86924746-B52F-42B0-964E-EAE5CCF37E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7E5A4F7A-A799-44BB-A855-EF409E4F9C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160927</xdr:rowOff>
    </xdr:from>
    <xdr:to>
      <xdr:col>55</xdr:col>
      <xdr:colOff>50800</xdr:colOff>
      <xdr:row>86</xdr:row>
      <xdr:rowOff>91077</xdr:rowOff>
    </xdr:to>
    <xdr:sp macro="" textlink="">
      <xdr:nvSpPr>
        <xdr:cNvPr id="361" name="楕円 360">
          <a:extLst>
            <a:ext uri="{FF2B5EF4-FFF2-40B4-BE49-F238E27FC236}">
              <a16:creationId xmlns:a16="http://schemas.microsoft.com/office/drawing/2014/main" xmlns="" id="{A0890041-585A-488C-BF95-41B82ED6F716}"/>
            </a:ext>
          </a:extLst>
        </xdr:cNvPr>
        <xdr:cNvSpPr/>
      </xdr:nvSpPr>
      <xdr:spPr>
        <a:xfrm>
          <a:off x="104267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75854</xdr:rowOff>
    </xdr:from>
    <xdr:ext cx="469744" cy="259045"/>
    <xdr:sp macro="" textlink="">
      <xdr:nvSpPr>
        <xdr:cNvPr id="362" name="【福祉施設】&#10;一人当たり面積該当値テキスト">
          <a:extLst>
            <a:ext uri="{FF2B5EF4-FFF2-40B4-BE49-F238E27FC236}">
              <a16:creationId xmlns:a16="http://schemas.microsoft.com/office/drawing/2014/main" xmlns="" id="{5450EBA9-FBC0-4AC5-B4D3-76A642F83E75}"/>
            </a:ext>
          </a:extLst>
        </xdr:cNvPr>
        <xdr:cNvSpPr txBox="1"/>
      </xdr:nvSpPr>
      <xdr:spPr>
        <a:xfrm>
          <a:off x="10515600" y="1464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163105</xdr:rowOff>
    </xdr:from>
    <xdr:to>
      <xdr:col>50</xdr:col>
      <xdr:colOff>165100</xdr:colOff>
      <xdr:row>86</xdr:row>
      <xdr:rowOff>93255</xdr:rowOff>
    </xdr:to>
    <xdr:sp macro="" textlink="">
      <xdr:nvSpPr>
        <xdr:cNvPr id="363" name="楕円 362">
          <a:extLst>
            <a:ext uri="{FF2B5EF4-FFF2-40B4-BE49-F238E27FC236}">
              <a16:creationId xmlns:a16="http://schemas.microsoft.com/office/drawing/2014/main" xmlns="" id="{717DA25D-15C8-4B67-B1D3-2D418B0A3F80}"/>
            </a:ext>
          </a:extLst>
        </xdr:cNvPr>
        <xdr:cNvSpPr/>
      </xdr:nvSpPr>
      <xdr:spPr>
        <a:xfrm>
          <a:off x="9588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40277</xdr:rowOff>
    </xdr:from>
    <xdr:to>
      <xdr:col>55</xdr:col>
      <xdr:colOff>0</xdr:colOff>
      <xdr:row>86</xdr:row>
      <xdr:rowOff>42455</xdr:rowOff>
    </xdr:to>
    <xdr:cxnSp macro="">
      <xdr:nvCxnSpPr>
        <xdr:cNvPr id="364" name="直線コネクタ 363">
          <a:extLst>
            <a:ext uri="{FF2B5EF4-FFF2-40B4-BE49-F238E27FC236}">
              <a16:creationId xmlns:a16="http://schemas.microsoft.com/office/drawing/2014/main" xmlns="" id="{4027FE39-31D9-418D-AF58-355FF9871133}"/>
            </a:ext>
          </a:extLst>
        </xdr:cNvPr>
        <xdr:cNvCxnSpPr/>
      </xdr:nvCxnSpPr>
      <xdr:spPr>
        <a:xfrm flipV="1">
          <a:off x="9639300" y="147849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164193</xdr:rowOff>
    </xdr:from>
    <xdr:to>
      <xdr:col>46</xdr:col>
      <xdr:colOff>38100</xdr:colOff>
      <xdr:row>86</xdr:row>
      <xdr:rowOff>94343</xdr:rowOff>
    </xdr:to>
    <xdr:sp macro="" textlink="">
      <xdr:nvSpPr>
        <xdr:cNvPr id="365" name="楕円 364">
          <a:extLst>
            <a:ext uri="{FF2B5EF4-FFF2-40B4-BE49-F238E27FC236}">
              <a16:creationId xmlns:a16="http://schemas.microsoft.com/office/drawing/2014/main" xmlns="" id="{3B036DF9-E445-4B01-B341-CE2411E4883B}"/>
            </a:ext>
          </a:extLst>
        </xdr:cNvPr>
        <xdr:cNvSpPr/>
      </xdr:nvSpPr>
      <xdr:spPr>
        <a:xfrm>
          <a:off x="8699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42455</xdr:rowOff>
    </xdr:from>
    <xdr:to>
      <xdr:col>50</xdr:col>
      <xdr:colOff>114300</xdr:colOff>
      <xdr:row>86</xdr:row>
      <xdr:rowOff>43543</xdr:rowOff>
    </xdr:to>
    <xdr:cxnSp macro="">
      <xdr:nvCxnSpPr>
        <xdr:cNvPr id="366" name="直線コネクタ 365">
          <a:extLst>
            <a:ext uri="{FF2B5EF4-FFF2-40B4-BE49-F238E27FC236}">
              <a16:creationId xmlns:a16="http://schemas.microsoft.com/office/drawing/2014/main" xmlns="" id="{E40451BD-58BC-4AD3-921B-5E4AFE22744B}"/>
            </a:ext>
          </a:extLst>
        </xdr:cNvPr>
        <xdr:cNvCxnSpPr/>
      </xdr:nvCxnSpPr>
      <xdr:spPr>
        <a:xfrm flipV="1">
          <a:off x="8750300" y="147871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164193</xdr:rowOff>
    </xdr:from>
    <xdr:to>
      <xdr:col>41</xdr:col>
      <xdr:colOff>101600</xdr:colOff>
      <xdr:row>86</xdr:row>
      <xdr:rowOff>94343</xdr:rowOff>
    </xdr:to>
    <xdr:sp macro="" textlink="">
      <xdr:nvSpPr>
        <xdr:cNvPr id="367" name="楕円 366">
          <a:extLst>
            <a:ext uri="{FF2B5EF4-FFF2-40B4-BE49-F238E27FC236}">
              <a16:creationId xmlns:a16="http://schemas.microsoft.com/office/drawing/2014/main" xmlns="" id="{D17B72CF-921F-42CE-A734-510E88069357}"/>
            </a:ext>
          </a:extLst>
        </xdr:cNvPr>
        <xdr:cNvSpPr/>
      </xdr:nvSpPr>
      <xdr:spPr>
        <a:xfrm>
          <a:off x="7810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43543</xdr:rowOff>
    </xdr:from>
    <xdr:to>
      <xdr:col>45</xdr:col>
      <xdr:colOff>177800</xdr:colOff>
      <xdr:row>86</xdr:row>
      <xdr:rowOff>43543</xdr:rowOff>
    </xdr:to>
    <xdr:cxnSp macro="">
      <xdr:nvCxnSpPr>
        <xdr:cNvPr id="368" name="直線コネクタ 367">
          <a:extLst>
            <a:ext uri="{FF2B5EF4-FFF2-40B4-BE49-F238E27FC236}">
              <a16:creationId xmlns:a16="http://schemas.microsoft.com/office/drawing/2014/main" xmlns="" id="{F45BA31B-E301-4FA8-8A0D-539F3F2F5BB7}"/>
            </a:ext>
          </a:extLst>
        </xdr:cNvPr>
        <xdr:cNvCxnSpPr/>
      </xdr:nvCxnSpPr>
      <xdr:spPr>
        <a:xfrm>
          <a:off x="7861300" y="14788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163105</xdr:rowOff>
    </xdr:from>
    <xdr:to>
      <xdr:col>36</xdr:col>
      <xdr:colOff>165100</xdr:colOff>
      <xdr:row>86</xdr:row>
      <xdr:rowOff>93255</xdr:rowOff>
    </xdr:to>
    <xdr:sp macro="" textlink="">
      <xdr:nvSpPr>
        <xdr:cNvPr id="369" name="楕円 368">
          <a:extLst>
            <a:ext uri="{FF2B5EF4-FFF2-40B4-BE49-F238E27FC236}">
              <a16:creationId xmlns:a16="http://schemas.microsoft.com/office/drawing/2014/main" xmlns="" id="{C08A1974-BE53-4944-B273-3948C45B77F8}"/>
            </a:ext>
          </a:extLst>
        </xdr:cNvPr>
        <xdr:cNvSpPr/>
      </xdr:nvSpPr>
      <xdr:spPr>
        <a:xfrm>
          <a:off x="6921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42455</xdr:rowOff>
    </xdr:from>
    <xdr:to>
      <xdr:col>41</xdr:col>
      <xdr:colOff>50800</xdr:colOff>
      <xdr:row>86</xdr:row>
      <xdr:rowOff>43543</xdr:rowOff>
    </xdr:to>
    <xdr:cxnSp macro="">
      <xdr:nvCxnSpPr>
        <xdr:cNvPr id="370" name="直線コネクタ 369">
          <a:extLst>
            <a:ext uri="{FF2B5EF4-FFF2-40B4-BE49-F238E27FC236}">
              <a16:creationId xmlns:a16="http://schemas.microsoft.com/office/drawing/2014/main" xmlns="" id="{AF40349C-798A-412F-A7F5-B45307F96FB0}"/>
            </a:ext>
          </a:extLst>
        </xdr:cNvPr>
        <xdr:cNvCxnSpPr/>
      </xdr:nvCxnSpPr>
      <xdr:spPr>
        <a:xfrm>
          <a:off x="6972300" y="14787155"/>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371" name="n_1aveValue【福祉施設】&#10;一人当たり面積">
          <a:extLst>
            <a:ext uri="{FF2B5EF4-FFF2-40B4-BE49-F238E27FC236}">
              <a16:creationId xmlns:a16="http://schemas.microsoft.com/office/drawing/2014/main" xmlns="" id="{37B4211E-063B-4D94-81F1-80440A08191A}"/>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72" name="n_2aveValue【福祉施設】&#10;一人当たり面積">
          <a:extLst>
            <a:ext uri="{FF2B5EF4-FFF2-40B4-BE49-F238E27FC236}">
              <a16:creationId xmlns:a16="http://schemas.microsoft.com/office/drawing/2014/main" xmlns="" id="{DE18C2A0-E6DD-49C9-A2B2-8BF3B1133BB8}"/>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373" name="n_3aveValue【福祉施設】&#10;一人当たり面積">
          <a:extLst>
            <a:ext uri="{FF2B5EF4-FFF2-40B4-BE49-F238E27FC236}">
              <a16:creationId xmlns:a16="http://schemas.microsoft.com/office/drawing/2014/main" xmlns="" id="{356596FC-6F64-4DBF-A689-2BEC6D103B57}"/>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374" name="n_4aveValue【福祉施設】&#10;一人当たり面積">
          <a:extLst>
            <a:ext uri="{FF2B5EF4-FFF2-40B4-BE49-F238E27FC236}">
              <a16:creationId xmlns:a16="http://schemas.microsoft.com/office/drawing/2014/main" xmlns="" id="{32B89CF3-ED9F-42A6-9EE6-41ECBD7B117D}"/>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84382</xdr:rowOff>
    </xdr:from>
    <xdr:ext cx="469744" cy="259045"/>
    <xdr:sp macro="" textlink="">
      <xdr:nvSpPr>
        <xdr:cNvPr id="375" name="n_1mainValue【福祉施設】&#10;一人当たり面積">
          <a:extLst>
            <a:ext uri="{FF2B5EF4-FFF2-40B4-BE49-F238E27FC236}">
              <a16:creationId xmlns:a16="http://schemas.microsoft.com/office/drawing/2014/main" xmlns="" id="{6513057A-66AF-491C-B923-718076977E47}"/>
            </a:ext>
          </a:extLst>
        </xdr:cNvPr>
        <xdr:cNvSpPr txBox="1"/>
      </xdr:nvSpPr>
      <xdr:spPr>
        <a:xfrm>
          <a:off x="93917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85470</xdr:rowOff>
    </xdr:from>
    <xdr:ext cx="469744" cy="259045"/>
    <xdr:sp macro="" textlink="">
      <xdr:nvSpPr>
        <xdr:cNvPr id="376" name="n_2mainValue【福祉施設】&#10;一人当たり面積">
          <a:extLst>
            <a:ext uri="{FF2B5EF4-FFF2-40B4-BE49-F238E27FC236}">
              <a16:creationId xmlns:a16="http://schemas.microsoft.com/office/drawing/2014/main" xmlns="" id="{5E29D1DE-CBB6-4238-B6E2-83C58CDD1646}"/>
            </a:ext>
          </a:extLst>
        </xdr:cNvPr>
        <xdr:cNvSpPr txBox="1"/>
      </xdr:nvSpPr>
      <xdr:spPr>
        <a:xfrm>
          <a:off x="8515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85470</xdr:rowOff>
    </xdr:from>
    <xdr:ext cx="469744" cy="259045"/>
    <xdr:sp macro="" textlink="">
      <xdr:nvSpPr>
        <xdr:cNvPr id="377" name="n_3mainValue【福祉施設】&#10;一人当たり面積">
          <a:extLst>
            <a:ext uri="{FF2B5EF4-FFF2-40B4-BE49-F238E27FC236}">
              <a16:creationId xmlns:a16="http://schemas.microsoft.com/office/drawing/2014/main" xmlns="" id="{6DC77924-8C48-4105-ABA9-7098FF726AF3}"/>
            </a:ext>
          </a:extLst>
        </xdr:cNvPr>
        <xdr:cNvSpPr txBox="1"/>
      </xdr:nvSpPr>
      <xdr:spPr>
        <a:xfrm>
          <a:off x="7626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84382</xdr:rowOff>
    </xdr:from>
    <xdr:ext cx="469744" cy="259045"/>
    <xdr:sp macro="" textlink="">
      <xdr:nvSpPr>
        <xdr:cNvPr id="378" name="n_4mainValue【福祉施設】&#10;一人当たり面積">
          <a:extLst>
            <a:ext uri="{FF2B5EF4-FFF2-40B4-BE49-F238E27FC236}">
              <a16:creationId xmlns:a16="http://schemas.microsoft.com/office/drawing/2014/main" xmlns="" id="{586D7A2F-9538-4E45-ADDE-2FFCFB6CD5E7}"/>
            </a:ext>
          </a:extLst>
        </xdr:cNvPr>
        <xdr:cNvSpPr txBox="1"/>
      </xdr:nvSpPr>
      <xdr:spPr>
        <a:xfrm>
          <a:off x="6737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4034C61C-729E-4836-90F7-96667A411C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1356AC1E-A179-4F7A-9DBD-947D2C2E68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A36AE5B7-8394-46DD-871D-76BEC1CDDF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D97D8ECC-4993-4B00-A166-8B65EC270A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9326F8C0-BD05-4C62-B14D-14F20A67BE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9BE2AA44-FF81-41F4-99B5-7A258DBBDF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537FB83E-E62D-43F1-B456-E5FACB5AE3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7908996D-7AE1-408C-8EB9-83951BB302D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xmlns="" id="{12BDC69A-AE51-434D-B110-95B747F937E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xmlns="" id="{BBAB227F-AE2C-472B-BB87-75B5055B06F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xmlns="" id="{51980B3E-7DB7-4ABE-A3FD-5F7201CB7BA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xmlns="" id="{7CB83816-4C2B-42CA-8F45-40AD7731B70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xmlns="" id="{8B40ED7A-400E-4E5E-93C7-50C26D05EBA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xmlns="" id="{36D08E6B-2D50-4672-BC86-750712D714D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xmlns="" id="{B6B9F84F-0108-424B-B00F-BBBDF748F83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xmlns="" id="{9391E203-2CBF-415F-88A6-DE55340EB20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xmlns="" id="{54E10071-6D16-49AF-B3B4-38608377297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xmlns="" id="{D7C9A92D-50E4-4839-8531-88CC959979C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xmlns="" id="{3EF79E65-B883-44BE-9670-2F3AB7C2A08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xmlns="" id="{4391A99A-CBE7-4162-8829-256BADB689E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xmlns="" id="{8294E259-330F-48EE-8B87-C76D78792E8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xmlns="" id="{B976A1F4-F65F-4424-8729-F1AA21AEFF6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xmlns="" id="{80E341A7-BA1B-4B1A-8FC3-DA54BBF2C95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xmlns="" id="{6D1D5B11-E60A-40B2-A2BB-AB252F7F13C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xmlns="" id="{2CB8F274-27E4-4F70-8EB5-E4485D11A22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404" name="直線コネクタ 403">
          <a:extLst>
            <a:ext uri="{FF2B5EF4-FFF2-40B4-BE49-F238E27FC236}">
              <a16:creationId xmlns:a16="http://schemas.microsoft.com/office/drawing/2014/main" xmlns="" id="{25795FF7-FEF6-4C7C-AA6F-F8C757EC5BC5}"/>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405" name="【市民会館】&#10;有形固定資産減価償却率最小値テキスト">
          <a:extLst>
            <a:ext uri="{FF2B5EF4-FFF2-40B4-BE49-F238E27FC236}">
              <a16:creationId xmlns:a16="http://schemas.microsoft.com/office/drawing/2014/main" xmlns="" id="{8443866E-7BF6-4AC7-A8F3-C8796869F4FE}"/>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406" name="直線コネクタ 405">
          <a:extLst>
            <a:ext uri="{FF2B5EF4-FFF2-40B4-BE49-F238E27FC236}">
              <a16:creationId xmlns:a16="http://schemas.microsoft.com/office/drawing/2014/main" xmlns="" id="{C7D2DABB-6D17-49B5-9418-D4F169D47E29}"/>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407" name="【市民会館】&#10;有形固定資産減価償却率最大値テキスト">
          <a:extLst>
            <a:ext uri="{FF2B5EF4-FFF2-40B4-BE49-F238E27FC236}">
              <a16:creationId xmlns:a16="http://schemas.microsoft.com/office/drawing/2014/main" xmlns="" id="{184443B0-383B-40E6-97C9-F469F02CBA92}"/>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408" name="直線コネクタ 407">
          <a:extLst>
            <a:ext uri="{FF2B5EF4-FFF2-40B4-BE49-F238E27FC236}">
              <a16:creationId xmlns:a16="http://schemas.microsoft.com/office/drawing/2014/main" xmlns="" id="{093B84D6-C032-4D64-A3DA-F1CAB944EA81}"/>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409" name="【市民会館】&#10;有形固定資産減価償却率平均値テキスト">
          <a:extLst>
            <a:ext uri="{FF2B5EF4-FFF2-40B4-BE49-F238E27FC236}">
              <a16:creationId xmlns:a16="http://schemas.microsoft.com/office/drawing/2014/main" xmlns="" id="{A7D21DC1-C84E-4C56-8652-D66F32FD12AC}"/>
            </a:ext>
          </a:extLst>
        </xdr:cNvPr>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410" name="フローチャート: 判断 409">
          <a:extLst>
            <a:ext uri="{FF2B5EF4-FFF2-40B4-BE49-F238E27FC236}">
              <a16:creationId xmlns:a16="http://schemas.microsoft.com/office/drawing/2014/main" xmlns="" id="{19B4F016-3B8B-4784-B74A-11B33E292028}"/>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11" name="フローチャート: 判断 410">
          <a:extLst>
            <a:ext uri="{FF2B5EF4-FFF2-40B4-BE49-F238E27FC236}">
              <a16:creationId xmlns:a16="http://schemas.microsoft.com/office/drawing/2014/main" xmlns="" id="{CF67AD37-0DA2-4F13-99CA-3D6893B8AED9}"/>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xmlns="" id="{D8CE699D-C6F0-4214-8C5F-8F3A2E9DA7AE}"/>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13" name="フローチャート: 判断 412">
          <a:extLst>
            <a:ext uri="{FF2B5EF4-FFF2-40B4-BE49-F238E27FC236}">
              <a16:creationId xmlns:a16="http://schemas.microsoft.com/office/drawing/2014/main" xmlns="" id="{E46226DB-577E-467A-9F9C-09F775999752}"/>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14" name="フローチャート: 判断 413">
          <a:extLst>
            <a:ext uri="{FF2B5EF4-FFF2-40B4-BE49-F238E27FC236}">
              <a16:creationId xmlns:a16="http://schemas.microsoft.com/office/drawing/2014/main" xmlns="" id="{00795298-E6BC-41DF-99AC-9FC333443959}"/>
            </a:ext>
          </a:extLst>
        </xdr:cNvPr>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0D68C46A-F664-489C-97D4-F52702F45D4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EB38F671-8E06-43AB-AE1F-F10D1D45AD9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BBF4596A-CFFB-43A3-B056-38B189920D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xmlns="" id="{7CE67049-7F29-446B-95D3-F8D0B4F0E2A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306C233C-26FC-415C-9BAC-30D4BFE55FA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420" name="楕円 419">
          <a:extLst>
            <a:ext uri="{FF2B5EF4-FFF2-40B4-BE49-F238E27FC236}">
              <a16:creationId xmlns:a16="http://schemas.microsoft.com/office/drawing/2014/main" xmlns="" id="{C458F72C-6416-4AA4-B05E-4E25DCAEA4EF}"/>
            </a:ext>
          </a:extLst>
        </xdr:cNvPr>
        <xdr:cNvSpPr/>
      </xdr:nvSpPr>
      <xdr:spPr>
        <a:xfrm>
          <a:off x="4584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38479</xdr:rowOff>
    </xdr:from>
    <xdr:ext cx="405111" cy="259045"/>
    <xdr:sp macro="" textlink="">
      <xdr:nvSpPr>
        <xdr:cNvPr id="421" name="【市民会館】&#10;有形固定資産減価償却率該当値テキスト">
          <a:extLst>
            <a:ext uri="{FF2B5EF4-FFF2-40B4-BE49-F238E27FC236}">
              <a16:creationId xmlns:a16="http://schemas.microsoft.com/office/drawing/2014/main" xmlns="" id="{11647006-E26F-4334-A9C3-16818699CB99}"/>
            </a:ext>
          </a:extLst>
        </xdr:cNvPr>
        <xdr:cNvSpPr txBox="1"/>
      </xdr:nvSpPr>
      <xdr:spPr>
        <a:xfrm>
          <a:off x="4673600" y="176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422" name="楕円 421">
          <a:extLst>
            <a:ext uri="{FF2B5EF4-FFF2-40B4-BE49-F238E27FC236}">
              <a16:creationId xmlns:a16="http://schemas.microsoft.com/office/drawing/2014/main" xmlns="" id="{F7907CBB-DAAA-4420-AC0F-DBDEC62E9603}"/>
            </a:ext>
          </a:extLst>
        </xdr:cNvPr>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35379</xdr:rowOff>
    </xdr:from>
    <xdr:to>
      <xdr:col>24</xdr:col>
      <xdr:colOff>63500</xdr:colOff>
      <xdr:row>104</xdr:row>
      <xdr:rowOff>66402</xdr:rowOff>
    </xdr:to>
    <xdr:cxnSp macro="">
      <xdr:nvCxnSpPr>
        <xdr:cNvPr id="423" name="直線コネクタ 422">
          <a:extLst>
            <a:ext uri="{FF2B5EF4-FFF2-40B4-BE49-F238E27FC236}">
              <a16:creationId xmlns:a16="http://schemas.microsoft.com/office/drawing/2014/main" xmlns="" id="{7E3D23A5-3083-4D52-BAB0-0DA67BBE3E37}"/>
            </a:ext>
          </a:extLst>
        </xdr:cNvPr>
        <xdr:cNvCxnSpPr/>
      </xdr:nvCxnSpPr>
      <xdr:spPr>
        <a:xfrm>
          <a:off x="3797300" y="17866179"/>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xdr:rowOff>
    </xdr:from>
    <xdr:to>
      <xdr:col>15</xdr:col>
      <xdr:colOff>101600</xdr:colOff>
      <xdr:row>104</xdr:row>
      <xdr:rowOff>113937</xdr:rowOff>
    </xdr:to>
    <xdr:sp macro="" textlink="">
      <xdr:nvSpPr>
        <xdr:cNvPr id="424" name="楕円 423">
          <a:extLst>
            <a:ext uri="{FF2B5EF4-FFF2-40B4-BE49-F238E27FC236}">
              <a16:creationId xmlns:a16="http://schemas.microsoft.com/office/drawing/2014/main" xmlns="" id="{52BB9632-9885-475D-8054-799D498B0AF7}"/>
            </a:ext>
          </a:extLst>
        </xdr:cNvPr>
        <xdr:cNvSpPr/>
      </xdr:nvSpPr>
      <xdr:spPr>
        <a:xfrm>
          <a:off x="2857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35379</xdr:rowOff>
    </xdr:from>
    <xdr:to>
      <xdr:col>19</xdr:col>
      <xdr:colOff>177800</xdr:colOff>
      <xdr:row>104</xdr:row>
      <xdr:rowOff>63137</xdr:rowOff>
    </xdr:to>
    <xdr:cxnSp macro="">
      <xdr:nvCxnSpPr>
        <xdr:cNvPr id="425" name="直線コネクタ 424">
          <a:extLst>
            <a:ext uri="{FF2B5EF4-FFF2-40B4-BE49-F238E27FC236}">
              <a16:creationId xmlns:a16="http://schemas.microsoft.com/office/drawing/2014/main" xmlns="" id="{6CA7587D-756E-4847-BEC4-3751189F30EC}"/>
            </a:ext>
          </a:extLst>
        </xdr:cNvPr>
        <xdr:cNvCxnSpPr/>
      </xdr:nvCxnSpPr>
      <xdr:spPr>
        <a:xfrm flipV="1">
          <a:off x="2908300" y="178661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26" name="楕円 425">
          <a:extLst>
            <a:ext uri="{FF2B5EF4-FFF2-40B4-BE49-F238E27FC236}">
              <a16:creationId xmlns:a16="http://schemas.microsoft.com/office/drawing/2014/main" xmlns="" id="{663489C2-6660-40DF-B4F5-6288470BE7A2}"/>
            </a:ext>
          </a:extLst>
        </xdr:cNvPr>
        <xdr:cNvSpPr/>
      </xdr:nvSpPr>
      <xdr:spPr>
        <a:xfrm>
          <a:off x="1968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54973</xdr:rowOff>
    </xdr:from>
    <xdr:to>
      <xdr:col>15</xdr:col>
      <xdr:colOff>50800</xdr:colOff>
      <xdr:row>104</xdr:row>
      <xdr:rowOff>63137</xdr:rowOff>
    </xdr:to>
    <xdr:cxnSp macro="">
      <xdr:nvCxnSpPr>
        <xdr:cNvPr id="427" name="直線コネクタ 426">
          <a:extLst>
            <a:ext uri="{FF2B5EF4-FFF2-40B4-BE49-F238E27FC236}">
              <a16:creationId xmlns:a16="http://schemas.microsoft.com/office/drawing/2014/main" xmlns="" id="{43D079A5-A215-48B7-B5DD-815A52E73B8A}"/>
            </a:ext>
          </a:extLst>
        </xdr:cNvPr>
        <xdr:cNvCxnSpPr/>
      </xdr:nvCxnSpPr>
      <xdr:spPr>
        <a:xfrm>
          <a:off x="2019300" y="178857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164193</xdr:rowOff>
    </xdr:from>
    <xdr:to>
      <xdr:col>6</xdr:col>
      <xdr:colOff>38100</xdr:colOff>
      <xdr:row>104</xdr:row>
      <xdr:rowOff>94343</xdr:rowOff>
    </xdr:to>
    <xdr:sp macro="" textlink="">
      <xdr:nvSpPr>
        <xdr:cNvPr id="428" name="楕円 427">
          <a:extLst>
            <a:ext uri="{FF2B5EF4-FFF2-40B4-BE49-F238E27FC236}">
              <a16:creationId xmlns:a16="http://schemas.microsoft.com/office/drawing/2014/main" xmlns="" id="{6C557C27-0E30-4AA5-AF40-CCF66078C112}"/>
            </a:ext>
          </a:extLst>
        </xdr:cNvPr>
        <xdr:cNvSpPr/>
      </xdr:nvSpPr>
      <xdr:spPr>
        <a:xfrm>
          <a:off x="1079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43543</xdr:rowOff>
    </xdr:from>
    <xdr:to>
      <xdr:col>10</xdr:col>
      <xdr:colOff>114300</xdr:colOff>
      <xdr:row>104</xdr:row>
      <xdr:rowOff>54973</xdr:rowOff>
    </xdr:to>
    <xdr:cxnSp macro="">
      <xdr:nvCxnSpPr>
        <xdr:cNvPr id="429" name="直線コネクタ 428">
          <a:extLst>
            <a:ext uri="{FF2B5EF4-FFF2-40B4-BE49-F238E27FC236}">
              <a16:creationId xmlns:a16="http://schemas.microsoft.com/office/drawing/2014/main" xmlns="" id="{2051D2A6-3C75-4B43-8B06-CA3FDEB42F0F}"/>
            </a:ext>
          </a:extLst>
        </xdr:cNvPr>
        <xdr:cNvCxnSpPr/>
      </xdr:nvCxnSpPr>
      <xdr:spPr>
        <a:xfrm>
          <a:off x="1130300" y="178743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30" name="n_1aveValue【市民会館】&#10;有形固定資産減価償却率">
          <a:extLst>
            <a:ext uri="{FF2B5EF4-FFF2-40B4-BE49-F238E27FC236}">
              <a16:creationId xmlns:a16="http://schemas.microsoft.com/office/drawing/2014/main" xmlns="" id="{10FDFBC1-BD79-408D-AF9B-BEE99D9B62FF}"/>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431" name="n_2aveValue【市民会館】&#10;有形固定資産減価償却率">
          <a:extLst>
            <a:ext uri="{FF2B5EF4-FFF2-40B4-BE49-F238E27FC236}">
              <a16:creationId xmlns:a16="http://schemas.microsoft.com/office/drawing/2014/main" xmlns="" id="{C2202574-4015-4A07-95BB-A613D87044A5}"/>
            </a:ext>
          </a:extLst>
        </xdr:cNvPr>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32" name="n_3aveValue【市民会館】&#10;有形固定資産減価償却率">
          <a:extLst>
            <a:ext uri="{FF2B5EF4-FFF2-40B4-BE49-F238E27FC236}">
              <a16:creationId xmlns:a16="http://schemas.microsoft.com/office/drawing/2014/main" xmlns="" id="{26F10DA8-8E49-4443-9059-5F044454A30F}"/>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85470</xdr:rowOff>
    </xdr:from>
    <xdr:ext cx="405111" cy="259045"/>
    <xdr:sp macro="" textlink="">
      <xdr:nvSpPr>
        <xdr:cNvPr id="433" name="n_4aveValue【市民会館】&#10;有形固定資産減価償却率">
          <a:extLst>
            <a:ext uri="{FF2B5EF4-FFF2-40B4-BE49-F238E27FC236}">
              <a16:creationId xmlns:a16="http://schemas.microsoft.com/office/drawing/2014/main" xmlns="" id="{C25C900C-D7C4-46D7-943F-C95FA875DCE2}"/>
            </a:ext>
          </a:extLst>
        </xdr:cNvPr>
        <xdr:cNvSpPr txBox="1"/>
      </xdr:nvSpPr>
      <xdr:spPr>
        <a:xfrm>
          <a:off x="927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102706</xdr:rowOff>
    </xdr:from>
    <xdr:ext cx="405111" cy="259045"/>
    <xdr:sp macro="" textlink="">
      <xdr:nvSpPr>
        <xdr:cNvPr id="434" name="n_1mainValue【市民会館】&#10;有形固定資産減価償却率">
          <a:extLst>
            <a:ext uri="{FF2B5EF4-FFF2-40B4-BE49-F238E27FC236}">
              <a16:creationId xmlns:a16="http://schemas.microsoft.com/office/drawing/2014/main" xmlns="" id="{B9447D10-8666-4C8C-AA32-CCCC66F39264}"/>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130464</xdr:rowOff>
    </xdr:from>
    <xdr:ext cx="405111" cy="259045"/>
    <xdr:sp macro="" textlink="">
      <xdr:nvSpPr>
        <xdr:cNvPr id="435" name="n_2mainValue【市民会館】&#10;有形固定資産減価償却率">
          <a:extLst>
            <a:ext uri="{FF2B5EF4-FFF2-40B4-BE49-F238E27FC236}">
              <a16:creationId xmlns:a16="http://schemas.microsoft.com/office/drawing/2014/main" xmlns="" id="{E804C2D7-1EEA-4613-B720-3F5A8959F013}"/>
            </a:ext>
          </a:extLst>
        </xdr:cNvPr>
        <xdr:cNvSpPr txBox="1"/>
      </xdr:nvSpPr>
      <xdr:spPr>
        <a:xfrm>
          <a:off x="2705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6" name="n_3mainValue【市民会館】&#10;有形固定資産減価償却率">
          <a:extLst>
            <a:ext uri="{FF2B5EF4-FFF2-40B4-BE49-F238E27FC236}">
              <a16:creationId xmlns:a16="http://schemas.microsoft.com/office/drawing/2014/main" xmlns="" id="{90A270FF-A359-4CDB-B822-6E3E8206232D}"/>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437" name="n_4mainValue【市民会館】&#10;有形固定資産減価償却率">
          <a:extLst>
            <a:ext uri="{FF2B5EF4-FFF2-40B4-BE49-F238E27FC236}">
              <a16:creationId xmlns:a16="http://schemas.microsoft.com/office/drawing/2014/main" xmlns="" id="{FC1D600B-F764-4D9A-ABBC-631A275BE9E7}"/>
            </a:ext>
          </a:extLst>
        </xdr:cNvPr>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xmlns="" id="{2D0A9A59-3291-4636-8EC0-34BB37D95D1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xmlns="" id="{6725FEE9-1751-4FCF-90D7-849B67E71D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xmlns="" id="{EE592E3D-C915-4402-B7CA-E5AE6A667E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xmlns="" id="{A3891E53-D204-4363-A4F0-CF22742AA0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xmlns="" id="{865CC2E9-3AAA-4940-8AF1-1302DE19E9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xmlns="" id="{FB6801E2-B394-4CC4-A836-AABEF6A6648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xmlns="" id="{E2049D2F-8B8F-40E6-B3C7-7A23A03128B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xmlns="" id="{A74834E5-378A-4C69-B84C-437DFC2B79D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xmlns="" id="{53F53631-74FC-4AF5-8DB8-D82D1637387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xmlns="" id="{9D5635B1-DAEE-4FD3-9051-310A4A50E25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xmlns="" id="{0E9F3B80-7CC9-4AF1-B234-9B74D145939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xmlns="" id="{E6B57C05-C8D4-4C93-9B4E-D71BF0F0039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xmlns="" id="{2BD07ACC-BDE6-4E13-86EA-FD63F7CC792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xmlns="" id="{61C4F411-B3FC-400F-B9AE-D0065955E8A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xmlns="" id="{FE5548EB-7A8C-4225-BA1A-DB1F9525B25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xmlns="" id="{44A70A94-C517-44AD-BE0A-A5D219F4DD8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xmlns="" id="{2F2BBA37-4FF1-4C71-840B-718FCB674A5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xmlns="" id="{A96BAD28-60F8-4B6C-A0B9-5738D62EE9B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xmlns="" id="{C3E1453E-0C2C-452B-AACC-9DC6A7B1D33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xmlns="" id="{2AFFFF71-8420-4493-B24C-06B4DF07276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96CBCCE8-07D2-4A29-937C-5E2F70D079D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2391CE0B-679C-4A82-AE61-0B85EC705F8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DBA4FE0D-3D10-4490-A28B-6812450C1FE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461" name="直線コネクタ 460">
          <a:extLst>
            <a:ext uri="{FF2B5EF4-FFF2-40B4-BE49-F238E27FC236}">
              <a16:creationId xmlns:a16="http://schemas.microsoft.com/office/drawing/2014/main" xmlns="" id="{0841A9C6-6445-4472-A5E6-C86771D4A170}"/>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462" name="【市民会館】&#10;一人当たり面積最小値テキスト">
          <a:extLst>
            <a:ext uri="{FF2B5EF4-FFF2-40B4-BE49-F238E27FC236}">
              <a16:creationId xmlns:a16="http://schemas.microsoft.com/office/drawing/2014/main" xmlns="" id="{64237184-FBCF-4A92-8B19-919EC8CB28CB}"/>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463" name="直線コネクタ 462">
          <a:extLst>
            <a:ext uri="{FF2B5EF4-FFF2-40B4-BE49-F238E27FC236}">
              <a16:creationId xmlns:a16="http://schemas.microsoft.com/office/drawing/2014/main" xmlns="" id="{D9DDA926-A4DE-4362-A8ED-4D4EF30FD584}"/>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4" name="【市民会館】&#10;一人当たり面積最大値テキスト">
          <a:extLst>
            <a:ext uri="{FF2B5EF4-FFF2-40B4-BE49-F238E27FC236}">
              <a16:creationId xmlns:a16="http://schemas.microsoft.com/office/drawing/2014/main" xmlns="" id="{035D1199-700B-490B-9ECA-0FFD37807DC3}"/>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5" name="直線コネクタ 464">
          <a:extLst>
            <a:ext uri="{FF2B5EF4-FFF2-40B4-BE49-F238E27FC236}">
              <a16:creationId xmlns:a16="http://schemas.microsoft.com/office/drawing/2014/main" xmlns="" id="{240A6156-1599-43EE-998B-016B397F30CF}"/>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466" name="【市民会館】&#10;一人当たり面積平均値テキスト">
          <a:extLst>
            <a:ext uri="{FF2B5EF4-FFF2-40B4-BE49-F238E27FC236}">
              <a16:creationId xmlns:a16="http://schemas.microsoft.com/office/drawing/2014/main" xmlns="" id="{39DE8CD8-5525-4F1E-B4A0-E8059559CBA4}"/>
            </a:ext>
          </a:extLst>
        </xdr:cNvPr>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467" name="フローチャート: 判断 466">
          <a:extLst>
            <a:ext uri="{FF2B5EF4-FFF2-40B4-BE49-F238E27FC236}">
              <a16:creationId xmlns:a16="http://schemas.microsoft.com/office/drawing/2014/main" xmlns="" id="{5B7E98D0-7CBF-4AFA-B15A-4C7695C88F00}"/>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68" name="フローチャート: 判断 467">
          <a:extLst>
            <a:ext uri="{FF2B5EF4-FFF2-40B4-BE49-F238E27FC236}">
              <a16:creationId xmlns:a16="http://schemas.microsoft.com/office/drawing/2014/main" xmlns="" id="{C96F79B5-011B-4D95-A9BA-B04BBA8AC958}"/>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469" name="フローチャート: 判断 468">
          <a:extLst>
            <a:ext uri="{FF2B5EF4-FFF2-40B4-BE49-F238E27FC236}">
              <a16:creationId xmlns:a16="http://schemas.microsoft.com/office/drawing/2014/main" xmlns="" id="{C290EFBF-FF85-499F-AC0A-0EB2E46E612E}"/>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0" name="フローチャート: 判断 469">
          <a:extLst>
            <a:ext uri="{FF2B5EF4-FFF2-40B4-BE49-F238E27FC236}">
              <a16:creationId xmlns:a16="http://schemas.microsoft.com/office/drawing/2014/main" xmlns="" id="{C9B581F8-83CA-4FC0-A3A1-F8C3D42FF5D4}"/>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471" name="フローチャート: 判断 470">
          <a:extLst>
            <a:ext uri="{FF2B5EF4-FFF2-40B4-BE49-F238E27FC236}">
              <a16:creationId xmlns:a16="http://schemas.microsoft.com/office/drawing/2014/main" xmlns="" id="{0E94D122-7202-46B4-8E27-665F08ADB24C}"/>
            </a:ext>
          </a:extLst>
        </xdr:cNvPr>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D80BD8FA-8AE8-49F3-8DF4-3BD2733B6B8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AEBFB2F7-FD24-413A-9798-7D803347F67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4CC39030-703C-44A8-8A46-3659D1E0BF4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BCDC7B71-89CF-44DA-A254-F31D3C5B80D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B61C9F59-5AC8-4FA0-AE9F-7B93399BF00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88264</xdr:rowOff>
    </xdr:from>
    <xdr:to>
      <xdr:col>55</xdr:col>
      <xdr:colOff>50800</xdr:colOff>
      <xdr:row>104</xdr:row>
      <xdr:rowOff>18414</xdr:rowOff>
    </xdr:to>
    <xdr:sp macro="" textlink="">
      <xdr:nvSpPr>
        <xdr:cNvPr id="477" name="楕円 476">
          <a:extLst>
            <a:ext uri="{FF2B5EF4-FFF2-40B4-BE49-F238E27FC236}">
              <a16:creationId xmlns:a16="http://schemas.microsoft.com/office/drawing/2014/main" xmlns="" id="{423870F3-D79C-4B33-93AA-46A75AA94B9C}"/>
            </a:ext>
          </a:extLst>
        </xdr:cNvPr>
        <xdr:cNvSpPr/>
      </xdr:nvSpPr>
      <xdr:spPr>
        <a:xfrm>
          <a:off x="104267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111141</xdr:rowOff>
    </xdr:from>
    <xdr:ext cx="469744" cy="259045"/>
    <xdr:sp macro="" textlink="">
      <xdr:nvSpPr>
        <xdr:cNvPr id="478" name="【市民会館】&#10;一人当たり面積該当値テキスト">
          <a:extLst>
            <a:ext uri="{FF2B5EF4-FFF2-40B4-BE49-F238E27FC236}">
              <a16:creationId xmlns:a16="http://schemas.microsoft.com/office/drawing/2014/main" xmlns="" id="{4EE2B02B-4DA2-439A-B5A5-84BD7AC5B04A}"/>
            </a:ext>
          </a:extLst>
        </xdr:cNvPr>
        <xdr:cNvSpPr txBox="1"/>
      </xdr:nvSpPr>
      <xdr:spPr>
        <a:xfrm>
          <a:off x="10515600" y="1759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99695</xdr:rowOff>
    </xdr:from>
    <xdr:to>
      <xdr:col>50</xdr:col>
      <xdr:colOff>165100</xdr:colOff>
      <xdr:row>104</xdr:row>
      <xdr:rowOff>29845</xdr:rowOff>
    </xdr:to>
    <xdr:sp macro="" textlink="">
      <xdr:nvSpPr>
        <xdr:cNvPr id="479" name="楕円 478">
          <a:extLst>
            <a:ext uri="{FF2B5EF4-FFF2-40B4-BE49-F238E27FC236}">
              <a16:creationId xmlns:a16="http://schemas.microsoft.com/office/drawing/2014/main" xmlns="" id="{6386EBB7-1888-45E8-8034-1720418E531F}"/>
            </a:ext>
          </a:extLst>
        </xdr:cNvPr>
        <xdr:cNvSpPr/>
      </xdr:nvSpPr>
      <xdr:spPr>
        <a:xfrm>
          <a:off x="9588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139064</xdr:rowOff>
    </xdr:from>
    <xdr:to>
      <xdr:col>55</xdr:col>
      <xdr:colOff>0</xdr:colOff>
      <xdr:row>103</xdr:row>
      <xdr:rowOff>150495</xdr:rowOff>
    </xdr:to>
    <xdr:cxnSp macro="">
      <xdr:nvCxnSpPr>
        <xdr:cNvPr id="480" name="直線コネクタ 479">
          <a:extLst>
            <a:ext uri="{FF2B5EF4-FFF2-40B4-BE49-F238E27FC236}">
              <a16:creationId xmlns:a16="http://schemas.microsoft.com/office/drawing/2014/main" xmlns="" id="{F17FF4BE-87FE-4345-9198-7AA043B85C83}"/>
            </a:ext>
          </a:extLst>
        </xdr:cNvPr>
        <xdr:cNvCxnSpPr/>
      </xdr:nvCxnSpPr>
      <xdr:spPr>
        <a:xfrm flipV="1">
          <a:off x="9639300" y="177984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111125</xdr:rowOff>
    </xdr:from>
    <xdr:to>
      <xdr:col>46</xdr:col>
      <xdr:colOff>38100</xdr:colOff>
      <xdr:row>104</xdr:row>
      <xdr:rowOff>41275</xdr:rowOff>
    </xdr:to>
    <xdr:sp macro="" textlink="">
      <xdr:nvSpPr>
        <xdr:cNvPr id="481" name="楕円 480">
          <a:extLst>
            <a:ext uri="{FF2B5EF4-FFF2-40B4-BE49-F238E27FC236}">
              <a16:creationId xmlns:a16="http://schemas.microsoft.com/office/drawing/2014/main" xmlns="" id="{7D412C28-B364-4804-A356-5B44108B7A4B}"/>
            </a:ext>
          </a:extLst>
        </xdr:cNvPr>
        <xdr:cNvSpPr/>
      </xdr:nvSpPr>
      <xdr:spPr>
        <a:xfrm>
          <a:off x="8699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150495</xdr:rowOff>
    </xdr:from>
    <xdr:to>
      <xdr:col>50</xdr:col>
      <xdr:colOff>114300</xdr:colOff>
      <xdr:row>103</xdr:row>
      <xdr:rowOff>161925</xdr:rowOff>
    </xdr:to>
    <xdr:cxnSp macro="">
      <xdr:nvCxnSpPr>
        <xdr:cNvPr id="482" name="直線コネクタ 481">
          <a:extLst>
            <a:ext uri="{FF2B5EF4-FFF2-40B4-BE49-F238E27FC236}">
              <a16:creationId xmlns:a16="http://schemas.microsoft.com/office/drawing/2014/main" xmlns="" id="{AB2709BF-9539-437C-A39B-6B58815576B1}"/>
            </a:ext>
          </a:extLst>
        </xdr:cNvPr>
        <xdr:cNvCxnSpPr/>
      </xdr:nvCxnSpPr>
      <xdr:spPr>
        <a:xfrm flipV="1">
          <a:off x="8750300" y="17809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107314</xdr:rowOff>
    </xdr:from>
    <xdr:to>
      <xdr:col>41</xdr:col>
      <xdr:colOff>101600</xdr:colOff>
      <xdr:row>104</xdr:row>
      <xdr:rowOff>37464</xdr:rowOff>
    </xdr:to>
    <xdr:sp macro="" textlink="">
      <xdr:nvSpPr>
        <xdr:cNvPr id="483" name="楕円 482">
          <a:extLst>
            <a:ext uri="{FF2B5EF4-FFF2-40B4-BE49-F238E27FC236}">
              <a16:creationId xmlns:a16="http://schemas.microsoft.com/office/drawing/2014/main" xmlns="" id="{0BB47AED-5FFF-4D88-AF72-5C0CEE191800}"/>
            </a:ext>
          </a:extLst>
        </xdr:cNvPr>
        <xdr:cNvSpPr/>
      </xdr:nvSpPr>
      <xdr:spPr>
        <a:xfrm>
          <a:off x="7810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158114</xdr:rowOff>
    </xdr:from>
    <xdr:to>
      <xdr:col>45</xdr:col>
      <xdr:colOff>177800</xdr:colOff>
      <xdr:row>103</xdr:row>
      <xdr:rowOff>161925</xdr:rowOff>
    </xdr:to>
    <xdr:cxnSp macro="">
      <xdr:nvCxnSpPr>
        <xdr:cNvPr id="484" name="直線コネクタ 483">
          <a:extLst>
            <a:ext uri="{FF2B5EF4-FFF2-40B4-BE49-F238E27FC236}">
              <a16:creationId xmlns:a16="http://schemas.microsoft.com/office/drawing/2014/main" xmlns="" id="{E81C9797-6B63-417F-99F6-97CB45382EED}"/>
            </a:ext>
          </a:extLst>
        </xdr:cNvPr>
        <xdr:cNvCxnSpPr/>
      </xdr:nvCxnSpPr>
      <xdr:spPr>
        <a:xfrm>
          <a:off x="7861300" y="178174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103505</xdr:rowOff>
    </xdr:from>
    <xdr:to>
      <xdr:col>36</xdr:col>
      <xdr:colOff>165100</xdr:colOff>
      <xdr:row>104</xdr:row>
      <xdr:rowOff>33655</xdr:rowOff>
    </xdr:to>
    <xdr:sp macro="" textlink="">
      <xdr:nvSpPr>
        <xdr:cNvPr id="485" name="楕円 484">
          <a:extLst>
            <a:ext uri="{FF2B5EF4-FFF2-40B4-BE49-F238E27FC236}">
              <a16:creationId xmlns:a16="http://schemas.microsoft.com/office/drawing/2014/main" xmlns="" id="{ED6F7C32-EF47-4EEF-9A5C-128D8CB56B61}"/>
            </a:ext>
          </a:extLst>
        </xdr:cNvPr>
        <xdr:cNvSpPr/>
      </xdr:nvSpPr>
      <xdr:spPr>
        <a:xfrm>
          <a:off x="6921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154305</xdr:rowOff>
    </xdr:from>
    <xdr:to>
      <xdr:col>41</xdr:col>
      <xdr:colOff>50800</xdr:colOff>
      <xdr:row>103</xdr:row>
      <xdr:rowOff>158114</xdr:rowOff>
    </xdr:to>
    <xdr:cxnSp macro="">
      <xdr:nvCxnSpPr>
        <xdr:cNvPr id="486" name="直線コネクタ 485">
          <a:extLst>
            <a:ext uri="{FF2B5EF4-FFF2-40B4-BE49-F238E27FC236}">
              <a16:creationId xmlns:a16="http://schemas.microsoft.com/office/drawing/2014/main" xmlns="" id="{5BF2A799-0323-4A78-A1CB-FDD76BE4F40A}"/>
            </a:ext>
          </a:extLst>
        </xdr:cNvPr>
        <xdr:cNvCxnSpPr/>
      </xdr:nvCxnSpPr>
      <xdr:spPr>
        <a:xfrm>
          <a:off x="6972300" y="178136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487" name="n_1aveValue【市民会館】&#10;一人当たり面積">
          <a:extLst>
            <a:ext uri="{FF2B5EF4-FFF2-40B4-BE49-F238E27FC236}">
              <a16:creationId xmlns:a16="http://schemas.microsoft.com/office/drawing/2014/main" xmlns="" id="{6719069F-4DDE-4A29-A62D-2AE46F9BBD1C}"/>
            </a:ext>
          </a:extLst>
        </xdr:cNvPr>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123841</xdr:rowOff>
    </xdr:from>
    <xdr:ext cx="469744" cy="259045"/>
    <xdr:sp macro="" textlink="">
      <xdr:nvSpPr>
        <xdr:cNvPr id="488" name="n_2aveValue【市民会館】&#10;一人当たり面積">
          <a:extLst>
            <a:ext uri="{FF2B5EF4-FFF2-40B4-BE49-F238E27FC236}">
              <a16:creationId xmlns:a16="http://schemas.microsoft.com/office/drawing/2014/main" xmlns="" id="{317BD88C-61C3-41C2-96B4-1029A9763E95}"/>
            </a:ext>
          </a:extLst>
        </xdr:cNvPr>
        <xdr:cNvSpPr txBox="1"/>
      </xdr:nvSpPr>
      <xdr:spPr>
        <a:xfrm>
          <a:off x="8515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9" name="n_3aveValue【市民会館】&#10;一人当たり面積">
          <a:extLst>
            <a:ext uri="{FF2B5EF4-FFF2-40B4-BE49-F238E27FC236}">
              <a16:creationId xmlns:a16="http://schemas.microsoft.com/office/drawing/2014/main" xmlns="" id="{60448E8C-8EAD-413A-93D9-412F4F81B8BF}"/>
            </a:ext>
          </a:extLst>
        </xdr:cNvPr>
        <xdr:cNvSpPr txBox="1"/>
      </xdr:nvSpPr>
      <xdr:spPr>
        <a:xfrm>
          <a:off x="7626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144797</xdr:rowOff>
    </xdr:from>
    <xdr:ext cx="469744" cy="259045"/>
    <xdr:sp macro="" textlink="">
      <xdr:nvSpPr>
        <xdr:cNvPr id="490" name="n_4aveValue【市民会館】&#10;一人当たり面積">
          <a:extLst>
            <a:ext uri="{FF2B5EF4-FFF2-40B4-BE49-F238E27FC236}">
              <a16:creationId xmlns:a16="http://schemas.microsoft.com/office/drawing/2014/main" xmlns="" id="{2D315549-7069-4BE2-919F-CC298B6E4A99}"/>
            </a:ext>
          </a:extLst>
        </xdr:cNvPr>
        <xdr:cNvSpPr txBox="1"/>
      </xdr:nvSpPr>
      <xdr:spPr>
        <a:xfrm>
          <a:off x="6737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46372</xdr:rowOff>
    </xdr:from>
    <xdr:ext cx="469744" cy="259045"/>
    <xdr:sp macro="" textlink="">
      <xdr:nvSpPr>
        <xdr:cNvPr id="491" name="n_1mainValue【市民会館】&#10;一人当たり面積">
          <a:extLst>
            <a:ext uri="{FF2B5EF4-FFF2-40B4-BE49-F238E27FC236}">
              <a16:creationId xmlns:a16="http://schemas.microsoft.com/office/drawing/2014/main" xmlns="" id="{BD9DFE95-B896-47D1-9D2E-3EAC0978D336}"/>
            </a:ext>
          </a:extLst>
        </xdr:cNvPr>
        <xdr:cNvSpPr txBox="1"/>
      </xdr:nvSpPr>
      <xdr:spPr>
        <a:xfrm>
          <a:off x="9391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57802</xdr:rowOff>
    </xdr:from>
    <xdr:ext cx="469744" cy="259045"/>
    <xdr:sp macro="" textlink="">
      <xdr:nvSpPr>
        <xdr:cNvPr id="492" name="n_2mainValue【市民会館】&#10;一人当たり面積">
          <a:extLst>
            <a:ext uri="{FF2B5EF4-FFF2-40B4-BE49-F238E27FC236}">
              <a16:creationId xmlns:a16="http://schemas.microsoft.com/office/drawing/2014/main" xmlns="" id="{02DBF65C-46B3-47D6-8304-29DDCC790569}"/>
            </a:ext>
          </a:extLst>
        </xdr:cNvPr>
        <xdr:cNvSpPr txBox="1"/>
      </xdr:nvSpPr>
      <xdr:spPr>
        <a:xfrm>
          <a:off x="8515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53991</xdr:rowOff>
    </xdr:from>
    <xdr:ext cx="469744" cy="259045"/>
    <xdr:sp macro="" textlink="">
      <xdr:nvSpPr>
        <xdr:cNvPr id="493" name="n_3mainValue【市民会館】&#10;一人当たり面積">
          <a:extLst>
            <a:ext uri="{FF2B5EF4-FFF2-40B4-BE49-F238E27FC236}">
              <a16:creationId xmlns:a16="http://schemas.microsoft.com/office/drawing/2014/main" xmlns="" id="{E1463023-A1A7-4BD6-8490-CBFCA9696583}"/>
            </a:ext>
          </a:extLst>
        </xdr:cNvPr>
        <xdr:cNvSpPr txBox="1"/>
      </xdr:nvSpPr>
      <xdr:spPr>
        <a:xfrm>
          <a:off x="7626427" y="1754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50182</xdr:rowOff>
    </xdr:from>
    <xdr:ext cx="469744" cy="259045"/>
    <xdr:sp macro="" textlink="">
      <xdr:nvSpPr>
        <xdr:cNvPr id="494" name="n_4mainValue【市民会館】&#10;一人当たり面積">
          <a:extLst>
            <a:ext uri="{FF2B5EF4-FFF2-40B4-BE49-F238E27FC236}">
              <a16:creationId xmlns:a16="http://schemas.microsoft.com/office/drawing/2014/main" xmlns="" id="{91852B3D-8EE2-49A0-BDB8-4BB9ADF9331C}"/>
            </a:ext>
          </a:extLst>
        </xdr:cNvPr>
        <xdr:cNvSpPr txBox="1"/>
      </xdr:nvSpPr>
      <xdr:spPr>
        <a:xfrm>
          <a:off x="6737427" y="175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14254D99-7977-4665-B2AA-1718B2F1B5C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81B193D4-051E-466D-B54C-23BD94CA31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9CD3A4A8-63DF-418D-91D3-7F6733EFA22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4B49E9D2-5A5E-43A4-BEC1-F7D8F0C0E7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5C54D186-E745-484A-BEB0-BB64480454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2BA75506-9C73-46E1-A874-333C1FFD49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24DAF705-4E7D-4E3E-94F3-96C76172C3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9A813E1F-9391-4711-9680-2D4E44BAA8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B48800CA-4C54-445A-AD92-154D1BD9401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D941BC7C-33B6-499B-B065-9E46B125ED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9141691D-6D17-43CF-8B67-A099D5A1C09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xmlns="" id="{D8160596-4388-4B51-833E-7337EC22D2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xmlns="" id="{1E333EFA-9EBF-40DF-9BC9-8B5A64AA9FA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xmlns="" id="{F9A19A74-420D-4D23-AD20-C44F5769ADD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xmlns="" id="{255A47E6-1716-4E9E-9544-5A0B35453FE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xmlns="" id="{1B2E6FCA-2FC6-49A1-BD14-8A2B30B3390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xmlns="" id="{4C29F475-38A8-4941-8211-0D62A62F732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xmlns="" id="{71D18BED-C8E9-4881-B82F-690DD6506D4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xmlns="" id="{CE2FCD77-A648-462B-AA8B-345B38BCDA9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xmlns="" id="{64E67D73-2040-4B11-A0D5-61DE2628DDE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xmlns="" id="{8B6B0C8C-45E8-4A84-817F-DC7A6C47858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xmlns="" id="{79C3D38A-1E38-4347-AD0C-58757FB2A50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xmlns="" id="{181CD675-66E8-43EA-B1F0-AC6BE71F620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xmlns="" id="{2F34D199-5B9D-4096-82E0-775903A3C7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xmlns="" id="{49B5CB34-FAA0-4FF2-9602-C100285713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xmlns="" id="{918DD432-D35A-4D14-952D-841115519AC5}"/>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a:extLst>
            <a:ext uri="{FF2B5EF4-FFF2-40B4-BE49-F238E27FC236}">
              <a16:creationId xmlns:a16="http://schemas.microsoft.com/office/drawing/2014/main" xmlns="" id="{FE62C646-341D-4088-A906-14E647EAD15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xmlns="" id="{533B6B36-4DC5-4226-82D3-5D4846A4D5C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523" name="【一般廃棄物処理施設】&#10;有形固定資産減価償却率最大値テキスト">
          <a:extLst>
            <a:ext uri="{FF2B5EF4-FFF2-40B4-BE49-F238E27FC236}">
              <a16:creationId xmlns:a16="http://schemas.microsoft.com/office/drawing/2014/main" xmlns="" id="{2F6F3B30-B78C-4934-9380-67A747A21773}"/>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524" name="直線コネクタ 523">
          <a:extLst>
            <a:ext uri="{FF2B5EF4-FFF2-40B4-BE49-F238E27FC236}">
              <a16:creationId xmlns:a16="http://schemas.microsoft.com/office/drawing/2014/main" xmlns="" id="{8E212DD5-EAED-4242-8FBA-E5110CB28BD7}"/>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xmlns="" id="{7EB3855B-C0DD-423F-B8A2-3D77F68C2956}"/>
            </a:ext>
          </a:extLst>
        </xdr:cNvPr>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526" name="フローチャート: 判断 525">
          <a:extLst>
            <a:ext uri="{FF2B5EF4-FFF2-40B4-BE49-F238E27FC236}">
              <a16:creationId xmlns:a16="http://schemas.microsoft.com/office/drawing/2014/main" xmlns="" id="{8283EBE5-188F-4E80-A890-95AFD3CC001E}"/>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527" name="フローチャート: 判断 526">
          <a:extLst>
            <a:ext uri="{FF2B5EF4-FFF2-40B4-BE49-F238E27FC236}">
              <a16:creationId xmlns:a16="http://schemas.microsoft.com/office/drawing/2014/main" xmlns="" id="{0C301E52-6E62-44CB-8F9B-6C2EABFC861F}"/>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528" name="フローチャート: 判断 527">
          <a:extLst>
            <a:ext uri="{FF2B5EF4-FFF2-40B4-BE49-F238E27FC236}">
              <a16:creationId xmlns:a16="http://schemas.microsoft.com/office/drawing/2014/main" xmlns="" id="{F3F93E0C-F859-4233-A792-B15754AFB500}"/>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529" name="フローチャート: 判断 528">
          <a:extLst>
            <a:ext uri="{FF2B5EF4-FFF2-40B4-BE49-F238E27FC236}">
              <a16:creationId xmlns:a16="http://schemas.microsoft.com/office/drawing/2014/main" xmlns="" id="{DCCFF412-74C5-4D3F-BA92-FA075E416FAD}"/>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530" name="フローチャート: 判断 529">
          <a:extLst>
            <a:ext uri="{FF2B5EF4-FFF2-40B4-BE49-F238E27FC236}">
              <a16:creationId xmlns:a16="http://schemas.microsoft.com/office/drawing/2014/main" xmlns="" id="{301CA7A7-DB0C-4D40-B1A3-EBBEC3F73989}"/>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C4FCC45F-059F-4501-88E8-D98A51A8D7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98EDD761-5BD6-4B50-BE2A-BAF3992685B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EC7376C3-25D4-4DA6-BC2F-2CED1092169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1B55164E-08A8-4028-8A65-5F45CDE7D8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xmlns="" id="{2CC49354-F9D1-457F-8594-E45F9E2D57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40096</xdr:rowOff>
    </xdr:from>
    <xdr:to>
      <xdr:col>85</xdr:col>
      <xdr:colOff>177800</xdr:colOff>
      <xdr:row>41</xdr:row>
      <xdr:rowOff>141696</xdr:rowOff>
    </xdr:to>
    <xdr:sp macro="" textlink="">
      <xdr:nvSpPr>
        <xdr:cNvPr id="536" name="楕円 535">
          <a:extLst>
            <a:ext uri="{FF2B5EF4-FFF2-40B4-BE49-F238E27FC236}">
              <a16:creationId xmlns:a16="http://schemas.microsoft.com/office/drawing/2014/main" xmlns="" id="{B49B414A-F44A-4494-8D00-9F764000764A}"/>
            </a:ext>
          </a:extLst>
        </xdr:cNvPr>
        <xdr:cNvSpPr/>
      </xdr:nvSpPr>
      <xdr:spPr>
        <a:xfrm>
          <a:off x="16268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18523</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xmlns="" id="{4D2EB9D6-957E-438E-90F9-861DFB328C88}"/>
            </a:ext>
          </a:extLst>
        </xdr:cNvPr>
        <xdr:cNvSpPr txBox="1"/>
      </xdr:nvSpPr>
      <xdr:spPr>
        <a:xfrm>
          <a:off x="16357600"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30299</xdr:rowOff>
    </xdr:from>
    <xdr:to>
      <xdr:col>81</xdr:col>
      <xdr:colOff>101600</xdr:colOff>
      <xdr:row>41</xdr:row>
      <xdr:rowOff>131899</xdr:rowOff>
    </xdr:to>
    <xdr:sp macro="" textlink="">
      <xdr:nvSpPr>
        <xdr:cNvPr id="538" name="楕円 537">
          <a:extLst>
            <a:ext uri="{FF2B5EF4-FFF2-40B4-BE49-F238E27FC236}">
              <a16:creationId xmlns:a16="http://schemas.microsoft.com/office/drawing/2014/main" xmlns="" id="{B118D350-0084-44B9-A711-AAE41E27EF5D}"/>
            </a:ext>
          </a:extLst>
        </xdr:cNvPr>
        <xdr:cNvSpPr/>
      </xdr:nvSpPr>
      <xdr:spPr>
        <a:xfrm>
          <a:off x="15430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81099</xdr:rowOff>
    </xdr:from>
    <xdr:to>
      <xdr:col>85</xdr:col>
      <xdr:colOff>127000</xdr:colOff>
      <xdr:row>41</xdr:row>
      <xdr:rowOff>90896</xdr:rowOff>
    </xdr:to>
    <xdr:cxnSp macro="">
      <xdr:nvCxnSpPr>
        <xdr:cNvPr id="539" name="直線コネクタ 538">
          <a:extLst>
            <a:ext uri="{FF2B5EF4-FFF2-40B4-BE49-F238E27FC236}">
              <a16:creationId xmlns:a16="http://schemas.microsoft.com/office/drawing/2014/main" xmlns="" id="{EB9460F0-FCC2-4BFF-BCD9-50BB65A843E9}"/>
            </a:ext>
          </a:extLst>
        </xdr:cNvPr>
        <xdr:cNvCxnSpPr/>
      </xdr:nvCxnSpPr>
      <xdr:spPr>
        <a:xfrm>
          <a:off x="15481300" y="71105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15603</xdr:rowOff>
    </xdr:from>
    <xdr:to>
      <xdr:col>76</xdr:col>
      <xdr:colOff>165100</xdr:colOff>
      <xdr:row>41</xdr:row>
      <xdr:rowOff>117203</xdr:rowOff>
    </xdr:to>
    <xdr:sp macro="" textlink="">
      <xdr:nvSpPr>
        <xdr:cNvPr id="540" name="楕円 539">
          <a:extLst>
            <a:ext uri="{FF2B5EF4-FFF2-40B4-BE49-F238E27FC236}">
              <a16:creationId xmlns:a16="http://schemas.microsoft.com/office/drawing/2014/main" xmlns="" id="{4177FEC2-FC23-4A7C-994F-982096259ED8}"/>
            </a:ext>
          </a:extLst>
        </xdr:cNvPr>
        <xdr:cNvSpPr/>
      </xdr:nvSpPr>
      <xdr:spPr>
        <a:xfrm>
          <a:off x="14541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66403</xdr:rowOff>
    </xdr:from>
    <xdr:to>
      <xdr:col>81</xdr:col>
      <xdr:colOff>50800</xdr:colOff>
      <xdr:row>41</xdr:row>
      <xdr:rowOff>81099</xdr:rowOff>
    </xdr:to>
    <xdr:cxnSp macro="">
      <xdr:nvCxnSpPr>
        <xdr:cNvPr id="541" name="直線コネクタ 540">
          <a:extLst>
            <a:ext uri="{FF2B5EF4-FFF2-40B4-BE49-F238E27FC236}">
              <a16:creationId xmlns:a16="http://schemas.microsoft.com/office/drawing/2014/main" xmlns="" id="{9E67A77A-EB86-445D-B0E5-5861EA0CC494}"/>
            </a:ext>
          </a:extLst>
        </xdr:cNvPr>
        <xdr:cNvCxnSpPr/>
      </xdr:nvCxnSpPr>
      <xdr:spPr>
        <a:xfrm>
          <a:off x="14592300" y="70958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907</xdr:rowOff>
    </xdr:from>
    <xdr:to>
      <xdr:col>72</xdr:col>
      <xdr:colOff>38100</xdr:colOff>
      <xdr:row>41</xdr:row>
      <xdr:rowOff>102507</xdr:rowOff>
    </xdr:to>
    <xdr:sp macro="" textlink="">
      <xdr:nvSpPr>
        <xdr:cNvPr id="542" name="楕円 541">
          <a:extLst>
            <a:ext uri="{FF2B5EF4-FFF2-40B4-BE49-F238E27FC236}">
              <a16:creationId xmlns:a16="http://schemas.microsoft.com/office/drawing/2014/main" xmlns="" id="{C41FD9BB-4C1C-4839-9084-78CE578F05EB}"/>
            </a:ext>
          </a:extLst>
        </xdr:cNvPr>
        <xdr:cNvSpPr/>
      </xdr:nvSpPr>
      <xdr:spPr>
        <a:xfrm>
          <a:off x="13652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51707</xdr:rowOff>
    </xdr:from>
    <xdr:to>
      <xdr:col>76</xdr:col>
      <xdr:colOff>114300</xdr:colOff>
      <xdr:row>41</xdr:row>
      <xdr:rowOff>66403</xdr:rowOff>
    </xdr:to>
    <xdr:cxnSp macro="">
      <xdr:nvCxnSpPr>
        <xdr:cNvPr id="543" name="直線コネクタ 542">
          <a:extLst>
            <a:ext uri="{FF2B5EF4-FFF2-40B4-BE49-F238E27FC236}">
              <a16:creationId xmlns:a16="http://schemas.microsoft.com/office/drawing/2014/main" xmlns="" id="{70FD8ACD-F217-4303-9154-BFFC208568B1}"/>
            </a:ext>
          </a:extLst>
        </xdr:cNvPr>
        <xdr:cNvCxnSpPr/>
      </xdr:nvCxnSpPr>
      <xdr:spPr>
        <a:xfrm>
          <a:off x="13703300" y="70811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20501</xdr:rowOff>
    </xdr:from>
    <xdr:to>
      <xdr:col>67</xdr:col>
      <xdr:colOff>101600</xdr:colOff>
      <xdr:row>41</xdr:row>
      <xdr:rowOff>122101</xdr:rowOff>
    </xdr:to>
    <xdr:sp macro="" textlink="">
      <xdr:nvSpPr>
        <xdr:cNvPr id="544" name="楕円 543">
          <a:extLst>
            <a:ext uri="{FF2B5EF4-FFF2-40B4-BE49-F238E27FC236}">
              <a16:creationId xmlns:a16="http://schemas.microsoft.com/office/drawing/2014/main" xmlns="" id="{7BCB905C-863A-4BAD-9857-3E36A3403518}"/>
            </a:ext>
          </a:extLst>
        </xdr:cNvPr>
        <xdr:cNvSpPr/>
      </xdr:nvSpPr>
      <xdr:spPr>
        <a:xfrm>
          <a:off x="12763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51707</xdr:rowOff>
    </xdr:from>
    <xdr:to>
      <xdr:col>71</xdr:col>
      <xdr:colOff>177800</xdr:colOff>
      <xdr:row>41</xdr:row>
      <xdr:rowOff>71301</xdr:rowOff>
    </xdr:to>
    <xdr:cxnSp macro="">
      <xdr:nvCxnSpPr>
        <xdr:cNvPr id="545" name="直線コネクタ 544">
          <a:extLst>
            <a:ext uri="{FF2B5EF4-FFF2-40B4-BE49-F238E27FC236}">
              <a16:creationId xmlns:a16="http://schemas.microsoft.com/office/drawing/2014/main" xmlns="" id="{D47ED673-6668-46AC-93D3-14DED5B31A75}"/>
            </a:ext>
          </a:extLst>
        </xdr:cNvPr>
        <xdr:cNvCxnSpPr/>
      </xdr:nvCxnSpPr>
      <xdr:spPr>
        <a:xfrm flipV="1">
          <a:off x="12814300" y="70811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xmlns="" id="{E3FD45A7-A846-4C69-9230-7CC6A061B6CC}"/>
            </a:ext>
          </a:extLst>
        </xdr:cNvPr>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xmlns="" id="{55691B18-8336-4CA2-95D1-8A73C2D0949A}"/>
            </a:ext>
          </a:extLst>
        </xdr:cNvPr>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xmlns="" id="{7B16173F-F89B-48CD-8FB5-D00C28B54A49}"/>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xmlns="" id="{697E9F48-7574-4214-AD8B-EFAAD606258D}"/>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123026</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xmlns="" id="{36A6E2B4-18D8-4875-8B6E-20E448C67C72}"/>
            </a:ext>
          </a:extLst>
        </xdr:cNvPr>
        <xdr:cNvSpPr txBox="1"/>
      </xdr:nvSpPr>
      <xdr:spPr>
        <a:xfrm>
          <a:off x="152660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108330</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xmlns="" id="{538FB1A0-40BA-4E1A-965F-D1B0B8AA9746}"/>
            </a:ext>
          </a:extLst>
        </xdr:cNvPr>
        <xdr:cNvSpPr txBox="1"/>
      </xdr:nvSpPr>
      <xdr:spPr>
        <a:xfrm>
          <a:off x="143897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93634</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xmlns="" id="{BF4857F6-438B-4F5B-A4C6-FED57F2BEDBD}"/>
            </a:ext>
          </a:extLst>
        </xdr:cNvPr>
        <xdr:cNvSpPr txBox="1"/>
      </xdr:nvSpPr>
      <xdr:spPr>
        <a:xfrm>
          <a:off x="135007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113228</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xmlns="" id="{ED0739E8-4065-4935-B0E6-4B603F10FDC2}"/>
            </a:ext>
          </a:extLst>
        </xdr:cNvPr>
        <xdr:cNvSpPr txBox="1"/>
      </xdr:nvSpPr>
      <xdr:spPr>
        <a:xfrm>
          <a:off x="12611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xmlns="" id="{E912DC7C-86B6-4BF8-8542-90466FAB76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xmlns="" id="{93669595-6DEA-4FC0-B8EA-58AA831877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xmlns="" id="{597AC49B-268B-4F8C-AA07-C1D66BD203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xmlns="" id="{4B8A261A-526E-44BA-903F-5D9B30DF709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xmlns="" id="{C5DA2C5E-17A8-4C32-9742-0D91267F7B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xmlns="" id="{5D50FE72-F65F-4961-8A41-30AF839F03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xmlns="" id="{E1FF06E4-5653-4E69-9411-2C61E37DC5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xmlns="" id="{88818350-F773-4DAB-B533-76E82FB8E4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xmlns="" id="{FD42B8EC-BB71-49A6-8DCC-008A08FCB9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xmlns="" id="{9DDD443A-8B31-42E1-9755-75B0CFA206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xmlns="" id="{6430BE1F-DCC0-4E8B-88AF-67EA5149FB6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5" name="テキスト ボックス 564">
          <a:extLst>
            <a:ext uri="{FF2B5EF4-FFF2-40B4-BE49-F238E27FC236}">
              <a16:creationId xmlns:a16="http://schemas.microsoft.com/office/drawing/2014/main" xmlns="" id="{E5101FE4-CCAE-495B-A433-1D48C3B4180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xmlns="" id="{EDED133C-CBE0-4892-B690-68E8A61C962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7" name="テキスト ボックス 566">
          <a:extLst>
            <a:ext uri="{FF2B5EF4-FFF2-40B4-BE49-F238E27FC236}">
              <a16:creationId xmlns:a16="http://schemas.microsoft.com/office/drawing/2014/main" xmlns="" id="{75125E9F-3401-4083-842C-A3A3ED8D10A7}"/>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xmlns="" id="{546E4A9C-23A5-4C43-A21F-8ED72C3D05B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9" name="テキスト ボックス 568">
          <a:extLst>
            <a:ext uri="{FF2B5EF4-FFF2-40B4-BE49-F238E27FC236}">
              <a16:creationId xmlns:a16="http://schemas.microsoft.com/office/drawing/2014/main" xmlns="" id="{E7F9C7A1-A807-447D-88A2-73BC311D2AD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xmlns="" id="{E50B2BD2-13B4-42D3-9372-4DD6AF0D32C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1" name="テキスト ボックス 570">
          <a:extLst>
            <a:ext uri="{FF2B5EF4-FFF2-40B4-BE49-F238E27FC236}">
              <a16:creationId xmlns:a16="http://schemas.microsoft.com/office/drawing/2014/main" xmlns="" id="{10A0870C-9542-45BB-9803-16905474EC6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xmlns="" id="{82900C21-0AC9-4F15-81C8-FB0AC1D20DF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3" name="テキスト ボックス 572">
          <a:extLst>
            <a:ext uri="{FF2B5EF4-FFF2-40B4-BE49-F238E27FC236}">
              <a16:creationId xmlns:a16="http://schemas.microsoft.com/office/drawing/2014/main" xmlns="" id="{352252C8-DA55-4018-BE26-CB6B9653753A}"/>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xmlns="" id="{97D6C11A-3D96-486E-992B-2B7A58CFE6C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5" name="テキスト ボックス 574">
          <a:extLst>
            <a:ext uri="{FF2B5EF4-FFF2-40B4-BE49-F238E27FC236}">
              <a16:creationId xmlns:a16="http://schemas.microsoft.com/office/drawing/2014/main" xmlns="" id="{97B54A89-07BD-49E7-86A0-C82E545B3B3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xmlns="" id="{4AD03749-B8AC-4DD5-B8F0-CFDF9D4494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577" name="直線コネクタ 576">
          <a:extLst>
            <a:ext uri="{FF2B5EF4-FFF2-40B4-BE49-F238E27FC236}">
              <a16:creationId xmlns:a16="http://schemas.microsoft.com/office/drawing/2014/main" xmlns="" id="{A37F2F24-042A-45E6-9760-8DBFD465B7AB}"/>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578" name="【一般廃棄物処理施設】&#10;一人当たり有形固定資産（償却資産）額最小値テキスト">
          <a:extLst>
            <a:ext uri="{FF2B5EF4-FFF2-40B4-BE49-F238E27FC236}">
              <a16:creationId xmlns:a16="http://schemas.microsoft.com/office/drawing/2014/main" xmlns="" id="{D37F205D-1CA8-43AB-ABBA-931400835A4B}"/>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579" name="直線コネクタ 578">
          <a:extLst>
            <a:ext uri="{FF2B5EF4-FFF2-40B4-BE49-F238E27FC236}">
              <a16:creationId xmlns:a16="http://schemas.microsoft.com/office/drawing/2014/main" xmlns="" id="{86A15ED0-9D29-487A-8ED1-8AF796033859}"/>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xmlns="" id="{1DBA1351-0AAA-4A59-8FF1-522D70E67B4F}"/>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581" name="直線コネクタ 580">
          <a:extLst>
            <a:ext uri="{FF2B5EF4-FFF2-40B4-BE49-F238E27FC236}">
              <a16:creationId xmlns:a16="http://schemas.microsoft.com/office/drawing/2014/main" xmlns="" id="{8F230249-A58A-4D75-BDCD-BE5C207F81D3}"/>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582" name="【一般廃棄物処理施設】&#10;一人当たり有形固定資産（償却資産）額平均値テキスト">
          <a:extLst>
            <a:ext uri="{FF2B5EF4-FFF2-40B4-BE49-F238E27FC236}">
              <a16:creationId xmlns:a16="http://schemas.microsoft.com/office/drawing/2014/main" xmlns="" id="{070C6D34-DAA1-423E-BAA5-3E5EA0DB2683}"/>
            </a:ext>
          </a:extLst>
        </xdr:cNvPr>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583" name="フローチャート: 判断 582">
          <a:extLst>
            <a:ext uri="{FF2B5EF4-FFF2-40B4-BE49-F238E27FC236}">
              <a16:creationId xmlns:a16="http://schemas.microsoft.com/office/drawing/2014/main" xmlns="" id="{69D6B58E-836E-4051-8785-46B492D823E1}"/>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584" name="フローチャート: 判断 583">
          <a:extLst>
            <a:ext uri="{FF2B5EF4-FFF2-40B4-BE49-F238E27FC236}">
              <a16:creationId xmlns:a16="http://schemas.microsoft.com/office/drawing/2014/main" xmlns="" id="{2FF723DB-4165-45A6-9196-1297FB4C0909}"/>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585" name="フローチャート: 判断 584">
          <a:extLst>
            <a:ext uri="{FF2B5EF4-FFF2-40B4-BE49-F238E27FC236}">
              <a16:creationId xmlns:a16="http://schemas.microsoft.com/office/drawing/2014/main" xmlns="" id="{030AB17A-7946-4719-B293-0A2E64D06B9F}"/>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586" name="フローチャート: 判断 585">
          <a:extLst>
            <a:ext uri="{FF2B5EF4-FFF2-40B4-BE49-F238E27FC236}">
              <a16:creationId xmlns:a16="http://schemas.microsoft.com/office/drawing/2014/main" xmlns="" id="{08A417B6-2D36-47DA-9944-8536C3EEF2EF}"/>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587" name="フローチャート: 判断 586">
          <a:extLst>
            <a:ext uri="{FF2B5EF4-FFF2-40B4-BE49-F238E27FC236}">
              <a16:creationId xmlns:a16="http://schemas.microsoft.com/office/drawing/2014/main" xmlns="" id="{1865129D-F96A-4CA7-ADBA-4E05EBE2D753}"/>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BAD58F26-1197-426B-A8C4-E685B15D9B6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32895195-7C8D-4846-A3FE-E502F3A35E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xmlns="" id="{CD2214E6-F91D-446A-A122-2A867EE9F0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xmlns="" id="{4A2CA6C6-6687-44E5-8DE2-78584960C6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xmlns="" id="{FA2DA4E4-C628-4703-AAB7-81C5A4FC7CE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27569</xdr:rowOff>
    </xdr:from>
    <xdr:to>
      <xdr:col>116</xdr:col>
      <xdr:colOff>114300</xdr:colOff>
      <xdr:row>41</xdr:row>
      <xdr:rowOff>129169</xdr:rowOff>
    </xdr:to>
    <xdr:sp macro="" textlink="">
      <xdr:nvSpPr>
        <xdr:cNvPr id="593" name="楕円 592">
          <a:extLst>
            <a:ext uri="{FF2B5EF4-FFF2-40B4-BE49-F238E27FC236}">
              <a16:creationId xmlns:a16="http://schemas.microsoft.com/office/drawing/2014/main" xmlns="" id="{F56FA2CC-6339-4247-8D42-2AB7AE03813E}"/>
            </a:ext>
          </a:extLst>
        </xdr:cNvPr>
        <xdr:cNvSpPr/>
      </xdr:nvSpPr>
      <xdr:spPr>
        <a:xfrm>
          <a:off x="22110700" y="70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5996</xdr:rowOff>
    </xdr:from>
    <xdr:ext cx="599010" cy="259045"/>
    <xdr:sp macro="" textlink="">
      <xdr:nvSpPr>
        <xdr:cNvPr id="594" name="【一般廃棄物処理施設】&#10;一人当たり有形固定資産（償却資産）額該当値テキスト">
          <a:extLst>
            <a:ext uri="{FF2B5EF4-FFF2-40B4-BE49-F238E27FC236}">
              <a16:creationId xmlns:a16="http://schemas.microsoft.com/office/drawing/2014/main" xmlns="" id="{3E3C97A9-A7D3-4263-A875-256A58357FF9}"/>
            </a:ext>
          </a:extLst>
        </xdr:cNvPr>
        <xdr:cNvSpPr txBox="1"/>
      </xdr:nvSpPr>
      <xdr:spPr>
        <a:xfrm>
          <a:off x="22199600" y="703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27497</xdr:rowOff>
    </xdr:from>
    <xdr:to>
      <xdr:col>112</xdr:col>
      <xdr:colOff>38100</xdr:colOff>
      <xdr:row>41</xdr:row>
      <xdr:rowOff>129097</xdr:rowOff>
    </xdr:to>
    <xdr:sp macro="" textlink="">
      <xdr:nvSpPr>
        <xdr:cNvPr id="595" name="楕円 594">
          <a:extLst>
            <a:ext uri="{FF2B5EF4-FFF2-40B4-BE49-F238E27FC236}">
              <a16:creationId xmlns:a16="http://schemas.microsoft.com/office/drawing/2014/main" xmlns="" id="{8C8057DD-708B-4EFB-AC2E-9F48E603E343}"/>
            </a:ext>
          </a:extLst>
        </xdr:cNvPr>
        <xdr:cNvSpPr/>
      </xdr:nvSpPr>
      <xdr:spPr>
        <a:xfrm>
          <a:off x="21272500" y="70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78297</xdr:rowOff>
    </xdr:from>
    <xdr:to>
      <xdr:col>116</xdr:col>
      <xdr:colOff>63500</xdr:colOff>
      <xdr:row>41</xdr:row>
      <xdr:rowOff>78369</xdr:rowOff>
    </xdr:to>
    <xdr:cxnSp macro="">
      <xdr:nvCxnSpPr>
        <xdr:cNvPr id="596" name="直線コネクタ 595">
          <a:extLst>
            <a:ext uri="{FF2B5EF4-FFF2-40B4-BE49-F238E27FC236}">
              <a16:creationId xmlns:a16="http://schemas.microsoft.com/office/drawing/2014/main" xmlns="" id="{B0F2571F-957C-4DC7-963A-13853845C672}"/>
            </a:ext>
          </a:extLst>
        </xdr:cNvPr>
        <xdr:cNvCxnSpPr/>
      </xdr:nvCxnSpPr>
      <xdr:spPr>
        <a:xfrm>
          <a:off x="21323300" y="7107747"/>
          <a:ext cx="8382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29063</xdr:rowOff>
    </xdr:from>
    <xdr:to>
      <xdr:col>107</xdr:col>
      <xdr:colOff>101600</xdr:colOff>
      <xdr:row>41</xdr:row>
      <xdr:rowOff>130663</xdr:rowOff>
    </xdr:to>
    <xdr:sp macro="" textlink="">
      <xdr:nvSpPr>
        <xdr:cNvPr id="597" name="楕円 596">
          <a:extLst>
            <a:ext uri="{FF2B5EF4-FFF2-40B4-BE49-F238E27FC236}">
              <a16:creationId xmlns:a16="http://schemas.microsoft.com/office/drawing/2014/main" xmlns="" id="{D1D81C0B-09F5-4C03-A913-908612548F61}"/>
            </a:ext>
          </a:extLst>
        </xdr:cNvPr>
        <xdr:cNvSpPr/>
      </xdr:nvSpPr>
      <xdr:spPr>
        <a:xfrm>
          <a:off x="20383500" y="70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78297</xdr:rowOff>
    </xdr:from>
    <xdr:to>
      <xdr:col>111</xdr:col>
      <xdr:colOff>177800</xdr:colOff>
      <xdr:row>41</xdr:row>
      <xdr:rowOff>79863</xdr:rowOff>
    </xdr:to>
    <xdr:cxnSp macro="">
      <xdr:nvCxnSpPr>
        <xdr:cNvPr id="598" name="直線コネクタ 597">
          <a:extLst>
            <a:ext uri="{FF2B5EF4-FFF2-40B4-BE49-F238E27FC236}">
              <a16:creationId xmlns:a16="http://schemas.microsoft.com/office/drawing/2014/main" xmlns="" id="{54DED603-CDAF-49AF-AD68-D059BE6E82BC}"/>
            </a:ext>
          </a:extLst>
        </xdr:cNvPr>
        <xdr:cNvCxnSpPr/>
      </xdr:nvCxnSpPr>
      <xdr:spPr>
        <a:xfrm flipV="1">
          <a:off x="20434300" y="7107747"/>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28503</xdr:rowOff>
    </xdr:from>
    <xdr:to>
      <xdr:col>102</xdr:col>
      <xdr:colOff>165100</xdr:colOff>
      <xdr:row>41</xdr:row>
      <xdr:rowOff>130103</xdr:rowOff>
    </xdr:to>
    <xdr:sp macro="" textlink="">
      <xdr:nvSpPr>
        <xdr:cNvPr id="599" name="楕円 598">
          <a:extLst>
            <a:ext uri="{FF2B5EF4-FFF2-40B4-BE49-F238E27FC236}">
              <a16:creationId xmlns:a16="http://schemas.microsoft.com/office/drawing/2014/main" xmlns="" id="{6A418C75-5850-406E-A443-45352AFA37DD}"/>
            </a:ext>
          </a:extLst>
        </xdr:cNvPr>
        <xdr:cNvSpPr/>
      </xdr:nvSpPr>
      <xdr:spPr>
        <a:xfrm>
          <a:off x="19494500" y="70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79303</xdr:rowOff>
    </xdr:from>
    <xdr:to>
      <xdr:col>107</xdr:col>
      <xdr:colOff>50800</xdr:colOff>
      <xdr:row>41</xdr:row>
      <xdr:rowOff>79863</xdr:rowOff>
    </xdr:to>
    <xdr:cxnSp macro="">
      <xdr:nvCxnSpPr>
        <xdr:cNvPr id="600" name="直線コネクタ 599">
          <a:extLst>
            <a:ext uri="{FF2B5EF4-FFF2-40B4-BE49-F238E27FC236}">
              <a16:creationId xmlns:a16="http://schemas.microsoft.com/office/drawing/2014/main" xmlns="" id="{01FEBAB3-8C28-427B-ADAA-BD6DED15DF08}"/>
            </a:ext>
          </a:extLst>
        </xdr:cNvPr>
        <xdr:cNvCxnSpPr/>
      </xdr:nvCxnSpPr>
      <xdr:spPr>
        <a:xfrm>
          <a:off x="19545300" y="7108753"/>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30962</xdr:rowOff>
    </xdr:from>
    <xdr:to>
      <xdr:col>98</xdr:col>
      <xdr:colOff>38100</xdr:colOff>
      <xdr:row>41</xdr:row>
      <xdr:rowOff>132562</xdr:rowOff>
    </xdr:to>
    <xdr:sp macro="" textlink="">
      <xdr:nvSpPr>
        <xdr:cNvPr id="601" name="楕円 600">
          <a:extLst>
            <a:ext uri="{FF2B5EF4-FFF2-40B4-BE49-F238E27FC236}">
              <a16:creationId xmlns:a16="http://schemas.microsoft.com/office/drawing/2014/main" xmlns="" id="{F9EC24A2-1E94-4B87-9E55-768EDFD1456E}"/>
            </a:ext>
          </a:extLst>
        </xdr:cNvPr>
        <xdr:cNvSpPr/>
      </xdr:nvSpPr>
      <xdr:spPr>
        <a:xfrm>
          <a:off x="18605500" y="70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79303</xdr:rowOff>
    </xdr:from>
    <xdr:to>
      <xdr:col>102</xdr:col>
      <xdr:colOff>114300</xdr:colOff>
      <xdr:row>41</xdr:row>
      <xdr:rowOff>81762</xdr:rowOff>
    </xdr:to>
    <xdr:cxnSp macro="">
      <xdr:nvCxnSpPr>
        <xdr:cNvPr id="602" name="直線コネクタ 601">
          <a:extLst>
            <a:ext uri="{FF2B5EF4-FFF2-40B4-BE49-F238E27FC236}">
              <a16:creationId xmlns:a16="http://schemas.microsoft.com/office/drawing/2014/main" xmlns="" id="{330004B0-EDF5-4055-8486-7B81767974E7}"/>
            </a:ext>
          </a:extLst>
        </xdr:cNvPr>
        <xdr:cNvCxnSpPr/>
      </xdr:nvCxnSpPr>
      <xdr:spPr>
        <a:xfrm flipV="1">
          <a:off x="18656300" y="7108753"/>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603" name="n_1aveValue【一般廃棄物処理施設】&#10;一人当たり有形固定資産（償却資産）額">
          <a:extLst>
            <a:ext uri="{FF2B5EF4-FFF2-40B4-BE49-F238E27FC236}">
              <a16:creationId xmlns:a16="http://schemas.microsoft.com/office/drawing/2014/main" xmlns="" id="{5EC91D03-2FE7-46A8-892A-BC2BE6375707}"/>
            </a:ext>
          </a:extLst>
        </xdr:cNvPr>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604" name="n_2aveValue【一般廃棄物処理施設】&#10;一人当たり有形固定資産（償却資産）額">
          <a:extLst>
            <a:ext uri="{FF2B5EF4-FFF2-40B4-BE49-F238E27FC236}">
              <a16:creationId xmlns:a16="http://schemas.microsoft.com/office/drawing/2014/main" xmlns="" id="{A28BB0BF-D674-41DE-9416-72FEFEB312A7}"/>
            </a:ext>
          </a:extLst>
        </xdr:cNvPr>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605" name="n_3aveValue【一般廃棄物処理施設】&#10;一人当たり有形固定資産（償却資産）額">
          <a:extLst>
            <a:ext uri="{FF2B5EF4-FFF2-40B4-BE49-F238E27FC236}">
              <a16:creationId xmlns:a16="http://schemas.microsoft.com/office/drawing/2014/main" xmlns="" id="{010963AB-B4F3-42B2-8416-B55651AEC6A9}"/>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128185</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xmlns="" id="{7DB7BD0D-E937-4EE2-928E-BEF28C91634F}"/>
            </a:ext>
          </a:extLst>
        </xdr:cNvPr>
        <xdr:cNvSpPr txBox="1"/>
      </xdr:nvSpPr>
      <xdr:spPr>
        <a:xfrm>
          <a:off x="18389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120224</xdr:rowOff>
    </xdr:from>
    <xdr:ext cx="599010" cy="259045"/>
    <xdr:sp macro="" textlink="">
      <xdr:nvSpPr>
        <xdr:cNvPr id="607" name="n_1mainValue【一般廃棄物処理施設】&#10;一人当たり有形固定資産（償却資産）額">
          <a:extLst>
            <a:ext uri="{FF2B5EF4-FFF2-40B4-BE49-F238E27FC236}">
              <a16:creationId xmlns:a16="http://schemas.microsoft.com/office/drawing/2014/main" xmlns="" id="{0EE4CFCA-080E-4BF4-8D80-37EA9944602C}"/>
            </a:ext>
          </a:extLst>
        </xdr:cNvPr>
        <xdr:cNvSpPr txBox="1"/>
      </xdr:nvSpPr>
      <xdr:spPr>
        <a:xfrm>
          <a:off x="21011095" y="714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121790</xdr:rowOff>
    </xdr:from>
    <xdr:ext cx="599010" cy="259045"/>
    <xdr:sp macro="" textlink="">
      <xdr:nvSpPr>
        <xdr:cNvPr id="608" name="n_2mainValue【一般廃棄物処理施設】&#10;一人当たり有形固定資産（償却資産）額">
          <a:extLst>
            <a:ext uri="{FF2B5EF4-FFF2-40B4-BE49-F238E27FC236}">
              <a16:creationId xmlns:a16="http://schemas.microsoft.com/office/drawing/2014/main" xmlns="" id="{C27EFDF5-A3E8-487E-8F68-4C4082CF3502}"/>
            </a:ext>
          </a:extLst>
        </xdr:cNvPr>
        <xdr:cNvSpPr txBox="1"/>
      </xdr:nvSpPr>
      <xdr:spPr>
        <a:xfrm>
          <a:off x="20134795" y="715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121230</xdr:rowOff>
    </xdr:from>
    <xdr:ext cx="599010" cy="259045"/>
    <xdr:sp macro="" textlink="">
      <xdr:nvSpPr>
        <xdr:cNvPr id="609" name="n_3mainValue【一般廃棄物処理施設】&#10;一人当たり有形固定資産（償却資産）額">
          <a:extLst>
            <a:ext uri="{FF2B5EF4-FFF2-40B4-BE49-F238E27FC236}">
              <a16:creationId xmlns:a16="http://schemas.microsoft.com/office/drawing/2014/main" xmlns="" id="{1B4B8E10-AC10-47A1-A7EB-1BFF2A30EE0B}"/>
            </a:ext>
          </a:extLst>
        </xdr:cNvPr>
        <xdr:cNvSpPr txBox="1"/>
      </xdr:nvSpPr>
      <xdr:spPr>
        <a:xfrm>
          <a:off x="19245795" y="715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149089</xdr:rowOff>
    </xdr:from>
    <xdr:ext cx="599010" cy="259045"/>
    <xdr:sp macro="" textlink="">
      <xdr:nvSpPr>
        <xdr:cNvPr id="610" name="n_4mainValue【一般廃棄物処理施設】&#10;一人当たり有形固定資産（償却資産）額">
          <a:extLst>
            <a:ext uri="{FF2B5EF4-FFF2-40B4-BE49-F238E27FC236}">
              <a16:creationId xmlns:a16="http://schemas.microsoft.com/office/drawing/2014/main" xmlns="" id="{66B19E8B-7F66-413C-A940-B3811A16104C}"/>
            </a:ext>
          </a:extLst>
        </xdr:cNvPr>
        <xdr:cNvSpPr txBox="1"/>
      </xdr:nvSpPr>
      <xdr:spPr>
        <a:xfrm>
          <a:off x="18356795" y="6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xmlns="" id="{D3C9C3E8-2FFD-4A09-AFA6-D867990963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xmlns="" id="{724DAD19-E16B-437C-A97B-E2444619835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xmlns="" id="{2C781608-058D-4A43-8B57-2B6AAE79613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xmlns="" id="{D9265ADD-F40A-476B-BE36-30CB17AFD8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xmlns="" id="{BCFA248D-B190-4968-92D8-CABF906F57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xmlns="" id="{624B137A-AC8B-48BF-A10A-9C200699F1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xmlns="" id="{F04A5F4A-981D-418D-A7E0-FE9290BA16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xmlns="" id="{FFCAB898-7B9A-48D6-A701-9357025A2EF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xmlns="" id="{CDFD4EB6-BFF7-4FE3-990D-E20EEBE8C2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xmlns="" id="{72C1AE1C-EF23-4ED8-A29E-D96BD55E0CE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a:extLst>
            <a:ext uri="{FF2B5EF4-FFF2-40B4-BE49-F238E27FC236}">
              <a16:creationId xmlns:a16="http://schemas.microsoft.com/office/drawing/2014/main" xmlns="" id="{872C41C2-879A-48FA-8A6C-F1B24355B3F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a:extLst>
            <a:ext uri="{FF2B5EF4-FFF2-40B4-BE49-F238E27FC236}">
              <a16:creationId xmlns:a16="http://schemas.microsoft.com/office/drawing/2014/main" xmlns="" id="{BDEEC16F-B713-4517-8DDB-76AC16D98BB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xmlns="" id="{FF41F042-3E71-4D14-B1E4-C8704F6073D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a:extLst>
            <a:ext uri="{FF2B5EF4-FFF2-40B4-BE49-F238E27FC236}">
              <a16:creationId xmlns:a16="http://schemas.microsoft.com/office/drawing/2014/main" xmlns="" id="{D4242DFD-AE1A-4D22-B23D-ED1E663F58F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a:extLst>
            <a:ext uri="{FF2B5EF4-FFF2-40B4-BE49-F238E27FC236}">
              <a16:creationId xmlns:a16="http://schemas.microsoft.com/office/drawing/2014/main" xmlns="" id="{83D5EF37-13A8-444A-AA3C-F68E79CF978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a:extLst>
            <a:ext uri="{FF2B5EF4-FFF2-40B4-BE49-F238E27FC236}">
              <a16:creationId xmlns:a16="http://schemas.microsoft.com/office/drawing/2014/main" xmlns="" id="{D333D997-2CF2-4900-9A89-25E01D7272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a:extLst>
            <a:ext uri="{FF2B5EF4-FFF2-40B4-BE49-F238E27FC236}">
              <a16:creationId xmlns:a16="http://schemas.microsoft.com/office/drawing/2014/main" xmlns="" id="{5D95C453-F743-4F83-A34B-C6E0927F64F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a:extLst>
            <a:ext uri="{FF2B5EF4-FFF2-40B4-BE49-F238E27FC236}">
              <a16:creationId xmlns:a16="http://schemas.microsoft.com/office/drawing/2014/main" xmlns="" id="{5358A35D-5F47-4414-B05C-4EA36365150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a:extLst>
            <a:ext uri="{FF2B5EF4-FFF2-40B4-BE49-F238E27FC236}">
              <a16:creationId xmlns:a16="http://schemas.microsoft.com/office/drawing/2014/main" xmlns="" id="{39EF0172-CDA7-40EC-AF23-57BA940AC7F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a:extLst>
            <a:ext uri="{FF2B5EF4-FFF2-40B4-BE49-F238E27FC236}">
              <a16:creationId xmlns:a16="http://schemas.microsoft.com/office/drawing/2014/main" xmlns="" id="{09017DC8-4E0A-4CBE-9B75-57F3BB118C6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a:extLst>
            <a:ext uri="{FF2B5EF4-FFF2-40B4-BE49-F238E27FC236}">
              <a16:creationId xmlns:a16="http://schemas.microsoft.com/office/drawing/2014/main" xmlns="" id="{B798E4B9-990F-4B41-9FD4-A3C7484EDDD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xmlns="" id="{FFE3D680-D096-4871-A79D-EE07A37F7E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a:extLst>
            <a:ext uri="{FF2B5EF4-FFF2-40B4-BE49-F238E27FC236}">
              <a16:creationId xmlns:a16="http://schemas.microsoft.com/office/drawing/2014/main" xmlns="" id="{6C7B40AD-96B1-4D9E-B378-C91721A83B4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xmlns="" id="{74B2826A-74C0-4F2C-AFB8-5799F87DB6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635" name="直線コネクタ 634">
          <a:extLst>
            <a:ext uri="{FF2B5EF4-FFF2-40B4-BE49-F238E27FC236}">
              <a16:creationId xmlns:a16="http://schemas.microsoft.com/office/drawing/2014/main" xmlns="" id="{10106ACA-63A8-4B8E-A430-A49B82A5FCCF}"/>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xmlns="" id="{AC295404-363D-4BFF-A35B-DDC0960DD7E1}"/>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637" name="直線コネクタ 636">
          <a:extLst>
            <a:ext uri="{FF2B5EF4-FFF2-40B4-BE49-F238E27FC236}">
              <a16:creationId xmlns:a16="http://schemas.microsoft.com/office/drawing/2014/main" xmlns="" id="{49F853FD-6B5B-465C-810D-33E101C6835F}"/>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xmlns="" id="{9CB344D0-F636-4370-A9A2-52582504905C}"/>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639" name="直線コネクタ 638">
          <a:extLst>
            <a:ext uri="{FF2B5EF4-FFF2-40B4-BE49-F238E27FC236}">
              <a16:creationId xmlns:a16="http://schemas.microsoft.com/office/drawing/2014/main" xmlns="" id="{91387FA4-BCFF-494C-9F9B-8EE68D851F33}"/>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xmlns="" id="{48BF9489-4864-4C33-BD46-5A44B5F5F774}"/>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641" name="フローチャート: 判断 640">
          <a:extLst>
            <a:ext uri="{FF2B5EF4-FFF2-40B4-BE49-F238E27FC236}">
              <a16:creationId xmlns:a16="http://schemas.microsoft.com/office/drawing/2014/main" xmlns="" id="{B9EC44DC-4D42-4DF2-9B13-FC52D40CCBAD}"/>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642" name="フローチャート: 判断 641">
          <a:extLst>
            <a:ext uri="{FF2B5EF4-FFF2-40B4-BE49-F238E27FC236}">
              <a16:creationId xmlns:a16="http://schemas.microsoft.com/office/drawing/2014/main" xmlns="" id="{75E676D9-BFD2-4518-BFC8-D1832A86CA80}"/>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43" name="フローチャート: 判断 642">
          <a:extLst>
            <a:ext uri="{FF2B5EF4-FFF2-40B4-BE49-F238E27FC236}">
              <a16:creationId xmlns:a16="http://schemas.microsoft.com/office/drawing/2014/main" xmlns="" id="{1D49DEA1-95BC-4F4D-BEF0-1331C9BC4960}"/>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644" name="フローチャート: 判断 643">
          <a:extLst>
            <a:ext uri="{FF2B5EF4-FFF2-40B4-BE49-F238E27FC236}">
              <a16:creationId xmlns:a16="http://schemas.microsoft.com/office/drawing/2014/main" xmlns="" id="{7D7D0034-FC84-4CC9-96EA-718C6164DAFB}"/>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645" name="フローチャート: 判断 644">
          <a:extLst>
            <a:ext uri="{FF2B5EF4-FFF2-40B4-BE49-F238E27FC236}">
              <a16:creationId xmlns:a16="http://schemas.microsoft.com/office/drawing/2014/main" xmlns="" id="{5BEFC8D0-AA8A-4879-B056-34C12BD7AD77}"/>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xmlns="" id="{946C8222-42CA-411B-AEF0-631C27AE77D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xmlns="" id="{C089996B-2273-4C71-8B45-9093006DB4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xmlns="" id="{DBABC9FC-D1DC-4444-94FB-9D857A104B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xmlns="" id="{76ED746C-CEAD-43F9-B31F-3E1E669EE9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23D62E7A-6A27-408E-8005-D105FD0B791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651" name="楕円 650">
          <a:extLst>
            <a:ext uri="{FF2B5EF4-FFF2-40B4-BE49-F238E27FC236}">
              <a16:creationId xmlns:a16="http://schemas.microsoft.com/office/drawing/2014/main" xmlns="" id="{EB503355-C324-40AB-B2AF-32359C385ECC}"/>
            </a:ext>
          </a:extLst>
        </xdr:cNvPr>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xmlns="" id="{8025C0F5-AAF7-4CAB-A0D3-C9255FE96322}"/>
            </a:ext>
          </a:extLst>
        </xdr:cNvPr>
        <xdr:cNvSpPr txBox="1"/>
      </xdr:nvSpPr>
      <xdr:spPr>
        <a:xfrm>
          <a:off x="16357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53975</xdr:rowOff>
    </xdr:from>
    <xdr:to>
      <xdr:col>81</xdr:col>
      <xdr:colOff>101600</xdr:colOff>
      <xdr:row>58</xdr:row>
      <xdr:rowOff>155575</xdr:rowOff>
    </xdr:to>
    <xdr:sp macro="" textlink="">
      <xdr:nvSpPr>
        <xdr:cNvPr id="653" name="楕円 652">
          <a:extLst>
            <a:ext uri="{FF2B5EF4-FFF2-40B4-BE49-F238E27FC236}">
              <a16:creationId xmlns:a16="http://schemas.microsoft.com/office/drawing/2014/main" xmlns="" id="{D3E1EE21-85A9-4881-94F5-8B20C9E9C555}"/>
            </a:ext>
          </a:extLst>
        </xdr:cNvPr>
        <xdr:cNvSpPr/>
      </xdr:nvSpPr>
      <xdr:spPr>
        <a:xfrm>
          <a:off x="15430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104775</xdr:rowOff>
    </xdr:from>
    <xdr:to>
      <xdr:col>85</xdr:col>
      <xdr:colOff>127000</xdr:colOff>
      <xdr:row>58</xdr:row>
      <xdr:rowOff>140970</xdr:rowOff>
    </xdr:to>
    <xdr:cxnSp macro="">
      <xdr:nvCxnSpPr>
        <xdr:cNvPr id="654" name="直線コネクタ 653">
          <a:extLst>
            <a:ext uri="{FF2B5EF4-FFF2-40B4-BE49-F238E27FC236}">
              <a16:creationId xmlns:a16="http://schemas.microsoft.com/office/drawing/2014/main" xmlns="" id="{DC9A02FF-780D-4BE8-B6CA-C41585D19AD2}"/>
            </a:ext>
          </a:extLst>
        </xdr:cNvPr>
        <xdr:cNvCxnSpPr/>
      </xdr:nvCxnSpPr>
      <xdr:spPr>
        <a:xfrm>
          <a:off x="15481300" y="10048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655" name="楕円 654">
          <a:extLst>
            <a:ext uri="{FF2B5EF4-FFF2-40B4-BE49-F238E27FC236}">
              <a16:creationId xmlns:a16="http://schemas.microsoft.com/office/drawing/2014/main" xmlns="" id="{A08330FD-F866-4C22-9D83-33EC0C747DAE}"/>
            </a:ext>
          </a:extLst>
        </xdr:cNvPr>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104775</xdr:rowOff>
    </xdr:from>
    <xdr:to>
      <xdr:col>81</xdr:col>
      <xdr:colOff>50800</xdr:colOff>
      <xdr:row>58</xdr:row>
      <xdr:rowOff>137160</xdr:rowOff>
    </xdr:to>
    <xdr:cxnSp macro="">
      <xdr:nvCxnSpPr>
        <xdr:cNvPr id="656" name="直線コネクタ 655">
          <a:extLst>
            <a:ext uri="{FF2B5EF4-FFF2-40B4-BE49-F238E27FC236}">
              <a16:creationId xmlns:a16="http://schemas.microsoft.com/office/drawing/2014/main" xmlns="" id="{78352B40-F38B-4824-B57A-54192994E2A1}"/>
            </a:ext>
          </a:extLst>
        </xdr:cNvPr>
        <xdr:cNvCxnSpPr/>
      </xdr:nvCxnSpPr>
      <xdr:spPr>
        <a:xfrm flipV="1">
          <a:off x="14592300" y="100488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76835</xdr:rowOff>
    </xdr:from>
    <xdr:to>
      <xdr:col>72</xdr:col>
      <xdr:colOff>38100</xdr:colOff>
      <xdr:row>59</xdr:row>
      <xdr:rowOff>6985</xdr:rowOff>
    </xdr:to>
    <xdr:sp macro="" textlink="">
      <xdr:nvSpPr>
        <xdr:cNvPr id="657" name="楕円 656">
          <a:extLst>
            <a:ext uri="{FF2B5EF4-FFF2-40B4-BE49-F238E27FC236}">
              <a16:creationId xmlns:a16="http://schemas.microsoft.com/office/drawing/2014/main" xmlns="" id="{D48090DF-16E9-4863-A70F-170715DB109A}"/>
            </a:ext>
          </a:extLst>
        </xdr:cNvPr>
        <xdr:cNvSpPr/>
      </xdr:nvSpPr>
      <xdr:spPr>
        <a:xfrm>
          <a:off x="13652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127635</xdr:rowOff>
    </xdr:from>
    <xdr:to>
      <xdr:col>76</xdr:col>
      <xdr:colOff>114300</xdr:colOff>
      <xdr:row>58</xdr:row>
      <xdr:rowOff>137160</xdr:rowOff>
    </xdr:to>
    <xdr:cxnSp macro="">
      <xdr:nvCxnSpPr>
        <xdr:cNvPr id="658" name="直線コネクタ 657">
          <a:extLst>
            <a:ext uri="{FF2B5EF4-FFF2-40B4-BE49-F238E27FC236}">
              <a16:creationId xmlns:a16="http://schemas.microsoft.com/office/drawing/2014/main" xmlns="" id="{5AA7BFA7-A0E1-45B5-AE77-77C02F5BF53A}"/>
            </a:ext>
          </a:extLst>
        </xdr:cNvPr>
        <xdr:cNvCxnSpPr/>
      </xdr:nvCxnSpPr>
      <xdr:spPr>
        <a:xfrm>
          <a:off x="13703300" y="100717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38735</xdr:rowOff>
    </xdr:from>
    <xdr:to>
      <xdr:col>67</xdr:col>
      <xdr:colOff>101600</xdr:colOff>
      <xdr:row>58</xdr:row>
      <xdr:rowOff>140335</xdr:rowOff>
    </xdr:to>
    <xdr:sp macro="" textlink="">
      <xdr:nvSpPr>
        <xdr:cNvPr id="659" name="楕円 658">
          <a:extLst>
            <a:ext uri="{FF2B5EF4-FFF2-40B4-BE49-F238E27FC236}">
              <a16:creationId xmlns:a16="http://schemas.microsoft.com/office/drawing/2014/main" xmlns="" id="{F9EB251E-7B68-48C7-9564-824D332BF5AB}"/>
            </a:ext>
          </a:extLst>
        </xdr:cNvPr>
        <xdr:cNvSpPr/>
      </xdr:nvSpPr>
      <xdr:spPr>
        <a:xfrm>
          <a:off x="12763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89535</xdr:rowOff>
    </xdr:from>
    <xdr:to>
      <xdr:col>71</xdr:col>
      <xdr:colOff>177800</xdr:colOff>
      <xdr:row>58</xdr:row>
      <xdr:rowOff>127635</xdr:rowOff>
    </xdr:to>
    <xdr:cxnSp macro="">
      <xdr:nvCxnSpPr>
        <xdr:cNvPr id="660" name="直線コネクタ 659">
          <a:extLst>
            <a:ext uri="{FF2B5EF4-FFF2-40B4-BE49-F238E27FC236}">
              <a16:creationId xmlns:a16="http://schemas.microsoft.com/office/drawing/2014/main" xmlns="" id="{9614FA44-13A2-45E5-A35D-FF4EFDF3B53A}"/>
            </a:ext>
          </a:extLst>
        </xdr:cNvPr>
        <xdr:cNvCxnSpPr/>
      </xdr:nvCxnSpPr>
      <xdr:spPr>
        <a:xfrm>
          <a:off x="12814300" y="100336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152417</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xmlns="" id="{E8B4354E-947E-467E-8364-2C29F45D8327}"/>
            </a:ext>
          </a:extLst>
        </xdr:cNvPr>
        <xdr:cNvSpPr txBox="1"/>
      </xdr:nvSpPr>
      <xdr:spPr>
        <a:xfrm>
          <a:off x="1526604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xmlns="" id="{7501E157-0931-483F-B0EF-384EAD2EBF29}"/>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xmlns="" id="{A21AB57A-DD59-468F-94C9-1F8A50AF598D}"/>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xmlns="" id="{3F065CC6-6302-45A9-A8D4-5BB7FFB4D8EF}"/>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652</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xmlns="" id="{663626BB-1E99-45DD-8110-C75FBBEEAF0B}"/>
            </a:ext>
          </a:extLst>
        </xdr:cNvPr>
        <xdr:cNvSpPr txBox="1"/>
      </xdr:nvSpPr>
      <xdr:spPr>
        <a:xfrm>
          <a:off x="152660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7637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xmlns="" id="{19A83EF4-A7DE-4B83-B4B2-8C390912683C}"/>
            </a:ext>
          </a:extLst>
        </xdr:cNvPr>
        <xdr:cNvSpPr txBox="1"/>
      </xdr:nvSpPr>
      <xdr:spPr>
        <a:xfrm>
          <a:off x="14389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169562</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xmlns="" id="{C564F985-4240-422F-BC90-4B52E1A1FC31}"/>
            </a:ext>
          </a:extLst>
        </xdr:cNvPr>
        <xdr:cNvSpPr txBox="1"/>
      </xdr:nvSpPr>
      <xdr:spPr>
        <a:xfrm>
          <a:off x="13500744"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131462</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xmlns="" id="{4CC5AAEA-91B6-42BA-BB20-135B982ED612}"/>
            </a:ext>
          </a:extLst>
        </xdr:cNvPr>
        <xdr:cNvSpPr txBox="1"/>
      </xdr:nvSpPr>
      <xdr:spPr>
        <a:xfrm>
          <a:off x="12611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xmlns="" id="{6D154893-FC92-4B80-89E1-C3F4F6780F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xmlns="" id="{C1FB156C-DA5A-479F-8337-637B2C2903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xmlns="" id="{6826F9FF-C778-4810-A2F5-BFF3E6243C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xmlns="" id="{5631265B-C68A-4C4F-AFBD-A772BE643D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xmlns="" id="{32EF77AA-C66F-4438-80DC-EA1CFFC4E2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xmlns="" id="{E2659A78-46B8-478D-AECD-119157EDD6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xmlns="" id="{F90DBEBC-088B-4108-AEC9-F5DDC1C20A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xmlns="" id="{2D768664-7E04-4AF8-9306-2DD2443696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xmlns="" id="{9CA50DC5-BD61-4B28-83B3-3B02D350C1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xmlns="" id="{CEB07E38-755E-4AD9-8988-55251617E60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xmlns="" id="{E4D6B522-E5FA-43AF-A4DB-7B67441EDB5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xmlns="" id="{AC717946-0A3A-4718-A072-506EF91F481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xmlns="" id="{516E48D1-BF70-453B-9A78-528463F0024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xmlns="" id="{88C7A1ED-35C6-461B-AD43-D0253EA5BCC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xmlns="" id="{2B3622EF-5AD3-4AF7-990E-E4E94B06625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xmlns="" id="{ED22F9FC-E694-4C86-A829-25B55F50D31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xmlns="" id="{28D178D6-DA61-47E7-9661-64185131C80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xmlns="" id="{F3E823F0-1DBC-4354-AB9D-CF2F9DF5771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xmlns="" id="{AAAFEA47-13DA-4541-AEA7-F719EB5C792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xmlns="" id="{522E7571-8D17-400D-B85B-B0A90DE4746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xmlns="" id="{6CD0BD4C-8EF1-4C0A-91A7-E24CE2F5950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xmlns="" id="{E36D8396-9654-4ACE-B7A8-B2BE8F19C43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xmlns="" id="{53133C52-CA7B-4518-A7C2-A836B0DF0C9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692" name="直線コネクタ 691">
          <a:extLst>
            <a:ext uri="{FF2B5EF4-FFF2-40B4-BE49-F238E27FC236}">
              <a16:creationId xmlns:a16="http://schemas.microsoft.com/office/drawing/2014/main" xmlns="" id="{703AD478-35F2-48CD-ABFF-C4CD2A38325F}"/>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xmlns="" id="{40F4BC40-F651-4578-A4FF-6A2CA81B0102}"/>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94" name="直線コネクタ 693">
          <a:extLst>
            <a:ext uri="{FF2B5EF4-FFF2-40B4-BE49-F238E27FC236}">
              <a16:creationId xmlns:a16="http://schemas.microsoft.com/office/drawing/2014/main" xmlns="" id="{795DB915-88E4-4275-B6E0-669A8D60BFF6}"/>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xmlns="" id="{6A444327-BD27-436B-928F-DCC70B1EDBA9}"/>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6" name="直線コネクタ 695">
          <a:extLst>
            <a:ext uri="{FF2B5EF4-FFF2-40B4-BE49-F238E27FC236}">
              <a16:creationId xmlns:a16="http://schemas.microsoft.com/office/drawing/2014/main" xmlns="" id="{10DB76E7-DCF9-4211-B692-0DBAA8863C1C}"/>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xmlns="" id="{F3176198-D471-4132-BDD8-7CC2DF81AD59}"/>
            </a:ext>
          </a:extLst>
        </xdr:cNvPr>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698" name="フローチャート: 判断 697">
          <a:extLst>
            <a:ext uri="{FF2B5EF4-FFF2-40B4-BE49-F238E27FC236}">
              <a16:creationId xmlns:a16="http://schemas.microsoft.com/office/drawing/2014/main" xmlns="" id="{5CC38397-4E8D-41A3-A64E-A3B7E8F281FF}"/>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699" name="フローチャート: 判断 698">
          <a:extLst>
            <a:ext uri="{FF2B5EF4-FFF2-40B4-BE49-F238E27FC236}">
              <a16:creationId xmlns:a16="http://schemas.microsoft.com/office/drawing/2014/main" xmlns="" id="{54BAA431-36A9-4E83-82FA-861F38CA3833}"/>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700" name="フローチャート: 判断 699">
          <a:extLst>
            <a:ext uri="{FF2B5EF4-FFF2-40B4-BE49-F238E27FC236}">
              <a16:creationId xmlns:a16="http://schemas.microsoft.com/office/drawing/2014/main" xmlns="" id="{7FE24068-A41E-4A49-9237-F9DDEE0EA5FB}"/>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701" name="フローチャート: 判断 700">
          <a:extLst>
            <a:ext uri="{FF2B5EF4-FFF2-40B4-BE49-F238E27FC236}">
              <a16:creationId xmlns:a16="http://schemas.microsoft.com/office/drawing/2014/main" xmlns="" id="{A2DBB84C-6912-4021-AB6B-34BFCBE4962C}"/>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702" name="フローチャート: 判断 701">
          <a:extLst>
            <a:ext uri="{FF2B5EF4-FFF2-40B4-BE49-F238E27FC236}">
              <a16:creationId xmlns:a16="http://schemas.microsoft.com/office/drawing/2014/main" xmlns="" id="{688C6B8A-68DE-4762-964C-0C1B13EF3541}"/>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xmlns="" id="{1D91249F-18CD-40AF-9658-31861C94D6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xmlns="" id="{FA90E474-F296-4304-870C-FFFB8BF2DA3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xmlns="" id="{245F772F-EE59-4775-8845-814C77D29E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xmlns="" id="{E3886F82-CC94-4C96-BB9C-3E2B1384E5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xmlns="" id="{3D2AD73C-929B-41D8-8E48-350683024E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3810</xdr:rowOff>
    </xdr:from>
    <xdr:to>
      <xdr:col>116</xdr:col>
      <xdr:colOff>114300</xdr:colOff>
      <xdr:row>63</xdr:row>
      <xdr:rowOff>105410</xdr:rowOff>
    </xdr:to>
    <xdr:sp macro="" textlink="">
      <xdr:nvSpPr>
        <xdr:cNvPr id="708" name="楕円 707">
          <a:extLst>
            <a:ext uri="{FF2B5EF4-FFF2-40B4-BE49-F238E27FC236}">
              <a16:creationId xmlns:a16="http://schemas.microsoft.com/office/drawing/2014/main" xmlns="" id="{9D97402F-FB6C-4E18-A128-97235E116F58}"/>
            </a:ext>
          </a:extLst>
        </xdr:cNvPr>
        <xdr:cNvSpPr/>
      </xdr:nvSpPr>
      <xdr:spPr>
        <a:xfrm>
          <a:off x="221107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xmlns="" id="{C92C4AB8-2AD1-4A2A-964D-DCCFE5F974DB}"/>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710" name="楕円 709">
          <a:extLst>
            <a:ext uri="{FF2B5EF4-FFF2-40B4-BE49-F238E27FC236}">
              <a16:creationId xmlns:a16="http://schemas.microsoft.com/office/drawing/2014/main" xmlns="" id="{D1EDAA72-AA72-4F1C-9C72-FA36B7975A1B}"/>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54610</xdr:rowOff>
    </xdr:from>
    <xdr:to>
      <xdr:col>116</xdr:col>
      <xdr:colOff>63500</xdr:colOff>
      <xdr:row>63</xdr:row>
      <xdr:rowOff>57150</xdr:rowOff>
    </xdr:to>
    <xdr:cxnSp macro="">
      <xdr:nvCxnSpPr>
        <xdr:cNvPr id="711" name="直線コネクタ 710">
          <a:extLst>
            <a:ext uri="{FF2B5EF4-FFF2-40B4-BE49-F238E27FC236}">
              <a16:creationId xmlns:a16="http://schemas.microsoft.com/office/drawing/2014/main" xmlns="" id="{F54785E8-61A5-41D5-B4B4-3B4E105746DF}"/>
            </a:ext>
          </a:extLst>
        </xdr:cNvPr>
        <xdr:cNvCxnSpPr/>
      </xdr:nvCxnSpPr>
      <xdr:spPr>
        <a:xfrm flipV="1">
          <a:off x="21323300" y="108559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7620</xdr:rowOff>
    </xdr:from>
    <xdr:to>
      <xdr:col>107</xdr:col>
      <xdr:colOff>101600</xdr:colOff>
      <xdr:row>63</xdr:row>
      <xdr:rowOff>109220</xdr:rowOff>
    </xdr:to>
    <xdr:sp macro="" textlink="">
      <xdr:nvSpPr>
        <xdr:cNvPr id="712" name="楕円 711">
          <a:extLst>
            <a:ext uri="{FF2B5EF4-FFF2-40B4-BE49-F238E27FC236}">
              <a16:creationId xmlns:a16="http://schemas.microsoft.com/office/drawing/2014/main" xmlns="" id="{725916CE-D774-4AB5-A8E1-39E9F4040B60}"/>
            </a:ext>
          </a:extLst>
        </xdr:cNvPr>
        <xdr:cNvSpPr/>
      </xdr:nvSpPr>
      <xdr:spPr>
        <a:xfrm>
          <a:off x="20383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58420</xdr:rowOff>
    </xdr:to>
    <xdr:cxnSp macro="">
      <xdr:nvCxnSpPr>
        <xdr:cNvPr id="713" name="直線コネクタ 712">
          <a:extLst>
            <a:ext uri="{FF2B5EF4-FFF2-40B4-BE49-F238E27FC236}">
              <a16:creationId xmlns:a16="http://schemas.microsoft.com/office/drawing/2014/main" xmlns="" id="{329BC3A0-8E07-4E88-941F-7F45C36539B2}"/>
            </a:ext>
          </a:extLst>
        </xdr:cNvPr>
        <xdr:cNvCxnSpPr/>
      </xdr:nvCxnSpPr>
      <xdr:spPr>
        <a:xfrm flipV="1">
          <a:off x="20434300" y="10858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7620</xdr:rowOff>
    </xdr:from>
    <xdr:to>
      <xdr:col>102</xdr:col>
      <xdr:colOff>165100</xdr:colOff>
      <xdr:row>63</xdr:row>
      <xdr:rowOff>109220</xdr:rowOff>
    </xdr:to>
    <xdr:sp macro="" textlink="">
      <xdr:nvSpPr>
        <xdr:cNvPr id="714" name="楕円 713">
          <a:extLst>
            <a:ext uri="{FF2B5EF4-FFF2-40B4-BE49-F238E27FC236}">
              <a16:creationId xmlns:a16="http://schemas.microsoft.com/office/drawing/2014/main" xmlns="" id="{3BD278BC-AA4D-41D3-9F5A-4C231BFA5AD5}"/>
            </a:ext>
          </a:extLst>
        </xdr:cNvPr>
        <xdr:cNvSpPr/>
      </xdr:nvSpPr>
      <xdr:spPr>
        <a:xfrm>
          <a:off x="19494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58420</xdr:rowOff>
    </xdr:from>
    <xdr:to>
      <xdr:col>107</xdr:col>
      <xdr:colOff>50800</xdr:colOff>
      <xdr:row>63</xdr:row>
      <xdr:rowOff>58420</xdr:rowOff>
    </xdr:to>
    <xdr:cxnSp macro="">
      <xdr:nvCxnSpPr>
        <xdr:cNvPr id="715" name="直線コネクタ 714">
          <a:extLst>
            <a:ext uri="{FF2B5EF4-FFF2-40B4-BE49-F238E27FC236}">
              <a16:creationId xmlns:a16="http://schemas.microsoft.com/office/drawing/2014/main" xmlns="" id="{D41F476F-99C3-45B7-B13D-578FE3FFA25E}"/>
            </a:ext>
          </a:extLst>
        </xdr:cNvPr>
        <xdr:cNvCxnSpPr/>
      </xdr:nvCxnSpPr>
      <xdr:spPr>
        <a:xfrm>
          <a:off x="19545300" y="10859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716" name="楕円 715">
          <a:extLst>
            <a:ext uri="{FF2B5EF4-FFF2-40B4-BE49-F238E27FC236}">
              <a16:creationId xmlns:a16="http://schemas.microsoft.com/office/drawing/2014/main" xmlns="" id="{62A63237-687C-42FD-A698-427896C0CA7B}"/>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58420</xdr:rowOff>
    </xdr:to>
    <xdr:cxnSp macro="">
      <xdr:nvCxnSpPr>
        <xdr:cNvPr id="717" name="直線コネクタ 716">
          <a:extLst>
            <a:ext uri="{FF2B5EF4-FFF2-40B4-BE49-F238E27FC236}">
              <a16:creationId xmlns:a16="http://schemas.microsoft.com/office/drawing/2014/main" xmlns="" id="{9C934282-DFD0-4AB0-B6E3-B174996D2037}"/>
            </a:ext>
          </a:extLst>
        </xdr:cNvPr>
        <xdr:cNvCxnSpPr/>
      </xdr:nvCxnSpPr>
      <xdr:spPr>
        <a:xfrm>
          <a:off x="18656300" y="108585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18" name="n_1aveValue【保健センター・保健所】&#10;一人当たり面積">
          <a:extLst>
            <a:ext uri="{FF2B5EF4-FFF2-40B4-BE49-F238E27FC236}">
              <a16:creationId xmlns:a16="http://schemas.microsoft.com/office/drawing/2014/main" xmlns="" id="{1D174810-4320-4F4A-8926-3289D1BC272C}"/>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719" name="n_2aveValue【保健センター・保健所】&#10;一人当たり面積">
          <a:extLst>
            <a:ext uri="{FF2B5EF4-FFF2-40B4-BE49-F238E27FC236}">
              <a16:creationId xmlns:a16="http://schemas.microsoft.com/office/drawing/2014/main" xmlns="" id="{BEE36BF5-904D-4137-9AE9-6088F1DD65CE}"/>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720" name="n_3aveValue【保健センター・保健所】&#10;一人当たり面積">
          <a:extLst>
            <a:ext uri="{FF2B5EF4-FFF2-40B4-BE49-F238E27FC236}">
              <a16:creationId xmlns:a16="http://schemas.microsoft.com/office/drawing/2014/main" xmlns="" id="{8C824245-07DF-4DA1-9AB0-9E641F3B7A6D}"/>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721" name="n_4aveValue【保健センター・保健所】&#10;一人当たり面積">
          <a:extLst>
            <a:ext uri="{FF2B5EF4-FFF2-40B4-BE49-F238E27FC236}">
              <a16:creationId xmlns:a16="http://schemas.microsoft.com/office/drawing/2014/main" xmlns="" id="{E5919E65-C245-46B2-B01D-5BDE57A8B112}"/>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722" name="n_1mainValue【保健センター・保健所】&#10;一人当たり面積">
          <a:extLst>
            <a:ext uri="{FF2B5EF4-FFF2-40B4-BE49-F238E27FC236}">
              <a16:creationId xmlns:a16="http://schemas.microsoft.com/office/drawing/2014/main" xmlns="" id="{2FFB6CB4-0441-4496-A119-BA0A93B06D7D}"/>
            </a:ext>
          </a:extLst>
        </xdr:cNvPr>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100347</xdr:rowOff>
    </xdr:from>
    <xdr:ext cx="469744" cy="259045"/>
    <xdr:sp macro="" textlink="">
      <xdr:nvSpPr>
        <xdr:cNvPr id="723" name="n_2mainValue【保健センター・保健所】&#10;一人当たり面積">
          <a:extLst>
            <a:ext uri="{FF2B5EF4-FFF2-40B4-BE49-F238E27FC236}">
              <a16:creationId xmlns:a16="http://schemas.microsoft.com/office/drawing/2014/main" xmlns="" id="{EA1108F5-AA53-402E-9524-6259CC25BFCE}"/>
            </a:ext>
          </a:extLst>
        </xdr:cNvPr>
        <xdr:cNvSpPr txBox="1"/>
      </xdr:nvSpPr>
      <xdr:spPr>
        <a:xfrm>
          <a:off x="20199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100347</xdr:rowOff>
    </xdr:from>
    <xdr:ext cx="469744" cy="259045"/>
    <xdr:sp macro="" textlink="">
      <xdr:nvSpPr>
        <xdr:cNvPr id="724" name="n_3mainValue【保健センター・保健所】&#10;一人当たり面積">
          <a:extLst>
            <a:ext uri="{FF2B5EF4-FFF2-40B4-BE49-F238E27FC236}">
              <a16:creationId xmlns:a16="http://schemas.microsoft.com/office/drawing/2014/main" xmlns="" id="{67FB1EDA-AD3A-446A-9D31-227450427B3F}"/>
            </a:ext>
          </a:extLst>
        </xdr:cNvPr>
        <xdr:cNvSpPr txBox="1"/>
      </xdr:nvSpPr>
      <xdr:spPr>
        <a:xfrm>
          <a:off x="193104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725" name="n_4mainValue【保健センター・保健所】&#10;一人当たり面積">
          <a:extLst>
            <a:ext uri="{FF2B5EF4-FFF2-40B4-BE49-F238E27FC236}">
              <a16:creationId xmlns:a16="http://schemas.microsoft.com/office/drawing/2014/main" xmlns="" id="{7B68636C-A7A0-49E7-A3CE-57E61B9CCC27}"/>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xmlns="" id="{090D028D-419A-496B-BC31-DC32300D30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xmlns="" id="{D736B17B-64D8-4698-9540-DB0E0E95D7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xmlns="" id="{98F8083B-7C70-4824-95A2-BEA57FA473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xmlns="" id="{70B7E7CF-E840-460D-BAA6-770BDEC4DC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xmlns="" id="{4F8F09D4-4974-4D23-83C4-86F6B78F12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xmlns="" id="{69CDB2C6-60E4-409A-B553-BB28D44AA9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xmlns="" id="{115D1206-7AA3-419B-880C-735AFDB6DF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xmlns="" id="{B9FEBBEC-8734-4566-9F7D-A122F60CB0C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xmlns="" id="{C264B02C-DC59-4701-B031-151E3E07DAA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xmlns="" id="{26035418-D3C9-4954-8ED0-537F3CC65C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xmlns="" id="{C9A77461-EFFB-4BBD-9846-5CCC2E4380B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xmlns="" id="{A3D1E426-00F3-496F-B3FE-B40ED2CCD4D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xmlns="" id="{00BF4AE5-8D6D-4762-BE7D-09B141AAB6A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xmlns="" id="{AC05F34B-7469-4821-AAAD-46A9A6C8896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xmlns="" id="{431A65C4-42D2-4C22-9ABC-F3C9F4C4306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xmlns="" id="{FFD0407F-8648-4E38-B3CF-5459BF9B75B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xmlns="" id="{3DD09AFC-D069-46EB-A226-86826808EE6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xmlns="" id="{6F985098-A270-471B-8AC1-D4D81AB2AD7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xmlns="" id="{B94827B2-F2C8-43FD-A55C-0BB16169FE6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xmlns="" id="{88636B19-8C98-4587-842F-8A9837490BB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xmlns="" id="{BA8D4CF1-5279-404C-97D1-887635F15F3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xmlns="" id="{5D0026CB-E918-48D5-A10F-9512B3A546F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xmlns="" id="{2E03100E-C772-41BF-A085-EDACF82B827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xmlns="" id="{C54810D7-4D63-4999-8DEF-C4A8AE89FF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xmlns="" id="{2DC6EABB-9728-4572-85F1-60F9F9FB83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751" name="直線コネクタ 750">
          <a:extLst>
            <a:ext uri="{FF2B5EF4-FFF2-40B4-BE49-F238E27FC236}">
              <a16:creationId xmlns:a16="http://schemas.microsoft.com/office/drawing/2014/main" xmlns="" id="{2A693490-24F2-4513-80AF-CFC52F0943A9}"/>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752" name="【消防施設】&#10;有形固定資産減価償却率最小値テキスト">
          <a:extLst>
            <a:ext uri="{FF2B5EF4-FFF2-40B4-BE49-F238E27FC236}">
              <a16:creationId xmlns:a16="http://schemas.microsoft.com/office/drawing/2014/main" xmlns="" id="{6C015676-32C0-4C50-BE18-DF49A48ACB1D}"/>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753" name="直線コネクタ 752">
          <a:extLst>
            <a:ext uri="{FF2B5EF4-FFF2-40B4-BE49-F238E27FC236}">
              <a16:creationId xmlns:a16="http://schemas.microsoft.com/office/drawing/2014/main" xmlns="" id="{63E8B7AC-DD11-45A2-8B44-B2F2F4A438B8}"/>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54" name="【消防施設】&#10;有形固定資産減価償却率最大値テキスト">
          <a:extLst>
            <a:ext uri="{FF2B5EF4-FFF2-40B4-BE49-F238E27FC236}">
              <a16:creationId xmlns:a16="http://schemas.microsoft.com/office/drawing/2014/main" xmlns="" id="{C5AF1244-930C-49D7-8B6A-0CCB9D53307A}"/>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55" name="直線コネクタ 754">
          <a:extLst>
            <a:ext uri="{FF2B5EF4-FFF2-40B4-BE49-F238E27FC236}">
              <a16:creationId xmlns:a16="http://schemas.microsoft.com/office/drawing/2014/main" xmlns="" id="{E91A6B58-23EC-4AC4-A818-60512CA3B471}"/>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56" name="【消防施設】&#10;有形固定資産減価償却率平均値テキスト">
          <a:extLst>
            <a:ext uri="{FF2B5EF4-FFF2-40B4-BE49-F238E27FC236}">
              <a16:creationId xmlns:a16="http://schemas.microsoft.com/office/drawing/2014/main" xmlns="" id="{34D6D9C8-5ECB-42B9-BB9F-F694198A1F78}"/>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57" name="フローチャート: 判断 756">
          <a:extLst>
            <a:ext uri="{FF2B5EF4-FFF2-40B4-BE49-F238E27FC236}">
              <a16:creationId xmlns:a16="http://schemas.microsoft.com/office/drawing/2014/main" xmlns="" id="{A8A9D5C3-672A-4E79-993E-2A9571E68EA3}"/>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758" name="フローチャート: 判断 757">
          <a:extLst>
            <a:ext uri="{FF2B5EF4-FFF2-40B4-BE49-F238E27FC236}">
              <a16:creationId xmlns:a16="http://schemas.microsoft.com/office/drawing/2014/main" xmlns="" id="{EA62D073-F323-426A-B1FB-E2FF4A89C2BE}"/>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759" name="フローチャート: 判断 758">
          <a:extLst>
            <a:ext uri="{FF2B5EF4-FFF2-40B4-BE49-F238E27FC236}">
              <a16:creationId xmlns:a16="http://schemas.microsoft.com/office/drawing/2014/main" xmlns="" id="{81DA5B0A-A462-4062-845E-16EDCF4788D5}"/>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760" name="フローチャート: 判断 759">
          <a:extLst>
            <a:ext uri="{FF2B5EF4-FFF2-40B4-BE49-F238E27FC236}">
              <a16:creationId xmlns:a16="http://schemas.microsoft.com/office/drawing/2014/main" xmlns="" id="{7969D7DF-9AB3-4D27-8AE7-09024E373E3E}"/>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61" name="フローチャート: 判断 760">
          <a:extLst>
            <a:ext uri="{FF2B5EF4-FFF2-40B4-BE49-F238E27FC236}">
              <a16:creationId xmlns:a16="http://schemas.microsoft.com/office/drawing/2014/main" xmlns="" id="{CFA433D6-17FA-4474-9B87-1A376C1F29F8}"/>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xmlns="" id="{B211ACE1-4A35-4918-BAF7-74D822DB4C9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xmlns="" id="{D8716A83-425D-48D0-8C70-D197AF6E7C4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xmlns="" id="{3A2E3AD2-F0EF-418C-9384-92D4E615273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xmlns="" id="{82F990A7-9F0C-41E4-B297-0ACFB6EB6F2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xmlns="" id="{9A6052A5-AF1B-446F-9573-A5E19F3E23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75474</xdr:rowOff>
    </xdr:from>
    <xdr:to>
      <xdr:col>85</xdr:col>
      <xdr:colOff>177800</xdr:colOff>
      <xdr:row>82</xdr:row>
      <xdr:rowOff>5624</xdr:rowOff>
    </xdr:to>
    <xdr:sp macro="" textlink="">
      <xdr:nvSpPr>
        <xdr:cNvPr id="767" name="楕円 766">
          <a:extLst>
            <a:ext uri="{FF2B5EF4-FFF2-40B4-BE49-F238E27FC236}">
              <a16:creationId xmlns:a16="http://schemas.microsoft.com/office/drawing/2014/main" xmlns="" id="{1DE9963E-B82B-4EBC-946B-F7B77B3BE43A}"/>
            </a:ext>
          </a:extLst>
        </xdr:cNvPr>
        <xdr:cNvSpPr/>
      </xdr:nvSpPr>
      <xdr:spPr>
        <a:xfrm>
          <a:off x="162687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98351</xdr:rowOff>
    </xdr:from>
    <xdr:ext cx="405111" cy="259045"/>
    <xdr:sp macro="" textlink="">
      <xdr:nvSpPr>
        <xdr:cNvPr id="768" name="【消防施設】&#10;有形固定資産減価償却率該当値テキスト">
          <a:extLst>
            <a:ext uri="{FF2B5EF4-FFF2-40B4-BE49-F238E27FC236}">
              <a16:creationId xmlns:a16="http://schemas.microsoft.com/office/drawing/2014/main" xmlns="" id="{2D3270BC-B0CF-4E96-8550-B85B7BF368A9}"/>
            </a:ext>
          </a:extLst>
        </xdr:cNvPr>
        <xdr:cNvSpPr txBox="1"/>
      </xdr:nvSpPr>
      <xdr:spPr>
        <a:xfrm>
          <a:off x="16357600" y="1381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769" name="楕円 768">
          <a:extLst>
            <a:ext uri="{FF2B5EF4-FFF2-40B4-BE49-F238E27FC236}">
              <a16:creationId xmlns:a16="http://schemas.microsoft.com/office/drawing/2014/main" xmlns="" id="{311DA1F7-E2AD-42D7-A6AB-EE5FD3421619}"/>
            </a:ext>
          </a:extLst>
        </xdr:cNvPr>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126274</xdr:rowOff>
    </xdr:from>
    <xdr:to>
      <xdr:col>85</xdr:col>
      <xdr:colOff>127000</xdr:colOff>
      <xdr:row>83</xdr:row>
      <xdr:rowOff>26670</xdr:rowOff>
    </xdr:to>
    <xdr:cxnSp macro="">
      <xdr:nvCxnSpPr>
        <xdr:cNvPr id="770" name="直線コネクタ 769">
          <a:extLst>
            <a:ext uri="{FF2B5EF4-FFF2-40B4-BE49-F238E27FC236}">
              <a16:creationId xmlns:a16="http://schemas.microsoft.com/office/drawing/2014/main" xmlns="" id="{B46D44D7-BC22-497A-96BF-181120B76CC7}"/>
            </a:ext>
          </a:extLst>
        </xdr:cNvPr>
        <xdr:cNvCxnSpPr/>
      </xdr:nvCxnSpPr>
      <xdr:spPr>
        <a:xfrm flipV="1">
          <a:off x="15481300" y="14013724"/>
          <a:ext cx="8382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111398</xdr:rowOff>
    </xdr:from>
    <xdr:to>
      <xdr:col>76</xdr:col>
      <xdr:colOff>165100</xdr:colOff>
      <xdr:row>83</xdr:row>
      <xdr:rowOff>41548</xdr:rowOff>
    </xdr:to>
    <xdr:sp macro="" textlink="">
      <xdr:nvSpPr>
        <xdr:cNvPr id="771" name="楕円 770">
          <a:extLst>
            <a:ext uri="{FF2B5EF4-FFF2-40B4-BE49-F238E27FC236}">
              <a16:creationId xmlns:a16="http://schemas.microsoft.com/office/drawing/2014/main" xmlns="" id="{4AA622D1-F05B-43AE-95E5-096B852262F1}"/>
            </a:ext>
          </a:extLst>
        </xdr:cNvPr>
        <xdr:cNvSpPr/>
      </xdr:nvSpPr>
      <xdr:spPr>
        <a:xfrm>
          <a:off x="14541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162198</xdr:rowOff>
    </xdr:from>
    <xdr:to>
      <xdr:col>81</xdr:col>
      <xdr:colOff>50800</xdr:colOff>
      <xdr:row>83</xdr:row>
      <xdr:rowOff>26670</xdr:rowOff>
    </xdr:to>
    <xdr:cxnSp macro="">
      <xdr:nvCxnSpPr>
        <xdr:cNvPr id="772" name="直線コネクタ 771">
          <a:extLst>
            <a:ext uri="{FF2B5EF4-FFF2-40B4-BE49-F238E27FC236}">
              <a16:creationId xmlns:a16="http://schemas.microsoft.com/office/drawing/2014/main" xmlns="" id="{83648761-AEB6-4C31-8570-83F30501D55E}"/>
            </a:ext>
          </a:extLst>
        </xdr:cNvPr>
        <xdr:cNvCxnSpPr/>
      </xdr:nvCxnSpPr>
      <xdr:spPr>
        <a:xfrm>
          <a:off x="14592300" y="142210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75474</xdr:rowOff>
    </xdr:from>
    <xdr:to>
      <xdr:col>72</xdr:col>
      <xdr:colOff>38100</xdr:colOff>
      <xdr:row>83</xdr:row>
      <xdr:rowOff>5624</xdr:rowOff>
    </xdr:to>
    <xdr:sp macro="" textlink="">
      <xdr:nvSpPr>
        <xdr:cNvPr id="773" name="楕円 772">
          <a:extLst>
            <a:ext uri="{FF2B5EF4-FFF2-40B4-BE49-F238E27FC236}">
              <a16:creationId xmlns:a16="http://schemas.microsoft.com/office/drawing/2014/main" xmlns="" id="{716E068A-400E-4AFA-B8CE-94FA44830076}"/>
            </a:ext>
          </a:extLst>
        </xdr:cNvPr>
        <xdr:cNvSpPr/>
      </xdr:nvSpPr>
      <xdr:spPr>
        <a:xfrm>
          <a:off x="13652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126274</xdr:rowOff>
    </xdr:from>
    <xdr:to>
      <xdr:col>76</xdr:col>
      <xdr:colOff>114300</xdr:colOff>
      <xdr:row>82</xdr:row>
      <xdr:rowOff>162198</xdr:rowOff>
    </xdr:to>
    <xdr:cxnSp macro="">
      <xdr:nvCxnSpPr>
        <xdr:cNvPr id="774" name="直線コネクタ 773">
          <a:extLst>
            <a:ext uri="{FF2B5EF4-FFF2-40B4-BE49-F238E27FC236}">
              <a16:creationId xmlns:a16="http://schemas.microsoft.com/office/drawing/2014/main" xmlns="" id="{CE426974-9185-4516-AD82-C1BEEB95745C}"/>
            </a:ext>
          </a:extLst>
        </xdr:cNvPr>
        <xdr:cNvCxnSpPr/>
      </xdr:nvCxnSpPr>
      <xdr:spPr>
        <a:xfrm>
          <a:off x="13703300" y="141851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44450</xdr:rowOff>
    </xdr:from>
    <xdr:to>
      <xdr:col>67</xdr:col>
      <xdr:colOff>101600</xdr:colOff>
      <xdr:row>82</xdr:row>
      <xdr:rowOff>146050</xdr:rowOff>
    </xdr:to>
    <xdr:sp macro="" textlink="">
      <xdr:nvSpPr>
        <xdr:cNvPr id="775" name="楕円 774">
          <a:extLst>
            <a:ext uri="{FF2B5EF4-FFF2-40B4-BE49-F238E27FC236}">
              <a16:creationId xmlns:a16="http://schemas.microsoft.com/office/drawing/2014/main" xmlns="" id="{3A210FDC-6E00-4779-9A2B-3623FF5CB849}"/>
            </a:ext>
          </a:extLst>
        </xdr:cNvPr>
        <xdr:cNvSpPr/>
      </xdr:nvSpPr>
      <xdr:spPr>
        <a:xfrm>
          <a:off x="12763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95250</xdr:rowOff>
    </xdr:from>
    <xdr:to>
      <xdr:col>71</xdr:col>
      <xdr:colOff>177800</xdr:colOff>
      <xdr:row>82</xdr:row>
      <xdr:rowOff>126274</xdr:rowOff>
    </xdr:to>
    <xdr:cxnSp macro="">
      <xdr:nvCxnSpPr>
        <xdr:cNvPr id="776" name="直線コネクタ 775">
          <a:extLst>
            <a:ext uri="{FF2B5EF4-FFF2-40B4-BE49-F238E27FC236}">
              <a16:creationId xmlns:a16="http://schemas.microsoft.com/office/drawing/2014/main" xmlns="" id="{EEAF162A-8E7F-43DE-92D2-A1256665525E}"/>
            </a:ext>
          </a:extLst>
        </xdr:cNvPr>
        <xdr:cNvCxnSpPr/>
      </xdr:nvCxnSpPr>
      <xdr:spPr>
        <a:xfrm>
          <a:off x="12814300" y="141541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777" name="n_1aveValue【消防施設】&#10;有形固定資産減価償却率">
          <a:extLst>
            <a:ext uri="{FF2B5EF4-FFF2-40B4-BE49-F238E27FC236}">
              <a16:creationId xmlns:a16="http://schemas.microsoft.com/office/drawing/2014/main" xmlns="" id="{51D99DE4-FE9A-4D8D-B320-C547E075D841}"/>
            </a:ext>
          </a:extLst>
        </xdr:cNvPr>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778" name="n_2aveValue【消防施設】&#10;有形固定資産減価償却率">
          <a:extLst>
            <a:ext uri="{FF2B5EF4-FFF2-40B4-BE49-F238E27FC236}">
              <a16:creationId xmlns:a16="http://schemas.microsoft.com/office/drawing/2014/main" xmlns="" id="{129646A3-653E-46D7-A536-930270CFFC88}"/>
            </a:ext>
          </a:extLst>
        </xdr:cNvPr>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779" name="n_3aveValue【消防施設】&#10;有形固定資産減価償却率">
          <a:extLst>
            <a:ext uri="{FF2B5EF4-FFF2-40B4-BE49-F238E27FC236}">
              <a16:creationId xmlns:a16="http://schemas.microsoft.com/office/drawing/2014/main" xmlns="" id="{FF8415DA-AAE5-401B-9C40-0BC8E0668CA3}"/>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780" name="n_4aveValue【消防施設】&#10;有形固定資産減価償却率">
          <a:extLst>
            <a:ext uri="{FF2B5EF4-FFF2-40B4-BE49-F238E27FC236}">
              <a16:creationId xmlns:a16="http://schemas.microsoft.com/office/drawing/2014/main" xmlns="" id="{662EE2DE-99A1-4A37-9978-49FD6F227D25}"/>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93997</xdr:rowOff>
    </xdr:from>
    <xdr:ext cx="405111" cy="259045"/>
    <xdr:sp macro="" textlink="">
      <xdr:nvSpPr>
        <xdr:cNvPr id="781" name="n_1mainValue【消防施設】&#10;有形固定資産減価償却率">
          <a:extLst>
            <a:ext uri="{FF2B5EF4-FFF2-40B4-BE49-F238E27FC236}">
              <a16:creationId xmlns:a16="http://schemas.microsoft.com/office/drawing/2014/main" xmlns="" id="{BDDD23EE-F9C3-40D3-A0DC-4AF793740A60}"/>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782" name="n_2mainValue【消防施設】&#10;有形固定資産減価償却率">
          <a:extLst>
            <a:ext uri="{FF2B5EF4-FFF2-40B4-BE49-F238E27FC236}">
              <a16:creationId xmlns:a16="http://schemas.microsoft.com/office/drawing/2014/main" xmlns="" id="{91A590E1-24EB-4EC3-8C07-765D36129072}"/>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83" name="n_3mainValue【消防施設】&#10;有形固定資産減価償却率">
          <a:extLst>
            <a:ext uri="{FF2B5EF4-FFF2-40B4-BE49-F238E27FC236}">
              <a16:creationId xmlns:a16="http://schemas.microsoft.com/office/drawing/2014/main" xmlns="" id="{50514515-765F-4A17-BEE8-AAE5927343E5}"/>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84" name="n_4mainValue【消防施設】&#10;有形固定資産減価償却率">
          <a:extLst>
            <a:ext uri="{FF2B5EF4-FFF2-40B4-BE49-F238E27FC236}">
              <a16:creationId xmlns:a16="http://schemas.microsoft.com/office/drawing/2014/main" xmlns="" id="{C660B371-BEA8-47E9-9205-4F022AA5D174}"/>
            </a:ext>
          </a:extLst>
        </xdr:cNvPr>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xmlns="" id="{B5848E88-C458-4253-B678-E359753CDA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xmlns="" id="{1798BB0B-2BD3-49CF-8751-2B8CC3A0E1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xmlns="" id="{8751652C-6947-49F6-9C86-448B079C5A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xmlns="" id="{BA428E4A-1DF7-46D6-80C5-FF700005494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xmlns="" id="{B068EB5A-7830-420D-AFD9-A337D0F9E7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xmlns="" id="{9DC78EF3-4DF2-4F7D-B1E8-4969EA0C67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xmlns="" id="{5CEE8A84-970E-42E5-B06E-E3C031FC731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xmlns="" id="{3FCFE9CD-3809-4C2F-9462-3ED9F010B7A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xmlns="" id="{C94A6296-725B-4F95-B70F-8D7C48D01C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xmlns="" id="{6D40F87E-19B9-4A6D-ADCE-2187250D10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xmlns="" id="{1A6B59ED-1901-41FF-8E37-CA71A482442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xmlns="" id="{382727C2-6CD0-46AD-BB1E-B0FFBB5C86E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xmlns="" id="{CEC8D7F9-6371-43B7-903C-D40BE7C3C80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xmlns="" id="{B99A8BB8-C06A-4FC2-96D3-C6042B5DCB6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xmlns="" id="{340F1296-A33F-4377-8C52-A5BD4EE6CA2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xmlns="" id="{B417F5D9-5799-4AF2-9615-A12F4661015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xmlns="" id="{5E148908-AC49-48F8-B439-8D0F5CA8AFA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xmlns="" id="{6D2C58B3-5231-494C-A815-CF260FF3314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xmlns="" id="{8903A008-5146-4F2D-A2F1-D9D41A24CF4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xmlns="" id="{FA8F9CCC-AD88-4609-BF14-9798E89CD9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xmlns="" id="{4AC0BB9F-950B-4374-968C-4DA9C852F8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806" name="直線コネクタ 805">
          <a:extLst>
            <a:ext uri="{FF2B5EF4-FFF2-40B4-BE49-F238E27FC236}">
              <a16:creationId xmlns:a16="http://schemas.microsoft.com/office/drawing/2014/main" xmlns="" id="{66676C6A-0EF1-449D-842F-E1E092D31B05}"/>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807" name="【消防施設】&#10;一人当たり面積最小値テキスト">
          <a:extLst>
            <a:ext uri="{FF2B5EF4-FFF2-40B4-BE49-F238E27FC236}">
              <a16:creationId xmlns:a16="http://schemas.microsoft.com/office/drawing/2014/main" xmlns="" id="{A4D26CB2-4298-4171-84F0-86E02F39C110}"/>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808" name="直線コネクタ 807">
          <a:extLst>
            <a:ext uri="{FF2B5EF4-FFF2-40B4-BE49-F238E27FC236}">
              <a16:creationId xmlns:a16="http://schemas.microsoft.com/office/drawing/2014/main" xmlns="" id="{D396F580-869C-4037-B134-B6E884FDD334}"/>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809" name="【消防施設】&#10;一人当たり面積最大値テキスト">
          <a:extLst>
            <a:ext uri="{FF2B5EF4-FFF2-40B4-BE49-F238E27FC236}">
              <a16:creationId xmlns:a16="http://schemas.microsoft.com/office/drawing/2014/main" xmlns="" id="{E62098CB-F191-4713-B771-1310A5410DCA}"/>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810" name="直線コネクタ 809">
          <a:extLst>
            <a:ext uri="{FF2B5EF4-FFF2-40B4-BE49-F238E27FC236}">
              <a16:creationId xmlns:a16="http://schemas.microsoft.com/office/drawing/2014/main" xmlns="" id="{4E5792EA-B599-4E62-A72D-2BEEE47E20BA}"/>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11" name="【消防施設】&#10;一人当たり面積平均値テキスト">
          <a:extLst>
            <a:ext uri="{FF2B5EF4-FFF2-40B4-BE49-F238E27FC236}">
              <a16:creationId xmlns:a16="http://schemas.microsoft.com/office/drawing/2014/main" xmlns="" id="{142A0E8D-EE37-496C-93F9-2DB549B0467C}"/>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12" name="フローチャート: 判断 811">
          <a:extLst>
            <a:ext uri="{FF2B5EF4-FFF2-40B4-BE49-F238E27FC236}">
              <a16:creationId xmlns:a16="http://schemas.microsoft.com/office/drawing/2014/main" xmlns="" id="{6B2C860B-E01B-46E3-A09C-0BA2308999C3}"/>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813" name="フローチャート: 判断 812">
          <a:extLst>
            <a:ext uri="{FF2B5EF4-FFF2-40B4-BE49-F238E27FC236}">
              <a16:creationId xmlns:a16="http://schemas.microsoft.com/office/drawing/2014/main" xmlns="" id="{203C6C2A-9D4D-43AC-8C2A-0A0D1326E8EA}"/>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814" name="フローチャート: 判断 813">
          <a:extLst>
            <a:ext uri="{FF2B5EF4-FFF2-40B4-BE49-F238E27FC236}">
              <a16:creationId xmlns:a16="http://schemas.microsoft.com/office/drawing/2014/main" xmlns="" id="{8A4936EC-F5DF-4F86-AF0C-F925045AA2D6}"/>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815" name="フローチャート: 判断 814">
          <a:extLst>
            <a:ext uri="{FF2B5EF4-FFF2-40B4-BE49-F238E27FC236}">
              <a16:creationId xmlns:a16="http://schemas.microsoft.com/office/drawing/2014/main" xmlns="" id="{8266C54F-A83D-4F27-B3A8-2ED2F3082751}"/>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816" name="フローチャート: 判断 815">
          <a:extLst>
            <a:ext uri="{FF2B5EF4-FFF2-40B4-BE49-F238E27FC236}">
              <a16:creationId xmlns:a16="http://schemas.microsoft.com/office/drawing/2014/main" xmlns="" id="{B0437C60-B587-4449-93CA-494D24603D0D}"/>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xmlns="" id="{734DF684-F3DD-4EF4-A285-A8E30B4AAF2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xmlns="" id="{FFD5BC0B-C8BE-499D-ACE2-967B5B0ECDD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xmlns="" id="{346DB5B8-7143-49DB-944D-9885A8A6D84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xmlns="" id="{E13C6E78-814E-4995-9C3A-09AF81877B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xmlns="" id="{02ED4F2D-1E13-48F3-8FFA-A998BC61DA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105714</xdr:rowOff>
    </xdr:from>
    <xdr:to>
      <xdr:col>116</xdr:col>
      <xdr:colOff>114300</xdr:colOff>
      <xdr:row>86</xdr:row>
      <xdr:rowOff>35864</xdr:rowOff>
    </xdr:to>
    <xdr:sp macro="" textlink="">
      <xdr:nvSpPr>
        <xdr:cNvPr id="822" name="楕円 821">
          <a:extLst>
            <a:ext uri="{FF2B5EF4-FFF2-40B4-BE49-F238E27FC236}">
              <a16:creationId xmlns:a16="http://schemas.microsoft.com/office/drawing/2014/main" xmlns="" id="{D269C9D6-B9B1-49B0-B4E7-B5E0860DC94B}"/>
            </a:ext>
          </a:extLst>
        </xdr:cNvPr>
        <xdr:cNvSpPr/>
      </xdr:nvSpPr>
      <xdr:spPr>
        <a:xfrm>
          <a:off x="221107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20641</xdr:rowOff>
    </xdr:from>
    <xdr:ext cx="469744" cy="259045"/>
    <xdr:sp macro="" textlink="">
      <xdr:nvSpPr>
        <xdr:cNvPr id="823" name="【消防施設】&#10;一人当たり面積該当値テキスト">
          <a:extLst>
            <a:ext uri="{FF2B5EF4-FFF2-40B4-BE49-F238E27FC236}">
              <a16:creationId xmlns:a16="http://schemas.microsoft.com/office/drawing/2014/main" xmlns="" id="{18197164-52C6-4830-B30E-5B07B9C9219E}"/>
            </a:ext>
          </a:extLst>
        </xdr:cNvPr>
        <xdr:cNvSpPr txBox="1"/>
      </xdr:nvSpPr>
      <xdr:spPr>
        <a:xfrm>
          <a:off x="22199600" y="1459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112573</xdr:rowOff>
    </xdr:from>
    <xdr:to>
      <xdr:col>112</xdr:col>
      <xdr:colOff>38100</xdr:colOff>
      <xdr:row>86</xdr:row>
      <xdr:rowOff>42723</xdr:rowOff>
    </xdr:to>
    <xdr:sp macro="" textlink="">
      <xdr:nvSpPr>
        <xdr:cNvPr id="824" name="楕円 823">
          <a:extLst>
            <a:ext uri="{FF2B5EF4-FFF2-40B4-BE49-F238E27FC236}">
              <a16:creationId xmlns:a16="http://schemas.microsoft.com/office/drawing/2014/main" xmlns="" id="{5F67D4F2-8A1C-4260-8CDC-EB96C5D0F212}"/>
            </a:ext>
          </a:extLst>
        </xdr:cNvPr>
        <xdr:cNvSpPr/>
      </xdr:nvSpPr>
      <xdr:spPr>
        <a:xfrm>
          <a:off x="21272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156514</xdr:rowOff>
    </xdr:from>
    <xdr:to>
      <xdr:col>116</xdr:col>
      <xdr:colOff>63500</xdr:colOff>
      <xdr:row>85</xdr:row>
      <xdr:rowOff>163373</xdr:rowOff>
    </xdr:to>
    <xdr:cxnSp macro="">
      <xdr:nvCxnSpPr>
        <xdr:cNvPr id="825" name="直線コネクタ 824">
          <a:extLst>
            <a:ext uri="{FF2B5EF4-FFF2-40B4-BE49-F238E27FC236}">
              <a16:creationId xmlns:a16="http://schemas.microsoft.com/office/drawing/2014/main" xmlns="" id="{11413705-9762-44FF-AA9F-39FED3145818}"/>
            </a:ext>
          </a:extLst>
        </xdr:cNvPr>
        <xdr:cNvCxnSpPr/>
      </xdr:nvCxnSpPr>
      <xdr:spPr>
        <a:xfrm flipV="1">
          <a:off x="21323300" y="14729764"/>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826" name="楕円 825">
          <a:extLst>
            <a:ext uri="{FF2B5EF4-FFF2-40B4-BE49-F238E27FC236}">
              <a16:creationId xmlns:a16="http://schemas.microsoft.com/office/drawing/2014/main" xmlns="" id="{6A6DCABD-1207-4CE4-A84E-D1F4A30173D6}"/>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163373</xdr:rowOff>
    </xdr:from>
    <xdr:to>
      <xdr:col>111</xdr:col>
      <xdr:colOff>177800</xdr:colOff>
      <xdr:row>85</xdr:row>
      <xdr:rowOff>163830</xdr:rowOff>
    </xdr:to>
    <xdr:cxnSp macro="">
      <xdr:nvCxnSpPr>
        <xdr:cNvPr id="827" name="直線コネクタ 826">
          <a:extLst>
            <a:ext uri="{FF2B5EF4-FFF2-40B4-BE49-F238E27FC236}">
              <a16:creationId xmlns:a16="http://schemas.microsoft.com/office/drawing/2014/main" xmlns="" id="{A9225CD5-746B-41D5-B84F-14C7D0D7663B}"/>
            </a:ext>
          </a:extLst>
        </xdr:cNvPr>
        <xdr:cNvCxnSpPr/>
      </xdr:nvCxnSpPr>
      <xdr:spPr>
        <a:xfrm flipV="1">
          <a:off x="20434300" y="14736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112573</xdr:rowOff>
    </xdr:from>
    <xdr:to>
      <xdr:col>102</xdr:col>
      <xdr:colOff>165100</xdr:colOff>
      <xdr:row>86</xdr:row>
      <xdr:rowOff>42723</xdr:rowOff>
    </xdr:to>
    <xdr:sp macro="" textlink="">
      <xdr:nvSpPr>
        <xdr:cNvPr id="828" name="楕円 827">
          <a:extLst>
            <a:ext uri="{FF2B5EF4-FFF2-40B4-BE49-F238E27FC236}">
              <a16:creationId xmlns:a16="http://schemas.microsoft.com/office/drawing/2014/main" xmlns="" id="{7B19F633-EEDD-4D8C-B24F-6E98B145065F}"/>
            </a:ext>
          </a:extLst>
        </xdr:cNvPr>
        <xdr:cNvSpPr/>
      </xdr:nvSpPr>
      <xdr:spPr>
        <a:xfrm>
          <a:off x="19494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163373</xdr:rowOff>
    </xdr:from>
    <xdr:to>
      <xdr:col>107</xdr:col>
      <xdr:colOff>50800</xdr:colOff>
      <xdr:row>85</xdr:row>
      <xdr:rowOff>163830</xdr:rowOff>
    </xdr:to>
    <xdr:cxnSp macro="">
      <xdr:nvCxnSpPr>
        <xdr:cNvPr id="829" name="直線コネクタ 828">
          <a:extLst>
            <a:ext uri="{FF2B5EF4-FFF2-40B4-BE49-F238E27FC236}">
              <a16:creationId xmlns:a16="http://schemas.microsoft.com/office/drawing/2014/main" xmlns="" id="{AD865CD5-677C-4578-8CDE-AE76A2F0861B}"/>
            </a:ext>
          </a:extLst>
        </xdr:cNvPr>
        <xdr:cNvCxnSpPr/>
      </xdr:nvCxnSpPr>
      <xdr:spPr>
        <a:xfrm>
          <a:off x="19545300" y="147366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112573</xdr:rowOff>
    </xdr:from>
    <xdr:to>
      <xdr:col>98</xdr:col>
      <xdr:colOff>38100</xdr:colOff>
      <xdr:row>86</xdr:row>
      <xdr:rowOff>42723</xdr:rowOff>
    </xdr:to>
    <xdr:sp macro="" textlink="">
      <xdr:nvSpPr>
        <xdr:cNvPr id="830" name="楕円 829">
          <a:extLst>
            <a:ext uri="{FF2B5EF4-FFF2-40B4-BE49-F238E27FC236}">
              <a16:creationId xmlns:a16="http://schemas.microsoft.com/office/drawing/2014/main" xmlns="" id="{4F0055AC-EF30-4F36-AFC4-EA5240D4EE79}"/>
            </a:ext>
          </a:extLst>
        </xdr:cNvPr>
        <xdr:cNvSpPr/>
      </xdr:nvSpPr>
      <xdr:spPr>
        <a:xfrm>
          <a:off x="18605500" y="146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163373</xdr:rowOff>
    </xdr:from>
    <xdr:to>
      <xdr:col>102</xdr:col>
      <xdr:colOff>114300</xdr:colOff>
      <xdr:row>85</xdr:row>
      <xdr:rowOff>163373</xdr:rowOff>
    </xdr:to>
    <xdr:cxnSp macro="">
      <xdr:nvCxnSpPr>
        <xdr:cNvPr id="831" name="直線コネクタ 830">
          <a:extLst>
            <a:ext uri="{FF2B5EF4-FFF2-40B4-BE49-F238E27FC236}">
              <a16:creationId xmlns:a16="http://schemas.microsoft.com/office/drawing/2014/main" xmlns="" id="{551910F1-2E07-4904-BB95-ECC5C6BB7E83}"/>
            </a:ext>
          </a:extLst>
        </xdr:cNvPr>
        <xdr:cNvCxnSpPr/>
      </xdr:nvCxnSpPr>
      <xdr:spPr>
        <a:xfrm>
          <a:off x="18656300" y="14736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832" name="n_1aveValue【消防施設】&#10;一人当たり面積">
          <a:extLst>
            <a:ext uri="{FF2B5EF4-FFF2-40B4-BE49-F238E27FC236}">
              <a16:creationId xmlns:a16="http://schemas.microsoft.com/office/drawing/2014/main" xmlns="" id="{673EA591-1D14-4777-B7E8-E6DDC74F17D1}"/>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833" name="n_2aveValue【消防施設】&#10;一人当たり面積">
          <a:extLst>
            <a:ext uri="{FF2B5EF4-FFF2-40B4-BE49-F238E27FC236}">
              <a16:creationId xmlns:a16="http://schemas.microsoft.com/office/drawing/2014/main" xmlns="" id="{35312CD0-41D7-46DF-8B3F-9BC6D7ACC224}"/>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834" name="n_3aveValue【消防施設】&#10;一人当たり面積">
          <a:extLst>
            <a:ext uri="{FF2B5EF4-FFF2-40B4-BE49-F238E27FC236}">
              <a16:creationId xmlns:a16="http://schemas.microsoft.com/office/drawing/2014/main" xmlns="" id="{3AF28125-F71C-4C5D-8A70-017EAB553DA7}"/>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835" name="n_4aveValue【消防施設】&#10;一人当たり面積">
          <a:extLst>
            <a:ext uri="{FF2B5EF4-FFF2-40B4-BE49-F238E27FC236}">
              <a16:creationId xmlns:a16="http://schemas.microsoft.com/office/drawing/2014/main" xmlns="" id="{9F62A198-FF03-41D3-91B4-DC87721D99DE}"/>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33850</xdr:rowOff>
    </xdr:from>
    <xdr:ext cx="469744" cy="259045"/>
    <xdr:sp macro="" textlink="">
      <xdr:nvSpPr>
        <xdr:cNvPr id="836" name="n_1mainValue【消防施設】&#10;一人当たり面積">
          <a:extLst>
            <a:ext uri="{FF2B5EF4-FFF2-40B4-BE49-F238E27FC236}">
              <a16:creationId xmlns:a16="http://schemas.microsoft.com/office/drawing/2014/main" xmlns="" id="{A81F6ADE-32BA-4078-BE56-9987BE834183}"/>
            </a:ext>
          </a:extLst>
        </xdr:cNvPr>
        <xdr:cNvSpPr txBox="1"/>
      </xdr:nvSpPr>
      <xdr:spPr>
        <a:xfrm>
          <a:off x="210757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837" name="n_2mainValue【消防施設】&#10;一人当たり面積">
          <a:extLst>
            <a:ext uri="{FF2B5EF4-FFF2-40B4-BE49-F238E27FC236}">
              <a16:creationId xmlns:a16="http://schemas.microsoft.com/office/drawing/2014/main" xmlns="" id="{EA613B2A-200D-42AA-91CC-F74A88F505D8}"/>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33850</xdr:rowOff>
    </xdr:from>
    <xdr:ext cx="469744" cy="259045"/>
    <xdr:sp macro="" textlink="">
      <xdr:nvSpPr>
        <xdr:cNvPr id="838" name="n_3mainValue【消防施設】&#10;一人当たり面積">
          <a:extLst>
            <a:ext uri="{FF2B5EF4-FFF2-40B4-BE49-F238E27FC236}">
              <a16:creationId xmlns:a16="http://schemas.microsoft.com/office/drawing/2014/main" xmlns="" id="{E8C5F04E-D7DF-404D-8EBB-E3A367C8E790}"/>
            </a:ext>
          </a:extLst>
        </xdr:cNvPr>
        <xdr:cNvSpPr txBox="1"/>
      </xdr:nvSpPr>
      <xdr:spPr>
        <a:xfrm>
          <a:off x="19310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33850</xdr:rowOff>
    </xdr:from>
    <xdr:ext cx="469744" cy="259045"/>
    <xdr:sp macro="" textlink="">
      <xdr:nvSpPr>
        <xdr:cNvPr id="839" name="n_4mainValue【消防施設】&#10;一人当たり面積">
          <a:extLst>
            <a:ext uri="{FF2B5EF4-FFF2-40B4-BE49-F238E27FC236}">
              <a16:creationId xmlns:a16="http://schemas.microsoft.com/office/drawing/2014/main" xmlns="" id="{51F203C3-F891-4DCA-9B56-0DA8CAB08095}"/>
            </a:ext>
          </a:extLst>
        </xdr:cNvPr>
        <xdr:cNvSpPr txBox="1"/>
      </xdr:nvSpPr>
      <xdr:spPr>
        <a:xfrm>
          <a:off x="18421427" y="147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xmlns="" id="{F9903D78-D030-42E5-BE57-57A535FA99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xmlns="" id="{B8A90EAD-56FA-4B0C-8B3E-F83D4884C0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xmlns="" id="{6A6BD857-98B8-4761-A395-66FD1F2DB62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xmlns="" id="{3D14D4A6-FC65-4EA0-9B41-01388597178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xmlns="" id="{367D7D81-B17B-4325-874A-9C2792B522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xmlns="" id="{90D1C7B2-FDC0-438F-A32F-911D79C216D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xmlns="" id="{1BC8B808-589F-4A46-BF6E-9DC055FB91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xmlns="" id="{618C2612-4854-4F97-8C29-D071DA89643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xmlns="" id="{17C623F5-C8CB-41DD-9C37-424F30B539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xmlns="" id="{DECF1EB3-92DF-4B56-8C7A-1F0547E7E5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xmlns="" id="{FC08D715-C744-4A45-B9CC-542FF66514A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xmlns="" id="{52F40FA2-3386-4518-8421-C7DC6A6E160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xmlns="" id="{0076B3D5-4507-4181-B298-C3017FBD1A8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xmlns="" id="{1F64D76E-1FA4-4680-BB21-AD6A81369EB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xmlns="" id="{6EA490BF-4EA1-4C6F-8F78-FD254D1D637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xmlns="" id="{CD57AA7F-2E2A-4C6A-BE19-E763BE7E0DE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xmlns="" id="{0EBA7C5B-6AB5-4BFD-AE06-3D62AEAD4B5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xmlns="" id="{8E9E1D77-56B2-4B88-AEC5-4E9741EA566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xmlns="" id="{E617F404-7139-45BB-8B02-3A12DB6A8E7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xmlns="" id="{120D7AAC-310A-41C6-B088-DD2332983BF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xmlns="" id="{E9CF3280-AC9F-45C2-BF0E-4F32764CBE7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xmlns="" id="{D4A0833E-4A0B-4711-B878-770F0B4BB9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xmlns="" id="{25CE883F-4861-4BBF-BA72-005CE4FB45B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xmlns="" id="{5FD4BBE1-0D69-4360-B950-4CCDC5B208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xmlns="" id="{71FC0BC9-CBC1-4C2C-BF60-8116DFFF664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865" name="直線コネクタ 864">
          <a:extLst>
            <a:ext uri="{FF2B5EF4-FFF2-40B4-BE49-F238E27FC236}">
              <a16:creationId xmlns:a16="http://schemas.microsoft.com/office/drawing/2014/main" xmlns="" id="{B549F0FC-88AD-441B-8D7F-4C5F03D527D6}"/>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6" name="【庁舎】&#10;有形固定資産減価償却率最小値テキスト">
          <a:extLst>
            <a:ext uri="{FF2B5EF4-FFF2-40B4-BE49-F238E27FC236}">
              <a16:creationId xmlns:a16="http://schemas.microsoft.com/office/drawing/2014/main" xmlns="" id="{2D10833E-369A-4F69-929D-652E52DFE7FB}"/>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7" name="直線コネクタ 866">
          <a:extLst>
            <a:ext uri="{FF2B5EF4-FFF2-40B4-BE49-F238E27FC236}">
              <a16:creationId xmlns:a16="http://schemas.microsoft.com/office/drawing/2014/main" xmlns="" id="{D3EA4B41-3A2A-4F90-9015-9733D4560845}"/>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8" name="【庁舎】&#10;有形固定資産減価償却率最大値テキスト">
          <a:extLst>
            <a:ext uri="{FF2B5EF4-FFF2-40B4-BE49-F238E27FC236}">
              <a16:creationId xmlns:a16="http://schemas.microsoft.com/office/drawing/2014/main" xmlns="" id="{851EB0FA-195C-4FFE-BC3A-8E2583C4634A}"/>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9" name="直線コネクタ 868">
          <a:extLst>
            <a:ext uri="{FF2B5EF4-FFF2-40B4-BE49-F238E27FC236}">
              <a16:creationId xmlns:a16="http://schemas.microsoft.com/office/drawing/2014/main" xmlns="" id="{F27199E7-2346-4A58-931A-288EF938423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870" name="【庁舎】&#10;有形固定資産減価償却率平均値テキスト">
          <a:extLst>
            <a:ext uri="{FF2B5EF4-FFF2-40B4-BE49-F238E27FC236}">
              <a16:creationId xmlns:a16="http://schemas.microsoft.com/office/drawing/2014/main" xmlns="" id="{DA178805-F26E-4EA6-8AF5-4B8F9D44E22C}"/>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71" name="フローチャート: 判断 870">
          <a:extLst>
            <a:ext uri="{FF2B5EF4-FFF2-40B4-BE49-F238E27FC236}">
              <a16:creationId xmlns:a16="http://schemas.microsoft.com/office/drawing/2014/main" xmlns="" id="{B75A6307-C32E-4B07-9604-59726F9C1394}"/>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872" name="フローチャート: 判断 871">
          <a:extLst>
            <a:ext uri="{FF2B5EF4-FFF2-40B4-BE49-F238E27FC236}">
              <a16:creationId xmlns:a16="http://schemas.microsoft.com/office/drawing/2014/main" xmlns="" id="{BBBFAE7F-DE1E-4834-A0E4-521CA2D262D6}"/>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73" name="フローチャート: 判断 872">
          <a:extLst>
            <a:ext uri="{FF2B5EF4-FFF2-40B4-BE49-F238E27FC236}">
              <a16:creationId xmlns:a16="http://schemas.microsoft.com/office/drawing/2014/main" xmlns="" id="{248161DA-BCE0-4EA6-A9D1-F1D9E91C47C4}"/>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74" name="フローチャート: 判断 873">
          <a:extLst>
            <a:ext uri="{FF2B5EF4-FFF2-40B4-BE49-F238E27FC236}">
              <a16:creationId xmlns:a16="http://schemas.microsoft.com/office/drawing/2014/main" xmlns="" id="{6635C04F-1C83-441F-B6F7-B0F44BF98624}"/>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875" name="フローチャート: 判断 874">
          <a:extLst>
            <a:ext uri="{FF2B5EF4-FFF2-40B4-BE49-F238E27FC236}">
              <a16:creationId xmlns:a16="http://schemas.microsoft.com/office/drawing/2014/main" xmlns="" id="{77E0EDD9-EFDE-46B0-930E-B758217D9507}"/>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xmlns="" id="{815A0D62-710D-44C1-9934-2DF093D64C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xmlns="" id="{EFF9CCDE-300C-4682-ABBF-8A29699DCA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33F9F4DB-CC27-43ED-88F2-66299D8688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44D8E2EB-35B5-45F0-B2FB-90878ED7AA6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02C8F994-AF19-41F1-AD35-CA10CC7B76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136434</xdr:rowOff>
    </xdr:from>
    <xdr:to>
      <xdr:col>85</xdr:col>
      <xdr:colOff>177800</xdr:colOff>
      <xdr:row>108</xdr:row>
      <xdr:rowOff>66584</xdr:rowOff>
    </xdr:to>
    <xdr:sp macro="" textlink="">
      <xdr:nvSpPr>
        <xdr:cNvPr id="881" name="楕円 880">
          <a:extLst>
            <a:ext uri="{FF2B5EF4-FFF2-40B4-BE49-F238E27FC236}">
              <a16:creationId xmlns:a16="http://schemas.microsoft.com/office/drawing/2014/main" xmlns="" id="{550DAC0E-2F11-4C8F-B56D-75F509CF21AD}"/>
            </a:ext>
          </a:extLst>
        </xdr:cNvPr>
        <xdr:cNvSpPr/>
      </xdr:nvSpPr>
      <xdr:spPr>
        <a:xfrm>
          <a:off x="162687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114861</xdr:rowOff>
    </xdr:from>
    <xdr:ext cx="405111" cy="259045"/>
    <xdr:sp macro="" textlink="">
      <xdr:nvSpPr>
        <xdr:cNvPr id="882" name="【庁舎】&#10;有形固定資産減価償却率該当値テキスト">
          <a:extLst>
            <a:ext uri="{FF2B5EF4-FFF2-40B4-BE49-F238E27FC236}">
              <a16:creationId xmlns:a16="http://schemas.microsoft.com/office/drawing/2014/main" xmlns="" id="{0A6C2D64-E3BC-44CD-8020-2695A215282B}"/>
            </a:ext>
          </a:extLst>
        </xdr:cNvPr>
        <xdr:cNvSpPr txBox="1"/>
      </xdr:nvSpPr>
      <xdr:spPr>
        <a:xfrm>
          <a:off x="16357600"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105411</xdr:rowOff>
    </xdr:from>
    <xdr:to>
      <xdr:col>81</xdr:col>
      <xdr:colOff>101600</xdr:colOff>
      <xdr:row>108</xdr:row>
      <xdr:rowOff>35561</xdr:rowOff>
    </xdr:to>
    <xdr:sp macro="" textlink="">
      <xdr:nvSpPr>
        <xdr:cNvPr id="883" name="楕円 882">
          <a:extLst>
            <a:ext uri="{FF2B5EF4-FFF2-40B4-BE49-F238E27FC236}">
              <a16:creationId xmlns:a16="http://schemas.microsoft.com/office/drawing/2014/main" xmlns="" id="{A5D3C9C6-C1C9-4311-9052-3FA776E5EECD}"/>
            </a:ext>
          </a:extLst>
        </xdr:cNvPr>
        <xdr:cNvSpPr/>
      </xdr:nvSpPr>
      <xdr:spPr>
        <a:xfrm>
          <a:off x="1543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15784</xdr:rowOff>
    </xdr:to>
    <xdr:cxnSp macro="">
      <xdr:nvCxnSpPr>
        <xdr:cNvPr id="884" name="直線コネクタ 883">
          <a:extLst>
            <a:ext uri="{FF2B5EF4-FFF2-40B4-BE49-F238E27FC236}">
              <a16:creationId xmlns:a16="http://schemas.microsoft.com/office/drawing/2014/main" xmlns="" id="{DAF96B49-6B80-4DB3-9089-9AF0B688CE26}"/>
            </a:ext>
          </a:extLst>
        </xdr:cNvPr>
        <xdr:cNvCxnSpPr/>
      </xdr:nvCxnSpPr>
      <xdr:spPr>
        <a:xfrm>
          <a:off x="15481300" y="185013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72752</xdr:rowOff>
    </xdr:from>
    <xdr:to>
      <xdr:col>76</xdr:col>
      <xdr:colOff>165100</xdr:colOff>
      <xdr:row>108</xdr:row>
      <xdr:rowOff>2902</xdr:rowOff>
    </xdr:to>
    <xdr:sp macro="" textlink="">
      <xdr:nvSpPr>
        <xdr:cNvPr id="885" name="楕円 884">
          <a:extLst>
            <a:ext uri="{FF2B5EF4-FFF2-40B4-BE49-F238E27FC236}">
              <a16:creationId xmlns:a16="http://schemas.microsoft.com/office/drawing/2014/main" xmlns="" id="{CE57889D-98A9-4038-BA88-3550B1CD72FC}"/>
            </a:ext>
          </a:extLst>
        </xdr:cNvPr>
        <xdr:cNvSpPr/>
      </xdr:nvSpPr>
      <xdr:spPr>
        <a:xfrm>
          <a:off x="14541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123552</xdr:rowOff>
    </xdr:from>
    <xdr:to>
      <xdr:col>81</xdr:col>
      <xdr:colOff>50800</xdr:colOff>
      <xdr:row>107</xdr:row>
      <xdr:rowOff>156211</xdr:rowOff>
    </xdr:to>
    <xdr:cxnSp macro="">
      <xdr:nvCxnSpPr>
        <xdr:cNvPr id="886" name="直線コネクタ 885">
          <a:extLst>
            <a:ext uri="{FF2B5EF4-FFF2-40B4-BE49-F238E27FC236}">
              <a16:creationId xmlns:a16="http://schemas.microsoft.com/office/drawing/2014/main" xmlns="" id="{1B838225-EA12-4FF8-BA7C-965FE5F79336}"/>
            </a:ext>
          </a:extLst>
        </xdr:cNvPr>
        <xdr:cNvCxnSpPr/>
      </xdr:nvCxnSpPr>
      <xdr:spPr>
        <a:xfrm>
          <a:off x="14592300" y="184687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41729</xdr:rowOff>
    </xdr:from>
    <xdr:to>
      <xdr:col>72</xdr:col>
      <xdr:colOff>38100</xdr:colOff>
      <xdr:row>107</xdr:row>
      <xdr:rowOff>143329</xdr:rowOff>
    </xdr:to>
    <xdr:sp macro="" textlink="">
      <xdr:nvSpPr>
        <xdr:cNvPr id="887" name="楕円 886">
          <a:extLst>
            <a:ext uri="{FF2B5EF4-FFF2-40B4-BE49-F238E27FC236}">
              <a16:creationId xmlns:a16="http://schemas.microsoft.com/office/drawing/2014/main" xmlns="" id="{A2B356F3-BFCA-46EA-9C17-4363D5D39B7F}"/>
            </a:ext>
          </a:extLst>
        </xdr:cNvPr>
        <xdr:cNvSpPr/>
      </xdr:nvSpPr>
      <xdr:spPr>
        <a:xfrm>
          <a:off x="13652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92529</xdr:rowOff>
    </xdr:from>
    <xdr:to>
      <xdr:col>76</xdr:col>
      <xdr:colOff>114300</xdr:colOff>
      <xdr:row>107</xdr:row>
      <xdr:rowOff>123552</xdr:rowOff>
    </xdr:to>
    <xdr:cxnSp macro="">
      <xdr:nvCxnSpPr>
        <xdr:cNvPr id="888" name="直線コネクタ 887">
          <a:extLst>
            <a:ext uri="{FF2B5EF4-FFF2-40B4-BE49-F238E27FC236}">
              <a16:creationId xmlns:a16="http://schemas.microsoft.com/office/drawing/2014/main" xmlns="" id="{D2A2A1F4-49E9-4EF4-8260-B563DEF6A4DF}"/>
            </a:ext>
          </a:extLst>
        </xdr:cNvPr>
        <xdr:cNvCxnSpPr/>
      </xdr:nvCxnSpPr>
      <xdr:spPr>
        <a:xfrm>
          <a:off x="13703300" y="1843767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10705</xdr:rowOff>
    </xdr:from>
    <xdr:to>
      <xdr:col>67</xdr:col>
      <xdr:colOff>101600</xdr:colOff>
      <xdr:row>107</xdr:row>
      <xdr:rowOff>112305</xdr:rowOff>
    </xdr:to>
    <xdr:sp macro="" textlink="">
      <xdr:nvSpPr>
        <xdr:cNvPr id="889" name="楕円 888">
          <a:extLst>
            <a:ext uri="{FF2B5EF4-FFF2-40B4-BE49-F238E27FC236}">
              <a16:creationId xmlns:a16="http://schemas.microsoft.com/office/drawing/2014/main" xmlns="" id="{456CDCCF-70FF-4428-8168-9876BF03D1CC}"/>
            </a:ext>
          </a:extLst>
        </xdr:cNvPr>
        <xdr:cNvSpPr/>
      </xdr:nvSpPr>
      <xdr:spPr>
        <a:xfrm>
          <a:off x="1276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61505</xdr:rowOff>
    </xdr:from>
    <xdr:to>
      <xdr:col>71</xdr:col>
      <xdr:colOff>177800</xdr:colOff>
      <xdr:row>107</xdr:row>
      <xdr:rowOff>92529</xdr:rowOff>
    </xdr:to>
    <xdr:cxnSp macro="">
      <xdr:nvCxnSpPr>
        <xdr:cNvPr id="890" name="直線コネクタ 889">
          <a:extLst>
            <a:ext uri="{FF2B5EF4-FFF2-40B4-BE49-F238E27FC236}">
              <a16:creationId xmlns:a16="http://schemas.microsoft.com/office/drawing/2014/main" xmlns="" id="{478037CF-D685-492F-ACF2-EF58CB8DB99C}"/>
            </a:ext>
          </a:extLst>
        </xdr:cNvPr>
        <xdr:cNvCxnSpPr/>
      </xdr:nvCxnSpPr>
      <xdr:spPr>
        <a:xfrm>
          <a:off x="12814300" y="184066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891" name="n_1aveValue【庁舎】&#10;有形固定資産減価償却率">
          <a:extLst>
            <a:ext uri="{FF2B5EF4-FFF2-40B4-BE49-F238E27FC236}">
              <a16:creationId xmlns:a16="http://schemas.microsoft.com/office/drawing/2014/main" xmlns="" id="{DBEF37DA-D996-4488-8A58-EFCE34ABA6ED}"/>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92" name="n_2aveValue【庁舎】&#10;有形固定資産減価償却率">
          <a:extLst>
            <a:ext uri="{FF2B5EF4-FFF2-40B4-BE49-F238E27FC236}">
              <a16:creationId xmlns:a16="http://schemas.microsoft.com/office/drawing/2014/main" xmlns="" id="{FA1A4B47-3EAD-4DC5-8BCE-81FE589A60E5}"/>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893" name="n_3aveValue【庁舎】&#10;有形固定資産減価償却率">
          <a:extLst>
            <a:ext uri="{FF2B5EF4-FFF2-40B4-BE49-F238E27FC236}">
              <a16:creationId xmlns:a16="http://schemas.microsoft.com/office/drawing/2014/main" xmlns="" id="{7C2C6FC8-73D4-4ACC-B7F9-B12A12ACD03C}"/>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894" name="n_4aveValue【庁舎】&#10;有形固定資産減価償却率">
          <a:extLst>
            <a:ext uri="{FF2B5EF4-FFF2-40B4-BE49-F238E27FC236}">
              <a16:creationId xmlns:a16="http://schemas.microsoft.com/office/drawing/2014/main" xmlns="" id="{05E9C89A-D77A-4A21-A0FE-60F85A690DC4}"/>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26688</xdr:rowOff>
    </xdr:from>
    <xdr:ext cx="405111" cy="259045"/>
    <xdr:sp macro="" textlink="">
      <xdr:nvSpPr>
        <xdr:cNvPr id="895" name="n_1mainValue【庁舎】&#10;有形固定資産減価償却率">
          <a:extLst>
            <a:ext uri="{FF2B5EF4-FFF2-40B4-BE49-F238E27FC236}">
              <a16:creationId xmlns:a16="http://schemas.microsoft.com/office/drawing/2014/main" xmlns="" id="{2D6F39A3-D081-43BC-949F-1FECB854732E}"/>
            </a:ext>
          </a:extLst>
        </xdr:cNvPr>
        <xdr:cNvSpPr txBox="1"/>
      </xdr:nvSpPr>
      <xdr:spPr>
        <a:xfrm>
          <a:off x="152660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165479</xdr:rowOff>
    </xdr:from>
    <xdr:ext cx="405111" cy="259045"/>
    <xdr:sp macro="" textlink="">
      <xdr:nvSpPr>
        <xdr:cNvPr id="896" name="n_2mainValue【庁舎】&#10;有形固定資産減価償却率">
          <a:extLst>
            <a:ext uri="{FF2B5EF4-FFF2-40B4-BE49-F238E27FC236}">
              <a16:creationId xmlns:a16="http://schemas.microsoft.com/office/drawing/2014/main" xmlns="" id="{875C1BCC-36D4-4C0A-87AC-73C2A69E71AC}"/>
            </a:ext>
          </a:extLst>
        </xdr:cNvPr>
        <xdr:cNvSpPr txBox="1"/>
      </xdr:nvSpPr>
      <xdr:spPr>
        <a:xfrm>
          <a:off x="14389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134456</xdr:rowOff>
    </xdr:from>
    <xdr:ext cx="405111" cy="259045"/>
    <xdr:sp macro="" textlink="">
      <xdr:nvSpPr>
        <xdr:cNvPr id="897" name="n_3mainValue【庁舎】&#10;有形固定資産減価償却率">
          <a:extLst>
            <a:ext uri="{FF2B5EF4-FFF2-40B4-BE49-F238E27FC236}">
              <a16:creationId xmlns:a16="http://schemas.microsoft.com/office/drawing/2014/main" xmlns="" id="{7F72A452-9CC2-47A9-AC56-905005775251}"/>
            </a:ext>
          </a:extLst>
        </xdr:cNvPr>
        <xdr:cNvSpPr txBox="1"/>
      </xdr:nvSpPr>
      <xdr:spPr>
        <a:xfrm>
          <a:off x="13500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103432</xdr:rowOff>
    </xdr:from>
    <xdr:ext cx="405111" cy="259045"/>
    <xdr:sp macro="" textlink="">
      <xdr:nvSpPr>
        <xdr:cNvPr id="898" name="n_4mainValue【庁舎】&#10;有形固定資産減価償却率">
          <a:extLst>
            <a:ext uri="{FF2B5EF4-FFF2-40B4-BE49-F238E27FC236}">
              <a16:creationId xmlns:a16="http://schemas.microsoft.com/office/drawing/2014/main" xmlns="" id="{B00ECD1F-BA74-42C2-AB48-5F01E7B52C6D}"/>
            </a:ext>
          </a:extLst>
        </xdr:cNvPr>
        <xdr:cNvSpPr txBox="1"/>
      </xdr:nvSpPr>
      <xdr:spPr>
        <a:xfrm>
          <a:off x="12611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xmlns="" id="{6743B4E2-CB7E-45A1-8480-AFDC180419C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xmlns="" id="{1601DDA0-D75F-4866-9165-DEC5ED1DD1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xmlns="" id="{B923284C-B3B1-4930-95F2-39A7FC66711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xmlns="" id="{50D515DB-5042-4F23-B850-3F1FFEFD059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xmlns="" id="{F18A4C0D-FC31-46CE-BCB1-252C4431C1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xmlns="" id="{E44225D8-0711-402A-8E04-FD1C035A1A0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xmlns="" id="{7EFB53BD-9B9C-48E9-B5C0-C01F78A078A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xmlns="" id="{7CF4A5A8-27EF-4CEC-90EB-B71F5CB86C8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xmlns="" id="{2F7FC16B-7F16-4C62-BD64-EB45A707EC7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xmlns="" id="{5A8AD199-38D8-4802-AC1B-5D8529DBB1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xmlns="" id="{10A4B0D4-3B2D-4C27-837E-DA2E3F68010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xmlns="" id="{316CE1FC-DEC4-49A7-9DAB-38E2801BD6F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xmlns="" id="{B291AB84-2132-411A-8A27-63E47AC148C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xmlns="" id="{DA4AD21A-4371-4CFC-8CB4-C01DC7BDE48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xmlns="" id="{B54D7649-67AB-4B01-886A-BAE0F4BF1AF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xmlns="" id="{E63A8075-FB90-47FB-B5D8-CB8AC9F59E7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xmlns="" id="{52953538-B5F0-41A6-9B7F-6A2B7BCD6F2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xmlns="" id="{A2D93D69-0BD3-4F66-95A1-309DC6770FD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xmlns="" id="{1A5885D8-01DB-4F80-8D03-701BB22C3F7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xmlns="" id="{28860DE0-0414-46D2-9EF0-97AF4D900B7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xmlns="" id="{2C74ADD4-05EA-445B-A44F-D0515AB1A51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xmlns="" id="{C9EFF4EB-BFE0-4E30-937F-BE0BE3C94E7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xmlns="" id="{2CEF6FA5-0533-4640-89FF-C0BBA01F291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xmlns="" id="{9CE48A05-3D6E-439E-9A03-5BF6A2EEE0A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xmlns="" id="{AC46E721-939A-462F-842B-9356684B12F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924" name="直線コネクタ 923">
          <a:extLst>
            <a:ext uri="{FF2B5EF4-FFF2-40B4-BE49-F238E27FC236}">
              <a16:creationId xmlns:a16="http://schemas.microsoft.com/office/drawing/2014/main" xmlns="" id="{BBAE973D-2835-44A6-B536-0A0105BA709C}"/>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925" name="【庁舎】&#10;一人当たり面積最小値テキスト">
          <a:extLst>
            <a:ext uri="{FF2B5EF4-FFF2-40B4-BE49-F238E27FC236}">
              <a16:creationId xmlns:a16="http://schemas.microsoft.com/office/drawing/2014/main" xmlns="" id="{6DEF852B-6547-4B71-8C3E-A3679B974539}"/>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926" name="直線コネクタ 925">
          <a:extLst>
            <a:ext uri="{FF2B5EF4-FFF2-40B4-BE49-F238E27FC236}">
              <a16:creationId xmlns:a16="http://schemas.microsoft.com/office/drawing/2014/main" xmlns="" id="{10E0EC17-1BFC-4849-BAF9-51BA78C01252}"/>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927" name="【庁舎】&#10;一人当たり面積最大値テキスト">
          <a:extLst>
            <a:ext uri="{FF2B5EF4-FFF2-40B4-BE49-F238E27FC236}">
              <a16:creationId xmlns:a16="http://schemas.microsoft.com/office/drawing/2014/main" xmlns="" id="{2A1E00A0-D765-403F-88CC-FB00BA4432BE}"/>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928" name="直線コネクタ 927">
          <a:extLst>
            <a:ext uri="{FF2B5EF4-FFF2-40B4-BE49-F238E27FC236}">
              <a16:creationId xmlns:a16="http://schemas.microsoft.com/office/drawing/2014/main" xmlns="" id="{2D371FFB-BF30-4737-9887-E6A04EC84613}"/>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929" name="【庁舎】&#10;一人当たり面積平均値テキスト">
          <a:extLst>
            <a:ext uri="{FF2B5EF4-FFF2-40B4-BE49-F238E27FC236}">
              <a16:creationId xmlns:a16="http://schemas.microsoft.com/office/drawing/2014/main" xmlns="" id="{DE7C7678-ACCE-49F2-BB72-47320E2038B9}"/>
            </a:ext>
          </a:extLst>
        </xdr:cNvPr>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930" name="フローチャート: 判断 929">
          <a:extLst>
            <a:ext uri="{FF2B5EF4-FFF2-40B4-BE49-F238E27FC236}">
              <a16:creationId xmlns:a16="http://schemas.microsoft.com/office/drawing/2014/main" xmlns="" id="{33C067D8-91AE-4308-A1E0-F84051D51FA0}"/>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931" name="フローチャート: 判断 930">
          <a:extLst>
            <a:ext uri="{FF2B5EF4-FFF2-40B4-BE49-F238E27FC236}">
              <a16:creationId xmlns:a16="http://schemas.microsoft.com/office/drawing/2014/main" xmlns="" id="{C67B4106-A582-4BE8-9088-B5F15FE50B53}"/>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32" name="フローチャート: 判断 931">
          <a:extLst>
            <a:ext uri="{FF2B5EF4-FFF2-40B4-BE49-F238E27FC236}">
              <a16:creationId xmlns:a16="http://schemas.microsoft.com/office/drawing/2014/main" xmlns="" id="{F4B14FF5-E7BF-497A-BF4D-B29EDE1DEF95}"/>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933" name="フローチャート: 判断 932">
          <a:extLst>
            <a:ext uri="{FF2B5EF4-FFF2-40B4-BE49-F238E27FC236}">
              <a16:creationId xmlns:a16="http://schemas.microsoft.com/office/drawing/2014/main" xmlns="" id="{08CB2096-D098-4BDE-B54C-7F980F23169A}"/>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934" name="フローチャート: 判断 933">
          <a:extLst>
            <a:ext uri="{FF2B5EF4-FFF2-40B4-BE49-F238E27FC236}">
              <a16:creationId xmlns:a16="http://schemas.microsoft.com/office/drawing/2014/main" xmlns="" id="{E6ADD93A-6183-47DF-8214-40C783A637BF}"/>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xmlns="" id="{040A69DB-90D6-4D3E-BD2F-4E075FDACB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xmlns="" id="{34B01501-B994-4B79-AD9C-8DB7C47BE7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xmlns="" id="{DF2C267D-6A15-42F5-818B-379CAC7AD79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xmlns="" id="{D580FA13-C072-4673-ACFB-CB05468239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xmlns="" id="{8095759A-11A0-407C-8E17-B9FA36FA27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126093</xdr:rowOff>
    </xdr:from>
    <xdr:to>
      <xdr:col>116</xdr:col>
      <xdr:colOff>114300</xdr:colOff>
      <xdr:row>106</xdr:row>
      <xdr:rowOff>56243</xdr:rowOff>
    </xdr:to>
    <xdr:sp macro="" textlink="">
      <xdr:nvSpPr>
        <xdr:cNvPr id="940" name="楕円 939">
          <a:extLst>
            <a:ext uri="{FF2B5EF4-FFF2-40B4-BE49-F238E27FC236}">
              <a16:creationId xmlns:a16="http://schemas.microsoft.com/office/drawing/2014/main" xmlns="" id="{553A6D33-2B1B-4A85-8BBD-199DE6BF33BA}"/>
            </a:ext>
          </a:extLst>
        </xdr:cNvPr>
        <xdr:cNvSpPr/>
      </xdr:nvSpPr>
      <xdr:spPr>
        <a:xfrm>
          <a:off x="22110700" y="181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104520</xdr:rowOff>
    </xdr:from>
    <xdr:ext cx="469744" cy="259045"/>
    <xdr:sp macro="" textlink="">
      <xdr:nvSpPr>
        <xdr:cNvPr id="941" name="【庁舎】&#10;一人当たり面積該当値テキスト">
          <a:extLst>
            <a:ext uri="{FF2B5EF4-FFF2-40B4-BE49-F238E27FC236}">
              <a16:creationId xmlns:a16="http://schemas.microsoft.com/office/drawing/2014/main" xmlns="" id="{95B7AC3C-510B-49A6-8301-9FB01C177931}"/>
            </a:ext>
          </a:extLst>
        </xdr:cNvPr>
        <xdr:cNvSpPr txBox="1"/>
      </xdr:nvSpPr>
      <xdr:spPr>
        <a:xfrm>
          <a:off x="22199600" y="181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133713</xdr:rowOff>
    </xdr:from>
    <xdr:to>
      <xdr:col>112</xdr:col>
      <xdr:colOff>38100</xdr:colOff>
      <xdr:row>106</xdr:row>
      <xdr:rowOff>63863</xdr:rowOff>
    </xdr:to>
    <xdr:sp macro="" textlink="">
      <xdr:nvSpPr>
        <xdr:cNvPr id="942" name="楕円 941">
          <a:extLst>
            <a:ext uri="{FF2B5EF4-FFF2-40B4-BE49-F238E27FC236}">
              <a16:creationId xmlns:a16="http://schemas.microsoft.com/office/drawing/2014/main" xmlns="" id="{6284794E-3D94-468E-9FAA-97A6C2407112}"/>
            </a:ext>
          </a:extLst>
        </xdr:cNvPr>
        <xdr:cNvSpPr/>
      </xdr:nvSpPr>
      <xdr:spPr>
        <a:xfrm>
          <a:off x="21272500" y="181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5443</xdr:rowOff>
    </xdr:from>
    <xdr:to>
      <xdr:col>116</xdr:col>
      <xdr:colOff>63500</xdr:colOff>
      <xdr:row>106</xdr:row>
      <xdr:rowOff>13063</xdr:rowOff>
    </xdr:to>
    <xdr:cxnSp macro="">
      <xdr:nvCxnSpPr>
        <xdr:cNvPr id="943" name="直線コネクタ 942">
          <a:extLst>
            <a:ext uri="{FF2B5EF4-FFF2-40B4-BE49-F238E27FC236}">
              <a16:creationId xmlns:a16="http://schemas.microsoft.com/office/drawing/2014/main" xmlns="" id="{11581368-EA1F-425A-BEC9-744EEE5FB7A6}"/>
            </a:ext>
          </a:extLst>
        </xdr:cNvPr>
        <xdr:cNvCxnSpPr/>
      </xdr:nvCxnSpPr>
      <xdr:spPr>
        <a:xfrm flipV="1">
          <a:off x="21323300" y="18179143"/>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140244</xdr:rowOff>
    </xdr:from>
    <xdr:to>
      <xdr:col>107</xdr:col>
      <xdr:colOff>101600</xdr:colOff>
      <xdr:row>106</xdr:row>
      <xdr:rowOff>70394</xdr:rowOff>
    </xdr:to>
    <xdr:sp macro="" textlink="">
      <xdr:nvSpPr>
        <xdr:cNvPr id="944" name="楕円 943">
          <a:extLst>
            <a:ext uri="{FF2B5EF4-FFF2-40B4-BE49-F238E27FC236}">
              <a16:creationId xmlns:a16="http://schemas.microsoft.com/office/drawing/2014/main" xmlns="" id="{21DCD612-2650-4A61-BCF8-9A885B9FAD31}"/>
            </a:ext>
          </a:extLst>
        </xdr:cNvPr>
        <xdr:cNvSpPr/>
      </xdr:nvSpPr>
      <xdr:spPr>
        <a:xfrm>
          <a:off x="20383500" y="181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13063</xdr:rowOff>
    </xdr:from>
    <xdr:to>
      <xdr:col>111</xdr:col>
      <xdr:colOff>177800</xdr:colOff>
      <xdr:row>106</xdr:row>
      <xdr:rowOff>19594</xdr:rowOff>
    </xdr:to>
    <xdr:cxnSp macro="">
      <xdr:nvCxnSpPr>
        <xdr:cNvPr id="945" name="直線コネクタ 944">
          <a:extLst>
            <a:ext uri="{FF2B5EF4-FFF2-40B4-BE49-F238E27FC236}">
              <a16:creationId xmlns:a16="http://schemas.microsoft.com/office/drawing/2014/main" xmlns="" id="{4BD8F40B-3CC7-48F6-A623-2F4AE72BFBAD}"/>
            </a:ext>
          </a:extLst>
        </xdr:cNvPr>
        <xdr:cNvCxnSpPr/>
      </xdr:nvCxnSpPr>
      <xdr:spPr>
        <a:xfrm flipV="1">
          <a:off x="20434300" y="181867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138068</xdr:rowOff>
    </xdr:from>
    <xdr:to>
      <xdr:col>102</xdr:col>
      <xdr:colOff>165100</xdr:colOff>
      <xdr:row>106</xdr:row>
      <xdr:rowOff>68218</xdr:rowOff>
    </xdr:to>
    <xdr:sp macro="" textlink="">
      <xdr:nvSpPr>
        <xdr:cNvPr id="946" name="楕円 945">
          <a:extLst>
            <a:ext uri="{FF2B5EF4-FFF2-40B4-BE49-F238E27FC236}">
              <a16:creationId xmlns:a16="http://schemas.microsoft.com/office/drawing/2014/main" xmlns="" id="{A7C200C6-1CDB-4AF3-B373-C72C1BAE1FCC}"/>
            </a:ext>
          </a:extLst>
        </xdr:cNvPr>
        <xdr:cNvSpPr/>
      </xdr:nvSpPr>
      <xdr:spPr>
        <a:xfrm>
          <a:off x="19494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17418</xdr:rowOff>
    </xdr:from>
    <xdr:to>
      <xdr:col>107</xdr:col>
      <xdr:colOff>50800</xdr:colOff>
      <xdr:row>106</xdr:row>
      <xdr:rowOff>19594</xdr:rowOff>
    </xdr:to>
    <xdr:cxnSp macro="">
      <xdr:nvCxnSpPr>
        <xdr:cNvPr id="947" name="直線コネクタ 946">
          <a:extLst>
            <a:ext uri="{FF2B5EF4-FFF2-40B4-BE49-F238E27FC236}">
              <a16:creationId xmlns:a16="http://schemas.microsoft.com/office/drawing/2014/main" xmlns="" id="{259C4514-6891-4F39-B76F-C7EEB0F0FBC4}"/>
            </a:ext>
          </a:extLst>
        </xdr:cNvPr>
        <xdr:cNvCxnSpPr/>
      </xdr:nvCxnSpPr>
      <xdr:spPr>
        <a:xfrm>
          <a:off x="19545300" y="18191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135889</xdr:rowOff>
    </xdr:from>
    <xdr:to>
      <xdr:col>98</xdr:col>
      <xdr:colOff>38100</xdr:colOff>
      <xdr:row>106</xdr:row>
      <xdr:rowOff>66039</xdr:rowOff>
    </xdr:to>
    <xdr:sp macro="" textlink="">
      <xdr:nvSpPr>
        <xdr:cNvPr id="948" name="楕円 947">
          <a:extLst>
            <a:ext uri="{FF2B5EF4-FFF2-40B4-BE49-F238E27FC236}">
              <a16:creationId xmlns:a16="http://schemas.microsoft.com/office/drawing/2014/main" xmlns="" id="{3C20DFC2-F8A0-4439-9A5C-E788B83F1B36}"/>
            </a:ext>
          </a:extLst>
        </xdr:cNvPr>
        <xdr:cNvSpPr/>
      </xdr:nvSpPr>
      <xdr:spPr>
        <a:xfrm>
          <a:off x="18605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15239</xdr:rowOff>
    </xdr:from>
    <xdr:to>
      <xdr:col>102</xdr:col>
      <xdr:colOff>114300</xdr:colOff>
      <xdr:row>106</xdr:row>
      <xdr:rowOff>17418</xdr:rowOff>
    </xdr:to>
    <xdr:cxnSp macro="">
      <xdr:nvCxnSpPr>
        <xdr:cNvPr id="949" name="直線コネクタ 948">
          <a:extLst>
            <a:ext uri="{FF2B5EF4-FFF2-40B4-BE49-F238E27FC236}">
              <a16:creationId xmlns:a16="http://schemas.microsoft.com/office/drawing/2014/main" xmlns="" id="{B6A45CAC-AE6A-4B8D-91EB-55DE3BCAB793}"/>
            </a:ext>
          </a:extLst>
        </xdr:cNvPr>
        <xdr:cNvCxnSpPr/>
      </xdr:nvCxnSpPr>
      <xdr:spPr>
        <a:xfrm>
          <a:off x="18656300" y="18188939"/>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78213</xdr:rowOff>
    </xdr:from>
    <xdr:ext cx="469744" cy="259045"/>
    <xdr:sp macro="" textlink="">
      <xdr:nvSpPr>
        <xdr:cNvPr id="950" name="n_1aveValue【庁舎】&#10;一人当たり面積">
          <a:extLst>
            <a:ext uri="{FF2B5EF4-FFF2-40B4-BE49-F238E27FC236}">
              <a16:creationId xmlns:a16="http://schemas.microsoft.com/office/drawing/2014/main" xmlns="" id="{D4A130D2-1E23-40FA-BF77-3E2DBCBEB16B}"/>
            </a:ext>
          </a:extLst>
        </xdr:cNvPr>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951" name="n_2aveValue【庁舎】&#10;一人当たり面積">
          <a:extLst>
            <a:ext uri="{FF2B5EF4-FFF2-40B4-BE49-F238E27FC236}">
              <a16:creationId xmlns:a16="http://schemas.microsoft.com/office/drawing/2014/main" xmlns="" id="{7DF60623-CF41-4D22-B1EA-F27AF4DC3D49}"/>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952" name="n_3aveValue【庁舎】&#10;一人当たり面積">
          <a:extLst>
            <a:ext uri="{FF2B5EF4-FFF2-40B4-BE49-F238E27FC236}">
              <a16:creationId xmlns:a16="http://schemas.microsoft.com/office/drawing/2014/main" xmlns="" id="{0F31CCB6-13AC-4F63-B369-59B5BDA6D197}"/>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953" name="n_4aveValue【庁舎】&#10;一人当たり面積">
          <a:extLst>
            <a:ext uri="{FF2B5EF4-FFF2-40B4-BE49-F238E27FC236}">
              <a16:creationId xmlns:a16="http://schemas.microsoft.com/office/drawing/2014/main" xmlns="" id="{90839BAF-4358-4428-915E-898CC0E168A2}"/>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54990</xdr:rowOff>
    </xdr:from>
    <xdr:ext cx="469744" cy="259045"/>
    <xdr:sp macro="" textlink="">
      <xdr:nvSpPr>
        <xdr:cNvPr id="954" name="n_1mainValue【庁舎】&#10;一人当たり面積">
          <a:extLst>
            <a:ext uri="{FF2B5EF4-FFF2-40B4-BE49-F238E27FC236}">
              <a16:creationId xmlns:a16="http://schemas.microsoft.com/office/drawing/2014/main" xmlns="" id="{A22C5E74-B37F-4772-B418-FBF6031E1F8B}"/>
            </a:ext>
          </a:extLst>
        </xdr:cNvPr>
        <xdr:cNvSpPr txBox="1"/>
      </xdr:nvSpPr>
      <xdr:spPr>
        <a:xfrm>
          <a:off x="21075727" y="182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86921</xdr:rowOff>
    </xdr:from>
    <xdr:ext cx="469744" cy="259045"/>
    <xdr:sp macro="" textlink="">
      <xdr:nvSpPr>
        <xdr:cNvPr id="955" name="n_2mainValue【庁舎】&#10;一人当たり面積">
          <a:extLst>
            <a:ext uri="{FF2B5EF4-FFF2-40B4-BE49-F238E27FC236}">
              <a16:creationId xmlns:a16="http://schemas.microsoft.com/office/drawing/2014/main" xmlns="" id="{415099DD-A783-4B8D-841E-5D12B794C8A6}"/>
            </a:ext>
          </a:extLst>
        </xdr:cNvPr>
        <xdr:cNvSpPr txBox="1"/>
      </xdr:nvSpPr>
      <xdr:spPr>
        <a:xfrm>
          <a:off x="20199427" y="1791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59345</xdr:rowOff>
    </xdr:from>
    <xdr:ext cx="469744" cy="259045"/>
    <xdr:sp macro="" textlink="">
      <xdr:nvSpPr>
        <xdr:cNvPr id="956" name="n_3mainValue【庁舎】&#10;一人当たり面積">
          <a:extLst>
            <a:ext uri="{FF2B5EF4-FFF2-40B4-BE49-F238E27FC236}">
              <a16:creationId xmlns:a16="http://schemas.microsoft.com/office/drawing/2014/main" xmlns="" id="{E6086ADC-32E0-4016-9175-A2A7E8E9D9AD}"/>
            </a:ext>
          </a:extLst>
        </xdr:cNvPr>
        <xdr:cNvSpPr txBox="1"/>
      </xdr:nvSpPr>
      <xdr:spPr>
        <a:xfrm>
          <a:off x="19310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82566</xdr:rowOff>
    </xdr:from>
    <xdr:ext cx="469744" cy="259045"/>
    <xdr:sp macro="" textlink="">
      <xdr:nvSpPr>
        <xdr:cNvPr id="957" name="n_4mainValue【庁舎】&#10;一人当たり面積">
          <a:extLst>
            <a:ext uri="{FF2B5EF4-FFF2-40B4-BE49-F238E27FC236}">
              <a16:creationId xmlns:a16="http://schemas.microsoft.com/office/drawing/2014/main" xmlns="" id="{EA91E8F1-F491-4D82-BDD7-7D6A549FE1B6}"/>
            </a:ext>
          </a:extLst>
        </xdr:cNvPr>
        <xdr:cNvSpPr txBox="1"/>
      </xdr:nvSpPr>
      <xdr:spPr>
        <a:xfrm>
          <a:off x="18421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xmlns="" id="{3D628317-F967-4AA8-BF05-F1A554AE09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xmlns="" id="{A9945DD1-B644-4673-8CD9-1FC9963068A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xmlns="" id="{170A5496-F4CD-4C84-AFE4-4BB22D78F9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一般廃棄物処理施設について、町内の施設及び一部事務組合所有の焼却施設ともに減価償却率は高く、施設の老朽化が進んでいる。なお、評価額の大部分は一部事務組合の施設であるが、同施設は平成</a:t>
          </a:r>
          <a:r>
            <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30</a:t>
          </a: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年度末で停止している。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庁舎の減価償却率も類似団体平均よりも高い数値となっている。耐震化は実施済みであるが、耐用年数が近づいているため、今後建替えなどの検討も必要となってくると考えている。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消防施設については、防災行政無線のデジタル化整備を行ったこと等から、減価償却率が低下した。</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福祉施設については、主要施設である総合福祉会館の耐用年数が３０年弱残っているため、類似団体内平均と比較して低い減価償却率となっている。</a:t>
          </a:r>
          <a:endParaRPr kumimoji="1" lang="en-US" altLang="ja-JP"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rPr>
            <a:t>その他の施設の減価償却率については、類似団体内平均とほぼ同様の数値となっている。今後も長寿命化や統廃合により、適切な施設管理に努めていきたい。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類似団体平均よりも高い数値で推移している。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ただ、近年、町内の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石油関係企業からの法人税収は、最低ラインを推移している。また、新規の設備投資は抑制されており、固定資産税（償却資産）も減少している。そのため、基準財政収入額が減少し、財政力指数は徐々に低下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年度に続き法人税割が好調で、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ポイント上昇したものの、今後は新型コロナウイルス感染症の影響もあり、減収見込みであるため、財政力指数も減少見込である。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今後、企業業績が上向けば、財政力指数は改善すると見込まれるが、そうでなければ減少傾向になると考えられる。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13002</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0424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1512</xdr:rowOff>
    </xdr:from>
    <xdr:to>
      <xdr:col>15</xdr:col>
      <xdr:colOff>82550</xdr:colOff>
      <xdr:row>41</xdr:row>
      <xdr:rowOff>24493</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1512</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150179</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122162</xdr:rowOff>
    </xdr:from>
    <xdr:to>
      <xdr:col>11</xdr:col>
      <xdr:colOff>82550</xdr:colOff>
      <xdr:row>41</xdr:row>
      <xdr:rowOff>52312</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62489</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令和元年度の歳入では、法人税の減収を主として地方税が対前年度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千円減少した。一方、歳出では特定財源を除いた公債費が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千円増となったことが、経常収支比率が対前年度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％ポイント増となった要因の一つと考えられる。また、ふるさと納税について、寄付金である歳入は臨時的収入としているが、歳出の返礼品（補助費）は、経常経費としており、対前年度比で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7,999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千円増加している。このことも、令和元年度の経常収支比率増加の一因と思われる。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これまでも、類似団体に比較して高い数値であることから、予算査定時の厳しい優先順位の点検などにより、経常経費の削減を図っていきたい。</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162306</xdr:rowOff>
    </xdr:from>
    <xdr:to>
      <xdr:col>23</xdr:col>
      <xdr:colOff>133350</xdr:colOff>
      <xdr:row>66</xdr:row>
      <xdr:rowOff>159766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30655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162306</xdr:rowOff>
    </xdr:from>
    <xdr:to>
      <xdr:col>19</xdr:col>
      <xdr:colOff>133350</xdr:colOff>
      <xdr:row>66</xdr:row>
      <xdr:rowOff>34290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3065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53594</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3499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66</xdr:row>
      <xdr:rowOff>53594</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988040"/>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108966</xdr:rowOff>
    </xdr:from>
    <xdr:to>
      <xdr:col>23</xdr:col>
      <xdr:colOff>184150</xdr:colOff>
      <xdr:row>67</xdr:row>
      <xdr:rowOff>39116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4843</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3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111506</xdr:rowOff>
    </xdr:from>
    <xdr:to>
      <xdr:col>19</xdr:col>
      <xdr:colOff>184150</xdr:colOff>
      <xdr:row>66</xdr:row>
      <xdr:rowOff>41656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令和元年度は、前年度額から上がったものの、類似団体平均値よりも若干低い数値となっている。これまでも、ほぼ類似団体平均値で移行している。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今後も、事務事業の見直しや業務の民間委託等により、人件費・物件費の圧縮に努めていきたい。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48831</xdr:rowOff>
    </xdr:from>
    <xdr:to>
      <xdr:col>23</xdr:col>
      <xdr:colOff>133350</xdr:colOff>
      <xdr:row>83</xdr:row>
      <xdr:rowOff>60868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279181"/>
          <a:ext cx="838200" cy="1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16943</xdr:rowOff>
    </xdr:from>
    <xdr:to>
      <xdr:col>19</xdr:col>
      <xdr:colOff>133350</xdr:colOff>
      <xdr:row>83</xdr:row>
      <xdr:rowOff>48831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247293"/>
          <a:ext cx="889000" cy="3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16943</xdr:rowOff>
    </xdr:from>
    <xdr:to>
      <xdr:col>15</xdr:col>
      <xdr:colOff>82550</xdr:colOff>
      <xdr:row>83</xdr:row>
      <xdr:rowOff>50367</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247293"/>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50367</xdr:rowOff>
    </xdr:from>
    <xdr:to>
      <xdr:col>11</xdr:col>
      <xdr:colOff>31750</xdr:colOff>
      <xdr:row>83</xdr:row>
      <xdr:rowOff>96830</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1447800" y="14280717"/>
          <a:ext cx="889000" cy="4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10068</xdr:rowOff>
    </xdr:from>
    <xdr:to>
      <xdr:col>23</xdr:col>
      <xdr:colOff>184150</xdr:colOff>
      <xdr:row>83</xdr:row>
      <xdr:rowOff>111668</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2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26595</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08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169481</xdr:rowOff>
    </xdr:from>
    <xdr:to>
      <xdr:col>19</xdr:col>
      <xdr:colOff>184150</xdr:colOff>
      <xdr:row>83</xdr:row>
      <xdr:rowOff>99631</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2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109808</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99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137593</xdr:rowOff>
    </xdr:from>
    <xdr:to>
      <xdr:col>15</xdr:col>
      <xdr:colOff>133350</xdr:colOff>
      <xdr:row>83</xdr:row>
      <xdr:rowOff>67743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419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77920</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96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171017</xdr:rowOff>
    </xdr:from>
    <xdr:to>
      <xdr:col>11</xdr:col>
      <xdr:colOff>82550</xdr:colOff>
      <xdr:row>83</xdr:row>
      <xdr:rowOff>101167</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22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111344</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99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46030</xdr:rowOff>
    </xdr:from>
    <xdr:to>
      <xdr:col>7</xdr:col>
      <xdr:colOff>31750</xdr:colOff>
      <xdr:row>83</xdr:row>
      <xdr:rowOff>147630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42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132407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436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ラスパイレス指数は、類似団体よりも高い数値で推移している。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指数については、小規模団体において経験年数階層内における職員分布が変わった場合に変動することがあるが、本町においても、給与制度に大きな改正がなくとも職員構成の変動による指数の増減が生じる場合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88</xdr:row>
      <xdr:rowOff>22982</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903752"/>
          <a:ext cx="838200" cy="2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113998</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9037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87</xdr:row>
      <xdr:rowOff>159959</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503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159959</xdr:rowOff>
    </xdr:from>
    <xdr:to>
      <xdr:col>68</xdr:col>
      <xdr:colOff>152400</xdr:colOff>
      <xdr:row>88</xdr:row>
      <xdr:rowOff>149377</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3512800" y="15076109"/>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退職者の不補充などにより、集中改革プランで掲げた職員の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％削減を早期に達成していることから、類似団体平均を下回っている。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今後も計画的に、一般職または臨時職員の採用、あるいは業務の民間委託等の検討をしていきたい。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xmlns=""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xmlns=""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xmlns=""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137731</xdr:rowOff>
    </xdr:from>
    <xdr:to>
      <xdr:col>81</xdr:col>
      <xdr:colOff>44450</xdr:colOff>
      <xdr:row>60</xdr:row>
      <xdr:rowOff>4287</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6179800" y="10253281"/>
          <a:ext cx="838200" cy="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xmlns=""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60</xdr:row>
      <xdr:rowOff>4287</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5290800" y="10264140"/>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132906</xdr:rowOff>
    </xdr:from>
    <xdr:to>
      <xdr:col>72</xdr:col>
      <xdr:colOff>203200</xdr:colOff>
      <xdr:row>59</xdr:row>
      <xdr:rowOff>148590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4401800" y="1024845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132906</xdr:rowOff>
    </xdr:from>
    <xdr:to>
      <xdr:col>68</xdr:col>
      <xdr:colOff>152400</xdr:colOff>
      <xdr:row>59</xdr:row>
      <xdr:rowOff>144367</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3512800" y="10248456"/>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86931</xdr:rowOff>
    </xdr:from>
    <xdr:to>
      <xdr:col>81</xdr:col>
      <xdr:colOff>95250</xdr:colOff>
      <xdr:row>60</xdr:row>
      <xdr:rowOff>17081</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967200" y="102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103458</xdr:rowOff>
    </xdr:from>
    <xdr:ext cx="762000" cy="259045"/>
    <xdr:sp macro="" textlink="">
      <xdr:nvSpPr>
        <xdr:cNvPr id="337" name="定員管理の状況該当値テキスト">
          <a:extLst>
            <a:ext uri="{FF2B5EF4-FFF2-40B4-BE49-F238E27FC236}">
              <a16:creationId xmlns:a16="http://schemas.microsoft.com/office/drawing/2014/main" xmlns="" id="{00000000-0008-0000-0300-000051010000}"/>
            </a:ext>
          </a:extLst>
        </xdr:cNvPr>
        <xdr:cNvSpPr txBox="1"/>
      </xdr:nvSpPr>
      <xdr:spPr>
        <a:xfrm>
          <a:off x="17106900" y="1004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124937</xdr:rowOff>
    </xdr:from>
    <xdr:to>
      <xdr:col>77</xdr:col>
      <xdr:colOff>95250</xdr:colOff>
      <xdr:row>60</xdr:row>
      <xdr:rowOff>55087</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129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65264</xdr:rowOff>
    </xdr:from>
    <xdr:ext cx="7366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798800" y="1000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82106</xdr:rowOff>
    </xdr:from>
    <xdr:to>
      <xdr:col>68</xdr:col>
      <xdr:colOff>203200</xdr:colOff>
      <xdr:row>60</xdr:row>
      <xdr:rowOff>12256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4351000" y="101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22433</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020800" y="996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93567</xdr:rowOff>
    </xdr:from>
    <xdr:to>
      <xdr:col>64</xdr:col>
      <xdr:colOff>152400</xdr:colOff>
      <xdr:row>60</xdr:row>
      <xdr:rowOff>23717</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3462000" y="102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33894</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131800" y="99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％で、減少傾向にある。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こども園施設整備事業等の大規模な建設事業により、多額の地方債を発行している。これらの償還金のうち、一部は事業費補正等により基準財政需要額に算入されるものの、数年後には当比率は上昇していくものと見込んでい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xmlns=""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xmlns=""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xmlns=""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107696</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6179800" y="69174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xmlns=""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146304</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5290800" y="69656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146304</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4401800" y="700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40</xdr:row>
      <xdr:rowOff>165608</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3512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25163</xdr:rowOff>
    </xdr:from>
    <xdr:ext cx="762000" cy="259045"/>
    <xdr:sp macro="" textlink="">
      <xdr:nvSpPr>
        <xdr:cNvPr id="397" name="公債費負担の状況該当値テキスト">
          <a:extLst>
            <a:ext uri="{FF2B5EF4-FFF2-40B4-BE49-F238E27FC236}">
              <a16:creationId xmlns:a16="http://schemas.microsoft.com/office/drawing/2014/main" xmlns="" id="{00000000-0008-0000-0300-00008D010000}"/>
            </a:ext>
          </a:extLst>
        </xdr:cNvPr>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143273</xdr:rowOff>
    </xdr:from>
    <xdr:ext cx="7366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令和元年度の将来負担額は、こども園施設整備事業や公民館瀬田分館整備事業等の完了に伴い、地方債発行額が大きく減少し、地方債発行額を償還額が上回ったことから、地方債残高が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171,329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千円の減額となった。一方で、充当可能財源は、基準財政需要額算入見込み額が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131,123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千円の減となったものの、充当可能基金は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86,791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千円の増となった。このため、将来負担比率は前年度から下降した。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今後も町営緑ヶ丘団地第３棟等の大規模な建設事業により、多額の地方債を発行する計画となっているものの、地方債残高が減少する見込みであることから、将来負担比率は減少するものと見込んでいる。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28099</xdr:rowOff>
    </xdr:from>
    <xdr:to>
      <xdr:col>81</xdr:col>
      <xdr:colOff>44450</xdr:colOff>
      <xdr:row>17</xdr:row>
      <xdr:rowOff>64897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6179800" y="2942749"/>
          <a:ext cx="8382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xmlns=""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72263</xdr:rowOff>
    </xdr:from>
    <xdr:to>
      <xdr:col>77</xdr:col>
      <xdr:colOff>44450</xdr:colOff>
      <xdr:row>17</xdr:row>
      <xdr:rowOff>64897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5290800" y="2815463"/>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xmlns=""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72263</xdr:rowOff>
    </xdr:from>
    <xdr:to>
      <xdr:col>72</xdr:col>
      <xdr:colOff>203200</xdr:colOff>
      <xdr:row>16</xdr:row>
      <xdr:rowOff>80105</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4401800" y="2815463"/>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80105</xdr:rowOff>
    </xdr:from>
    <xdr:to>
      <xdr:col>68</xdr:col>
      <xdr:colOff>152400</xdr:colOff>
      <xdr:row>16</xdr:row>
      <xdr:rowOff>118110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3512800" y="2823305"/>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148749</xdr:rowOff>
    </xdr:from>
    <xdr:to>
      <xdr:col>81</xdr:col>
      <xdr:colOff>95250</xdr:colOff>
      <xdr:row>17</xdr:row>
      <xdr:rowOff>78899</xdr:rowOff>
    </xdr:to>
    <xdr:sp macro="" textlink="">
      <xdr:nvSpPr>
        <xdr:cNvPr id="454" name="楕円 453">
          <a:extLst>
            <a:ext uri="{FF2B5EF4-FFF2-40B4-BE49-F238E27FC236}">
              <a16:creationId xmlns:a16="http://schemas.microsoft.com/office/drawing/2014/main" xmlns="" id="{00000000-0008-0000-0300-0000C6010000}"/>
            </a:ext>
          </a:extLst>
        </xdr:cNvPr>
        <xdr:cNvSpPr/>
      </xdr:nvSpPr>
      <xdr:spPr>
        <a:xfrm>
          <a:off x="16967200" y="28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120826</xdr:rowOff>
    </xdr:from>
    <xdr:ext cx="762000" cy="259045"/>
    <xdr:sp macro="" textlink="">
      <xdr:nvSpPr>
        <xdr:cNvPr id="455" name="将来負担の状況該当値テキスト">
          <a:extLst>
            <a:ext uri="{FF2B5EF4-FFF2-40B4-BE49-F238E27FC236}">
              <a16:creationId xmlns:a16="http://schemas.microsoft.com/office/drawing/2014/main" xmlns="" id="{00000000-0008-0000-0300-0000C7010000}"/>
            </a:ext>
          </a:extLst>
        </xdr:cNvPr>
        <xdr:cNvSpPr txBox="1"/>
      </xdr:nvSpPr>
      <xdr:spPr>
        <a:xfrm>
          <a:off x="17106900" y="286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14097</xdr:rowOff>
    </xdr:from>
    <xdr:to>
      <xdr:col>77</xdr:col>
      <xdr:colOff>95250</xdr:colOff>
      <xdr:row>17</xdr:row>
      <xdr:rowOff>115697</xdr:rowOff>
    </xdr:to>
    <xdr:sp macro="" textlink="">
      <xdr:nvSpPr>
        <xdr:cNvPr id="456" name="楕円 455">
          <a:extLst>
            <a:ext uri="{FF2B5EF4-FFF2-40B4-BE49-F238E27FC236}">
              <a16:creationId xmlns:a16="http://schemas.microsoft.com/office/drawing/2014/main" xmlns="" id="{00000000-0008-0000-0300-0000C8010000}"/>
            </a:ext>
          </a:extLst>
        </xdr:cNvPr>
        <xdr:cNvSpPr/>
      </xdr:nvSpPr>
      <xdr:spPr>
        <a:xfrm>
          <a:off x="16129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100474</xdr:rowOff>
    </xdr:from>
    <xdr:ext cx="7366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798800" y="3015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21463</xdr:rowOff>
    </xdr:from>
    <xdr:to>
      <xdr:col>73</xdr:col>
      <xdr:colOff>44450</xdr:colOff>
      <xdr:row>16</xdr:row>
      <xdr:rowOff>123063</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5240000" y="276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107840</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85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29305</xdr:rowOff>
    </xdr:from>
    <xdr:to>
      <xdr:col>68</xdr:col>
      <xdr:colOff>203200</xdr:colOff>
      <xdr:row>16</xdr:row>
      <xdr:rowOff>130905</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4351000" y="27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115682</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85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新規採用職員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名、元年度途中退職</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名により、数値が若干上昇し、類似団体平均より若干高くなっている。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今後も、計画的な職員採用を実施するとともに、業務の民間委託等についても検討していきたい。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3220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9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類似団体平均を大きく上回る数値で推移している。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これは、蜂ヶ峯総合公園や和木駅の指定管理、コミュニティバスの運行委託、学校教育への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機器導入などの、当町特有の事業が要因である。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109855</xdr:rowOff>
    </xdr:from>
    <xdr:to>
      <xdr:col>82</xdr:col>
      <xdr:colOff>107950</xdr:colOff>
      <xdr:row>19</xdr:row>
      <xdr:rowOff>144145</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33674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86995</xdr:rowOff>
    </xdr:from>
    <xdr:to>
      <xdr:col>78</xdr:col>
      <xdr:colOff>69850</xdr:colOff>
      <xdr:row>19</xdr:row>
      <xdr:rowOff>109855</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4782800" y="33445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86995</xdr:rowOff>
    </xdr:from>
    <xdr:to>
      <xdr:col>73</xdr:col>
      <xdr:colOff>180975</xdr:colOff>
      <xdr:row>19</xdr:row>
      <xdr:rowOff>86995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3344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161290</xdr:rowOff>
    </xdr:from>
    <xdr:to>
      <xdr:col>69</xdr:col>
      <xdr:colOff>92075</xdr:colOff>
      <xdr:row>19</xdr:row>
      <xdr:rowOff>86995</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004800" y="32473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93345</xdr:rowOff>
    </xdr:from>
    <xdr:to>
      <xdr:col>82</xdr:col>
      <xdr:colOff>158750</xdr:colOff>
      <xdr:row>20</xdr:row>
      <xdr:rowOff>23495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33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65422</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332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59055</xdr:rowOff>
    </xdr:from>
    <xdr:to>
      <xdr:col>78</xdr:col>
      <xdr:colOff>120650</xdr:colOff>
      <xdr:row>19</xdr:row>
      <xdr:rowOff>160655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33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145432</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340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36195</xdr:rowOff>
    </xdr:from>
    <xdr:to>
      <xdr:col>74</xdr:col>
      <xdr:colOff>31750</xdr:colOff>
      <xdr:row>19</xdr:row>
      <xdr:rowOff>137795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32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122572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33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36195</xdr:rowOff>
    </xdr:from>
    <xdr:to>
      <xdr:col>69</xdr:col>
      <xdr:colOff>142875</xdr:colOff>
      <xdr:row>19</xdr:row>
      <xdr:rowOff>137795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32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122572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33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110490</xdr:rowOff>
    </xdr:from>
    <xdr:to>
      <xdr:col>65</xdr:col>
      <xdr:colOff>53975</xdr:colOff>
      <xdr:row>19</xdr:row>
      <xdr:rowOff>40640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25417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類似団体平均を上回る数値で推移している。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これは、敬老金、心身障害者扶助料、児童福祉年金といった町独自の福祉施策の影響である。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671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56</xdr:row>
      <xdr:rowOff>31750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162577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年は、類似団体平均を下回っている。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当町では、公共下水道事業への繰出金がこの数値に大きく影響している。令和元年度は雨水処理負担金の増加等により、公共下水道事業への繰出金が対前年度比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15,653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千円増加していることから、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　今後、公共下水道事業について、計画的に老朽化施設の整備を実施するなど、支出の平準化に努めていきたい。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104140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5671800" y="9650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85852</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4782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85852</xdr:rowOff>
    </xdr:from>
    <xdr:to>
      <xdr:col>73</xdr:col>
      <xdr:colOff>180975</xdr:colOff>
      <xdr:row>57</xdr:row>
      <xdr:rowOff>19558</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3893800" y="96870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57</xdr:row>
      <xdr:rowOff>19558</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9655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35052</xdr:rowOff>
    </xdr:from>
    <xdr:to>
      <xdr:col>74</xdr:col>
      <xdr:colOff>31750</xdr:colOff>
      <xdr:row>56</xdr:row>
      <xdr:rowOff>136652</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146829</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140208</xdr:rowOff>
    </xdr:from>
    <xdr:to>
      <xdr:col>69</xdr:col>
      <xdr:colOff>142875</xdr:colOff>
      <xdr:row>57</xdr:row>
      <xdr:rowOff>70358</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80535</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これは、岩国市ごみ焼却施設の建設に伴い、周陽環境整備組合への負担金が対前年度比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51,139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千円減少したことが主な要因である。一方、ふるさと納税が好調のため、返礼品の歳出が対前年度で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7,999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各種団体への補助金については、当該団体の事業内容の報告を求めるなど、適正な交付となるよう引き続き努めていく。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10414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5671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24130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4782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24130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3893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136144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262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令和元年度は前年に比べて増加し、類似団体平均と同等となった。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今後は、こども園施設整備事業等の大規模な建設事業による地方債の借入により、数年後からの公債費の増加が見込まれている。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米軍再編交付金や石油貯蔵施設立地対策等補助金等の各種補助交付金を有効に活用し、地方債のみに頼ることのない財政運営をしていきたい。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138430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294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156718</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098800" y="132943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156718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120142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1320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年、類似団体の平均を上回り、高い数値となっている。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当町の経常収支比率を大きく引き上げているのは物件費であり、その他の経費については、ほぼ類似団体平均を推移している。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今後も物件費の水準を押し上げている当町独自の施策については継続していく予定であるが、その他の事務的経費などについては、節減に努めていきたい。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79</xdr:row>
      <xdr:rowOff>74422</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35046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131572</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163576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3893800" y="134818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78</xdr:row>
      <xdr:rowOff>163576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004800" y="13216637"/>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112776</xdr:rowOff>
    </xdr:from>
    <xdr:to>
      <xdr:col>69</xdr:col>
      <xdr:colOff>142875</xdr:colOff>
      <xdr:row>79</xdr:row>
      <xdr:rowOff>42926</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27703</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149534</xdr:rowOff>
    </xdr:from>
    <xdr:to>
      <xdr:col>29</xdr:col>
      <xdr:colOff>127000</xdr:colOff>
      <xdr:row>18</xdr:row>
      <xdr:rowOff>30616</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111809"/>
          <a:ext cx="647700" cy="52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30616</xdr:rowOff>
    </xdr:from>
    <xdr:to>
      <xdr:col>26</xdr:col>
      <xdr:colOff>50800</xdr:colOff>
      <xdr:row>18</xdr:row>
      <xdr:rowOff>100037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164341"/>
          <a:ext cx="698500" cy="6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93088</xdr:rowOff>
    </xdr:from>
    <xdr:to>
      <xdr:col>22</xdr:col>
      <xdr:colOff>114300</xdr:colOff>
      <xdr:row>18</xdr:row>
      <xdr:rowOff>100037</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226813"/>
          <a:ext cx="698500" cy="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89019</xdr:rowOff>
    </xdr:from>
    <xdr:to>
      <xdr:col>18</xdr:col>
      <xdr:colOff>177800</xdr:colOff>
      <xdr:row>18</xdr:row>
      <xdr:rowOff>93088</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a:off x="2908300" y="3222744"/>
          <a:ext cx="698500" cy="4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98734</xdr:rowOff>
    </xdr:from>
    <xdr:to>
      <xdr:col>29</xdr:col>
      <xdr:colOff>177800</xdr:colOff>
      <xdr:row>18</xdr:row>
      <xdr:rowOff>28884</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06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70811</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03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151266</xdr:rowOff>
    </xdr:from>
    <xdr:to>
      <xdr:col>26</xdr:col>
      <xdr:colOff>101600</xdr:colOff>
      <xdr:row>18</xdr:row>
      <xdr:rowOff>81416</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13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66193</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199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49237</xdr:rowOff>
    </xdr:from>
    <xdr:to>
      <xdr:col>22</xdr:col>
      <xdr:colOff>165100</xdr:colOff>
      <xdr:row>18</xdr:row>
      <xdr:rowOff>150837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135614</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42288</xdr:rowOff>
    </xdr:from>
    <xdr:to>
      <xdr:col>19</xdr:col>
      <xdr:colOff>38100</xdr:colOff>
      <xdr:row>18</xdr:row>
      <xdr:rowOff>143888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7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128665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6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38219</xdr:rowOff>
    </xdr:from>
    <xdr:to>
      <xdr:col>15</xdr:col>
      <xdr:colOff>101600</xdr:colOff>
      <xdr:row>18</xdr:row>
      <xdr:rowOff>139819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7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124596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5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10969</xdr:rowOff>
    </xdr:from>
    <xdr:to>
      <xdr:col>29</xdr:col>
      <xdr:colOff>127000</xdr:colOff>
      <xdr:row>36</xdr:row>
      <xdr:rowOff>14660</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964219"/>
          <a:ext cx="647700" cy="3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289943</xdr:rowOff>
    </xdr:from>
    <xdr:to>
      <xdr:col>26</xdr:col>
      <xdr:colOff>50800</xdr:colOff>
      <xdr:row>36</xdr:row>
      <xdr:rowOff>14660</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900293"/>
          <a:ext cx="698500" cy="6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269597</xdr:rowOff>
    </xdr:from>
    <xdr:to>
      <xdr:col>22</xdr:col>
      <xdr:colOff>114300</xdr:colOff>
      <xdr:row>35</xdr:row>
      <xdr:rowOff>289943</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3606800" y="6879947"/>
          <a:ext cx="6985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269597</xdr:rowOff>
    </xdr:from>
    <xdr:to>
      <xdr:col>18</xdr:col>
      <xdr:colOff>177800</xdr:colOff>
      <xdr:row>35</xdr:row>
      <xdr:rowOff>283085</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879947"/>
          <a:ext cx="6985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303069</xdr:rowOff>
    </xdr:from>
    <xdr:to>
      <xdr:col>29</xdr:col>
      <xdr:colOff>177800</xdr:colOff>
      <xdr:row>36</xdr:row>
      <xdr:rowOff>61769</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91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275146</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88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306760</xdr:rowOff>
    </xdr:from>
    <xdr:to>
      <xdr:col>26</xdr:col>
      <xdr:colOff>101600</xdr:colOff>
      <xdr:row>36</xdr:row>
      <xdr:rowOff>65460</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917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50237</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00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239143</xdr:rowOff>
    </xdr:from>
    <xdr:to>
      <xdr:col>22</xdr:col>
      <xdr:colOff>165100</xdr:colOff>
      <xdr:row>35</xdr:row>
      <xdr:rowOff>340743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849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325520</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93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218797</xdr:rowOff>
    </xdr:from>
    <xdr:to>
      <xdr:col>19</xdr:col>
      <xdr:colOff>38100</xdr:colOff>
      <xdr:row>35</xdr:row>
      <xdr:rowOff>320397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82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305174</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91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232285</xdr:rowOff>
    </xdr:from>
    <xdr:to>
      <xdr:col>15</xdr:col>
      <xdr:colOff>101600</xdr:colOff>
      <xdr:row>35</xdr:row>
      <xdr:rowOff>333885</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84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318662</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92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391</xdr:rowOff>
    </xdr:from>
    <xdr:to>
      <xdr:col>24</xdr:col>
      <xdr:colOff>63500</xdr:colOff>
      <xdr:row>37</xdr:row>
      <xdr:rowOff>17201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44041"/>
          <a:ext cx="8382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17201</xdr:rowOff>
    </xdr:from>
    <xdr:to>
      <xdr:col>19</xdr:col>
      <xdr:colOff>177800</xdr:colOff>
      <xdr:row>37</xdr:row>
      <xdr:rowOff>58661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60851"/>
          <a:ext cx="8890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57960</xdr:rowOff>
    </xdr:from>
    <xdr:to>
      <xdr:col>15</xdr:col>
      <xdr:colOff>50800</xdr:colOff>
      <xdr:row>37</xdr:row>
      <xdr:rowOff>58661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401610"/>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35901</xdr:rowOff>
    </xdr:from>
    <xdr:to>
      <xdr:col>10</xdr:col>
      <xdr:colOff>114300</xdr:colOff>
      <xdr:row>37</xdr:row>
      <xdr:rowOff>57960</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79551"/>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121041</xdr:rowOff>
    </xdr:from>
    <xdr:to>
      <xdr:col>24</xdr:col>
      <xdr:colOff>114300</xdr:colOff>
      <xdr:row>37</xdr:row>
      <xdr:rowOff>51191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99468</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7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137851</xdr:rowOff>
    </xdr:from>
    <xdr:to>
      <xdr:col>20</xdr:col>
      <xdr:colOff>38100</xdr:colOff>
      <xdr:row>37</xdr:row>
      <xdr:rowOff>68001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59128</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4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7861</xdr:rowOff>
    </xdr:from>
    <xdr:to>
      <xdr:col>15</xdr:col>
      <xdr:colOff>101600</xdr:colOff>
      <xdr:row>37</xdr:row>
      <xdr:rowOff>109461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100588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44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7160</xdr:rowOff>
    </xdr:from>
    <xdr:to>
      <xdr:col>10</xdr:col>
      <xdr:colOff>165100</xdr:colOff>
      <xdr:row>37</xdr:row>
      <xdr:rowOff>108760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99887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44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156551</xdr:rowOff>
    </xdr:from>
    <xdr:to>
      <xdr:col>6</xdr:col>
      <xdr:colOff>38100</xdr:colOff>
      <xdr:row>37</xdr:row>
      <xdr:rowOff>86701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77828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102429</xdr:rowOff>
    </xdr:from>
    <xdr:to>
      <xdr:col>24</xdr:col>
      <xdr:colOff>63500</xdr:colOff>
      <xdr:row>55</xdr:row>
      <xdr:rowOff>107810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532179"/>
          <a:ext cx="8382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107810</xdr:rowOff>
    </xdr:from>
    <xdr:to>
      <xdr:col>19</xdr:col>
      <xdr:colOff>177800</xdr:colOff>
      <xdr:row>55</xdr:row>
      <xdr:rowOff>124992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537560"/>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92586</xdr:rowOff>
    </xdr:from>
    <xdr:to>
      <xdr:col>15</xdr:col>
      <xdr:colOff>50800</xdr:colOff>
      <xdr:row>55</xdr:row>
      <xdr:rowOff>124992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522336"/>
          <a:ext cx="889000" cy="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56641</xdr:rowOff>
    </xdr:from>
    <xdr:to>
      <xdr:col>10</xdr:col>
      <xdr:colOff>114300</xdr:colOff>
      <xdr:row>55</xdr:row>
      <xdr:rowOff>92586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1130300" y="9486391"/>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51629</xdr:rowOff>
    </xdr:from>
    <xdr:to>
      <xdr:col>24</xdr:col>
      <xdr:colOff>114300</xdr:colOff>
      <xdr:row>55</xdr:row>
      <xdr:rowOff>153229</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4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74506</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33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57010</xdr:rowOff>
    </xdr:from>
    <xdr:to>
      <xdr:col>20</xdr:col>
      <xdr:colOff>38100</xdr:colOff>
      <xdr:row>55</xdr:row>
      <xdr:rowOff>158610</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3687</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26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74192</xdr:rowOff>
    </xdr:from>
    <xdr:to>
      <xdr:col>15</xdr:col>
      <xdr:colOff>101600</xdr:colOff>
      <xdr:row>56</xdr:row>
      <xdr:rowOff>4342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5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20869</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927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41786</xdr:rowOff>
    </xdr:from>
    <xdr:to>
      <xdr:col>10</xdr:col>
      <xdr:colOff>165100</xdr:colOff>
      <xdr:row>55</xdr:row>
      <xdr:rowOff>143386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4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159913</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24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5841</xdr:rowOff>
    </xdr:from>
    <xdr:to>
      <xdr:col>6</xdr:col>
      <xdr:colOff>38100</xdr:colOff>
      <xdr:row>55</xdr:row>
      <xdr:rowOff>107441</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4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123968</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5" y="921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86970</xdr:rowOff>
    </xdr:from>
    <xdr:to>
      <xdr:col>24</xdr:col>
      <xdr:colOff>63500</xdr:colOff>
      <xdr:row>78</xdr:row>
      <xdr:rowOff>98171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460070"/>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82778</xdr:rowOff>
    </xdr:from>
    <xdr:to>
      <xdr:col>19</xdr:col>
      <xdr:colOff>177800</xdr:colOff>
      <xdr:row>78</xdr:row>
      <xdr:rowOff>86970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455878"/>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23000</xdr:rowOff>
    </xdr:from>
    <xdr:to>
      <xdr:col>15</xdr:col>
      <xdr:colOff>50800</xdr:colOff>
      <xdr:row>78</xdr:row>
      <xdr:rowOff>82778</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396100"/>
          <a:ext cx="889000" cy="5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5321</xdr:rowOff>
    </xdr:from>
    <xdr:to>
      <xdr:col>10</xdr:col>
      <xdr:colOff>114300</xdr:colOff>
      <xdr:row>78</xdr:row>
      <xdr:rowOff>23000</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378421"/>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47371</xdr:rowOff>
    </xdr:from>
    <xdr:to>
      <xdr:col>24</xdr:col>
      <xdr:colOff>114300</xdr:colOff>
      <xdr:row>78</xdr:row>
      <xdr:rowOff>148971</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4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133748</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36170</xdr:rowOff>
    </xdr:from>
    <xdr:to>
      <xdr:col>20</xdr:col>
      <xdr:colOff>38100</xdr:colOff>
      <xdr:row>78</xdr:row>
      <xdr:rowOff>137770</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4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128897</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5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31978</xdr:rowOff>
    </xdr:from>
    <xdr:to>
      <xdr:col>15</xdr:col>
      <xdr:colOff>101600</xdr:colOff>
      <xdr:row>78</xdr:row>
      <xdr:rowOff>133578</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124705</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4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143650</xdr:rowOff>
    </xdr:from>
    <xdr:to>
      <xdr:col>10</xdr:col>
      <xdr:colOff>165100</xdr:colOff>
      <xdr:row>78</xdr:row>
      <xdr:rowOff>73800</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3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64927</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4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125971</xdr:rowOff>
    </xdr:from>
    <xdr:to>
      <xdr:col>6</xdr:col>
      <xdr:colOff>38100</xdr:colOff>
      <xdr:row>78</xdr:row>
      <xdr:rowOff>56121</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3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47248</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4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32499</xdr:rowOff>
    </xdr:from>
    <xdr:to>
      <xdr:col>24</xdr:col>
      <xdr:colOff>63500</xdr:colOff>
      <xdr:row>97</xdr:row>
      <xdr:rowOff>73064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663149"/>
          <a:ext cx="838200" cy="4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52070</xdr:rowOff>
    </xdr:from>
    <xdr:to>
      <xdr:col>19</xdr:col>
      <xdr:colOff>177800</xdr:colOff>
      <xdr:row>97</xdr:row>
      <xdr:rowOff>73064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682720"/>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10249</xdr:rowOff>
    </xdr:from>
    <xdr:to>
      <xdr:col>15</xdr:col>
      <xdr:colOff>50800</xdr:colOff>
      <xdr:row>97</xdr:row>
      <xdr:rowOff>52070</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640899"/>
          <a:ext cx="889000" cy="4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10249</xdr:rowOff>
    </xdr:from>
    <xdr:to>
      <xdr:col>10</xdr:col>
      <xdr:colOff>114300</xdr:colOff>
      <xdr:row>97</xdr:row>
      <xdr:rowOff>57290</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640899"/>
          <a:ext cx="889000" cy="4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153149</xdr:rowOff>
    </xdr:from>
    <xdr:to>
      <xdr:col>24</xdr:col>
      <xdr:colOff>114300</xdr:colOff>
      <xdr:row>97</xdr:row>
      <xdr:rowOff>83299</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6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131576</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59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22264</xdr:rowOff>
    </xdr:from>
    <xdr:to>
      <xdr:col>20</xdr:col>
      <xdr:colOff>38100</xdr:colOff>
      <xdr:row>97</xdr:row>
      <xdr:rowOff>123864</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114991</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1270</xdr:rowOff>
    </xdr:from>
    <xdr:to>
      <xdr:col>15</xdr:col>
      <xdr:colOff>101600</xdr:colOff>
      <xdr:row>97</xdr:row>
      <xdr:rowOff>102870</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93997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67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130899</xdr:rowOff>
    </xdr:from>
    <xdr:to>
      <xdr:col>10</xdr:col>
      <xdr:colOff>165100</xdr:colOff>
      <xdr:row>97</xdr:row>
      <xdr:rowOff>61049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59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77576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36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6490</xdr:rowOff>
    </xdr:from>
    <xdr:to>
      <xdr:col>6</xdr:col>
      <xdr:colOff>38100</xdr:colOff>
      <xdr:row>97</xdr:row>
      <xdr:rowOff>108090</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6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124617</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41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81296</xdr:rowOff>
    </xdr:from>
    <xdr:to>
      <xdr:col>55</xdr:col>
      <xdr:colOff>0</xdr:colOff>
      <xdr:row>38</xdr:row>
      <xdr:rowOff>87478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596396"/>
          <a:ext cx="838200" cy="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80277</xdr:rowOff>
    </xdr:from>
    <xdr:to>
      <xdr:col>50</xdr:col>
      <xdr:colOff>114300</xdr:colOff>
      <xdr:row>38</xdr:row>
      <xdr:rowOff>81296</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595377"/>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80277</xdr:rowOff>
    </xdr:from>
    <xdr:to>
      <xdr:col>45</xdr:col>
      <xdr:colOff>177800</xdr:colOff>
      <xdr:row>38</xdr:row>
      <xdr:rowOff>94636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95377"/>
          <a:ext cx="8890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87216</xdr:rowOff>
    </xdr:from>
    <xdr:to>
      <xdr:col>41</xdr:col>
      <xdr:colOff>50800</xdr:colOff>
      <xdr:row>38</xdr:row>
      <xdr:rowOff>94636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602316"/>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36678</xdr:rowOff>
    </xdr:from>
    <xdr:to>
      <xdr:col>55</xdr:col>
      <xdr:colOff>50800</xdr:colOff>
      <xdr:row>38</xdr:row>
      <xdr:rowOff>138278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5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123055</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4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30496</xdr:rowOff>
    </xdr:from>
    <xdr:to>
      <xdr:col>50</xdr:col>
      <xdr:colOff>165100</xdr:colOff>
      <xdr:row>38</xdr:row>
      <xdr:rowOff>132096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5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123223</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6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29477</xdr:rowOff>
    </xdr:from>
    <xdr:to>
      <xdr:col>46</xdr:col>
      <xdr:colOff>38100</xdr:colOff>
      <xdr:row>38</xdr:row>
      <xdr:rowOff>131077</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5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122204</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6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43836</xdr:rowOff>
    </xdr:from>
    <xdr:to>
      <xdr:col>41</xdr:col>
      <xdr:colOff>101600</xdr:colOff>
      <xdr:row>38</xdr:row>
      <xdr:rowOff>145436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55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136563</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6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36416</xdr:rowOff>
    </xdr:from>
    <xdr:to>
      <xdr:col>36</xdr:col>
      <xdr:colOff>165100</xdr:colOff>
      <xdr:row>38</xdr:row>
      <xdr:rowOff>138016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55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129143</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64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152749</xdr:rowOff>
    </xdr:from>
    <xdr:to>
      <xdr:col>55</xdr:col>
      <xdr:colOff>0</xdr:colOff>
      <xdr:row>58</xdr:row>
      <xdr:rowOff>112302</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925399"/>
          <a:ext cx="838200" cy="13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152749</xdr:rowOff>
    </xdr:from>
    <xdr:to>
      <xdr:col>50</xdr:col>
      <xdr:colOff>114300</xdr:colOff>
      <xdr:row>58</xdr:row>
      <xdr:rowOff>85676</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925399"/>
          <a:ext cx="889000" cy="10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85676</xdr:rowOff>
    </xdr:from>
    <xdr:to>
      <xdr:col>45</xdr:col>
      <xdr:colOff>177800</xdr:colOff>
      <xdr:row>58</xdr:row>
      <xdr:rowOff>87926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29776"/>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87926</xdr:rowOff>
    </xdr:from>
    <xdr:to>
      <xdr:col>41</xdr:col>
      <xdr:colOff>50800</xdr:colOff>
      <xdr:row>58</xdr:row>
      <xdr:rowOff>95508</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32026"/>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61502</xdr:rowOff>
    </xdr:from>
    <xdr:to>
      <xdr:col>55</xdr:col>
      <xdr:colOff>50800</xdr:colOff>
      <xdr:row>58</xdr:row>
      <xdr:rowOff>163102</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9599</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101949</xdr:rowOff>
    </xdr:from>
    <xdr:to>
      <xdr:col>50</xdr:col>
      <xdr:colOff>165100</xdr:colOff>
      <xdr:row>58</xdr:row>
      <xdr:rowOff>32099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8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48626</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64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34876</xdr:rowOff>
    </xdr:from>
    <xdr:to>
      <xdr:col>46</xdr:col>
      <xdr:colOff>38100</xdr:colOff>
      <xdr:row>58</xdr:row>
      <xdr:rowOff>136476</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127603</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100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37126</xdr:rowOff>
    </xdr:from>
    <xdr:to>
      <xdr:col>41</xdr:col>
      <xdr:colOff>101600</xdr:colOff>
      <xdr:row>58</xdr:row>
      <xdr:rowOff>138726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8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129853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1007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44708</xdr:rowOff>
    </xdr:from>
    <xdr:to>
      <xdr:col>36</xdr:col>
      <xdr:colOff>165100</xdr:colOff>
      <xdr:row>58</xdr:row>
      <xdr:rowOff>146308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137435</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705111" y="1008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42111</xdr:rowOff>
    </xdr:from>
    <xdr:to>
      <xdr:col>55</xdr:col>
      <xdr:colOff>0</xdr:colOff>
      <xdr:row>79</xdr:row>
      <xdr:rowOff>42866</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586661"/>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41678</xdr:rowOff>
    </xdr:from>
    <xdr:to>
      <xdr:col>50</xdr:col>
      <xdr:colOff>114300</xdr:colOff>
      <xdr:row>79</xdr:row>
      <xdr:rowOff>42111</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8750300" y="13586228"/>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41678</xdr:rowOff>
    </xdr:from>
    <xdr:to>
      <xdr:col>45</xdr:col>
      <xdr:colOff>177800</xdr:colOff>
      <xdr:row>79</xdr:row>
      <xdr:rowOff>42704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586228"/>
          <a:ext cx="889000" cy="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23833</xdr:rowOff>
    </xdr:from>
    <xdr:to>
      <xdr:col>41</xdr:col>
      <xdr:colOff>50800</xdr:colOff>
      <xdr:row>79</xdr:row>
      <xdr:rowOff>42704</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568383"/>
          <a:ext cx="889000" cy="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163516</xdr:rowOff>
    </xdr:from>
    <xdr:to>
      <xdr:col>55</xdr:col>
      <xdr:colOff>50800</xdr:colOff>
      <xdr:row>79</xdr:row>
      <xdr:rowOff>93666</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78443</xdr:rowOff>
    </xdr:from>
    <xdr:ext cx="378565"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51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162761</xdr:rowOff>
    </xdr:from>
    <xdr:to>
      <xdr:col>50</xdr:col>
      <xdr:colOff>165100</xdr:colOff>
      <xdr:row>79</xdr:row>
      <xdr:rowOff>92911</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5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84038</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04428" y="13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162328</xdr:rowOff>
    </xdr:from>
    <xdr:to>
      <xdr:col>46</xdr:col>
      <xdr:colOff>38100</xdr:colOff>
      <xdr:row>79</xdr:row>
      <xdr:rowOff>92478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83605</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515428" y="1362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163354</xdr:rowOff>
    </xdr:from>
    <xdr:to>
      <xdr:col>41</xdr:col>
      <xdr:colOff>101600</xdr:colOff>
      <xdr:row>79</xdr:row>
      <xdr:rowOff>93504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3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84631</xdr:rowOff>
    </xdr:from>
    <xdr:ext cx="378565"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2017" y="1362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144483</xdr:rowOff>
    </xdr:from>
    <xdr:to>
      <xdr:col>36</xdr:col>
      <xdr:colOff>165100</xdr:colOff>
      <xdr:row>79</xdr:row>
      <xdr:rowOff>74633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5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65760</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6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166528</xdr:rowOff>
    </xdr:from>
    <xdr:to>
      <xdr:col>55</xdr:col>
      <xdr:colOff>0</xdr:colOff>
      <xdr:row>99</xdr:row>
      <xdr:rowOff>46521</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797178"/>
          <a:ext cx="838200" cy="2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166528</xdr:rowOff>
    </xdr:from>
    <xdr:to>
      <xdr:col>50</xdr:col>
      <xdr:colOff>114300</xdr:colOff>
      <xdr:row>99</xdr:row>
      <xdr:rowOff>22775</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6797178"/>
          <a:ext cx="889000" cy="1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22775</xdr:rowOff>
    </xdr:from>
    <xdr:to>
      <xdr:col>45</xdr:col>
      <xdr:colOff>177800</xdr:colOff>
      <xdr:row>99</xdr:row>
      <xdr:rowOff>42325</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996325"/>
          <a:ext cx="889000" cy="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42325</xdr:rowOff>
    </xdr:from>
    <xdr:to>
      <xdr:col>41</xdr:col>
      <xdr:colOff>50800</xdr:colOff>
      <xdr:row>99</xdr:row>
      <xdr:rowOff>77645</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7015875"/>
          <a:ext cx="889000" cy="3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167171</xdr:rowOff>
    </xdr:from>
    <xdr:to>
      <xdr:col>55</xdr:col>
      <xdr:colOff>50800</xdr:colOff>
      <xdr:row>99</xdr:row>
      <xdr:rowOff>97321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9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115728</xdr:rowOff>
    </xdr:from>
    <xdr:to>
      <xdr:col>50</xdr:col>
      <xdr:colOff>165100</xdr:colOff>
      <xdr:row>98</xdr:row>
      <xdr:rowOff>45878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7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62405</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39795" y="1652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143425</xdr:rowOff>
    </xdr:from>
    <xdr:to>
      <xdr:col>46</xdr:col>
      <xdr:colOff>38100</xdr:colOff>
      <xdr:row>99</xdr:row>
      <xdr:rowOff>73575</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94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90102</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72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162975</xdr:rowOff>
    </xdr:from>
    <xdr:to>
      <xdr:col>41</xdr:col>
      <xdr:colOff>101600</xdr:colOff>
      <xdr:row>99</xdr:row>
      <xdr:rowOff>93125</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9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84252</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70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26845</xdr:rowOff>
    </xdr:from>
    <xdr:to>
      <xdr:col>36</xdr:col>
      <xdr:colOff>165100</xdr:colOff>
      <xdr:row>99</xdr:row>
      <xdr:rowOff>128445</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70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119572</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709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130410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645510"/>
          <a:ext cx="8382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130410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645510"/>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96339</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611439"/>
          <a:ext cx="889000" cy="4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38088</xdr:rowOff>
    </xdr:from>
    <xdr:to>
      <xdr:col>71</xdr:col>
      <xdr:colOff>177800</xdr:colOff>
      <xdr:row>38</xdr:row>
      <xdr:rowOff>96339</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553188"/>
          <a:ext cx="889000" cy="5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79610</xdr:rowOff>
    </xdr:from>
    <xdr:to>
      <xdr:col>81</xdr:col>
      <xdr:colOff>101600</xdr:colOff>
      <xdr:row>39</xdr:row>
      <xdr:rowOff>9760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5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887</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46428" y="668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45539</xdr:rowOff>
    </xdr:from>
    <xdr:to>
      <xdr:col>72</xdr:col>
      <xdr:colOff>38100</xdr:colOff>
      <xdr:row>38</xdr:row>
      <xdr:rowOff>147139</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5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163666</xdr:rowOff>
    </xdr:from>
    <xdr:ext cx="469744"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68428" y="633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158737</xdr:rowOff>
    </xdr:from>
    <xdr:to>
      <xdr:col>67</xdr:col>
      <xdr:colOff>101600</xdr:colOff>
      <xdr:row>38</xdr:row>
      <xdr:rowOff>88888</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502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105414</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20833</xdr:rowOff>
    </xdr:from>
    <xdr:to>
      <xdr:col>85</xdr:col>
      <xdr:colOff>127000</xdr:colOff>
      <xdr:row>77</xdr:row>
      <xdr:rowOff>30122</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222483"/>
          <a:ext cx="8382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13416</xdr:rowOff>
    </xdr:from>
    <xdr:to>
      <xdr:col>81</xdr:col>
      <xdr:colOff>50800</xdr:colOff>
      <xdr:row>77</xdr:row>
      <xdr:rowOff>30122</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3215066"/>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13416</xdr:rowOff>
    </xdr:from>
    <xdr:to>
      <xdr:col>76</xdr:col>
      <xdr:colOff>114300</xdr:colOff>
      <xdr:row>77</xdr:row>
      <xdr:rowOff>34248</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3703300" y="13215066"/>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34248</xdr:rowOff>
    </xdr:from>
    <xdr:to>
      <xdr:col>71</xdr:col>
      <xdr:colOff>177800</xdr:colOff>
      <xdr:row>77</xdr:row>
      <xdr:rowOff>40849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2814300" y="1323589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141483</xdr:rowOff>
    </xdr:from>
    <xdr:to>
      <xdr:col>85</xdr:col>
      <xdr:colOff>177800</xdr:colOff>
      <xdr:row>77</xdr:row>
      <xdr:rowOff>71633</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1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119910</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1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150772</xdr:rowOff>
    </xdr:from>
    <xdr:to>
      <xdr:col>81</xdr:col>
      <xdr:colOff>101600</xdr:colOff>
      <xdr:row>77</xdr:row>
      <xdr:rowOff>80922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1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72049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2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134066</xdr:rowOff>
    </xdr:from>
    <xdr:to>
      <xdr:col>76</xdr:col>
      <xdr:colOff>165100</xdr:colOff>
      <xdr:row>77</xdr:row>
      <xdr:rowOff>64216</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1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55343</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25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154898</xdr:rowOff>
    </xdr:from>
    <xdr:to>
      <xdr:col>72</xdr:col>
      <xdr:colOff>38100</xdr:colOff>
      <xdr:row>77</xdr:row>
      <xdr:rowOff>85048</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1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76175</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27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161499</xdr:rowOff>
    </xdr:from>
    <xdr:to>
      <xdr:col>67</xdr:col>
      <xdr:colOff>101600</xdr:colOff>
      <xdr:row>77</xdr:row>
      <xdr:rowOff>91649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1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82776</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2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123072</xdr:rowOff>
    </xdr:from>
    <xdr:to>
      <xdr:col>85</xdr:col>
      <xdr:colOff>127000</xdr:colOff>
      <xdr:row>98</xdr:row>
      <xdr:rowOff>142083</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5481300" y="16925172"/>
          <a:ext cx="8382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123072</xdr:rowOff>
    </xdr:from>
    <xdr:to>
      <xdr:col>81</xdr:col>
      <xdr:colOff>50800</xdr:colOff>
      <xdr:row>98</xdr:row>
      <xdr:rowOff>143689</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flipV="1">
          <a:off x="14592300" y="16925172"/>
          <a:ext cx="889000" cy="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143689</xdr:rowOff>
    </xdr:from>
    <xdr:to>
      <xdr:col>76</xdr:col>
      <xdr:colOff>114300</xdr:colOff>
      <xdr:row>99</xdr:row>
      <xdr:rowOff>13931</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945789"/>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13931</xdr:rowOff>
    </xdr:from>
    <xdr:to>
      <xdr:col>71</xdr:col>
      <xdr:colOff>177800</xdr:colOff>
      <xdr:row>99</xdr:row>
      <xdr:rowOff>27640</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987481"/>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91283</xdr:rowOff>
    </xdr:from>
    <xdr:to>
      <xdr:col>85</xdr:col>
      <xdr:colOff>177800</xdr:colOff>
      <xdr:row>99</xdr:row>
      <xdr:rowOff>21433</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8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50660</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6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72272</xdr:rowOff>
    </xdr:from>
    <xdr:to>
      <xdr:col>81</xdr:col>
      <xdr:colOff>101600</xdr:colOff>
      <xdr:row>99</xdr:row>
      <xdr:rowOff>2422</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18949</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66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92889</xdr:rowOff>
    </xdr:from>
    <xdr:to>
      <xdr:col>76</xdr:col>
      <xdr:colOff>165100</xdr:colOff>
      <xdr:row>99</xdr:row>
      <xdr:rowOff>23039</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39566</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6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134581</xdr:rowOff>
    </xdr:from>
    <xdr:to>
      <xdr:col>72</xdr:col>
      <xdr:colOff>38100</xdr:colOff>
      <xdr:row>99</xdr:row>
      <xdr:rowOff>64731</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93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55858</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702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148290</xdr:rowOff>
    </xdr:from>
    <xdr:to>
      <xdr:col>67</xdr:col>
      <xdr:colOff>101600</xdr:colOff>
      <xdr:row>99</xdr:row>
      <xdr:rowOff>78440</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95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69567</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70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xmlns=""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xmlns=""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xmlns=""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xmlns=""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xmlns=""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xmlns=""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xmlns=""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xmlns=""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131809</xdr:rowOff>
    </xdr:from>
    <xdr:to>
      <xdr:col>116</xdr:col>
      <xdr:colOff>63500</xdr:colOff>
      <xdr:row>57</xdr:row>
      <xdr:rowOff>132316</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1323300" y="9904459"/>
          <a:ext cx="8382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a:extLst>
            <a:ext uri="{FF2B5EF4-FFF2-40B4-BE49-F238E27FC236}">
              <a16:creationId xmlns:a16="http://schemas.microsoft.com/office/drawing/2014/main" xmlns="" id="{00000000-0008-0000-0600-000016030000}"/>
            </a:ext>
          </a:extLst>
        </xdr:cNvPr>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131809</xdr:rowOff>
    </xdr:from>
    <xdr:to>
      <xdr:col>111</xdr:col>
      <xdr:colOff>177800</xdr:colOff>
      <xdr:row>57</xdr:row>
      <xdr:rowOff>135439</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0434300" y="9904459"/>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97610</xdr:rowOff>
    </xdr:from>
    <xdr:to>
      <xdr:col>107</xdr:col>
      <xdr:colOff>50800</xdr:colOff>
      <xdr:row>57</xdr:row>
      <xdr:rowOff>135439</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9545300" y="9698810"/>
          <a:ext cx="889000" cy="20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115588</xdr:rowOff>
    </xdr:from>
    <xdr:to>
      <xdr:col>102</xdr:col>
      <xdr:colOff>114300</xdr:colOff>
      <xdr:row>56</xdr:row>
      <xdr:rowOff>97610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18656300" y="9545338"/>
          <a:ext cx="889000" cy="15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162941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21428" y="10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81516</xdr:rowOff>
    </xdr:from>
    <xdr:to>
      <xdr:col>116</xdr:col>
      <xdr:colOff>114300</xdr:colOff>
      <xdr:row>58</xdr:row>
      <xdr:rowOff>11666</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2110700" y="985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104393</xdr:rowOff>
    </xdr:from>
    <xdr:ext cx="534377" cy="259045"/>
    <xdr:sp macro="" textlink="">
      <xdr:nvSpPr>
        <xdr:cNvPr id="809" name="貸付金該当値テキスト">
          <a:extLst>
            <a:ext uri="{FF2B5EF4-FFF2-40B4-BE49-F238E27FC236}">
              <a16:creationId xmlns:a16="http://schemas.microsoft.com/office/drawing/2014/main" xmlns="" id="{00000000-0008-0000-0600-000029030000}"/>
            </a:ext>
          </a:extLst>
        </xdr:cNvPr>
        <xdr:cNvSpPr txBox="1"/>
      </xdr:nvSpPr>
      <xdr:spPr>
        <a:xfrm>
          <a:off x="22212300" y="97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81009</xdr:rowOff>
    </xdr:from>
    <xdr:to>
      <xdr:col>112</xdr:col>
      <xdr:colOff>38100</xdr:colOff>
      <xdr:row>58</xdr:row>
      <xdr:rowOff>11159</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1272500" y="98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27686</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056111" y="96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84639</xdr:rowOff>
    </xdr:from>
    <xdr:to>
      <xdr:col>107</xdr:col>
      <xdr:colOff>101600</xdr:colOff>
      <xdr:row>58</xdr:row>
      <xdr:rowOff>14789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0383500" y="98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31316</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167111" y="96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46810</xdr:rowOff>
    </xdr:from>
    <xdr:to>
      <xdr:col>102</xdr:col>
      <xdr:colOff>165100</xdr:colOff>
      <xdr:row>56</xdr:row>
      <xdr:rowOff>148410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9494500" y="96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164937</xdr:rowOff>
    </xdr:from>
    <xdr:ext cx="534377"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278111" y="94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64788</xdr:rowOff>
    </xdr:from>
    <xdr:to>
      <xdr:col>98</xdr:col>
      <xdr:colOff>38100</xdr:colOff>
      <xdr:row>55</xdr:row>
      <xdr:rowOff>166388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8605500" y="94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54</xdr:row>
      <xdr:rowOff>11465</xdr:rowOff>
    </xdr:from>
    <xdr:ext cx="59901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356795" y="926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xmlns=""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xmlns=""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xmlns=""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145238</xdr:rowOff>
    </xdr:from>
    <xdr:to>
      <xdr:col>116</xdr:col>
      <xdr:colOff>63500</xdr:colOff>
      <xdr:row>78</xdr:row>
      <xdr:rowOff>32575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1323300" y="13346888"/>
          <a:ext cx="838200" cy="5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xmlns=""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13652</xdr:rowOff>
    </xdr:from>
    <xdr:to>
      <xdr:col>111</xdr:col>
      <xdr:colOff>177800</xdr:colOff>
      <xdr:row>78</xdr:row>
      <xdr:rowOff>32575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0434300" y="1338675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91784</xdr:rowOff>
    </xdr:from>
    <xdr:to>
      <xdr:col>107</xdr:col>
      <xdr:colOff>50800</xdr:colOff>
      <xdr:row>78</xdr:row>
      <xdr:rowOff>13652</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9545300" y="13293434"/>
          <a:ext cx="889000" cy="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91784</xdr:rowOff>
    </xdr:from>
    <xdr:to>
      <xdr:col>102</xdr:col>
      <xdr:colOff>114300</xdr:colOff>
      <xdr:row>77</xdr:row>
      <xdr:rowOff>157214</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18656300" y="13293434"/>
          <a:ext cx="889000" cy="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94438</xdr:rowOff>
    </xdr:from>
    <xdr:to>
      <xdr:col>116</xdr:col>
      <xdr:colOff>114300</xdr:colOff>
      <xdr:row>78</xdr:row>
      <xdr:rowOff>24588</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2110700" y="132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72865</xdr:rowOff>
    </xdr:from>
    <xdr:ext cx="534377" cy="259045"/>
    <xdr:sp macro="" textlink="">
      <xdr:nvSpPr>
        <xdr:cNvPr id="867" name="繰出金該当値テキスト">
          <a:extLst>
            <a:ext uri="{FF2B5EF4-FFF2-40B4-BE49-F238E27FC236}">
              <a16:creationId xmlns:a16="http://schemas.microsoft.com/office/drawing/2014/main" xmlns="" id="{00000000-0008-0000-0600-000063030000}"/>
            </a:ext>
          </a:extLst>
        </xdr:cNvPr>
        <xdr:cNvSpPr txBox="1"/>
      </xdr:nvSpPr>
      <xdr:spPr>
        <a:xfrm>
          <a:off x="22212300" y="132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153225</xdr:rowOff>
    </xdr:from>
    <xdr:to>
      <xdr:col>112</xdr:col>
      <xdr:colOff>38100</xdr:colOff>
      <xdr:row>78</xdr:row>
      <xdr:rowOff>83375</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1272500" y="133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74502</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056111" y="134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134302</xdr:rowOff>
    </xdr:from>
    <xdr:to>
      <xdr:col>107</xdr:col>
      <xdr:colOff>101600</xdr:colOff>
      <xdr:row>78</xdr:row>
      <xdr:rowOff>64452</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0383500" y="133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55579</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167111" y="1342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40984</xdr:rowOff>
    </xdr:from>
    <xdr:to>
      <xdr:col>102</xdr:col>
      <xdr:colOff>165100</xdr:colOff>
      <xdr:row>77</xdr:row>
      <xdr:rowOff>142584</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19494500" y="132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133711</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278111" y="133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106414</xdr:rowOff>
    </xdr:from>
    <xdr:to>
      <xdr:col>98</xdr:col>
      <xdr:colOff>38100</xdr:colOff>
      <xdr:row>78</xdr:row>
      <xdr:rowOff>36564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8605500" y="133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27691</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389111" y="134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xmlns=""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xmlns=""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xmlns=""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xmlns=""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xmlns=""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類似団体平均を上回っているもののうち、物件費は、蜂ヶ峯総合公園や和木駅の指定管理や、教育への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機器の導入などの町独自施策が要因である。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貸付金は、土地開発公社への貸付金であり、平成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年度はこども園用地先行取得に伴い上昇した。同年度中に一部を買戻し、平成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年度中に残り全部を買い戻したため、平成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年度には減少し、以降は同水準を保っている。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積立金は、関ヶ浜分館整備基金へ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134,085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千円、健やか安心基金へ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千円の積立を行ったことが主な要因である。なお、両基金の財源は、全額米軍再編交付金である。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今後も緑ヶ丘団地第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棟建設事業や、公民館関ヶ浜分館整備事業といった大規模な建設事業を実施するため、普通建設事業費（うち更新整備）は再び上昇する見込みである。また、数年度には、公債費の増加も見込まれる。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対前年度比で減少幅の大きいもののうち、普通建設事業費（うち更新整備）は、こども園施設整備事業や、緑ヶ丘団地第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棟建設事業、公民館瀬田分館整備事業などが進捗、完了したことにより大きく減少した。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山口県和木町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6,353
6,271
10.58
4,034,600
3,863,781
170,818
2,255,508
5,499,722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81280</xdr:rowOff>
    </xdr:from>
    <xdr:to>
      <xdr:col>24</xdr:col>
      <xdr:colOff>63500</xdr:colOff>
      <xdr:row>33</xdr:row>
      <xdr:rowOff>92964</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739130"/>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92964</xdr:rowOff>
    </xdr:from>
    <xdr:to>
      <xdr:col>19</xdr:col>
      <xdr:colOff>177800</xdr:colOff>
      <xdr:row>33</xdr:row>
      <xdr:rowOff>118872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750814"/>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99441</xdr:rowOff>
    </xdr:from>
    <xdr:to>
      <xdr:col>15</xdr:col>
      <xdr:colOff>50800</xdr:colOff>
      <xdr:row>33</xdr:row>
      <xdr:rowOff>118872</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75729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19939</xdr:rowOff>
    </xdr:from>
    <xdr:to>
      <xdr:col>10</xdr:col>
      <xdr:colOff>114300</xdr:colOff>
      <xdr:row>33</xdr:row>
      <xdr:rowOff>99441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677789"/>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30480</xdr:rowOff>
    </xdr:from>
    <xdr:to>
      <xdr:col>24</xdr:col>
      <xdr:colOff>114300</xdr:colOff>
      <xdr:row>33</xdr:row>
      <xdr:rowOff>132080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53357</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5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42164</xdr:rowOff>
    </xdr:from>
    <xdr:to>
      <xdr:col>20</xdr:col>
      <xdr:colOff>38100</xdr:colOff>
      <xdr:row>33</xdr:row>
      <xdr:rowOff>143764</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7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160291</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47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68072</xdr:rowOff>
    </xdr:from>
    <xdr:to>
      <xdr:col>15</xdr:col>
      <xdr:colOff>101600</xdr:colOff>
      <xdr:row>33</xdr:row>
      <xdr:rowOff>169672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7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14749</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5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48641</xdr:rowOff>
    </xdr:from>
    <xdr:to>
      <xdr:col>10</xdr:col>
      <xdr:colOff>165100</xdr:colOff>
      <xdr:row>33</xdr:row>
      <xdr:rowOff>150241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7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166768</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48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140589</xdr:rowOff>
    </xdr:from>
    <xdr:to>
      <xdr:col>6</xdr:col>
      <xdr:colOff>38100</xdr:colOff>
      <xdr:row>33</xdr:row>
      <xdr:rowOff>70739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6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87266</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4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164531</xdr:rowOff>
    </xdr:from>
    <xdr:to>
      <xdr:col>24</xdr:col>
      <xdr:colOff>63500</xdr:colOff>
      <xdr:row>58</xdr:row>
      <xdr:rowOff>168895</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10108631"/>
          <a:ext cx="8382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166277</xdr:rowOff>
    </xdr:from>
    <xdr:to>
      <xdr:col>19</xdr:col>
      <xdr:colOff>177800</xdr:colOff>
      <xdr:row>58</xdr:row>
      <xdr:rowOff>168895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110377"/>
          <a:ext cx="8890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162750</xdr:rowOff>
    </xdr:from>
    <xdr:to>
      <xdr:col>15</xdr:col>
      <xdr:colOff>50800</xdr:colOff>
      <xdr:row>58</xdr:row>
      <xdr:rowOff>166277</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106850"/>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157993</xdr:rowOff>
    </xdr:from>
    <xdr:to>
      <xdr:col>10</xdr:col>
      <xdr:colOff>114300</xdr:colOff>
      <xdr:row>58</xdr:row>
      <xdr:rowOff>162750</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10102093"/>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113731</xdr:rowOff>
    </xdr:from>
    <xdr:to>
      <xdr:col>24</xdr:col>
      <xdr:colOff>114300</xdr:colOff>
      <xdr:row>59</xdr:row>
      <xdr:rowOff>43881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100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118095</xdr:rowOff>
    </xdr:from>
    <xdr:to>
      <xdr:col>20</xdr:col>
      <xdr:colOff>38100</xdr:colOff>
      <xdr:row>59</xdr:row>
      <xdr:rowOff>48245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10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39372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115477</xdr:rowOff>
    </xdr:from>
    <xdr:to>
      <xdr:col>15</xdr:col>
      <xdr:colOff>101600</xdr:colOff>
      <xdr:row>59</xdr:row>
      <xdr:rowOff>45627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100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36754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111950</xdr:rowOff>
    </xdr:from>
    <xdr:to>
      <xdr:col>10</xdr:col>
      <xdr:colOff>165100</xdr:colOff>
      <xdr:row>59</xdr:row>
      <xdr:rowOff>42100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100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33227</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107193</xdr:rowOff>
    </xdr:from>
    <xdr:to>
      <xdr:col>6</xdr:col>
      <xdr:colOff>38100</xdr:colOff>
      <xdr:row>59</xdr:row>
      <xdr:rowOff>37343</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1005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28470</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1014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30378</xdr:rowOff>
    </xdr:from>
    <xdr:to>
      <xdr:col>24</xdr:col>
      <xdr:colOff>63500</xdr:colOff>
      <xdr:row>76</xdr:row>
      <xdr:rowOff>37801</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2889128"/>
          <a:ext cx="838200" cy="17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30378</xdr:rowOff>
    </xdr:from>
    <xdr:to>
      <xdr:col>19</xdr:col>
      <xdr:colOff>177800</xdr:colOff>
      <xdr:row>77</xdr:row>
      <xdr:rowOff>22147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2889128"/>
          <a:ext cx="889000" cy="3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115537</xdr:rowOff>
    </xdr:from>
    <xdr:to>
      <xdr:col>15</xdr:col>
      <xdr:colOff>50800</xdr:colOff>
      <xdr:row>77</xdr:row>
      <xdr:rowOff>22147</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3145737"/>
          <a:ext cx="889000" cy="7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115537</xdr:rowOff>
    </xdr:from>
    <xdr:to>
      <xdr:col>10</xdr:col>
      <xdr:colOff>114300</xdr:colOff>
      <xdr:row>77</xdr:row>
      <xdr:rowOff>71034</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145737"/>
          <a:ext cx="889000" cy="12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158451</xdr:rowOff>
    </xdr:from>
    <xdr:to>
      <xdr:col>24</xdr:col>
      <xdr:colOff>114300</xdr:colOff>
      <xdr:row>76</xdr:row>
      <xdr:rowOff>88601</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0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136878</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99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151028</xdr:rowOff>
    </xdr:from>
    <xdr:to>
      <xdr:col>20</xdr:col>
      <xdr:colOff>38100</xdr:colOff>
      <xdr:row>75</xdr:row>
      <xdr:rowOff>81178</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8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97705</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6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142797</xdr:rowOff>
    </xdr:from>
    <xdr:to>
      <xdr:col>15</xdr:col>
      <xdr:colOff>101600</xdr:colOff>
      <xdr:row>77</xdr:row>
      <xdr:rowOff>72947</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1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64074</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26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64737</xdr:rowOff>
    </xdr:from>
    <xdr:to>
      <xdr:col>10</xdr:col>
      <xdr:colOff>165100</xdr:colOff>
      <xdr:row>76</xdr:row>
      <xdr:rowOff>166337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09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157464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18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20234</xdr:rowOff>
    </xdr:from>
    <xdr:to>
      <xdr:col>6</xdr:col>
      <xdr:colOff>38100</xdr:colOff>
      <xdr:row>77</xdr:row>
      <xdr:rowOff>121834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2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112961</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1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36996</xdr:rowOff>
    </xdr:from>
    <xdr:to>
      <xdr:col>24</xdr:col>
      <xdr:colOff>63500</xdr:colOff>
      <xdr:row>98</xdr:row>
      <xdr:rowOff>37889</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667646"/>
          <a:ext cx="838200" cy="17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36996</xdr:rowOff>
    </xdr:from>
    <xdr:to>
      <xdr:col>19</xdr:col>
      <xdr:colOff>177800</xdr:colOff>
      <xdr:row>97</xdr:row>
      <xdr:rowOff>128645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667646"/>
          <a:ext cx="889000" cy="9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128645</xdr:rowOff>
    </xdr:from>
    <xdr:to>
      <xdr:col>15</xdr:col>
      <xdr:colOff>50800</xdr:colOff>
      <xdr:row>98</xdr:row>
      <xdr:rowOff>12077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759295"/>
          <a:ext cx="889000" cy="5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12077</xdr:rowOff>
    </xdr:from>
    <xdr:to>
      <xdr:col>10</xdr:col>
      <xdr:colOff>114300</xdr:colOff>
      <xdr:row>98</xdr:row>
      <xdr:rowOff>35207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814177"/>
          <a:ext cx="889000" cy="2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158539</xdr:rowOff>
    </xdr:from>
    <xdr:to>
      <xdr:col>24</xdr:col>
      <xdr:colOff>114300</xdr:colOff>
      <xdr:row>98</xdr:row>
      <xdr:rowOff>88689</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7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157646</xdr:rowOff>
    </xdr:from>
    <xdr:to>
      <xdr:col>20</xdr:col>
      <xdr:colOff>38100</xdr:colOff>
      <xdr:row>97</xdr:row>
      <xdr:rowOff>87796</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6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104323</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3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77845</xdr:rowOff>
    </xdr:from>
    <xdr:to>
      <xdr:col>15</xdr:col>
      <xdr:colOff>101600</xdr:colOff>
      <xdr:row>98</xdr:row>
      <xdr:rowOff>7995</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7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24522</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4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132727</xdr:rowOff>
    </xdr:from>
    <xdr:to>
      <xdr:col>10</xdr:col>
      <xdr:colOff>165100</xdr:colOff>
      <xdr:row>98</xdr:row>
      <xdr:rowOff>62877</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7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54004</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85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155857</xdr:rowOff>
    </xdr:from>
    <xdr:to>
      <xdr:col>6</xdr:col>
      <xdr:colOff>38100</xdr:colOff>
      <xdr:row>98</xdr:row>
      <xdr:rowOff>86007</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78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77134</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8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133409</xdr:rowOff>
    </xdr:from>
    <xdr:to>
      <xdr:col>55</xdr:col>
      <xdr:colOff>0</xdr:colOff>
      <xdr:row>58</xdr:row>
      <xdr:rowOff>135658</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9639300" y="10077509"/>
          <a:ext cx="8382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133409</xdr:rowOff>
    </xdr:from>
    <xdr:to>
      <xdr:col>50</xdr:col>
      <xdr:colOff>114300</xdr:colOff>
      <xdr:row>58</xdr:row>
      <xdr:rowOff>133884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10077509"/>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133171</xdr:rowOff>
    </xdr:from>
    <xdr:to>
      <xdr:col>45</xdr:col>
      <xdr:colOff>177800</xdr:colOff>
      <xdr:row>58</xdr:row>
      <xdr:rowOff>133884</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10077271"/>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130247</xdr:rowOff>
    </xdr:from>
    <xdr:to>
      <xdr:col>41</xdr:col>
      <xdr:colOff>50800</xdr:colOff>
      <xdr:row>58</xdr:row>
      <xdr:rowOff>133171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10074347"/>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84858</xdr:rowOff>
    </xdr:from>
    <xdr:to>
      <xdr:col>55</xdr:col>
      <xdr:colOff>50800</xdr:colOff>
      <xdr:row>59</xdr:row>
      <xdr:rowOff>15008</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2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171235</xdr:rowOff>
    </xdr:from>
    <xdr:ext cx="469744"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94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82609</xdr:rowOff>
    </xdr:from>
    <xdr:to>
      <xdr:col>50</xdr:col>
      <xdr:colOff>165100</xdr:colOff>
      <xdr:row>59</xdr:row>
      <xdr:rowOff>12759</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3886</xdr:rowOff>
    </xdr:from>
    <xdr:ext cx="469744"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404428" y="1011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83084</xdr:rowOff>
    </xdr:from>
    <xdr:to>
      <xdr:col>46</xdr:col>
      <xdr:colOff>38100</xdr:colOff>
      <xdr:row>59</xdr:row>
      <xdr:rowOff>13234</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4361</xdr:rowOff>
    </xdr:from>
    <xdr:ext cx="469744"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15428" y="1011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82371</xdr:rowOff>
    </xdr:from>
    <xdr:to>
      <xdr:col>41</xdr:col>
      <xdr:colOff>101600</xdr:colOff>
      <xdr:row>59</xdr:row>
      <xdr:rowOff>12521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2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3648</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26428" y="1011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79447</xdr:rowOff>
    </xdr:from>
    <xdr:to>
      <xdr:col>36</xdr:col>
      <xdr:colOff>165100</xdr:colOff>
      <xdr:row>59</xdr:row>
      <xdr:rowOff>9597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724</xdr:rowOff>
    </xdr:from>
    <xdr:ext cx="469744"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37428" y="1011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163131</xdr:rowOff>
    </xdr:from>
    <xdr:to>
      <xdr:col>55</xdr:col>
      <xdr:colOff>0</xdr:colOff>
      <xdr:row>78</xdr:row>
      <xdr:rowOff>166179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53623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166027</xdr:rowOff>
    </xdr:from>
    <xdr:to>
      <xdr:col>50</xdr:col>
      <xdr:colOff>114300</xdr:colOff>
      <xdr:row>78</xdr:row>
      <xdr:rowOff>166179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8750300" y="1353912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166027</xdr:rowOff>
    </xdr:from>
    <xdr:to>
      <xdr:col>45</xdr:col>
      <xdr:colOff>177800</xdr:colOff>
      <xdr:row>78</xdr:row>
      <xdr:rowOff>166852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539127"/>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166852</xdr:rowOff>
    </xdr:from>
    <xdr:to>
      <xdr:col>41</xdr:col>
      <xdr:colOff>50800</xdr:colOff>
      <xdr:row>79</xdr:row>
      <xdr:rowOff>12345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539952"/>
          <a:ext cx="889000" cy="1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112331</xdr:rowOff>
    </xdr:from>
    <xdr:to>
      <xdr:col>55</xdr:col>
      <xdr:colOff>50800</xdr:colOff>
      <xdr:row>79</xdr:row>
      <xdr:rowOff>42481</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27258</xdr:rowOff>
    </xdr:from>
    <xdr:ext cx="469744"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40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115379</xdr:rowOff>
    </xdr:from>
    <xdr:to>
      <xdr:col>50</xdr:col>
      <xdr:colOff>165100</xdr:colOff>
      <xdr:row>79</xdr:row>
      <xdr:rowOff>45529</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4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36656</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04428" y="1358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115227</xdr:rowOff>
    </xdr:from>
    <xdr:to>
      <xdr:col>46</xdr:col>
      <xdr:colOff>38100</xdr:colOff>
      <xdr:row>79</xdr:row>
      <xdr:rowOff>45377</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4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36504</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58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116052</xdr:rowOff>
    </xdr:from>
    <xdr:to>
      <xdr:col>41</xdr:col>
      <xdr:colOff>101600</xdr:colOff>
      <xdr:row>79</xdr:row>
      <xdr:rowOff>46202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4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37329</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58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132995</xdr:rowOff>
    </xdr:from>
    <xdr:to>
      <xdr:col>36</xdr:col>
      <xdr:colOff>165100</xdr:colOff>
      <xdr:row>79</xdr:row>
      <xdr:rowOff>63145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5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54272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5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108090</xdr:rowOff>
    </xdr:from>
    <xdr:to>
      <xdr:col>55</xdr:col>
      <xdr:colOff>0</xdr:colOff>
      <xdr:row>98</xdr:row>
      <xdr:rowOff>168973</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9639300" y="16910190"/>
          <a:ext cx="8382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108090</xdr:rowOff>
    </xdr:from>
    <xdr:to>
      <xdr:col>50</xdr:col>
      <xdr:colOff>114300</xdr:colOff>
      <xdr:row>98</xdr:row>
      <xdr:rowOff>165305</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8750300" y="16910190"/>
          <a:ext cx="889000" cy="5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118965</xdr:rowOff>
    </xdr:from>
    <xdr:to>
      <xdr:col>45</xdr:col>
      <xdr:colOff>177800</xdr:colOff>
      <xdr:row>98</xdr:row>
      <xdr:rowOff>165305</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7861300" y="16921065"/>
          <a:ext cx="889000" cy="4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79800</xdr:rowOff>
    </xdr:from>
    <xdr:to>
      <xdr:col>41</xdr:col>
      <xdr:colOff>50800</xdr:colOff>
      <xdr:row>98</xdr:row>
      <xdr:rowOff>118965</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6972300" y="16881900"/>
          <a:ext cx="889000" cy="3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118173</xdr:rowOff>
    </xdr:from>
    <xdr:to>
      <xdr:col>55</xdr:col>
      <xdr:colOff>50800</xdr:colOff>
      <xdr:row>99</xdr:row>
      <xdr:rowOff>48323</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9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77550</xdr:rowOff>
    </xdr:from>
    <xdr:ext cx="534377"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7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57290</xdr:rowOff>
    </xdr:from>
    <xdr:to>
      <xdr:col>50</xdr:col>
      <xdr:colOff>165100</xdr:colOff>
      <xdr:row>98</xdr:row>
      <xdr:rowOff>158890</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8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3967</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39795" y="1663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114505</xdr:rowOff>
    </xdr:from>
    <xdr:to>
      <xdr:col>46</xdr:col>
      <xdr:colOff>38100</xdr:colOff>
      <xdr:row>99</xdr:row>
      <xdr:rowOff>44655</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9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61182</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6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68165</xdr:rowOff>
    </xdr:from>
    <xdr:to>
      <xdr:col>41</xdr:col>
      <xdr:colOff>101600</xdr:colOff>
      <xdr:row>98</xdr:row>
      <xdr:rowOff>169765</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8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14842</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61795" y="1664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29000</xdr:rowOff>
    </xdr:from>
    <xdr:to>
      <xdr:col>36</xdr:col>
      <xdr:colOff>165100</xdr:colOff>
      <xdr:row>98</xdr:row>
      <xdr:rowOff>130600</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8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147127</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672795" y="1660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151537</xdr:rowOff>
    </xdr:from>
    <xdr:to>
      <xdr:col>85</xdr:col>
      <xdr:colOff>127000</xdr:colOff>
      <xdr:row>37</xdr:row>
      <xdr:rowOff>155492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5481300" y="6495187"/>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151537</xdr:rowOff>
    </xdr:from>
    <xdr:to>
      <xdr:col>81</xdr:col>
      <xdr:colOff>50800</xdr:colOff>
      <xdr:row>37</xdr:row>
      <xdr:rowOff>155423</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49518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154468</xdr:rowOff>
    </xdr:from>
    <xdr:to>
      <xdr:col>76</xdr:col>
      <xdr:colOff>114300</xdr:colOff>
      <xdr:row>37</xdr:row>
      <xdr:rowOff>155423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3703300" y="6498118"/>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154097</xdr:rowOff>
    </xdr:from>
    <xdr:to>
      <xdr:col>71</xdr:col>
      <xdr:colOff>177800</xdr:colOff>
      <xdr:row>37</xdr:row>
      <xdr:rowOff>154468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814300" y="6497747"/>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104692</xdr:rowOff>
    </xdr:from>
    <xdr:to>
      <xdr:col>85</xdr:col>
      <xdr:colOff>177800</xdr:colOff>
      <xdr:row>38</xdr:row>
      <xdr:rowOff>34841</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64483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76074</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41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100737</xdr:rowOff>
    </xdr:from>
    <xdr:to>
      <xdr:col>81</xdr:col>
      <xdr:colOff>101600</xdr:colOff>
      <xdr:row>38</xdr:row>
      <xdr:rowOff>30886</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6444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47414</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2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104623</xdr:rowOff>
    </xdr:from>
    <xdr:to>
      <xdr:col>76</xdr:col>
      <xdr:colOff>165100</xdr:colOff>
      <xdr:row>38</xdr:row>
      <xdr:rowOff>34773</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64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51300</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2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103668</xdr:rowOff>
    </xdr:from>
    <xdr:to>
      <xdr:col>72</xdr:col>
      <xdr:colOff>38100</xdr:colOff>
      <xdr:row>38</xdr:row>
      <xdr:rowOff>33818</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64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54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103297</xdr:rowOff>
    </xdr:from>
    <xdr:to>
      <xdr:col>67</xdr:col>
      <xdr:colOff>101600</xdr:colOff>
      <xdr:row>38</xdr:row>
      <xdr:rowOff>33448</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64469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49974</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2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xmlns=""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xmlns=""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21455</xdr:rowOff>
    </xdr:from>
    <xdr:to>
      <xdr:col>85</xdr:col>
      <xdr:colOff>127000</xdr:colOff>
      <xdr:row>57</xdr:row>
      <xdr:rowOff>111161</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5481300" y="9451205"/>
          <a:ext cx="838200" cy="4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xmlns=""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21455</xdr:rowOff>
    </xdr:from>
    <xdr:to>
      <xdr:col>81</xdr:col>
      <xdr:colOff>50800</xdr:colOff>
      <xdr:row>57</xdr:row>
      <xdr:rowOff>8068</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4592300" y="9451205"/>
          <a:ext cx="889000" cy="3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8068</xdr:rowOff>
    </xdr:from>
    <xdr:to>
      <xdr:col>76</xdr:col>
      <xdr:colOff>114300</xdr:colOff>
      <xdr:row>57</xdr:row>
      <xdr:rowOff>50703</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3703300" y="9780718"/>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43645</xdr:rowOff>
    </xdr:from>
    <xdr:to>
      <xdr:col>71</xdr:col>
      <xdr:colOff>177800</xdr:colOff>
      <xdr:row>57</xdr:row>
      <xdr:rowOff>50703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814300" y="9816295"/>
          <a:ext cx="889000" cy="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60361</xdr:rowOff>
    </xdr:from>
    <xdr:to>
      <xdr:col>85</xdr:col>
      <xdr:colOff>177800</xdr:colOff>
      <xdr:row>57</xdr:row>
      <xdr:rowOff>161961</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6268700" y="98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83238</xdr:rowOff>
    </xdr:from>
    <xdr:ext cx="599010" cy="259045"/>
    <xdr:sp macro="" textlink="">
      <xdr:nvSpPr>
        <xdr:cNvPr id="591" name="教育費該当値テキスト">
          <a:extLst>
            <a:ext uri="{FF2B5EF4-FFF2-40B4-BE49-F238E27FC236}">
              <a16:creationId xmlns:a16="http://schemas.microsoft.com/office/drawing/2014/main" xmlns="" id="{00000000-0008-0000-0700-00004F020000}"/>
            </a:ext>
          </a:extLst>
        </xdr:cNvPr>
        <xdr:cNvSpPr txBox="1"/>
      </xdr:nvSpPr>
      <xdr:spPr>
        <a:xfrm>
          <a:off x="16370300" y="968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142105</xdr:rowOff>
    </xdr:from>
    <xdr:to>
      <xdr:col>81</xdr:col>
      <xdr:colOff>101600</xdr:colOff>
      <xdr:row>55</xdr:row>
      <xdr:rowOff>72255</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5430500" y="9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88782</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181795" y="917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128718</xdr:rowOff>
    </xdr:from>
    <xdr:to>
      <xdr:col>76</xdr:col>
      <xdr:colOff>165100</xdr:colOff>
      <xdr:row>57</xdr:row>
      <xdr:rowOff>58868</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4541500" y="97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75395</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292795" y="950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171353</xdr:rowOff>
    </xdr:from>
    <xdr:to>
      <xdr:col>72</xdr:col>
      <xdr:colOff>38100</xdr:colOff>
      <xdr:row>57</xdr:row>
      <xdr:rowOff>101503</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3652500" y="97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118030</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03795" y="954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164295</xdr:rowOff>
    </xdr:from>
    <xdr:to>
      <xdr:col>67</xdr:col>
      <xdr:colOff>101600</xdr:colOff>
      <xdr:row>57</xdr:row>
      <xdr:rowOff>94445</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2763500" y="9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110972</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14795" y="954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130409</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5481300" y="13503509"/>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130409</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503509"/>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96340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469440"/>
          <a:ext cx="889000" cy="4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38088</xdr:rowOff>
    </xdr:from>
    <xdr:to>
      <xdr:col>71</xdr:col>
      <xdr:colOff>177800</xdr:colOff>
      <xdr:row>78</xdr:row>
      <xdr:rowOff>96340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411188"/>
          <a:ext cx="889000" cy="5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79609</xdr:rowOff>
    </xdr:from>
    <xdr:to>
      <xdr:col>81</xdr:col>
      <xdr:colOff>101600</xdr:colOff>
      <xdr:row>79</xdr:row>
      <xdr:rowOff>9759</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886</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46428" y="1354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45540</xdr:rowOff>
    </xdr:from>
    <xdr:to>
      <xdr:col>72</xdr:col>
      <xdr:colOff>38100</xdr:colOff>
      <xdr:row>78</xdr:row>
      <xdr:rowOff>147140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4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163667</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468428" y="1319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158738</xdr:rowOff>
    </xdr:from>
    <xdr:to>
      <xdr:col>67</xdr:col>
      <xdr:colOff>101600</xdr:colOff>
      <xdr:row>78</xdr:row>
      <xdr:rowOff>88888</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3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105415</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1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xmlns=""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xmlns=""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20833</xdr:rowOff>
    </xdr:from>
    <xdr:to>
      <xdr:col>85</xdr:col>
      <xdr:colOff>127000</xdr:colOff>
      <xdr:row>97</xdr:row>
      <xdr:rowOff>30122</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5481300" y="16651483"/>
          <a:ext cx="8382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xmlns=""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13416</xdr:rowOff>
    </xdr:from>
    <xdr:to>
      <xdr:col>81</xdr:col>
      <xdr:colOff>50800</xdr:colOff>
      <xdr:row>97</xdr:row>
      <xdr:rowOff>30122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4592300" y="16644066"/>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13416</xdr:rowOff>
    </xdr:from>
    <xdr:to>
      <xdr:col>76</xdr:col>
      <xdr:colOff>114300</xdr:colOff>
      <xdr:row>97</xdr:row>
      <xdr:rowOff>34248</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3703300" y="16644066"/>
          <a:ext cx="8890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34248</xdr:rowOff>
    </xdr:from>
    <xdr:to>
      <xdr:col>71</xdr:col>
      <xdr:colOff>177800</xdr:colOff>
      <xdr:row>97</xdr:row>
      <xdr:rowOff>40849</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2814300" y="1666489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141483</xdr:rowOff>
    </xdr:from>
    <xdr:to>
      <xdr:col>85</xdr:col>
      <xdr:colOff>177800</xdr:colOff>
      <xdr:row>97</xdr:row>
      <xdr:rowOff>71633</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6268700" y="166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119910</xdr:rowOff>
    </xdr:from>
    <xdr:ext cx="534377" cy="259045"/>
    <xdr:sp macro="" textlink="">
      <xdr:nvSpPr>
        <xdr:cNvPr id="701" name="公債費該当値テキスト">
          <a:extLst>
            <a:ext uri="{FF2B5EF4-FFF2-40B4-BE49-F238E27FC236}">
              <a16:creationId xmlns:a16="http://schemas.microsoft.com/office/drawing/2014/main" xmlns="" id="{00000000-0008-0000-0700-0000BD020000}"/>
            </a:ext>
          </a:extLst>
        </xdr:cNvPr>
        <xdr:cNvSpPr txBox="1"/>
      </xdr:nvSpPr>
      <xdr:spPr>
        <a:xfrm>
          <a:off x="16370300" y="165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150772</xdr:rowOff>
    </xdr:from>
    <xdr:to>
      <xdr:col>81</xdr:col>
      <xdr:colOff>101600</xdr:colOff>
      <xdr:row>97</xdr:row>
      <xdr:rowOff>80922</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5430500" y="166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72049</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70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134066</xdr:rowOff>
    </xdr:from>
    <xdr:to>
      <xdr:col>76</xdr:col>
      <xdr:colOff>165100</xdr:colOff>
      <xdr:row>97</xdr:row>
      <xdr:rowOff>64216</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4541500" y="1659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55343</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68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154898</xdr:rowOff>
    </xdr:from>
    <xdr:to>
      <xdr:col>72</xdr:col>
      <xdr:colOff>38100</xdr:colOff>
      <xdr:row>97</xdr:row>
      <xdr:rowOff>85048</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3652500" y="166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76175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436111" y="1670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161499</xdr:rowOff>
    </xdr:from>
    <xdr:to>
      <xdr:col>67</xdr:col>
      <xdr:colOff>101600</xdr:colOff>
      <xdr:row>97</xdr:row>
      <xdr:rowOff>91649</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2763500" y="166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82776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547111" y="167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xmlns=""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xmlns=""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xmlns=""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xmlns=""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年度から引き続き防災行政無線デジタル化整備事業を実施しており、過去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年と同水準となっている。なお、同事業は令和元年度で完了しているため、今後減少する見込みである。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教育費について、本町では、認定こども園を運営していることに加え、小中学校への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機器の導入などの教育施策を推進しているため、住民一人当たりのコストが類似団体平均よりも高くなっている。なお、こども園整備事業が完了したことから、前年度からは大きく数値が減少している。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民生費についても、こども園施設整備事業の完了に伴い、大きく減少している。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衛生費は、岩国市ごみ焼却施設の建設が完了し、岩国市ごみ焼却施設建設負担金が対前年度比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476,753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千円減少したことより、大きく減少している。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実質収支額は、継続的に黒字となっている。令和元年度は、大型の建設事業が一旦落ち着いたことから、財政調整基金の積立を行ったため、財政調整基金残高は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千円増加し、実質単年度収支はプラスとなった。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山口県和木町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いずれの会計においても赤字はなく、連結実質赤字もない、良好な状態である。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B2" zoomScale="80" zoomScaleNormal="80" workbookViewId="0">
      <selection activeCell="B20" sqref="B20:K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4034600</v>
      </c>
      <c r="BO4" s="431"/>
      <c r="BP4" s="431"/>
      <c r="BQ4" s="431"/>
      <c r="BR4" s="431"/>
      <c r="BS4" s="431"/>
      <c r="BT4" s="431"/>
      <c r="BU4" s="432"/>
      <c r="BV4" s="430">
        <v>5955663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7.6</v>
      </c>
      <c r="CU4" s="437"/>
      <c r="CV4" s="437"/>
      <c r="CW4" s="437"/>
      <c r="CX4" s="437"/>
      <c r="CY4" s="437"/>
      <c r="CZ4" s="437"/>
      <c r="DA4" s="438"/>
      <c r="DB4" s="436">
        <v>6.3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3863781</v>
      </c>
      <c r="BO5" s="468"/>
      <c r="BP5" s="468"/>
      <c r="BQ5" s="468"/>
      <c r="BR5" s="468"/>
      <c r="BS5" s="468"/>
      <c r="BT5" s="468"/>
      <c r="BU5" s="469"/>
      <c r="BV5" s="467">
        <v>5798307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99.1</v>
      </c>
      <c r="CU5" s="465"/>
      <c r="CV5" s="465"/>
      <c r="CW5" s="465"/>
      <c r="CX5" s="465"/>
      <c r="CY5" s="465"/>
      <c r="CZ5" s="465"/>
      <c r="DA5" s="466"/>
      <c r="DB5" s="464">
        <v>95.6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170819</v>
      </c>
      <c r="BO6" s="468"/>
      <c r="BP6" s="468"/>
      <c r="BQ6" s="468"/>
      <c r="BR6" s="468"/>
      <c r="BS6" s="468"/>
      <c r="BT6" s="468"/>
      <c r="BU6" s="469"/>
      <c r="BV6" s="467">
        <v>157356</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104</v>
      </c>
      <c r="CU6" s="505"/>
      <c r="CV6" s="505"/>
      <c r="CW6" s="505"/>
      <c r="CX6" s="505"/>
      <c r="CY6" s="505"/>
      <c r="CZ6" s="505"/>
      <c r="DA6" s="506"/>
      <c r="DB6" s="504">
        <v>102.5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1</v>
      </c>
      <c r="BO7" s="468"/>
      <c r="BP7" s="468"/>
      <c r="BQ7" s="468"/>
      <c r="BR7" s="468"/>
      <c r="BS7" s="468"/>
      <c r="BT7" s="468"/>
      <c r="BU7" s="469"/>
      <c r="BV7" s="467">
        <v>17849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2255508</v>
      </c>
      <c r="CU7" s="468"/>
      <c r="CV7" s="468"/>
      <c r="CW7" s="468"/>
      <c r="CX7" s="468"/>
      <c r="CY7" s="468"/>
      <c r="CZ7" s="468"/>
      <c r="DA7" s="469"/>
      <c r="DB7" s="467">
        <v>2207544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170818</v>
      </c>
      <c r="BO8" s="468"/>
      <c r="BP8" s="468"/>
      <c r="BQ8" s="468"/>
      <c r="BR8" s="468"/>
      <c r="BS8" s="468"/>
      <c r="BT8" s="468"/>
      <c r="BU8" s="469"/>
      <c r="BV8" s="467">
        <v>139507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0.7</v>
      </c>
      <c r="CU8" s="508"/>
      <c r="CV8" s="508"/>
      <c r="CW8" s="508"/>
      <c r="CX8" s="508"/>
      <c r="CY8" s="508"/>
      <c r="CZ8" s="508"/>
      <c r="DA8" s="509"/>
      <c r="DB8" s="507">
        <v>0.69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6285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31311</v>
      </c>
      <c r="BO9" s="468"/>
      <c r="BP9" s="468"/>
      <c r="BQ9" s="468"/>
      <c r="BR9" s="468"/>
      <c r="BS9" s="468"/>
      <c r="BT9" s="468"/>
      <c r="BU9" s="469"/>
      <c r="BV9" s="467">
        <v>-5576</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12.3</v>
      </c>
      <c r="CU9" s="465"/>
      <c r="CV9" s="465"/>
      <c r="CW9" s="465"/>
      <c r="CX9" s="465"/>
      <c r="CY9" s="465"/>
      <c r="CZ9" s="465"/>
      <c r="DA9" s="466"/>
      <c r="DB9" s="464">
        <v>11.1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6378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102</v>
      </c>
      <c r="AV10" s="500"/>
      <c r="AW10" s="500"/>
      <c r="AX10" s="500"/>
      <c r="AY10" s="501" t="s">
        <v>120</v>
      </c>
      <c r="AZ10" s="502"/>
      <c r="BA10" s="502"/>
      <c r="BB10" s="502"/>
      <c r="BC10" s="502"/>
      <c r="BD10" s="502"/>
      <c r="BE10" s="502"/>
      <c r="BF10" s="502"/>
      <c r="BG10" s="502"/>
      <c r="BH10" s="502"/>
      <c r="BI10" s="502"/>
      <c r="BJ10" s="502"/>
      <c r="BK10" s="502"/>
      <c r="BL10" s="502"/>
      <c r="BM10" s="503"/>
      <c r="BN10" s="467">
        <v>69754</v>
      </c>
      <c r="BO10" s="468"/>
      <c r="BP10" s="468"/>
      <c r="BQ10" s="468"/>
      <c r="BR10" s="468"/>
      <c r="BS10" s="468"/>
      <c r="BT10" s="468"/>
      <c r="BU10" s="469"/>
      <c r="BV10" s="467">
        <v>72542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102</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6353</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102</v>
      </c>
      <c r="AV12" s="500"/>
      <c r="AW12" s="500"/>
      <c r="AX12" s="500"/>
      <c r="AY12" s="501" t="s">
        <v>134</v>
      </c>
      <c r="AZ12" s="502"/>
      <c r="BA12" s="502"/>
      <c r="BB12" s="502"/>
      <c r="BC12" s="502"/>
      <c r="BD12" s="502"/>
      <c r="BE12" s="502"/>
      <c r="BF12" s="502"/>
      <c r="BG12" s="502"/>
      <c r="BH12" s="502"/>
      <c r="BI12" s="502"/>
      <c r="BJ12" s="502"/>
      <c r="BK12" s="502"/>
      <c r="BL12" s="502"/>
      <c r="BM12" s="503"/>
      <c r="BN12" s="467">
        <v>59431</v>
      </c>
      <c r="BO12" s="468"/>
      <c r="BP12" s="468"/>
      <c r="BQ12" s="468"/>
      <c r="BR12" s="468"/>
      <c r="BS12" s="468"/>
      <c r="BT12" s="468"/>
      <c r="BU12" s="469"/>
      <c r="BV12" s="467">
        <v>185208</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6271</v>
      </c>
      <c r="S13" s="552"/>
      <c r="T13" s="552"/>
      <c r="U13" s="552"/>
      <c r="V13" s="553"/>
      <c r="W13" s="483" t="s">
        <v>137</v>
      </c>
      <c r="X13" s="484"/>
      <c r="Y13" s="484"/>
      <c r="Z13" s="484"/>
      <c r="AA13" s="484"/>
      <c r="AB13" s="474"/>
      <c r="AC13" s="518">
        <v>15</v>
      </c>
      <c r="AD13" s="519"/>
      <c r="AE13" s="519"/>
      <c r="AF13" s="519"/>
      <c r="AG13" s="561"/>
      <c r="AH13" s="518">
        <v>22</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41634</v>
      </c>
      <c r="BO13" s="468"/>
      <c r="BP13" s="468"/>
      <c r="BQ13" s="468"/>
      <c r="BR13" s="468"/>
      <c r="BS13" s="468"/>
      <c r="BT13" s="468"/>
      <c r="BU13" s="469"/>
      <c r="BV13" s="467">
        <v>-118242</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6.8</v>
      </c>
      <c r="CU13" s="465"/>
      <c r="CV13" s="465"/>
      <c r="CW13" s="465"/>
      <c r="CX13" s="465"/>
      <c r="CY13" s="465"/>
      <c r="CZ13" s="465"/>
      <c r="DA13" s="466"/>
      <c r="DB13" s="464">
        <v>7.3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6437</v>
      </c>
      <c r="S14" s="552"/>
      <c r="T14" s="552"/>
      <c r="U14" s="552"/>
      <c r="V14" s="553"/>
      <c r="W14" s="457"/>
      <c r="X14" s="458"/>
      <c r="Y14" s="458"/>
      <c r="Z14" s="458"/>
      <c r="AA14" s="458"/>
      <c r="AB14" s="447"/>
      <c r="AC14" s="554">
        <v>0.5</v>
      </c>
      <c r="AD14" s="555"/>
      <c r="AE14" s="555"/>
      <c r="AF14" s="555"/>
      <c r="AG14" s="556"/>
      <c r="AH14" s="554">
        <v>0.8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61.5</v>
      </c>
      <c r="CU14" s="566"/>
      <c r="CV14" s="566"/>
      <c r="CW14" s="566"/>
      <c r="CX14" s="566"/>
      <c r="CY14" s="566"/>
      <c r="CZ14" s="566"/>
      <c r="DA14" s="567"/>
      <c r="DB14" s="565">
        <v>67.599999999999994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6356</v>
      </c>
      <c r="S15" s="552"/>
      <c r="T15" s="552"/>
      <c r="U15" s="552"/>
      <c r="V15" s="553"/>
      <c r="W15" s="483" t="s">
        <v>144</v>
      </c>
      <c r="X15" s="484"/>
      <c r="Y15" s="484"/>
      <c r="Z15" s="484"/>
      <c r="AA15" s="484"/>
      <c r="AB15" s="474"/>
      <c r="AC15" s="518">
        <v>1097</v>
      </c>
      <c r="AD15" s="519"/>
      <c r="AE15" s="519"/>
      <c r="AF15" s="519"/>
      <c r="AG15" s="561"/>
      <c r="AH15" s="518">
        <v>1154</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1306507</v>
      </c>
      <c r="BO15" s="431"/>
      <c r="BP15" s="431"/>
      <c r="BQ15" s="431"/>
      <c r="BR15" s="431"/>
      <c r="BS15" s="431"/>
      <c r="BT15" s="431"/>
      <c r="BU15" s="432"/>
      <c r="BV15" s="430">
        <v>1207877</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39.1</v>
      </c>
      <c r="AD16" s="555"/>
      <c r="AE16" s="555"/>
      <c r="AF16" s="555"/>
      <c r="AG16" s="556"/>
      <c r="AH16" s="554">
        <v>40.299999999999997</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1770051</v>
      </c>
      <c r="BO16" s="468"/>
      <c r="BP16" s="468"/>
      <c r="BQ16" s="468"/>
      <c r="BR16" s="468"/>
      <c r="BS16" s="468"/>
      <c r="BT16" s="468"/>
      <c r="BU16" s="469"/>
      <c r="BV16" s="467">
        <v>1739119</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1696</v>
      </c>
      <c r="AD17" s="519"/>
      <c r="AE17" s="519"/>
      <c r="AF17" s="519"/>
      <c r="AG17" s="561"/>
      <c r="AH17" s="518">
        <v>1690</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1686668</v>
      </c>
      <c r="BO17" s="468"/>
      <c r="BP17" s="468"/>
      <c r="BQ17" s="468"/>
      <c r="BR17" s="468"/>
      <c r="BS17" s="468"/>
      <c r="BT17" s="468"/>
      <c r="BU17" s="469"/>
      <c r="BV17" s="467">
        <v>1562761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10.58</v>
      </c>
      <c r="M18" s="583"/>
      <c r="N18" s="583"/>
      <c r="O18" s="583"/>
      <c r="P18" s="583"/>
      <c r="Q18" s="583"/>
      <c r="R18" s="584"/>
      <c r="S18" s="584"/>
      <c r="T18" s="584"/>
      <c r="U18" s="584"/>
      <c r="V18" s="585"/>
      <c r="W18" s="485"/>
      <c r="X18" s="486"/>
      <c r="Y18" s="486"/>
      <c r="Z18" s="486"/>
      <c r="AA18" s="486"/>
      <c r="AB18" s="477"/>
      <c r="AC18" s="586">
        <v>60.4</v>
      </c>
      <c r="AD18" s="587"/>
      <c r="AE18" s="587"/>
      <c r="AF18" s="587"/>
      <c r="AG18" s="588"/>
      <c r="AH18" s="586">
        <v>59</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2267034</v>
      </c>
      <c r="BO18" s="468"/>
      <c r="BP18" s="468"/>
      <c r="BQ18" s="468"/>
      <c r="BR18" s="468"/>
      <c r="BS18" s="468"/>
      <c r="BT18" s="468"/>
      <c r="BU18" s="469"/>
      <c r="BV18" s="467">
        <v>2252317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594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3051517</v>
      </c>
      <c r="BO19" s="468"/>
      <c r="BP19" s="468"/>
      <c r="BQ19" s="468"/>
      <c r="BR19" s="468"/>
      <c r="BS19" s="468"/>
      <c r="BT19" s="468"/>
      <c r="BU19" s="469"/>
      <c r="BV19" s="467">
        <v>3295551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2593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5499722</v>
      </c>
      <c r="BO23" s="468"/>
      <c r="BP23" s="468"/>
      <c r="BQ23" s="468"/>
      <c r="BR23" s="468"/>
      <c r="BS23" s="468"/>
      <c r="BT23" s="468"/>
      <c r="BU23" s="469"/>
      <c r="BV23" s="467">
        <v>5671051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7770</v>
      </c>
      <c r="R24" s="519"/>
      <c r="S24" s="519"/>
      <c r="T24" s="519"/>
      <c r="U24" s="519"/>
      <c r="V24" s="561"/>
      <c r="W24" s="620"/>
      <c r="X24" s="608"/>
      <c r="Y24" s="609"/>
      <c r="Z24" s="517" t="s">
        <v>168</v>
      </c>
      <c r="AA24" s="497"/>
      <c r="AB24" s="497"/>
      <c r="AC24" s="497"/>
      <c r="AD24" s="497"/>
      <c r="AE24" s="497"/>
      <c r="AF24" s="497"/>
      <c r="AG24" s="498"/>
      <c r="AH24" s="518">
        <v>54</v>
      </c>
      <c r="AI24" s="519"/>
      <c r="AJ24" s="519"/>
      <c r="AK24" s="519"/>
      <c r="AL24" s="561"/>
      <c r="AM24" s="518">
        <v>179766</v>
      </c>
      <c r="AN24" s="519"/>
      <c r="AO24" s="519"/>
      <c r="AP24" s="519"/>
      <c r="AQ24" s="519"/>
      <c r="AR24" s="561"/>
      <c r="AS24" s="518">
        <v>3329</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4420231</v>
      </c>
      <c r="BO24" s="468"/>
      <c r="BP24" s="468"/>
      <c r="BQ24" s="468"/>
      <c r="BR24" s="468"/>
      <c r="BS24" s="468"/>
      <c r="BT24" s="468"/>
      <c r="BU24" s="469"/>
      <c r="BV24" s="467">
        <v>4573332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6370</v>
      </c>
      <c r="R25" s="519"/>
      <c r="S25" s="519"/>
      <c r="T25" s="519"/>
      <c r="U25" s="519"/>
      <c r="V25" s="561"/>
      <c r="W25" s="620"/>
      <c r="X25" s="608"/>
      <c r="Y25" s="609"/>
      <c r="Z25" s="517" t="s">
        <v>171</v>
      </c>
      <c r="AA25" s="497"/>
      <c r="AB25" s="497"/>
      <c r="AC25" s="497"/>
      <c r="AD25" s="497"/>
      <c r="AE25" s="497"/>
      <c r="AF25" s="497"/>
      <c r="AG25" s="498"/>
      <c r="AH25" s="518" t="s">
        <v>172</v>
      </c>
      <c r="AI25" s="519"/>
      <c r="AJ25" s="519"/>
      <c r="AK25" s="519"/>
      <c r="AL25" s="561"/>
      <c r="AM25" s="518" t="s">
        <v>173</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563524</v>
      </c>
      <c r="BO25" s="431"/>
      <c r="BP25" s="431"/>
      <c r="BQ25" s="431"/>
      <c r="BR25" s="431"/>
      <c r="BS25" s="431"/>
      <c r="BT25" s="431"/>
      <c r="BU25" s="432"/>
      <c r="BV25" s="430">
        <v>580495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5850</v>
      </c>
      <c r="R26" s="519"/>
      <c r="S26" s="519"/>
      <c r="T26" s="519"/>
      <c r="U26" s="519"/>
      <c r="V26" s="561"/>
      <c r="W26" s="620"/>
      <c r="X26" s="608"/>
      <c r="Y26" s="609"/>
      <c r="Z26" s="517" t="s">
        <v>176</v>
      </c>
      <c r="AA26" s="630"/>
      <c r="AB26" s="630"/>
      <c r="AC26" s="630"/>
      <c r="AD26" s="630"/>
      <c r="AE26" s="630"/>
      <c r="AF26" s="630"/>
      <c r="AG26" s="631"/>
      <c r="AH26" s="518" t="s">
        <v>173</v>
      </c>
      <c r="AI26" s="519"/>
      <c r="AJ26" s="519"/>
      <c r="AK26" s="519"/>
      <c r="AL26" s="561"/>
      <c r="AM26" s="518" t="s">
        <v>172</v>
      </c>
      <c r="AN26" s="519"/>
      <c r="AO26" s="519"/>
      <c r="AP26" s="519"/>
      <c r="AQ26" s="519"/>
      <c r="AR26" s="561"/>
      <c r="AS26" s="518" t="s">
        <v>173</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172</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2900</v>
      </c>
      <c r="R27" s="519"/>
      <c r="S27" s="519"/>
      <c r="T27" s="519"/>
      <c r="U27" s="519"/>
      <c r="V27" s="561"/>
      <c r="W27" s="620"/>
      <c r="X27" s="608"/>
      <c r="Y27" s="609"/>
      <c r="Z27" s="517" t="s">
        <v>180</v>
      </c>
      <c r="AA27" s="497"/>
      <c r="AB27" s="497"/>
      <c r="AC27" s="497"/>
      <c r="AD27" s="497"/>
      <c r="AE27" s="497"/>
      <c r="AF27" s="497"/>
      <c r="AG27" s="498"/>
      <c r="AH27" s="518">
        <v>16</v>
      </c>
      <c r="AI27" s="519"/>
      <c r="AJ27" s="519"/>
      <c r="AK27" s="519"/>
      <c r="AL27" s="561"/>
      <c r="AM27" s="518">
        <v>45621</v>
      </c>
      <c r="AN27" s="519"/>
      <c r="AO27" s="519"/>
      <c r="AP27" s="519"/>
      <c r="AQ27" s="519"/>
      <c r="AR27" s="561"/>
      <c r="AS27" s="518">
        <v>2851</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77202</v>
      </c>
      <c r="BO27" s="644"/>
      <c r="BP27" s="644"/>
      <c r="BQ27" s="644"/>
      <c r="BR27" s="644"/>
      <c r="BS27" s="644"/>
      <c r="BT27" s="644"/>
      <c r="BU27" s="645"/>
      <c r="BV27" s="643">
        <v>77202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2390</v>
      </c>
      <c r="R28" s="519"/>
      <c r="S28" s="519"/>
      <c r="T28" s="519"/>
      <c r="U28" s="519"/>
      <c r="V28" s="561"/>
      <c r="W28" s="620"/>
      <c r="X28" s="608"/>
      <c r="Y28" s="609"/>
      <c r="Z28" s="517" t="s">
        <v>183</v>
      </c>
      <c r="AA28" s="497"/>
      <c r="AB28" s="497"/>
      <c r="AC28" s="497"/>
      <c r="AD28" s="497"/>
      <c r="AE28" s="497"/>
      <c r="AF28" s="497"/>
      <c r="AG28" s="498"/>
      <c r="AH28" s="518" t="s">
        <v>173</v>
      </c>
      <c r="AI28" s="519"/>
      <c r="AJ28" s="519"/>
      <c r="AK28" s="519"/>
      <c r="AL28" s="561"/>
      <c r="AM28" s="518" t="s">
        <v>172</v>
      </c>
      <c r="AN28" s="519"/>
      <c r="AO28" s="519"/>
      <c r="AP28" s="519"/>
      <c r="AQ28" s="519"/>
      <c r="AR28" s="561"/>
      <c r="AS28" s="518" t="s">
        <v>173</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1172111</v>
      </c>
      <c r="BO28" s="431"/>
      <c r="BP28" s="431"/>
      <c r="BQ28" s="431"/>
      <c r="BR28" s="431"/>
      <c r="BS28" s="431"/>
      <c r="BT28" s="431"/>
      <c r="BU28" s="432"/>
      <c r="BV28" s="430">
        <v>1161788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8</v>
      </c>
      <c r="M29" s="519"/>
      <c r="N29" s="519"/>
      <c r="O29" s="519"/>
      <c r="P29" s="561"/>
      <c r="Q29" s="518">
        <v>2160</v>
      </c>
      <c r="R29" s="519"/>
      <c r="S29" s="519"/>
      <c r="T29" s="519"/>
      <c r="U29" s="519"/>
      <c r="V29" s="561"/>
      <c r="W29" s="621"/>
      <c r="X29" s="622"/>
      <c r="Y29" s="623"/>
      <c r="Z29" s="517" t="s">
        <v>186</v>
      </c>
      <c r="AA29" s="497"/>
      <c r="AB29" s="497"/>
      <c r="AC29" s="497"/>
      <c r="AD29" s="497"/>
      <c r="AE29" s="497"/>
      <c r="AF29" s="497"/>
      <c r="AG29" s="498"/>
      <c r="AH29" s="518">
        <v>70</v>
      </c>
      <c r="AI29" s="519"/>
      <c r="AJ29" s="519"/>
      <c r="AK29" s="519"/>
      <c r="AL29" s="561"/>
      <c r="AM29" s="518">
        <v>225387</v>
      </c>
      <c r="AN29" s="519"/>
      <c r="AO29" s="519"/>
      <c r="AP29" s="519"/>
      <c r="AQ29" s="519"/>
      <c r="AR29" s="561"/>
      <c r="AS29" s="518">
        <v>3220</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137940</v>
      </c>
      <c r="BO29" s="468"/>
      <c r="BP29" s="468"/>
      <c r="BQ29" s="468"/>
      <c r="BR29" s="468"/>
      <c r="BS29" s="468"/>
      <c r="BT29" s="468"/>
      <c r="BU29" s="469"/>
      <c r="BV29" s="467">
        <v>137940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368468</v>
      </c>
      <c r="BO30" s="644"/>
      <c r="BP30" s="644"/>
      <c r="BQ30" s="644"/>
      <c r="BR30" s="644"/>
      <c r="BS30" s="644"/>
      <c r="BT30" s="644"/>
      <c r="BU30" s="645"/>
      <c r="BV30" s="643">
        <v>193747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195</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玖珂地方老人福祉施設組合一般会計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和木町土地開発公社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玖珂地方老人福祉施設組合指定訪問介護事業特別会計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和木町蜂ヶ峯総合公園管理協会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岩国地区消防組合一般会計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周陽環境整備組合一般会計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山口県市町総合事務組合一般会計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山口県市町総合事務組合退職手当特別会計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山口県市町総合事務組合消防団員補償等特別会計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山口県市町総合事務組合非常勤職員公務災害保障特別会計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山口県市町総合事務組合山口県市町公平委員会特別会計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山口県市町総合事務組合交通災害共済特別会計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axj3DTuvEZ/llbHMM2UlJqE1gSWYVcAOPCvu/kRuo+uSrpemukgy6L8WTlOhitbJTp3ajr7RfqRB8orAPDdQ==" saltValue="+lL4EeCAdlOLzWA4fX19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8" t="s">
        <v>552</v>
      </c>
      <c r="D34" s="1248"/>
      <c r="E34" s="1249"/>
      <c r="F34" s="32">
        <v>6.83</v>
      </c>
      <c r="G34" s="33">
        <v>7.09</v>
      </c>
      <c r="H34" s="33">
        <v>6.38</v>
      </c>
      <c r="I34" s="33">
        <v>6.31</v>
      </c>
      <c r="J34" s="34">
        <v>7.57</v>
      </c>
      <c r="K34" s="22"/>
      <c r="L34" s="22"/>
      <c r="M34" s="22"/>
      <c r="N34" s="22"/>
      <c r="O34" s="22"/>
      <c r="P34" s="22"/>
    </row>
    <row r="35" spans="1:16" ht="39" customHeight="1" x14ac:dyDescent="0.15">
      <c r="A35" s="22"/>
      <c r="B35" s="35"/>
      <c r="C35" s="1242" t="s">
        <v>553</v>
      </c>
      <c r="D35" s="1243"/>
      <c r="E35" s="1244"/>
      <c r="F35" s="36">
        <v>2.31</v>
      </c>
      <c r="G35" s="37">
        <v>2.4</v>
      </c>
      <c r="H35" s="37">
        <v>1.64</v>
      </c>
      <c r="I35" s="37">
        <v>0.63</v>
      </c>
      <c r="J35" s="38">
        <v>0.83</v>
      </c>
      <c r="K35" s="22"/>
      <c r="L35" s="22"/>
      <c r="M35" s="22"/>
      <c r="N35" s="22"/>
      <c r="O35" s="22"/>
      <c r="P35" s="22"/>
    </row>
    <row r="36" spans="1:16" ht="39" customHeight="1" x14ac:dyDescent="0.15">
      <c r="A36" s="22"/>
      <c r="B36" s="35"/>
      <c r="C36" s="1242" t="s">
        <v>554</v>
      </c>
      <c r="D36" s="1243"/>
      <c r="E36" s="1244"/>
      <c r="F36" s="36">
        <v>0.73</v>
      </c>
      <c r="G36" s="37">
        <v>0.75</v>
      </c>
      <c r="H36" s="37">
        <v>0.73</v>
      </c>
      <c r="I36" s="37">
        <v>1.1499999999999999</v>
      </c>
      <c r="J36" s="38">
        <v>0.82</v>
      </c>
      <c r="K36" s="22"/>
      <c r="L36" s="22"/>
      <c r="M36" s="22"/>
      <c r="N36" s="22"/>
      <c r="O36" s="22"/>
      <c r="P36" s="22"/>
    </row>
    <row r="37" spans="1:16" ht="39" customHeight="1" x14ac:dyDescent="0.15">
      <c r="A37" s="22"/>
      <c r="B37" s="35"/>
      <c r="C37" s="1242" t="s">
        <v>555</v>
      </c>
      <c r="D37" s="1243"/>
      <c r="E37" s="1244"/>
      <c r="F37" s="36">
        <v>0.28000000000000003</v>
      </c>
      <c r="G37" s="37">
        <v>0.46</v>
      </c>
      <c r="H37" s="37">
        <v>0.74</v>
      </c>
      <c r="I37" s="37">
        <v>0.66</v>
      </c>
      <c r="J37" s="38">
        <v>0.5</v>
      </c>
      <c r="K37" s="22"/>
      <c r="L37" s="22"/>
      <c r="M37" s="22"/>
      <c r="N37" s="22"/>
      <c r="O37" s="22"/>
      <c r="P37" s="22"/>
    </row>
    <row r="38" spans="1:16" ht="39" customHeight="1" x14ac:dyDescent="0.15">
      <c r="A38" s="22"/>
      <c r="B38" s="35"/>
      <c r="C38" s="1242" t="s">
        <v>556</v>
      </c>
      <c r="D38" s="1243"/>
      <c r="E38" s="1244"/>
      <c r="F38" s="36">
        <v>0.09</v>
      </c>
      <c r="G38" s="37">
        <v>0.28000000000000003</v>
      </c>
      <c r="H38" s="37">
        <v>0.32</v>
      </c>
      <c r="I38" s="37">
        <v>0.21</v>
      </c>
      <c r="J38" s="38">
        <v>0.14000000000000001</v>
      </c>
      <c r="K38" s="22"/>
      <c r="L38" s="22"/>
      <c r="M38" s="22"/>
      <c r="N38" s="22"/>
      <c r="O38" s="22"/>
      <c r="P38" s="22"/>
    </row>
    <row r="39" spans="1:16" ht="39" customHeight="1" x14ac:dyDescent="0.15">
      <c r="A39" s="22"/>
      <c r="B39" s="35"/>
      <c r="C39" s="1242" t="s">
        <v>557</v>
      </c>
      <c r="D39" s="1243"/>
      <c r="E39" s="1244"/>
      <c r="F39" s="36">
        <v>0.03</v>
      </c>
      <c r="G39" s="37">
        <v>0.02</v>
      </c>
      <c r="H39" s="37">
        <v>0.04</v>
      </c>
      <c r="I39" s="37">
        <v>0.01</v>
      </c>
      <c r="J39" s="38">
        <v>0.04</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558</v>
      </c>
      <c r="D42" s="1243"/>
      <c r="E42" s="1244"/>
      <c r="F42" s="36" t="s">
        <v>503</v>
      </c>
      <c r="G42" s="37" t="s">
        <v>503</v>
      </c>
      <c r="H42" s="37" t="s">
        <v>503</v>
      </c>
      <c r="I42" s="37" t="s">
        <v>503</v>
      </c>
      <c r="J42" s="38" t="s">
        <v>503</v>
      </c>
      <c r="K42" s="22"/>
      <c r="L42" s="22"/>
      <c r="M42" s="22"/>
      <c r="N42" s="22"/>
      <c r="O42" s="22"/>
      <c r="P42" s="22"/>
    </row>
    <row r="43" spans="1:16" ht="39" customHeight="1" thickBot="1" x14ac:dyDescent="0.2">
      <c r="A43" s="22"/>
      <c r="B43" s="40"/>
      <c r="C43" s="1245" t="s">
        <v>559</v>
      </c>
      <c r="D43" s="1246"/>
      <c r="E43" s="1247"/>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uqrwcZkTsvu5TCpluR/IQuruGyLHwsrmoi9gJ4Z4RcTW9a2aC4/Skd/2RtHZ8sgU58Wc4r0gdrPMhp8jEqGLg==" saltValue="1x9Y3ylhcoBn3AAiIcDI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F43" zoomScale="85" zoomScaleNormal="85" zoomScaleSheetLayoutView="55" workbookViewId="0">
      <selection activeCell="Q51" sqref="Q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383</v>
      </c>
      <c r="L45" s="60">
        <v>393</v>
      </c>
      <c r="M45" s="60">
        <v>424</v>
      </c>
      <c r="N45" s="60">
        <v>396</v>
      </c>
      <c r="O45" s="61">
        <v>403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503</v>
      </c>
      <c r="L46" s="64" t="s">
        <v>503</v>
      </c>
      <c r="M46" s="64" t="s">
        <v>503</v>
      </c>
      <c r="N46" s="64" t="s">
        <v>503</v>
      </c>
      <c r="O46" s="65" t="s">
        <v>503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503</v>
      </c>
      <c r="L47" s="64" t="s">
        <v>503</v>
      </c>
      <c r="M47" s="64" t="s">
        <v>503</v>
      </c>
      <c r="N47" s="64" t="s">
        <v>503</v>
      </c>
      <c r="O47" s="65" t="s">
        <v>503</v>
      </c>
      <c r="P47" s="48"/>
      <c r="Q47" s="48"/>
      <c r="R47" s="48"/>
      <c r="S47" s="48"/>
      <c r="T47" s="48"/>
      <c r="U47" s="48"/>
    </row>
    <row r="48" spans="1:21" ht="30.75" customHeight="1" x14ac:dyDescent="0.15">
      <c r="A48" s="48"/>
      <c r="B48" s="1252"/>
      <c r="C48" s="1253"/>
      <c r="D48" s="62"/>
      <c r="E48" s="1258" t="s">
        <v>15</v>
      </c>
      <c r="F48" s="1258"/>
      <c r="G48" s="1258"/>
      <c r="H48" s="1258"/>
      <c r="I48" s="1258"/>
      <c r="J48" s="1259"/>
      <c r="K48" s="63">
        <v>34</v>
      </c>
      <c r="L48" s="64">
        <v>44</v>
      </c>
      <c r="M48" s="64">
        <v>29</v>
      </c>
      <c r="N48" s="64">
        <v>36</v>
      </c>
      <c r="O48" s="65">
        <v>35</v>
      </c>
      <c r="P48" s="48"/>
      <c r="Q48" s="48"/>
      <c r="R48" s="48"/>
      <c r="S48" s="48"/>
      <c r="T48" s="48"/>
      <c r="U48" s="48"/>
    </row>
    <row r="49" spans="1:21" ht="30.75" customHeight="1" x14ac:dyDescent="0.15">
      <c r="A49" s="48"/>
      <c r="B49" s="1252"/>
      <c r="C49" s="1253"/>
      <c r="D49" s="62"/>
      <c r="E49" s="1258" t="s">
        <v>16</v>
      </c>
      <c r="F49" s="1258"/>
      <c r="G49" s="1258"/>
      <c r="H49" s="1258"/>
      <c r="I49" s="1258"/>
      <c r="J49" s="1259"/>
      <c r="K49" s="63">
        <v>13</v>
      </c>
      <c r="L49" s="64">
        <v>15</v>
      </c>
      <c r="M49" s="64">
        <v>15</v>
      </c>
      <c r="N49" s="64">
        <v>14</v>
      </c>
      <c r="O49" s="65">
        <v>8</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503</v>
      </c>
      <c r="L50" s="64" t="s">
        <v>503</v>
      </c>
      <c r="M50" s="64" t="s">
        <v>503</v>
      </c>
      <c r="N50" s="64" t="s">
        <v>503</v>
      </c>
      <c r="O50" s="65" t="s">
        <v>503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503</v>
      </c>
      <c r="L51" s="64" t="s">
        <v>503</v>
      </c>
      <c r="M51" s="64" t="s">
        <v>503</v>
      </c>
      <c r="N51" s="64" t="s">
        <v>503</v>
      </c>
      <c r="O51" s="65" t="s">
        <v>503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275</v>
      </c>
      <c r="L52" s="64">
        <v>291</v>
      </c>
      <c r="M52" s="64">
        <v>315</v>
      </c>
      <c r="N52" s="64">
        <v>320</v>
      </c>
      <c r="O52" s="65">
        <v>321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155</v>
      </c>
      <c r="L53" s="69">
        <v>161</v>
      </c>
      <c r="M53" s="69">
        <v>153</v>
      </c>
      <c r="N53" s="69">
        <v>126</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560</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bGrvVihg78Ehm1eeobt0CALM/bGm+roojj9M+uKid3BM3an7s156a/+GPm1zJ0A8GhoDka3X70dd6vHxVOQw==" saltValue="mfMBMdhsnoQfW3hCjVn2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76" t="s">
        <v>30</v>
      </c>
      <c r="C41" s="1277"/>
      <c r="D41" s="102"/>
      <c r="E41" s="1282" t="s">
        <v>31</v>
      </c>
      <c r="F41" s="1282"/>
      <c r="G41" s="1282"/>
      <c r="H41" s="1283"/>
      <c r="I41" s="103">
        <v>4606</v>
      </c>
      <c r="J41" s="104">
        <v>4697</v>
      </c>
      <c r="K41" s="104">
        <v>4895</v>
      </c>
      <c r="L41" s="104">
        <v>5671</v>
      </c>
      <c r="M41" s="105">
        <v>5500</v>
      </c>
    </row>
    <row r="42" spans="2:13" ht="27.75" customHeight="1" x14ac:dyDescent="0.15">
      <c r="B42" s="1278"/>
      <c r="C42" s="1279"/>
      <c r="D42" s="106"/>
      <c r="E42" s="1284" t="s">
        <v>32</v>
      </c>
      <c r="F42" s="1284"/>
      <c r="G42" s="1284"/>
      <c r="H42" s="1285"/>
      <c r="I42" s="107">
        <v>276</v>
      </c>
      <c r="J42" s="108" t="s">
        <v>503</v>
      </c>
      <c r="K42" s="108" t="s">
        <v>503</v>
      </c>
      <c r="L42" s="108" t="s">
        <v>503</v>
      </c>
      <c r="M42" s="109" t="s">
        <v>503</v>
      </c>
    </row>
    <row r="43" spans="2:13" ht="27.75" customHeight="1" x14ac:dyDescent="0.15">
      <c r="B43" s="1278"/>
      <c r="C43" s="1279"/>
      <c r="D43" s="106"/>
      <c r="E43" s="1284" t="s">
        <v>33</v>
      </c>
      <c r="F43" s="1284"/>
      <c r="G43" s="1284"/>
      <c r="H43" s="1285"/>
      <c r="I43" s="107">
        <v>331</v>
      </c>
      <c r="J43" s="108">
        <v>348</v>
      </c>
      <c r="K43" s="108">
        <v>385</v>
      </c>
      <c r="L43" s="108">
        <v>441</v>
      </c>
      <c r="M43" s="109">
        <v>507</v>
      </c>
    </row>
    <row r="44" spans="2:13" ht="27.75" customHeight="1" x14ac:dyDescent="0.15">
      <c r="B44" s="1278"/>
      <c r="C44" s="1279"/>
      <c r="D44" s="106"/>
      <c r="E44" s="1284" t="s">
        <v>34</v>
      </c>
      <c r="F44" s="1284"/>
      <c r="G44" s="1284"/>
      <c r="H44" s="1285"/>
      <c r="I44" s="107">
        <v>51</v>
      </c>
      <c r="J44" s="108">
        <v>37</v>
      </c>
      <c r="K44" s="108">
        <v>22</v>
      </c>
      <c r="L44" s="108">
        <v>8</v>
      </c>
      <c r="M44" s="109">
        <v>8</v>
      </c>
    </row>
    <row r="45" spans="2:13" ht="27.75" customHeight="1" x14ac:dyDescent="0.15">
      <c r="B45" s="1278"/>
      <c r="C45" s="1279"/>
      <c r="D45" s="106"/>
      <c r="E45" s="1284" t="s">
        <v>35</v>
      </c>
      <c r="F45" s="1284"/>
      <c r="G45" s="1284"/>
      <c r="H45" s="1285"/>
      <c r="I45" s="107">
        <v>550</v>
      </c>
      <c r="J45" s="108">
        <v>568</v>
      </c>
      <c r="K45" s="108">
        <v>540</v>
      </c>
      <c r="L45" s="108">
        <v>526</v>
      </c>
      <c r="M45" s="109">
        <v>509</v>
      </c>
    </row>
    <row r="46" spans="2:13" ht="27.75" customHeight="1" x14ac:dyDescent="0.15">
      <c r="B46" s="1278"/>
      <c r="C46" s="1279"/>
      <c r="D46" s="110"/>
      <c r="E46" s="1284" t="s">
        <v>36</v>
      </c>
      <c r="F46" s="1284"/>
      <c r="G46" s="1284"/>
      <c r="H46" s="1285"/>
      <c r="I46" s="107">
        <v>152</v>
      </c>
      <c r="J46" s="108">
        <v>231</v>
      </c>
      <c r="K46" s="108">
        <v>213</v>
      </c>
      <c r="L46" s="108">
        <v>229</v>
      </c>
      <c r="M46" s="109">
        <v>219</v>
      </c>
    </row>
    <row r="47" spans="2:13" ht="27.75" customHeight="1" x14ac:dyDescent="0.15">
      <c r="B47" s="1278"/>
      <c r="C47" s="1279"/>
      <c r="D47" s="111"/>
      <c r="E47" s="1286" t="s">
        <v>37</v>
      </c>
      <c r="F47" s="1287"/>
      <c r="G47" s="1287"/>
      <c r="H47" s="1288"/>
      <c r="I47" s="107" t="s">
        <v>503</v>
      </c>
      <c r="J47" s="108" t="s">
        <v>503</v>
      </c>
      <c r="K47" s="108" t="s">
        <v>503</v>
      </c>
      <c r="L47" s="108" t="s">
        <v>503</v>
      </c>
      <c r="M47" s="109" t="s">
        <v>503</v>
      </c>
    </row>
    <row r="48" spans="2:13" ht="27.75" customHeight="1" x14ac:dyDescent="0.15">
      <c r="B48" s="1278"/>
      <c r="C48" s="1279"/>
      <c r="D48" s="106"/>
      <c r="E48" s="1284" t="s">
        <v>38</v>
      </c>
      <c r="F48" s="1284"/>
      <c r="G48" s="1284"/>
      <c r="H48" s="1285"/>
      <c r="I48" s="107" t="s">
        <v>503</v>
      </c>
      <c r="J48" s="108" t="s">
        <v>503</v>
      </c>
      <c r="K48" s="108" t="s">
        <v>503</v>
      </c>
      <c r="L48" s="108" t="s">
        <v>503</v>
      </c>
      <c r="M48" s="109" t="s">
        <v>503</v>
      </c>
    </row>
    <row r="49" spans="2:13" ht="27.75" customHeight="1" x14ac:dyDescent="0.15">
      <c r="B49" s="1280"/>
      <c r="C49" s="1281"/>
      <c r="D49" s="106"/>
      <c r="E49" s="1284" t="s">
        <v>39</v>
      </c>
      <c r="F49" s="1284"/>
      <c r="G49" s="1284"/>
      <c r="H49" s="1285"/>
      <c r="I49" s="107" t="s">
        <v>503</v>
      </c>
      <c r="J49" s="108" t="s">
        <v>503</v>
      </c>
      <c r="K49" s="108" t="s">
        <v>503</v>
      </c>
      <c r="L49" s="108" t="s">
        <v>503</v>
      </c>
      <c r="M49" s="109" t="s">
        <v>503</v>
      </c>
    </row>
    <row r="50" spans="2:13" ht="27.75" customHeight="1" x14ac:dyDescent="0.15">
      <c r="B50" s="1289" t="s">
        <v>40</v>
      </c>
      <c r="C50" s="1290"/>
      <c r="D50" s="112"/>
      <c r="E50" s="1284" t="s">
        <v>41</v>
      </c>
      <c r="F50" s="1284"/>
      <c r="G50" s="1284"/>
      <c r="H50" s="1285"/>
      <c r="I50" s="107">
        <v>1355</v>
      </c>
      <c r="J50" s="108">
        <v>1373</v>
      </c>
      <c r="K50" s="108">
        <v>1477</v>
      </c>
      <c r="L50" s="108">
        <v>1420</v>
      </c>
      <c r="M50" s="109">
        <v>1507</v>
      </c>
    </row>
    <row r="51" spans="2:13" ht="27.75" customHeight="1" x14ac:dyDescent="0.15">
      <c r="B51" s="1278"/>
      <c r="C51" s="1279"/>
      <c r="D51" s="106"/>
      <c r="E51" s="1284" t="s">
        <v>42</v>
      </c>
      <c r="F51" s="1284"/>
      <c r="G51" s="1284"/>
      <c r="H51" s="1285"/>
      <c r="I51" s="107">
        <v>230</v>
      </c>
      <c r="J51" s="108">
        <v>223</v>
      </c>
      <c r="K51" s="108">
        <v>198</v>
      </c>
      <c r="L51" s="108">
        <v>324</v>
      </c>
      <c r="M51" s="109">
        <v>325</v>
      </c>
    </row>
    <row r="52" spans="2:13" ht="27.75" customHeight="1" x14ac:dyDescent="0.15">
      <c r="B52" s="1280"/>
      <c r="C52" s="1281"/>
      <c r="D52" s="106"/>
      <c r="E52" s="1284" t="s">
        <v>43</v>
      </c>
      <c r="F52" s="1284"/>
      <c r="G52" s="1284"/>
      <c r="H52" s="1285"/>
      <c r="I52" s="107">
        <v>3393</v>
      </c>
      <c r="J52" s="108">
        <v>3442</v>
      </c>
      <c r="K52" s="108">
        <v>3577</v>
      </c>
      <c r="L52" s="108">
        <v>3835</v>
      </c>
      <c r="M52" s="109">
        <v>3704</v>
      </c>
    </row>
    <row r="53" spans="2:13" ht="27.75" customHeight="1" thickBot="1" x14ac:dyDescent="0.2">
      <c r="B53" s="1291" t="s">
        <v>44</v>
      </c>
      <c r="C53" s="1292"/>
      <c r="D53" s="113"/>
      <c r="E53" s="1293" t="s">
        <v>45</v>
      </c>
      <c r="F53" s="1293"/>
      <c r="G53" s="1293"/>
      <c r="H53" s="1294"/>
      <c r="I53" s="114">
        <v>988</v>
      </c>
      <c r="J53" s="115">
        <v>843</v>
      </c>
      <c r="K53" s="115">
        <v>803</v>
      </c>
      <c r="L53" s="115">
        <v>1296</v>
      </c>
      <c r="M53" s="116">
        <v>1207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Ci7QnAIW0l8Axp35yDcrcffibkP0GjQ6dRZEdQKuV7Icc06pHX2G61h9yf4ppaDo1jqk55Xs5KzvM+BZyfXA==" saltValue="q7RpjJONn+IhZfulkM2m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80" zoomScaleNormal="80" zoomScaleSheetLayoutView="100" workbookViewId="0">
      <selection activeCell="Q51" sqref="Q5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303" t="s">
        <v>48</v>
      </c>
      <c r="D55" s="1303"/>
      <c r="E55" s="1304"/>
      <c r="F55" s="128">
        <v>1274</v>
      </c>
      <c r="G55" s="128">
        <v>1162</v>
      </c>
      <c r="H55" s="129">
        <v>1172</v>
      </c>
    </row>
    <row r="56" spans="2:8" ht="52.5" customHeight="1" x14ac:dyDescent="0.15">
      <c r="B56" s="130"/>
      <c r="C56" s="1305" t="s">
        <v>49</v>
      </c>
      <c r="D56" s="1305"/>
      <c r="E56" s="1306"/>
      <c r="F56" s="131">
        <v>138</v>
      </c>
      <c r="G56" s="131">
        <v>138</v>
      </c>
      <c r="H56" s="132">
        <v>138</v>
      </c>
    </row>
    <row r="57" spans="2:8" ht="53.25" customHeight="1" x14ac:dyDescent="0.15">
      <c r="B57" s="130"/>
      <c r="C57" s="1307" t="s">
        <v>50</v>
      </c>
      <c r="D57" s="1307"/>
      <c r="E57" s="1308"/>
      <c r="F57" s="133">
        <v>433</v>
      </c>
      <c r="G57" s="133">
        <v>194</v>
      </c>
      <c r="H57" s="134">
        <v>368</v>
      </c>
    </row>
    <row r="58" spans="2:8" ht="45.75" customHeight="1" x14ac:dyDescent="0.15">
      <c r="B58" s="135"/>
      <c r="C58" s="1295" t="s">
        <v>586</v>
      </c>
      <c r="D58" s="1296"/>
      <c r="E58" s="1297"/>
      <c r="F58" s="136">
        <v>120</v>
      </c>
      <c r="G58" s="136">
        <v>120</v>
      </c>
      <c r="H58" s="137">
        <v>120</v>
      </c>
    </row>
    <row r="59" spans="2:8" ht="45.75" customHeight="1" x14ac:dyDescent="0.15">
      <c r="B59" s="135"/>
      <c r="C59" s="1295" t="s">
        <v>583</v>
      </c>
      <c r="D59" s="1296"/>
      <c r="E59" s="1297"/>
      <c r="F59" s="136">
        <v>0</v>
      </c>
      <c r="G59" s="136">
        <v>0</v>
      </c>
      <c r="H59" s="137">
        <v>108</v>
      </c>
    </row>
    <row r="60" spans="2:8" ht="45.75" customHeight="1" x14ac:dyDescent="0.15">
      <c r="B60" s="135"/>
      <c r="C60" s="1295" t="s">
        <v>584</v>
      </c>
      <c r="D60" s="1296"/>
      <c r="E60" s="1297"/>
      <c r="F60" s="136">
        <v>3</v>
      </c>
      <c r="G60" s="136">
        <v>8</v>
      </c>
      <c r="H60" s="137">
        <v>75</v>
      </c>
    </row>
    <row r="61" spans="2:8" ht="45.75" customHeight="1" x14ac:dyDescent="0.15">
      <c r="B61" s="135"/>
      <c r="C61" s="1295" t="s">
        <v>585</v>
      </c>
      <c r="D61" s="1296"/>
      <c r="E61" s="1297"/>
      <c r="F61" s="136">
        <v>0</v>
      </c>
      <c r="G61" s="136">
        <v>0</v>
      </c>
      <c r="H61" s="137">
        <v>47</v>
      </c>
    </row>
    <row r="62" spans="2:8" ht="45.75" customHeight="1" thickBot="1" x14ac:dyDescent="0.2">
      <c r="B62" s="138"/>
      <c r="C62" s="1298" t="s">
        <v>587</v>
      </c>
      <c r="D62" s="1299"/>
      <c r="E62" s="1300"/>
      <c r="F62" s="139">
        <v>3</v>
      </c>
      <c r="G62" s="139">
        <v>5</v>
      </c>
      <c r="H62" s="140">
        <v>11</v>
      </c>
    </row>
    <row r="63" spans="2:8" ht="52.5" customHeight="1" thickBot="1" x14ac:dyDescent="0.2">
      <c r="B63" s="141"/>
      <c r="C63" s="1301" t="s">
        <v>51</v>
      </c>
      <c r="D63" s="1301"/>
      <c r="E63" s="1302"/>
      <c r="F63" s="142">
        <v>1846</v>
      </c>
      <c r="G63" s="142">
        <v>1493</v>
      </c>
      <c r="H63" s="143">
        <v>1679</v>
      </c>
    </row>
    <row r="64" spans="2:8" ht="15" customHeight="1" x14ac:dyDescent="0.15"/>
  </sheetData>
  <sheetProtection algorithmName="SHA-512" hashValue="xiFvyHBLwq5QPmaqhMN7vO058DuAqWK4OAS5MvMbr/j/gCzWApbJnQmipYkV1/mgek06gZ1e+LeA/icP+ROBZg==" saltValue="r58QXKjwpS4jCq5kU+oq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58" zoomScale="85" zoomScaleNormal="85" zoomScaleSheetLayoutView="55" workbookViewId="0">
      <selection activeCell="CC62" sqref="CC6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545</v>
      </c>
      <c r="BQ50" s="1314"/>
      <c r="BR50" s="1314"/>
      <c r="BS50" s="1314"/>
      <c r="BT50" s="1314"/>
      <c r="BU50" s="1314"/>
      <c r="BV50" s="1314"/>
      <c r="BW50" s="1314"/>
      <c r="BX50" s="1314" t="s">
        <v>546</v>
      </c>
      <c r="BY50" s="1314"/>
      <c r="BZ50" s="1314"/>
      <c r="CA50" s="1314"/>
      <c r="CB50" s="1314"/>
      <c r="CC50" s="1314"/>
      <c r="CD50" s="1314"/>
      <c r="CE50" s="1314"/>
      <c r="CF50" s="1314" t="s">
        <v>547</v>
      </c>
      <c r="CG50" s="1314"/>
      <c r="CH50" s="1314"/>
      <c r="CI50" s="1314"/>
      <c r="CJ50" s="1314"/>
      <c r="CK50" s="1314"/>
      <c r="CL50" s="1314"/>
      <c r="CM50" s="1314"/>
      <c r="CN50" s="1314" t="s">
        <v>548</v>
      </c>
      <c r="CO50" s="1314"/>
      <c r="CP50" s="1314"/>
      <c r="CQ50" s="1314"/>
      <c r="CR50" s="1314"/>
      <c r="CS50" s="1314"/>
      <c r="CT50" s="1314"/>
      <c r="CU50" s="1314"/>
      <c r="CV50" s="1314" t="s">
        <v>549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593</v>
      </c>
      <c r="AO51" s="1312"/>
      <c r="AP51" s="1312"/>
      <c r="AQ51" s="1312"/>
      <c r="AR51" s="1312"/>
      <c r="AS51" s="1312"/>
      <c r="AT51" s="1312"/>
      <c r="AU51" s="1312"/>
      <c r="AV51" s="1312"/>
      <c r="AW51" s="1312"/>
      <c r="AX51" s="1312"/>
      <c r="AY51" s="1312"/>
      <c r="AZ51" s="1312"/>
      <c r="BA51" s="1312"/>
      <c r="BB51" s="1312" t="s">
        <v>594</v>
      </c>
      <c r="BC51" s="1312"/>
      <c r="BD51" s="1312"/>
      <c r="BE51" s="1312"/>
      <c r="BF51" s="1312"/>
      <c r="BG51" s="1312"/>
      <c r="BH51" s="1312"/>
      <c r="BI51" s="1312"/>
      <c r="BJ51" s="1312"/>
      <c r="BK51" s="1312"/>
      <c r="BL51" s="1312"/>
      <c r="BM51" s="1312"/>
      <c r="BN51" s="1312"/>
      <c r="BO51" s="1312"/>
      <c r="BP51" s="1309">
        <v>48</v>
      </c>
      <c r="BQ51" s="1309"/>
      <c r="BR51" s="1309"/>
      <c r="BS51" s="1309"/>
      <c r="BT51" s="1309"/>
      <c r="BU51" s="1309"/>
      <c r="BV51" s="1309"/>
      <c r="BW51" s="1309"/>
      <c r="BX51" s="1309">
        <v>41.7</v>
      </c>
      <c r="BY51" s="1309"/>
      <c r="BZ51" s="1309"/>
      <c r="CA51" s="1309"/>
      <c r="CB51" s="1309"/>
      <c r="CC51" s="1309"/>
      <c r="CD51" s="1309"/>
      <c r="CE51" s="1309"/>
      <c r="CF51" s="1309">
        <v>40.4</v>
      </c>
      <c r="CG51" s="1309"/>
      <c r="CH51" s="1309"/>
      <c r="CI51" s="1309"/>
      <c r="CJ51" s="1309"/>
      <c r="CK51" s="1309"/>
      <c r="CL51" s="1309"/>
      <c r="CM51" s="1309"/>
      <c r="CN51" s="1309">
        <v>67.599999999999994</v>
      </c>
      <c r="CO51" s="1309"/>
      <c r="CP51" s="1309"/>
      <c r="CQ51" s="1309"/>
      <c r="CR51" s="1309"/>
      <c r="CS51" s="1309"/>
      <c r="CT51" s="1309"/>
      <c r="CU51" s="1309"/>
      <c r="CV51" s="1309">
        <v>61.5</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595</v>
      </c>
      <c r="BC53" s="1312"/>
      <c r="BD53" s="1312"/>
      <c r="BE53" s="1312"/>
      <c r="BF53" s="1312"/>
      <c r="BG53" s="1312"/>
      <c r="BH53" s="1312"/>
      <c r="BI53" s="1312"/>
      <c r="BJ53" s="1312"/>
      <c r="BK53" s="1312"/>
      <c r="BL53" s="1312"/>
      <c r="BM53" s="1312"/>
      <c r="BN53" s="1312"/>
      <c r="BO53" s="1312"/>
      <c r="BP53" s="1309">
        <v>48.8</v>
      </c>
      <c r="BQ53" s="1309"/>
      <c r="BR53" s="1309"/>
      <c r="BS53" s="1309"/>
      <c r="BT53" s="1309"/>
      <c r="BU53" s="1309"/>
      <c r="BV53" s="1309"/>
      <c r="BW53" s="1309"/>
      <c r="BX53" s="1309">
        <v>50</v>
      </c>
      <c r="BY53" s="1309"/>
      <c r="BZ53" s="1309"/>
      <c r="CA53" s="1309"/>
      <c r="CB53" s="1309"/>
      <c r="CC53" s="1309"/>
      <c r="CD53" s="1309"/>
      <c r="CE53" s="1309"/>
      <c r="CF53" s="1309">
        <v>51.2</v>
      </c>
      <c r="CG53" s="1309"/>
      <c r="CH53" s="1309"/>
      <c r="CI53" s="1309"/>
      <c r="CJ53" s="1309"/>
      <c r="CK53" s="1309"/>
      <c r="CL53" s="1309"/>
      <c r="CM53" s="1309"/>
      <c r="CN53" s="1309">
        <v>46.8</v>
      </c>
      <c r="CO53" s="1309"/>
      <c r="CP53" s="1309"/>
      <c r="CQ53" s="1309"/>
      <c r="CR53" s="1309"/>
      <c r="CS53" s="1309"/>
      <c r="CT53" s="1309"/>
      <c r="CU53" s="1309"/>
      <c r="CV53" s="1309">
        <v>47.9</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596</v>
      </c>
      <c r="AO55" s="1314"/>
      <c r="AP55" s="1314"/>
      <c r="AQ55" s="1314"/>
      <c r="AR55" s="1314"/>
      <c r="AS55" s="1314"/>
      <c r="AT55" s="1314"/>
      <c r="AU55" s="1314"/>
      <c r="AV55" s="1314"/>
      <c r="AW55" s="1314"/>
      <c r="AX55" s="1314"/>
      <c r="AY55" s="1314"/>
      <c r="AZ55" s="1314"/>
      <c r="BA55" s="1314"/>
      <c r="BB55" s="1312" t="s">
        <v>594</v>
      </c>
      <c r="BC55" s="1312"/>
      <c r="BD55" s="1312"/>
      <c r="BE55" s="1312"/>
      <c r="BF55" s="1312"/>
      <c r="BG55" s="1312"/>
      <c r="BH55" s="1312"/>
      <c r="BI55" s="1312"/>
      <c r="BJ55" s="1312"/>
      <c r="BK55" s="1312"/>
      <c r="BL55" s="1312"/>
      <c r="BM55" s="1312"/>
      <c r="BN55" s="1312"/>
      <c r="BO55" s="1312"/>
      <c r="BP55" s="1309">
        <v>0.8</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595</v>
      </c>
      <c r="BC57" s="1312"/>
      <c r="BD57" s="1312"/>
      <c r="BE57" s="1312"/>
      <c r="BF57" s="1312"/>
      <c r="BG57" s="1312"/>
      <c r="BH57" s="1312"/>
      <c r="BI57" s="1312"/>
      <c r="BJ57" s="1312"/>
      <c r="BK57" s="1312"/>
      <c r="BL57" s="1312"/>
      <c r="BM57" s="1312"/>
      <c r="BN57" s="1312"/>
      <c r="BO57" s="1312"/>
      <c r="BP57" s="1309">
        <v>56.2</v>
      </c>
      <c r="BQ57" s="1309"/>
      <c r="BR57" s="1309"/>
      <c r="BS57" s="1309"/>
      <c r="BT57" s="1309"/>
      <c r="BU57" s="1309"/>
      <c r="BV57" s="1309"/>
      <c r="BW57" s="1309"/>
      <c r="BX57" s="1309">
        <v>58.6</v>
      </c>
      <c r="BY57" s="1309"/>
      <c r="BZ57" s="1309"/>
      <c r="CA57" s="1309"/>
      <c r="CB57" s="1309"/>
      <c r="CC57" s="1309"/>
      <c r="CD57" s="1309"/>
      <c r="CE57" s="1309"/>
      <c r="CF57" s="1309">
        <v>59.1</v>
      </c>
      <c r="CG57" s="1309"/>
      <c r="CH57" s="1309"/>
      <c r="CI57" s="1309"/>
      <c r="CJ57" s="1309"/>
      <c r="CK57" s="1309"/>
      <c r="CL57" s="1309"/>
      <c r="CM57" s="1309"/>
      <c r="CN57" s="1309">
        <v>61.3</v>
      </c>
      <c r="CO57" s="1309"/>
      <c r="CP57" s="1309"/>
      <c r="CQ57" s="1309"/>
      <c r="CR57" s="1309"/>
      <c r="CS57" s="1309"/>
      <c r="CT57" s="1309"/>
      <c r="CU57" s="1309"/>
      <c r="CV57" s="1309">
        <v>62.9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597</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598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545</v>
      </c>
      <c r="BQ72" s="1314"/>
      <c r="BR72" s="1314"/>
      <c r="BS72" s="1314"/>
      <c r="BT72" s="1314"/>
      <c r="BU72" s="1314"/>
      <c r="BV72" s="1314"/>
      <c r="BW72" s="1314"/>
      <c r="BX72" s="1314" t="s">
        <v>546</v>
      </c>
      <c r="BY72" s="1314"/>
      <c r="BZ72" s="1314"/>
      <c r="CA72" s="1314"/>
      <c r="CB72" s="1314"/>
      <c r="CC72" s="1314"/>
      <c r="CD72" s="1314"/>
      <c r="CE72" s="1314"/>
      <c r="CF72" s="1314" t="s">
        <v>547</v>
      </c>
      <c r="CG72" s="1314"/>
      <c r="CH72" s="1314"/>
      <c r="CI72" s="1314"/>
      <c r="CJ72" s="1314"/>
      <c r="CK72" s="1314"/>
      <c r="CL72" s="1314"/>
      <c r="CM72" s="1314"/>
      <c r="CN72" s="1314" t="s">
        <v>548</v>
      </c>
      <c r="CO72" s="1314"/>
      <c r="CP72" s="1314"/>
      <c r="CQ72" s="1314"/>
      <c r="CR72" s="1314"/>
      <c r="CS72" s="1314"/>
      <c r="CT72" s="1314"/>
      <c r="CU72" s="1314"/>
      <c r="CV72" s="1314" t="s">
        <v>549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593</v>
      </c>
      <c r="AO73" s="1312"/>
      <c r="AP73" s="1312"/>
      <c r="AQ73" s="1312"/>
      <c r="AR73" s="1312"/>
      <c r="AS73" s="1312"/>
      <c r="AT73" s="1312"/>
      <c r="AU73" s="1312"/>
      <c r="AV73" s="1312"/>
      <c r="AW73" s="1312"/>
      <c r="AX73" s="1312"/>
      <c r="AY73" s="1312"/>
      <c r="AZ73" s="1312"/>
      <c r="BA73" s="1312"/>
      <c r="BB73" s="1312" t="s">
        <v>594</v>
      </c>
      <c r="BC73" s="1312"/>
      <c r="BD73" s="1312"/>
      <c r="BE73" s="1312"/>
      <c r="BF73" s="1312"/>
      <c r="BG73" s="1312"/>
      <c r="BH73" s="1312"/>
      <c r="BI73" s="1312"/>
      <c r="BJ73" s="1312"/>
      <c r="BK73" s="1312"/>
      <c r="BL73" s="1312"/>
      <c r="BM73" s="1312"/>
      <c r="BN73" s="1312"/>
      <c r="BO73" s="1312"/>
      <c r="BP73" s="1309">
        <v>48</v>
      </c>
      <c r="BQ73" s="1309"/>
      <c r="BR73" s="1309"/>
      <c r="BS73" s="1309"/>
      <c r="BT73" s="1309"/>
      <c r="BU73" s="1309"/>
      <c r="BV73" s="1309"/>
      <c r="BW73" s="1309"/>
      <c r="BX73" s="1309">
        <v>41.7</v>
      </c>
      <c r="BY73" s="1309"/>
      <c r="BZ73" s="1309"/>
      <c r="CA73" s="1309"/>
      <c r="CB73" s="1309"/>
      <c r="CC73" s="1309"/>
      <c r="CD73" s="1309"/>
      <c r="CE73" s="1309"/>
      <c r="CF73" s="1309">
        <v>40.4</v>
      </c>
      <c r="CG73" s="1309"/>
      <c r="CH73" s="1309"/>
      <c r="CI73" s="1309"/>
      <c r="CJ73" s="1309"/>
      <c r="CK73" s="1309"/>
      <c r="CL73" s="1309"/>
      <c r="CM73" s="1309"/>
      <c r="CN73" s="1309">
        <v>67.599999999999994</v>
      </c>
      <c r="CO73" s="1309"/>
      <c r="CP73" s="1309"/>
      <c r="CQ73" s="1309"/>
      <c r="CR73" s="1309"/>
      <c r="CS73" s="1309"/>
      <c r="CT73" s="1309"/>
      <c r="CU73" s="1309"/>
      <c r="CV73" s="1309">
        <v>61.5</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599</v>
      </c>
      <c r="BC75" s="1312"/>
      <c r="BD75" s="1312"/>
      <c r="BE75" s="1312"/>
      <c r="BF75" s="1312"/>
      <c r="BG75" s="1312"/>
      <c r="BH75" s="1312"/>
      <c r="BI75" s="1312"/>
      <c r="BJ75" s="1312"/>
      <c r="BK75" s="1312"/>
      <c r="BL75" s="1312"/>
      <c r="BM75" s="1312"/>
      <c r="BN75" s="1312"/>
      <c r="BO75" s="1312"/>
      <c r="BP75" s="1309">
        <v>7.9</v>
      </c>
      <c r="BQ75" s="1309"/>
      <c r="BR75" s="1309"/>
      <c r="BS75" s="1309"/>
      <c r="BT75" s="1309"/>
      <c r="BU75" s="1309"/>
      <c r="BV75" s="1309"/>
      <c r="BW75" s="1309"/>
      <c r="BX75" s="1309">
        <v>7.7</v>
      </c>
      <c r="BY75" s="1309"/>
      <c r="BZ75" s="1309"/>
      <c r="CA75" s="1309"/>
      <c r="CB75" s="1309"/>
      <c r="CC75" s="1309"/>
      <c r="CD75" s="1309"/>
      <c r="CE75" s="1309"/>
      <c r="CF75" s="1309">
        <v>7.7</v>
      </c>
      <c r="CG75" s="1309"/>
      <c r="CH75" s="1309"/>
      <c r="CI75" s="1309"/>
      <c r="CJ75" s="1309"/>
      <c r="CK75" s="1309"/>
      <c r="CL75" s="1309"/>
      <c r="CM75" s="1309"/>
      <c r="CN75" s="1309">
        <v>7.3</v>
      </c>
      <c r="CO75" s="1309"/>
      <c r="CP75" s="1309"/>
      <c r="CQ75" s="1309"/>
      <c r="CR75" s="1309"/>
      <c r="CS75" s="1309"/>
      <c r="CT75" s="1309"/>
      <c r="CU75" s="1309"/>
      <c r="CV75" s="1309">
        <v>6.8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596</v>
      </c>
      <c r="AO77" s="1314"/>
      <c r="AP77" s="1314"/>
      <c r="AQ77" s="1314"/>
      <c r="AR77" s="1314"/>
      <c r="AS77" s="1314"/>
      <c r="AT77" s="1314"/>
      <c r="AU77" s="1314"/>
      <c r="AV77" s="1314"/>
      <c r="AW77" s="1314"/>
      <c r="AX77" s="1314"/>
      <c r="AY77" s="1314"/>
      <c r="AZ77" s="1314"/>
      <c r="BA77" s="1314"/>
      <c r="BB77" s="1312" t="s">
        <v>594</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599</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tGNe9oi5Hgodcq6EPM8Y53usTNRZL8/SenWCYwtaXQKIq0hujQhHQIEsyxyH9mnIe1Lw8Bl9uKhlGwzKuwWAA==" saltValue="UiyiyK1iIMkuhul8uNlx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lT0gIwSkRko9TG865NiJNfz7HLXeGC5gt6CeTQ8xqVjsr48fNDRxsF+R+UfutTzhe7N46+rWHDobteGccppm1A==" saltValue="Sb5jSmd7/nMjknjqiBXH/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9" zoomScaleNormal="100" zoomScaleSheetLayoutView="55" workbookViewId="0">
      <selection activeCell="AF113" sqref="AF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491</v>
      </c>
    </row>
  </sheetData>
  <sheetProtection algorithmName="SHA-512" hashValue="k/jSdoguxuLelnrq25NrVGntWplYIrB2S6VGKb/44PSIibUoqpD64i6esvOrh0mhIk4bwtfPj/mPwlCRypVxgA==" saltValue="s6gHb0wKEWClTtbrI9xu8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542</v>
      </c>
      <c r="G2" s="157"/>
      <c r="H2" s="158"/>
    </row>
    <row r="3" spans="1:8" x14ac:dyDescent="0.15">
      <c r="A3" s="154" t="s">
        <v>535</v>
      </c>
      <c r="B3" s="159"/>
      <c r="C3" s="160"/>
      <c r="D3" s="161">
        <v>96658</v>
      </c>
      <c r="E3" s="162"/>
      <c r="F3" s="163">
        <v>128611</v>
      </c>
      <c r="G3" s="164"/>
      <c r="H3" s="165"/>
    </row>
    <row r="4" spans="1:8" x14ac:dyDescent="0.15">
      <c r="A4" s="166"/>
      <c r="B4" s="167"/>
      <c r="C4" s="168"/>
      <c r="D4" s="169">
        <v>92645</v>
      </c>
      <c r="E4" s="170"/>
      <c r="F4" s="171">
        <v>61552</v>
      </c>
      <c r="G4" s="172"/>
      <c r="H4" s="173"/>
    </row>
    <row r="5" spans="1:8" x14ac:dyDescent="0.15">
      <c r="A5" s="154" t="s">
        <v>537</v>
      </c>
      <c r="B5" s="159"/>
      <c r="C5" s="160"/>
      <c r="D5" s="161">
        <v>113240</v>
      </c>
      <c r="E5" s="162"/>
      <c r="F5" s="163">
        <v>138651</v>
      </c>
      <c r="G5" s="164"/>
      <c r="H5" s="165"/>
    </row>
    <row r="6" spans="1:8" x14ac:dyDescent="0.15">
      <c r="A6" s="166"/>
      <c r="B6" s="167"/>
      <c r="C6" s="168"/>
      <c r="D6" s="169">
        <v>99070</v>
      </c>
      <c r="E6" s="170"/>
      <c r="F6" s="171">
        <v>71211</v>
      </c>
      <c r="G6" s="172"/>
      <c r="H6" s="173"/>
    </row>
    <row r="7" spans="1:8" x14ac:dyDescent="0.15">
      <c r="A7" s="154" t="s">
        <v>538</v>
      </c>
      <c r="B7" s="159"/>
      <c r="C7" s="160"/>
      <c r="D7" s="161">
        <v>118163</v>
      </c>
      <c r="E7" s="162"/>
      <c r="F7" s="163">
        <v>122882</v>
      </c>
      <c r="G7" s="164"/>
      <c r="H7" s="165"/>
    </row>
    <row r="8" spans="1:8" x14ac:dyDescent="0.15">
      <c r="A8" s="166"/>
      <c r="B8" s="167"/>
      <c r="C8" s="168"/>
      <c r="D8" s="169">
        <v>101669</v>
      </c>
      <c r="E8" s="170"/>
      <c r="F8" s="171">
        <v>65785</v>
      </c>
      <c r="G8" s="172"/>
      <c r="H8" s="173"/>
    </row>
    <row r="9" spans="1:8" x14ac:dyDescent="0.15">
      <c r="A9" s="154" t="s">
        <v>539</v>
      </c>
      <c r="B9" s="159"/>
      <c r="C9" s="160"/>
      <c r="D9" s="161">
        <v>346459</v>
      </c>
      <c r="E9" s="162"/>
      <c r="F9" s="163">
        <v>114790</v>
      </c>
      <c r="G9" s="164"/>
      <c r="H9" s="165"/>
    </row>
    <row r="10" spans="1:8" x14ac:dyDescent="0.15">
      <c r="A10" s="166"/>
      <c r="B10" s="167"/>
      <c r="C10" s="168"/>
      <c r="D10" s="169">
        <v>264704</v>
      </c>
      <c r="E10" s="170"/>
      <c r="F10" s="171">
        <v>55601</v>
      </c>
      <c r="G10" s="172"/>
      <c r="H10" s="173"/>
    </row>
    <row r="11" spans="1:8" x14ac:dyDescent="0.15">
      <c r="A11" s="154" t="s">
        <v>540</v>
      </c>
      <c r="B11" s="159"/>
      <c r="C11" s="160"/>
      <c r="D11" s="161">
        <v>59924</v>
      </c>
      <c r="E11" s="162"/>
      <c r="F11" s="163">
        <v>126262</v>
      </c>
      <c r="G11" s="164"/>
      <c r="H11" s="165"/>
    </row>
    <row r="12" spans="1:8" x14ac:dyDescent="0.15">
      <c r="A12" s="166"/>
      <c r="B12" s="167"/>
      <c r="C12" s="174"/>
      <c r="D12" s="169">
        <v>56154</v>
      </c>
      <c r="E12" s="170"/>
      <c r="F12" s="171">
        <v>56769</v>
      </c>
      <c r="G12" s="172"/>
      <c r="H12" s="173"/>
    </row>
    <row r="13" spans="1:8" x14ac:dyDescent="0.15">
      <c r="A13" s="154"/>
      <c r="B13" s="159"/>
      <c r="C13" s="175"/>
      <c r="D13" s="176">
        <v>146889</v>
      </c>
      <c r="E13" s="177"/>
      <c r="F13" s="178">
        <v>126239</v>
      </c>
      <c r="G13" s="179"/>
      <c r="H13" s="165"/>
    </row>
    <row r="14" spans="1:8" x14ac:dyDescent="0.15">
      <c r="A14" s="166"/>
      <c r="B14" s="167"/>
      <c r="C14" s="168"/>
      <c r="D14" s="169">
        <v>122848</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6.84</v>
      </c>
      <c r="C19" s="180">
        <f>ROUND(VALUE(SUBSTITUTE(実質収支比率等に係る経年分析!G$48,"▲","-")),2)</f>
        <v>7.1</v>
      </c>
      <c r="D19" s="180">
        <f>ROUND(VALUE(SUBSTITUTE(実質収支比率等に係る経年分析!H$48,"▲","-")),2)</f>
        <v>6.39</v>
      </c>
      <c r="E19" s="180">
        <f>ROUND(VALUE(SUBSTITUTE(実質収支比率等に係る経年分析!I$48,"▲","-")),2)</f>
        <v>6.32</v>
      </c>
      <c r="F19" s="180">
        <f>ROUND(VALUE(SUBSTITUTE(実質収支比率等に係る経年分析!J$48,"▲","-")),2)</f>
        <v>7.57</v>
      </c>
    </row>
    <row r="20" spans="1:11" x14ac:dyDescent="0.15">
      <c r="A20" s="180" t="s">
        <v>55</v>
      </c>
      <c r="B20" s="180">
        <f>ROUND(VALUE(SUBSTITUTE(実質収支比率等に係る経年分析!F$47,"▲","-")),2)</f>
        <v>54.44</v>
      </c>
      <c r="C20" s="180">
        <f>ROUND(VALUE(SUBSTITUTE(実質収支比率等に係る経年分析!G$47,"▲","-")),2)</f>
        <v>55.01</v>
      </c>
      <c r="D20" s="180">
        <f>ROUND(VALUE(SUBSTITUTE(実質収支比率等に係る経年分析!H$47,"▲","-")),2)</f>
        <v>56.09</v>
      </c>
      <c r="E20" s="180">
        <f>ROUND(VALUE(SUBSTITUTE(実質収支比率等に係る経年分析!I$47,"▲","-")),2)</f>
        <v>52.63</v>
      </c>
      <c r="F20" s="180">
        <f>ROUND(VALUE(SUBSTITUTE(実質収支比率等に係る経年分析!J$47,"▲","-")),2)</f>
        <v>51.97</v>
      </c>
    </row>
    <row r="21" spans="1:11" x14ac:dyDescent="0.15">
      <c r="A21" s="180" t="s">
        <v>56</v>
      </c>
      <c r="B21" s="180">
        <f>IF(ISNUMBER(VALUE(SUBSTITUTE(実質収支比率等に係る経年分析!F$49,"▲","-"))),ROUND(VALUE(SUBSTITUTE(実質収支比率等に係る経年分析!F$49,"▲","-")),2),NA())</f>
        <v>1.69</v>
      </c>
      <c r="C21" s="180">
        <f>IF(ISNUMBER(VALUE(SUBSTITUTE(実質収支比率等に係る経年分析!G$49,"▲","-"))),ROUND(VALUE(SUBSTITUTE(実質収支比率等に係る経年分析!G$49,"▲","-")),2),NA())</f>
        <v>0.03</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-5.36</v>
      </c>
      <c r="F21" s="180">
        <f>IF(ISNUMBER(VALUE(SUBSTITUTE(実質収支比率等に係る経年分析!J$49,"▲","-"))),ROUND(VALUE(SUBSTITUTE(実質収支比率等に係る経年分析!J$49,"▲","-")),2),NA())</f>
        <v>1.85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1.1499999999999999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275</v>
      </c>
      <c r="E42" s="182"/>
      <c r="F42" s="182"/>
      <c r="G42" s="182">
        <f>'実質公債費比率（分子）の構造'!L$52</f>
        <v>291</v>
      </c>
      <c r="H42" s="182"/>
      <c r="I42" s="182"/>
      <c r="J42" s="182">
        <f>'実質公債費比率（分子）の構造'!M$52</f>
        <v>315</v>
      </c>
      <c r="K42" s="182"/>
      <c r="L42" s="182"/>
      <c r="M42" s="182">
        <f>'実質公債費比率（分子）の構造'!N$52</f>
        <v>320</v>
      </c>
      <c r="N42" s="182"/>
      <c r="O42" s="182"/>
      <c r="P42" s="182">
        <f>'実質公債費比率（分子）の構造'!O$52</f>
        <v>321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v>
      </c>
      <c r="C45" s="182"/>
      <c r="D45" s="182"/>
      <c r="E45" s="182">
        <f>'実質公債費比率（分子）の構造'!L$49</f>
        <v>15</v>
      </c>
      <c r="F45" s="182"/>
      <c r="G45" s="182"/>
      <c r="H45" s="182">
        <f>'実質公債費比率（分子）の構造'!M$49</f>
        <v>15</v>
      </c>
      <c r="I45" s="182"/>
      <c r="J45" s="182"/>
      <c r="K45" s="182">
        <f>'実質公債費比率（分子）の構造'!N$49</f>
        <v>14</v>
      </c>
      <c r="L45" s="182"/>
      <c r="M45" s="182"/>
      <c r="N45" s="182">
        <f>'実質公債費比率（分子）の構造'!O$49</f>
        <v>8</v>
      </c>
      <c r="O45" s="182"/>
      <c r="P45" s="182"/>
    </row>
    <row r="46" spans="1:16" x14ac:dyDescent="0.15">
      <c r="A46" s="182" t="s">
        <v>67</v>
      </c>
      <c r="B46" s="182">
        <f>'実質公債費比率（分子）の構造'!K$48</f>
        <v>34</v>
      </c>
      <c r="C46" s="182"/>
      <c r="D46" s="182"/>
      <c r="E46" s="182">
        <f>'実質公債費比率（分子）の構造'!L$48</f>
        <v>44</v>
      </c>
      <c r="F46" s="182"/>
      <c r="G46" s="182"/>
      <c r="H46" s="182">
        <f>'実質公債費比率（分子）の構造'!M$48</f>
        <v>29</v>
      </c>
      <c r="I46" s="182"/>
      <c r="J46" s="182"/>
      <c r="K46" s="182">
        <f>'実質公債費比率（分子）の構造'!N$48</f>
        <v>36</v>
      </c>
      <c r="L46" s="182"/>
      <c r="M46" s="182"/>
      <c r="N46" s="182">
        <f>'実質公債費比率（分子）の構造'!O$48</f>
        <v>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383</v>
      </c>
      <c r="C49" s="182"/>
      <c r="D49" s="182"/>
      <c r="E49" s="182">
        <f>'実質公債費比率（分子）の構造'!L$45</f>
        <v>393</v>
      </c>
      <c r="F49" s="182"/>
      <c r="G49" s="182"/>
      <c r="H49" s="182">
        <f>'実質公債費比率（分子）の構造'!M$45</f>
        <v>424</v>
      </c>
      <c r="I49" s="182"/>
      <c r="J49" s="182"/>
      <c r="K49" s="182">
        <f>'実質公債費比率（分子）の構造'!N$45</f>
        <v>396</v>
      </c>
      <c r="L49" s="182"/>
      <c r="M49" s="182"/>
      <c r="N49" s="182">
        <f>'実質公債費比率（分子）の構造'!O$45</f>
        <v>403</v>
      </c>
      <c r="O49" s="182"/>
      <c r="P49" s="182"/>
    </row>
    <row r="50" spans="1:16" x14ac:dyDescent="0.15">
      <c r="A50" s="182" t="s">
        <v>71</v>
      </c>
      <c r="B50" s="182" t="e">
        <f>NA()</f>
        <v>#N/A</v>
      </c>
      <c r="C50" s="182">
        <f>IF(ISNUMBER('実質公債費比率（分子）の構造'!K$53),'実質公債費比率（分子）の構造'!K$53,NA())</f>
        <v>155</v>
      </c>
      <c r="D50" s="182" t="e">
        <f>NA()</f>
        <v>#N/A</v>
      </c>
      <c r="E50" s="182" t="e">
        <f>NA()</f>
        <v>#N/A</v>
      </c>
      <c r="F50" s="182">
        <f>IF(ISNUMBER('実質公債費比率（分子）の構造'!L$53),'実質公債費比率（分子）の構造'!L$53,NA())</f>
        <v>161</v>
      </c>
      <c r="G50" s="182" t="e">
        <f>NA()</f>
        <v>#N/A</v>
      </c>
      <c r="H50" s="182" t="e">
        <f>NA()</f>
        <v>#N/A</v>
      </c>
      <c r="I50" s="182">
        <f>IF(ISNUMBER('実質公債費比率（分子）の構造'!M$53),'実質公債費比率（分子）の構造'!M$53,NA())</f>
        <v>153</v>
      </c>
      <c r="J50" s="182" t="e">
        <f>NA()</f>
        <v>#N/A</v>
      </c>
      <c r="K50" s="182" t="e">
        <f>NA()</f>
        <v>#N/A</v>
      </c>
      <c r="L50" s="182">
        <f>IF(ISNUMBER('実質公債費比率（分子）の構造'!N$53),'実質公債費比率（分子）の構造'!N$53,NA())</f>
        <v>126</v>
      </c>
      <c r="M50" s="182" t="e">
        <f>NA()</f>
        <v>#N/A</v>
      </c>
      <c r="N50" s="182" t="e">
        <f>NA()</f>
        <v>#N/A</v>
      </c>
      <c r="O50" s="182">
        <f>IF(ISNUMBER('実質公債費比率（分子）の構造'!O$53),'実質公債費比率（分子）の構造'!O$53,NA())</f>
        <v>125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3393</v>
      </c>
      <c r="E56" s="181"/>
      <c r="F56" s="181"/>
      <c r="G56" s="181">
        <f>'将来負担比率（分子）の構造'!J$52</f>
        <v>3442</v>
      </c>
      <c r="H56" s="181"/>
      <c r="I56" s="181"/>
      <c r="J56" s="181">
        <f>'将来負担比率（分子）の構造'!K$52</f>
        <v>3577</v>
      </c>
      <c r="K56" s="181"/>
      <c r="L56" s="181"/>
      <c r="M56" s="181">
        <f>'将来負担比率（分子）の構造'!L$52</f>
        <v>3835</v>
      </c>
      <c r="N56" s="181"/>
      <c r="O56" s="181"/>
      <c r="P56" s="181">
        <f>'将来負担比率（分子）の構造'!M$52</f>
        <v>3704</v>
      </c>
    </row>
    <row r="57" spans="1:16" x14ac:dyDescent="0.15">
      <c r="A57" s="181" t="s">
        <v>42</v>
      </c>
      <c r="B57" s="181"/>
      <c r="C57" s="181"/>
      <c r="D57" s="181">
        <f>'将来負担比率（分子）の構造'!I$51</f>
        <v>230</v>
      </c>
      <c r="E57" s="181"/>
      <c r="F57" s="181"/>
      <c r="G57" s="181">
        <f>'将来負担比率（分子）の構造'!J$51</f>
        <v>223</v>
      </c>
      <c r="H57" s="181"/>
      <c r="I57" s="181"/>
      <c r="J57" s="181">
        <f>'将来負担比率（分子）の構造'!K$51</f>
        <v>198</v>
      </c>
      <c r="K57" s="181"/>
      <c r="L57" s="181"/>
      <c r="M57" s="181">
        <f>'将来負担比率（分子）の構造'!L$51</f>
        <v>324</v>
      </c>
      <c r="N57" s="181"/>
      <c r="O57" s="181"/>
      <c r="P57" s="181">
        <f>'将来負担比率（分子）の構造'!M$51</f>
        <v>325</v>
      </c>
    </row>
    <row r="58" spans="1:16" x14ac:dyDescent="0.15">
      <c r="A58" s="181" t="s">
        <v>41</v>
      </c>
      <c r="B58" s="181"/>
      <c r="C58" s="181"/>
      <c r="D58" s="181">
        <f>'将来負担比率（分子）の構造'!I$50</f>
        <v>1355</v>
      </c>
      <c r="E58" s="181"/>
      <c r="F58" s="181"/>
      <c r="G58" s="181">
        <f>'将来負担比率（分子）の構造'!J$50</f>
        <v>1373</v>
      </c>
      <c r="H58" s="181"/>
      <c r="I58" s="181"/>
      <c r="J58" s="181">
        <f>'将来負担比率（分子）の構造'!K$50</f>
        <v>1477</v>
      </c>
      <c r="K58" s="181"/>
      <c r="L58" s="181"/>
      <c r="M58" s="181">
        <f>'将来負担比率（分子）の構造'!L$50</f>
        <v>1420</v>
      </c>
      <c r="N58" s="181"/>
      <c r="O58" s="181"/>
      <c r="P58" s="181">
        <f>'将来負担比率（分子）の構造'!M$50</f>
        <v>1507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152</v>
      </c>
      <c r="C61" s="181"/>
      <c r="D61" s="181"/>
      <c r="E61" s="181">
        <f>'将来負担比率（分子）の構造'!J$46</f>
        <v>231</v>
      </c>
      <c r="F61" s="181"/>
      <c r="G61" s="181"/>
      <c r="H61" s="181">
        <f>'将来負担比率（分子）の構造'!K$46</f>
        <v>213</v>
      </c>
      <c r="I61" s="181"/>
      <c r="J61" s="181"/>
      <c r="K61" s="181">
        <f>'将来負担比率（分子）の構造'!L$46</f>
        <v>229</v>
      </c>
      <c r="L61" s="181"/>
      <c r="M61" s="181"/>
      <c r="N61" s="181">
        <f>'将来負担比率（分子）の構造'!M$46</f>
        <v>219</v>
      </c>
      <c r="O61" s="181"/>
      <c r="P61" s="181"/>
    </row>
    <row r="62" spans="1:16" x14ac:dyDescent="0.15">
      <c r="A62" s="181" t="s">
        <v>35</v>
      </c>
      <c r="B62" s="181">
        <f>'将来負担比率（分子）の構造'!I$45</f>
        <v>550</v>
      </c>
      <c r="C62" s="181"/>
      <c r="D62" s="181"/>
      <c r="E62" s="181">
        <f>'将来負担比率（分子）の構造'!J$45</f>
        <v>568</v>
      </c>
      <c r="F62" s="181"/>
      <c r="G62" s="181"/>
      <c r="H62" s="181">
        <f>'将来負担比率（分子）の構造'!K$45</f>
        <v>540</v>
      </c>
      <c r="I62" s="181"/>
      <c r="J62" s="181"/>
      <c r="K62" s="181">
        <f>'将来負担比率（分子）の構造'!L$45</f>
        <v>526</v>
      </c>
      <c r="L62" s="181"/>
      <c r="M62" s="181"/>
      <c r="N62" s="181">
        <f>'将来負担比率（分子）の構造'!M$45</f>
        <v>509</v>
      </c>
      <c r="O62" s="181"/>
      <c r="P62" s="181"/>
    </row>
    <row r="63" spans="1:16" x14ac:dyDescent="0.15">
      <c r="A63" s="181" t="s">
        <v>34</v>
      </c>
      <c r="B63" s="181">
        <f>'将来負担比率（分子）の構造'!I$44</f>
        <v>51</v>
      </c>
      <c r="C63" s="181"/>
      <c r="D63" s="181"/>
      <c r="E63" s="181">
        <f>'将来負担比率（分子）の構造'!J$44</f>
        <v>37</v>
      </c>
      <c r="F63" s="181"/>
      <c r="G63" s="181"/>
      <c r="H63" s="181">
        <f>'将来負担比率（分子）の構造'!K$44</f>
        <v>22</v>
      </c>
      <c r="I63" s="181"/>
      <c r="J63" s="181"/>
      <c r="K63" s="181">
        <f>'将来負担比率（分子）の構造'!L$44</f>
        <v>8</v>
      </c>
      <c r="L63" s="181"/>
      <c r="M63" s="181"/>
      <c r="N63" s="181">
        <f>'将来負担比率（分子）の構造'!M$44</f>
        <v>8</v>
      </c>
      <c r="O63" s="181"/>
      <c r="P63" s="181"/>
    </row>
    <row r="64" spans="1:16" x14ac:dyDescent="0.15">
      <c r="A64" s="181" t="s">
        <v>33</v>
      </c>
      <c r="B64" s="181">
        <f>'将来負担比率（分子）の構造'!I$43</f>
        <v>331</v>
      </c>
      <c r="C64" s="181"/>
      <c r="D64" s="181"/>
      <c r="E64" s="181">
        <f>'将来負担比率（分子）の構造'!J$43</f>
        <v>348</v>
      </c>
      <c r="F64" s="181"/>
      <c r="G64" s="181"/>
      <c r="H64" s="181">
        <f>'将来負担比率（分子）の構造'!K$43</f>
        <v>385</v>
      </c>
      <c r="I64" s="181"/>
      <c r="J64" s="181"/>
      <c r="K64" s="181">
        <f>'将来負担比率（分子）の構造'!L$43</f>
        <v>441</v>
      </c>
      <c r="L64" s="181"/>
      <c r="M64" s="181"/>
      <c r="N64" s="181">
        <f>'将来負担比率（分子）の構造'!M$43</f>
        <v>507</v>
      </c>
      <c r="O64" s="181"/>
      <c r="P64" s="181"/>
    </row>
    <row r="65" spans="1:16" x14ac:dyDescent="0.15">
      <c r="A65" s="181" t="s">
        <v>32</v>
      </c>
      <c r="B65" s="181">
        <f>'将来負担比率（分子）の構造'!I$42</f>
        <v>276</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4606</v>
      </c>
      <c r="C66" s="181"/>
      <c r="D66" s="181"/>
      <c r="E66" s="181">
        <f>'将来負担比率（分子）の構造'!J$41</f>
        <v>4697</v>
      </c>
      <c r="F66" s="181"/>
      <c r="G66" s="181"/>
      <c r="H66" s="181">
        <f>'将来負担比率（分子）の構造'!K$41</f>
        <v>4895</v>
      </c>
      <c r="I66" s="181"/>
      <c r="J66" s="181"/>
      <c r="K66" s="181">
        <f>'将来負担比率（分子）の構造'!L$41</f>
        <v>5671</v>
      </c>
      <c r="L66" s="181"/>
      <c r="M66" s="181"/>
      <c r="N66" s="181">
        <f>'将来負担比率（分子）の構造'!M$41</f>
        <v>5500</v>
      </c>
      <c r="O66" s="181"/>
      <c r="P66" s="181"/>
    </row>
    <row r="67" spans="1:16" x14ac:dyDescent="0.15">
      <c r="A67" s="181" t="s">
        <v>75</v>
      </c>
      <c r="B67" s="181" t="e">
        <f>NA()</f>
        <v>#N/A</v>
      </c>
      <c r="C67" s="181">
        <f>IF(ISNUMBER('将来負担比率（分子）の構造'!I$53), IF('将来負担比率（分子）の構造'!I$53 &lt; 0, 0, '将来負担比率（分子）の構造'!I$53), NA())</f>
        <v>988</v>
      </c>
      <c r="D67" s="181" t="e">
        <f>NA()</f>
        <v>#N/A</v>
      </c>
      <c r="E67" s="181" t="e">
        <f>NA()</f>
        <v>#N/A</v>
      </c>
      <c r="F67" s="181">
        <f>IF(ISNUMBER('将来負担比率（分子）の構造'!J$53), IF('将来負担比率（分子）の構造'!J$53 &lt; 0, 0, '将来負担比率（分子）の構造'!J$53), NA())</f>
        <v>843</v>
      </c>
      <c r="G67" s="181" t="e">
        <f>NA()</f>
        <v>#N/A</v>
      </c>
      <c r="H67" s="181" t="e">
        <f>NA()</f>
        <v>#N/A</v>
      </c>
      <c r="I67" s="181">
        <f>IF(ISNUMBER('将来負担比率（分子）の構造'!K$53), IF('将来負担比率（分子）の構造'!K$53 &lt; 0, 0, '将来負担比率（分子）の構造'!K$53), NA())</f>
        <v>803</v>
      </c>
      <c r="J67" s="181" t="e">
        <f>NA()</f>
        <v>#N/A</v>
      </c>
      <c r="K67" s="181" t="e">
        <f>NA()</f>
        <v>#N/A</v>
      </c>
      <c r="L67" s="181">
        <f>IF(ISNUMBER('将来負担比率（分子）の構造'!L$53), IF('将来負担比率（分子）の構造'!L$53 &lt; 0, 0, '将来負担比率（分子）の構造'!L$53), NA())</f>
        <v>1296</v>
      </c>
      <c r="M67" s="181" t="e">
        <f>NA()</f>
        <v>#N/A</v>
      </c>
      <c r="N67" s="181" t="e">
        <f>NA()</f>
        <v>#N/A</v>
      </c>
      <c r="O67" s="181">
        <f>IF(ISNUMBER('将来負担比率（分子）の構造'!M$53), IF('将来負担比率（分子）の構造'!M$53 &lt; 0, 0, '将来負担比率（分子）の構造'!M$53), NA())</f>
        <v>1207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1274</v>
      </c>
      <c r="C72" s="185">
        <f>基金残高に係る経年分析!G55</f>
        <v>1162</v>
      </c>
      <c r="D72" s="185">
        <f>基金残高に係る経年分析!H55</f>
        <v>1172</v>
      </c>
    </row>
    <row r="73" spans="1:16" x14ac:dyDescent="0.15">
      <c r="A73" s="184" t="s">
        <v>78</v>
      </c>
      <c r="B73" s="185">
        <f>基金残高に係る経年分析!F56</f>
        <v>138</v>
      </c>
      <c r="C73" s="185">
        <f>基金残高に係る経年分析!G56</f>
        <v>138</v>
      </c>
      <c r="D73" s="185">
        <f>基金残高に係る経年分析!H56</f>
        <v>138</v>
      </c>
    </row>
    <row r="74" spans="1:16" x14ac:dyDescent="0.15">
      <c r="A74" s="184" t="s">
        <v>79</v>
      </c>
      <c r="B74" s="185">
        <f>基金残高に係る経年分析!F57</f>
        <v>433</v>
      </c>
      <c r="C74" s="185">
        <f>基金残高に係る経年分析!G57</f>
        <v>194</v>
      </c>
      <c r="D74" s="185">
        <f>基金残高に係る経年分析!H57</f>
        <v>368</v>
      </c>
    </row>
  </sheetData>
  <sheetProtection algorithmName="SHA-512" hashValue="yvtIShkY3SUu4+RmruNaoTLJ5PH8JmeYJ2Ycqpd7TV77/m69jenqXeGT2nJzRHJ3puMrDN+eOCAx5FE1FkonDw==" saltValue="Fq87OYwK/45UmAhB1p60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1502737</v>
      </c>
      <c r="S5" s="673"/>
      <c r="T5" s="673"/>
      <c r="U5" s="673"/>
      <c r="V5" s="673"/>
      <c r="W5" s="673"/>
      <c r="X5" s="673"/>
      <c r="Y5" s="674"/>
      <c r="Z5" s="675">
        <v>37.200000000000003</v>
      </c>
      <c r="AA5" s="675"/>
      <c r="AB5" s="675"/>
      <c r="AC5" s="675"/>
      <c r="AD5" s="676">
        <v>1502737</v>
      </c>
      <c r="AE5" s="676"/>
      <c r="AF5" s="676"/>
      <c r="AG5" s="676"/>
      <c r="AH5" s="676"/>
      <c r="AI5" s="676"/>
      <c r="AJ5" s="676"/>
      <c r="AK5" s="676"/>
      <c r="AL5" s="677">
        <v>68.900000000000006</v>
      </c>
      <c r="AM5" s="678"/>
      <c r="AN5" s="678"/>
      <c r="AO5" s="679"/>
      <c r="AP5" s="669" t="s">
        <v>226</v>
      </c>
      <c r="AQ5" s="670"/>
      <c r="AR5" s="670"/>
      <c r="AS5" s="670"/>
      <c r="AT5" s="670"/>
      <c r="AU5" s="670"/>
      <c r="AV5" s="670"/>
      <c r="AW5" s="670"/>
      <c r="AX5" s="670"/>
      <c r="AY5" s="670"/>
      <c r="AZ5" s="670"/>
      <c r="BA5" s="670"/>
      <c r="BB5" s="670"/>
      <c r="BC5" s="670"/>
      <c r="BD5" s="670"/>
      <c r="BE5" s="670"/>
      <c r="BF5" s="671"/>
      <c r="BG5" s="683">
        <v>1502737</v>
      </c>
      <c r="BH5" s="684"/>
      <c r="BI5" s="684"/>
      <c r="BJ5" s="684"/>
      <c r="BK5" s="684"/>
      <c r="BL5" s="684"/>
      <c r="BM5" s="684"/>
      <c r="BN5" s="685"/>
      <c r="BO5" s="686">
        <v>100</v>
      </c>
      <c r="BP5" s="686"/>
      <c r="BQ5" s="686"/>
      <c r="BR5" s="686"/>
      <c r="BS5" s="687">
        <v>32240</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31480</v>
      </c>
      <c r="S6" s="684"/>
      <c r="T6" s="684"/>
      <c r="U6" s="684"/>
      <c r="V6" s="684"/>
      <c r="W6" s="684"/>
      <c r="X6" s="684"/>
      <c r="Y6" s="685"/>
      <c r="Z6" s="686">
        <v>0.8</v>
      </c>
      <c r="AA6" s="686"/>
      <c r="AB6" s="686"/>
      <c r="AC6" s="686"/>
      <c r="AD6" s="687">
        <v>31480</v>
      </c>
      <c r="AE6" s="687"/>
      <c r="AF6" s="687"/>
      <c r="AG6" s="687"/>
      <c r="AH6" s="687"/>
      <c r="AI6" s="687"/>
      <c r="AJ6" s="687"/>
      <c r="AK6" s="687"/>
      <c r="AL6" s="688">
        <v>1.4</v>
      </c>
      <c r="AM6" s="689"/>
      <c r="AN6" s="689"/>
      <c r="AO6" s="690"/>
      <c r="AP6" s="680" t="s">
        <v>231</v>
      </c>
      <c r="AQ6" s="681"/>
      <c r="AR6" s="681"/>
      <c r="AS6" s="681"/>
      <c r="AT6" s="681"/>
      <c r="AU6" s="681"/>
      <c r="AV6" s="681"/>
      <c r="AW6" s="681"/>
      <c r="AX6" s="681"/>
      <c r="AY6" s="681"/>
      <c r="AZ6" s="681"/>
      <c r="BA6" s="681"/>
      <c r="BB6" s="681"/>
      <c r="BC6" s="681"/>
      <c r="BD6" s="681"/>
      <c r="BE6" s="681"/>
      <c r="BF6" s="682"/>
      <c r="BG6" s="683">
        <v>1502737</v>
      </c>
      <c r="BH6" s="684"/>
      <c r="BI6" s="684"/>
      <c r="BJ6" s="684"/>
      <c r="BK6" s="684"/>
      <c r="BL6" s="684"/>
      <c r="BM6" s="684"/>
      <c r="BN6" s="685"/>
      <c r="BO6" s="686">
        <v>100</v>
      </c>
      <c r="BP6" s="686"/>
      <c r="BQ6" s="686"/>
      <c r="BR6" s="686"/>
      <c r="BS6" s="687">
        <v>32240</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68677</v>
      </c>
      <c r="CS6" s="684"/>
      <c r="CT6" s="684"/>
      <c r="CU6" s="684"/>
      <c r="CV6" s="684"/>
      <c r="CW6" s="684"/>
      <c r="CX6" s="684"/>
      <c r="CY6" s="685"/>
      <c r="CZ6" s="677">
        <v>1.8</v>
      </c>
      <c r="DA6" s="678"/>
      <c r="DB6" s="678"/>
      <c r="DC6" s="697"/>
      <c r="DD6" s="692" t="s">
        <v>172</v>
      </c>
      <c r="DE6" s="684"/>
      <c r="DF6" s="684"/>
      <c r="DG6" s="684"/>
      <c r="DH6" s="684"/>
      <c r="DI6" s="684"/>
      <c r="DJ6" s="684"/>
      <c r="DK6" s="684"/>
      <c r="DL6" s="684"/>
      <c r="DM6" s="684"/>
      <c r="DN6" s="684"/>
      <c r="DO6" s="684"/>
      <c r="DP6" s="685"/>
      <c r="DQ6" s="692">
        <v>68677</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1207</v>
      </c>
      <c r="S7" s="684"/>
      <c r="T7" s="684"/>
      <c r="U7" s="684"/>
      <c r="V7" s="684"/>
      <c r="W7" s="684"/>
      <c r="X7" s="684"/>
      <c r="Y7" s="685"/>
      <c r="Z7" s="686">
        <v>0</v>
      </c>
      <c r="AA7" s="686"/>
      <c r="AB7" s="686"/>
      <c r="AC7" s="686"/>
      <c r="AD7" s="687">
        <v>1207</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475780</v>
      </c>
      <c r="BH7" s="684"/>
      <c r="BI7" s="684"/>
      <c r="BJ7" s="684"/>
      <c r="BK7" s="684"/>
      <c r="BL7" s="684"/>
      <c r="BM7" s="684"/>
      <c r="BN7" s="685"/>
      <c r="BO7" s="686">
        <v>31.7</v>
      </c>
      <c r="BP7" s="686"/>
      <c r="BQ7" s="686"/>
      <c r="BR7" s="686"/>
      <c r="BS7" s="687">
        <v>32240</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617441</v>
      </c>
      <c r="CS7" s="684"/>
      <c r="CT7" s="684"/>
      <c r="CU7" s="684"/>
      <c r="CV7" s="684"/>
      <c r="CW7" s="684"/>
      <c r="CX7" s="684"/>
      <c r="CY7" s="685"/>
      <c r="CZ7" s="686">
        <v>16</v>
      </c>
      <c r="DA7" s="686"/>
      <c r="DB7" s="686"/>
      <c r="DC7" s="686"/>
      <c r="DD7" s="692">
        <v>37518</v>
      </c>
      <c r="DE7" s="684"/>
      <c r="DF7" s="684"/>
      <c r="DG7" s="684"/>
      <c r="DH7" s="684"/>
      <c r="DI7" s="684"/>
      <c r="DJ7" s="684"/>
      <c r="DK7" s="684"/>
      <c r="DL7" s="684"/>
      <c r="DM7" s="684"/>
      <c r="DN7" s="684"/>
      <c r="DO7" s="684"/>
      <c r="DP7" s="685"/>
      <c r="DQ7" s="692">
        <v>581044</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3494</v>
      </c>
      <c r="S8" s="684"/>
      <c r="T8" s="684"/>
      <c r="U8" s="684"/>
      <c r="V8" s="684"/>
      <c r="W8" s="684"/>
      <c r="X8" s="684"/>
      <c r="Y8" s="685"/>
      <c r="Z8" s="686">
        <v>0.1</v>
      </c>
      <c r="AA8" s="686"/>
      <c r="AB8" s="686"/>
      <c r="AC8" s="686"/>
      <c r="AD8" s="687">
        <v>3494</v>
      </c>
      <c r="AE8" s="687"/>
      <c r="AF8" s="687"/>
      <c r="AG8" s="687"/>
      <c r="AH8" s="687"/>
      <c r="AI8" s="687"/>
      <c r="AJ8" s="687"/>
      <c r="AK8" s="687"/>
      <c r="AL8" s="688">
        <v>0.2</v>
      </c>
      <c r="AM8" s="689"/>
      <c r="AN8" s="689"/>
      <c r="AO8" s="690"/>
      <c r="AP8" s="680" t="s">
        <v>237</v>
      </c>
      <c r="AQ8" s="681"/>
      <c r="AR8" s="681"/>
      <c r="AS8" s="681"/>
      <c r="AT8" s="681"/>
      <c r="AU8" s="681"/>
      <c r="AV8" s="681"/>
      <c r="AW8" s="681"/>
      <c r="AX8" s="681"/>
      <c r="AY8" s="681"/>
      <c r="AZ8" s="681"/>
      <c r="BA8" s="681"/>
      <c r="BB8" s="681"/>
      <c r="BC8" s="681"/>
      <c r="BD8" s="681"/>
      <c r="BE8" s="681"/>
      <c r="BF8" s="682"/>
      <c r="BG8" s="683">
        <v>11090</v>
      </c>
      <c r="BH8" s="684"/>
      <c r="BI8" s="684"/>
      <c r="BJ8" s="684"/>
      <c r="BK8" s="684"/>
      <c r="BL8" s="684"/>
      <c r="BM8" s="684"/>
      <c r="BN8" s="685"/>
      <c r="BO8" s="686">
        <v>0.7</v>
      </c>
      <c r="BP8" s="686"/>
      <c r="BQ8" s="686"/>
      <c r="BR8" s="686"/>
      <c r="BS8" s="692" t="s">
        <v>172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1002696</v>
      </c>
      <c r="CS8" s="684"/>
      <c r="CT8" s="684"/>
      <c r="CU8" s="684"/>
      <c r="CV8" s="684"/>
      <c r="CW8" s="684"/>
      <c r="CX8" s="684"/>
      <c r="CY8" s="685"/>
      <c r="CZ8" s="686">
        <v>26</v>
      </c>
      <c r="DA8" s="686"/>
      <c r="DB8" s="686"/>
      <c r="DC8" s="686"/>
      <c r="DD8" s="692">
        <v>37912</v>
      </c>
      <c r="DE8" s="684"/>
      <c r="DF8" s="684"/>
      <c r="DG8" s="684"/>
      <c r="DH8" s="684"/>
      <c r="DI8" s="684"/>
      <c r="DJ8" s="684"/>
      <c r="DK8" s="684"/>
      <c r="DL8" s="684"/>
      <c r="DM8" s="684"/>
      <c r="DN8" s="684"/>
      <c r="DO8" s="684"/>
      <c r="DP8" s="685"/>
      <c r="DQ8" s="692">
        <v>603101</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1790</v>
      </c>
      <c r="S9" s="684"/>
      <c r="T9" s="684"/>
      <c r="U9" s="684"/>
      <c r="V9" s="684"/>
      <c r="W9" s="684"/>
      <c r="X9" s="684"/>
      <c r="Y9" s="685"/>
      <c r="Z9" s="686">
        <v>0</v>
      </c>
      <c r="AA9" s="686"/>
      <c r="AB9" s="686"/>
      <c r="AC9" s="686"/>
      <c r="AD9" s="687">
        <v>1790</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294177</v>
      </c>
      <c r="BH9" s="684"/>
      <c r="BI9" s="684"/>
      <c r="BJ9" s="684"/>
      <c r="BK9" s="684"/>
      <c r="BL9" s="684"/>
      <c r="BM9" s="684"/>
      <c r="BN9" s="685"/>
      <c r="BO9" s="686">
        <v>19.600000000000001</v>
      </c>
      <c r="BP9" s="686"/>
      <c r="BQ9" s="686"/>
      <c r="BR9" s="686"/>
      <c r="BS9" s="692" t="s">
        <v>172</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282942</v>
      </c>
      <c r="CS9" s="684"/>
      <c r="CT9" s="684"/>
      <c r="CU9" s="684"/>
      <c r="CV9" s="684"/>
      <c r="CW9" s="684"/>
      <c r="CX9" s="684"/>
      <c r="CY9" s="685"/>
      <c r="CZ9" s="686">
        <v>7.3</v>
      </c>
      <c r="DA9" s="686"/>
      <c r="DB9" s="686"/>
      <c r="DC9" s="686"/>
      <c r="DD9" s="692">
        <v>44699</v>
      </c>
      <c r="DE9" s="684"/>
      <c r="DF9" s="684"/>
      <c r="DG9" s="684"/>
      <c r="DH9" s="684"/>
      <c r="DI9" s="684"/>
      <c r="DJ9" s="684"/>
      <c r="DK9" s="684"/>
      <c r="DL9" s="684"/>
      <c r="DM9" s="684"/>
      <c r="DN9" s="684"/>
      <c r="DO9" s="684"/>
      <c r="DP9" s="685"/>
      <c r="DQ9" s="692">
        <v>217949</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172</v>
      </c>
      <c r="S10" s="684"/>
      <c r="T10" s="684"/>
      <c r="U10" s="684"/>
      <c r="V10" s="684"/>
      <c r="W10" s="684"/>
      <c r="X10" s="684"/>
      <c r="Y10" s="685"/>
      <c r="Z10" s="686" t="s">
        <v>172</v>
      </c>
      <c r="AA10" s="686"/>
      <c r="AB10" s="686"/>
      <c r="AC10" s="686"/>
      <c r="AD10" s="687" t="s">
        <v>243</v>
      </c>
      <c r="AE10" s="687"/>
      <c r="AF10" s="687"/>
      <c r="AG10" s="687"/>
      <c r="AH10" s="687"/>
      <c r="AI10" s="687"/>
      <c r="AJ10" s="687"/>
      <c r="AK10" s="687"/>
      <c r="AL10" s="688" t="s">
        <v>243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30040</v>
      </c>
      <c r="BH10" s="684"/>
      <c r="BI10" s="684"/>
      <c r="BJ10" s="684"/>
      <c r="BK10" s="684"/>
      <c r="BL10" s="684"/>
      <c r="BM10" s="684"/>
      <c r="BN10" s="685"/>
      <c r="BO10" s="686">
        <v>2</v>
      </c>
      <c r="BP10" s="686"/>
      <c r="BQ10" s="686"/>
      <c r="BR10" s="686"/>
      <c r="BS10" s="692">
        <v>5007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172</v>
      </c>
      <c r="CS10" s="684"/>
      <c r="CT10" s="684"/>
      <c r="CU10" s="684"/>
      <c r="CV10" s="684"/>
      <c r="CW10" s="684"/>
      <c r="CX10" s="684"/>
      <c r="CY10" s="685"/>
      <c r="CZ10" s="686" t="s">
        <v>172</v>
      </c>
      <c r="DA10" s="686"/>
      <c r="DB10" s="686"/>
      <c r="DC10" s="686"/>
      <c r="DD10" s="692" t="s">
        <v>243</v>
      </c>
      <c r="DE10" s="684"/>
      <c r="DF10" s="684"/>
      <c r="DG10" s="684"/>
      <c r="DH10" s="684"/>
      <c r="DI10" s="684"/>
      <c r="DJ10" s="684"/>
      <c r="DK10" s="684"/>
      <c r="DL10" s="684"/>
      <c r="DM10" s="684"/>
      <c r="DN10" s="684"/>
      <c r="DO10" s="684"/>
      <c r="DP10" s="685"/>
      <c r="DQ10" s="692" t="s">
        <v>172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107261</v>
      </c>
      <c r="S11" s="684"/>
      <c r="T11" s="684"/>
      <c r="U11" s="684"/>
      <c r="V11" s="684"/>
      <c r="W11" s="684"/>
      <c r="X11" s="684"/>
      <c r="Y11" s="685"/>
      <c r="Z11" s="688">
        <v>2.7</v>
      </c>
      <c r="AA11" s="689"/>
      <c r="AB11" s="689"/>
      <c r="AC11" s="701"/>
      <c r="AD11" s="692">
        <v>107261</v>
      </c>
      <c r="AE11" s="684"/>
      <c r="AF11" s="684"/>
      <c r="AG11" s="684"/>
      <c r="AH11" s="684"/>
      <c r="AI11" s="684"/>
      <c r="AJ11" s="684"/>
      <c r="AK11" s="685"/>
      <c r="AL11" s="688">
        <v>4.9000000000000004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140473</v>
      </c>
      <c r="BH11" s="684"/>
      <c r="BI11" s="684"/>
      <c r="BJ11" s="684"/>
      <c r="BK11" s="684"/>
      <c r="BL11" s="684"/>
      <c r="BM11" s="684"/>
      <c r="BN11" s="685"/>
      <c r="BO11" s="686">
        <v>9.3000000000000007</v>
      </c>
      <c r="BP11" s="686"/>
      <c r="BQ11" s="686"/>
      <c r="BR11" s="686"/>
      <c r="BS11" s="692">
        <v>27233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11234</v>
      </c>
      <c r="CS11" s="684"/>
      <c r="CT11" s="684"/>
      <c r="CU11" s="684"/>
      <c r="CV11" s="684"/>
      <c r="CW11" s="684"/>
      <c r="CX11" s="684"/>
      <c r="CY11" s="685"/>
      <c r="CZ11" s="686">
        <v>0.3</v>
      </c>
      <c r="DA11" s="686"/>
      <c r="DB11" s="686"/>
      <c r="DC11" s="686"/>
      <c r="DD11" s="692">
        <v>244</v>
      </c>
      <c r="DE11" s="684"/>
      <c r="DF11" s="684"/>
      <c r="DG11" s="684"/>
      <c r="DH11" s="684"/>
      <c r="DI11" s="684"/>
      <c r="DJ11" s="684"/>
      <c r="DK11" s="684"/>
      <c r="DL11" s="684"/>
      <c r="DM11" s="684"/>
      <c r="DN11" s="684"/>
      <c r="DO11" s="684"/>
      <c r="DP11" s="685"/>
      <c r="DQ11" s="692">
        <v>9792</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17374</v>
      </c>
      <c r="S12" s="684"/>
      <c r="T12" s="684"/>
      <c r="U12" s="684"/>
      <c r="V12" s="684"/>
      <c r="W12" s="684"/>
      <c r="X12" s="684"/>
      <c r="Y12" s="685"/>
      <c r="Z12" s="686">
        <v>0.4</v>
      </c>
      <c r="AA12" s="686"/>
      <c r="AB12" s="686"/>
      <c r="AC12" s="686"/>
      <c r="AD12" s="687">
        <v>17374</v>
      </c>
      <c r="AE12" s="687"/>
      <c r="AF12" s="687"/>
      <c r="AG12" s="687"/>
      <c r="AH12" s="687"/>
      <c r="AI12" s="687"/>
      <c r="AJ12" s="687"/>
      <c r="AK12" s="687"/>
      <c r="AL12" s="688">
        <v>0.8</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989643</v>
      </c>
      <c r="BH12" s="684"/>
      <c r="BI12" s="684"/>
      <c r="BJ12" s="684"/>
      <c r="BK12" s="684"/>
      <c r="BL12" s="684"/>
      <c r="BM12" s="684"/>
      <c r="BN12" s="685"/>
      <c r="BO12" s="686">
        <v>65.900000000000006</v>
      </c>
      <c r="BP12" s="686"/>
      <c r="BQ12" s="686"/>
      <c r="BR12" s="686"/>
      <c r="BS12" s="692" t="s">
        <v>172</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26394</v>
      </c>
      <c r="CS12" s="684"/>
      <c r="CT12" s="684"/>
      <c r="CU12" s="684"/>
      <c r="CV12" s="684"/>
      <c r="CW12" s="684"/>
      <c r="CX12" s="684"/>
      <c r="CY12" s="685"/>
      <c r="CZ12" s="686">
        <v>0.7</v>
      </c>
      <c r="DA12" s="686"/>
      <c r="DB12" s="686"/>
      <c r="DC12" s="686"/>
      <c r="DD12" s="692" t="s">
        <v>243</v>
      </c>
      <c r="DE12" s="684"/>
      <c r="DF12" s="684"/>
      <c r="DG12" s="684"/>
      <c r="DH12" s="684"/>
      <c r="DI12" s="684"/>
      <c r="DJ12" s="684"/>
      <c r="DK12" s="684"/>
      <c r="DL12" s="684"/>
      <c r="DM12" s="684"/>
      <c r="DN12" s="684"/>
      <c r="DO12" s="684"/>
      <c r="DP12" s="685"/>
      <c r="DQ12" s="692">
        <v>11966</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172</v>
      </c>
      <c r="S13" s="684"/>
      <c r="T13" s="684"/>
      <c r="U13" s="684"/>
      <c r="V13" s="684"/>
      <c r="W13" s="684"/>
      <c r="X13" s="684"/>
      <c r="Y13" s="685"/>
      <c r="Z13" s="686" t="s">
        <v>243</v>
      </c>
      <c r="AA13" s="686"/>
      <c r="AB13" s="686"/>
      <c r="AC13" s="686"/>
      <c r="AD13" s="687" t="s">
        <v>172</v>
      </c>
      <c r="AE13" s="687"/>
      <c r="AF13" s="687"/>
      <c r="AG13" s="687"/>
      <c r="AH13" s="687"/>
      <c r="AI13" s="687"/>
      <c r="AJ13" s="687"/>
      <c r="AK13" s="687"/>
      <c r="AL13" s="688" t="s">
        <v>243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989632</v>
      </c>
      <c r="BH13" s="684"/>
      <c r="BI13" s="684"/>
      <c r="BJ13" s="684"/>
      <c r="BK13" s="684"/>
      <c r="BL13" s="684"/>
      <c r="BM13" s="684"/>
      <c r="BN13" s="685"/>
      <c r="BO13" s="686">
        <v>65.900000000000006</v>
      </c>
      <c r="BP13" s="686"/>
      <c r="BQ13" s="686"/>
      <c r="BR13" s="686"/>
      <c r="BS13" s="692" t="s">
        <v>172</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591521</v>
      </c>
      <c r="CS13" s="684"/>
      <c r="CT13" s="684"/>
      <c r="CU13" s="684"/>
      <c r="CV13" s="684"/>
      <c r="CW13" s="684"/>
      <c r="CX13" s="684"/>
      <c r="CY13" s="685"/>
      <c r="CZ13" s="686">
        <v>15.3</v>
      </c>
      <c r="DA13" s="686"/>
      <c r="DB13" s="686"/>
      <c r="DC13" s="686"/>
      <c r="DD13" s="692">
        <v>113860</v>
      </c>
      <c r="DE13" s="684"/>
      <c r="DF13" s="684"/>
      <c r="DG13" s="684"/>
      <c r="DH13" s="684"/>
      <c r="DI13" s="684"/>
      <c r="DJ13" s="684"/>
      <c r="DK13" s="684"/>
      <c r="DL13" s="684"/>
      <c r="DM13" s="684"/>
      <c r="DN13" s="684"/>
      <c r="DO13" s="684"/>
      <c r="DP13" s="685"/>
      <c r="DQ13" s="692">
        <v>234735</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2984</v>
      </c>
      <c r="S14" s="684"/>
      <c r="T14" s="684"/>
      <c r="U14" s="684"/>
      <c r="V14" s="684"/>
      <c r="W14" s="684"/>
      <c r="X14" s="684"/>
      <c r="Y14" s="685"/>
      <c r="Z14" s="686">
        <v>0.1</v>
      </c>
      <c r="AA14" s="686"/>
      <c r="AB14" s="686"/>
      <c r="AC14" s="686"/>
      <c r="AD14" s="687">
        <v>2984</v>
      </c>
      <c r="AE14" s="687"/>
      <c r="AF14" s="687"/>
      <c r="AG14" s="687"/>
      <c r="AH14" s="687"/>
      <c r="AI14" s="687"/>
      <c r="AJ14" s="687"/>
      <c r="AK14" s="687"/>
      <c r="AL14" s="688">
        <v>0.1</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14597</v>
      </c>
      <c r="BH14" s="684"/>
      <c r="BI14" s="684"/>
      <c r="BJ14" s="684"/>
      <c r="BK14" s="684"/>
      <c r="BL14" s="684"/>
      <c r="BM14" s="684"/>
      <c r="BN14" s="685"/>
      <c r="BO14" s="686">
        <v>1</v>
      </c>
      <c r="BP14" s="686"/>
      <c r="BQ14" s="686"/>
      <c r="BR14" s="686"/>
      <c r="BS14" s="692" t="s">
        <v>172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216297</v>
      </c>
      <c r="CS14" s="684"/>
      <c r="CT14" s="684"/>
      <c r="CU14" s="684"/>
      <c r="CV14" s="684"/>
      <c r="CW14" s="684"/>
      <c r="CX14" s="684"/>
      <c r="CY14" s="685"/>
      <c r="CZ14" s="686">
        <v>5.6</v>
      </c>
      <c r="DA14" s="686"/>
      <c r="DB14" s="686"/>
      <c r="DC14" s="686"/>
      <c r="DD14" s="692">
        <v>77102</v>
      </c>
      <c r="DE14" s="684"/>
      <c r="DF14" s="684"/>
      <c r="DG14" s="684"/>
      <c r="DH14" s="684"/>
      <c r="DI14" s="684"/>
      <c r="DJ14" s="684"/>
      <c r="DK14" s="684"/>
      <c r="DL14" s="684"/>
      <c r="DM14" s="684"/>
      <c r="DN14" s="684"/>
      <c r="DO14" s="684"/>
      <c r="DP14" s="685"/>
      <c r="DQ14" s="692">
        <v>205754</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172</v>
      </c>
      <c r="S15" s="684"/>
      <c r="T15" s="684"/>
      <c r="U15" s="684"/>
      <c r="V15" s="684"/>
      <c r="W15" s="684"/>
      <c r="X15" s="684"/>
      <c r="Y15" s="685"/>
      <c r="Z15" s="686" t="s">
        <v>172</v>
      </c>
      <c r="AA15" s="686"/>
      <c r="AB15" s="686"/>
      <c r="AC15" s="686"/>
      <c r="AD15" s="687" t="s">
        <v>243</v>
      </c>
      <c r="AE15" s="687"/>
      <c r="AF15" s="687"/>
      <c r="AG15" s="687"/>
      <c r="AH15" s="687"/>
      <c r="AI15" s="687"/>
      <c r="AJ15" s="687"/>
      <c r="AK15" s="687"/>
      <c r="AL15" s="688" t="s">
        <v>243</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22717</v>
      </c>
      <c r="BH15" s="684"/>
      <c r="BI15" s="684"/>
      <c r="BJ15" s="684"/>
      <c r="BK15" s="684"/>
      <c r="BL15" s="684"/>
      <c r="BM15" s="684"/>
      <c r="BN15" s="685"/>
      <c r="BO15" s="686">
        <v>1.5</v>
      </c>
      <c r="BP15" s="686"/>
      <c r="BQ15" s="686"/>
      <c r="BR15" s="686"/>
      <c r="BS15" s="692" t="s">
        <v>243</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643173</v>
      </c>
      <c r="CS15" s="684"/>
      <c r="CT15" s="684"/>
      <c r="CU15" s="684"/>
      <c r="CV15" s="684"/>
      <c r="CW15" s="684"/>
      <c r="CX15" s="684"/>
      <c r="CY15" s="685"/>
      <c r="CZ15" s="686">
        <v>16.600000000000001</v>
      </c>
      <c r="DA15" s="686"/>
      <c r="DB15" s="686"/>
      <c r="DC15" s="686"/>
      <c r="DD15" s="692">
        <v>69362</v>
      </c>
      <c r="DE15" s="684"/>
      <c r="DF15" s="684"/>
      <c r="DG15" s="684"/>
      <c r="DH15" s="684"/>
      <c r="DI15" s="684"/>
      <c r="DJ15" s="684"/>
      <c r="DK15" s="684"/>
      <c r="DL15" s="684"/>
      <c r="DM15" s="684"/>
      <c r="DN15" s="684"/>
      <c r="DO15" s="684"/>
      <c r="DP15" s="685"/>
      <c r="DQ15" s="692">
        <v>571328</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880</v>
      </c>
      <c r="S16" s="684"/>
      <c r="T16" s="684"/>
      <c r="U16" s="684"/>
      <c r="V16" s="684"/>
      <c r="W16" s="684"/>
      <c r="X16" s="684"/>
      <c r="Y16" s="685"/>
      <c r="Z16" s="686">
        <v>0</v>
      </c>
      <c r="AA16" s="686"/>
      <c r="AB16" s="686"/>
      <c r="AC16" s="686"/>
      <c r="AD16" s="687">
        <v>880</v>
      </c>
      <c r="AE16" s="687"/>
      <c r="AF16" s="687"/>
      <c r="AG16" s="687"/>
      <c r="AH16" s="687"/>
      <c r="AI16" s="687"/>
      <c r="AJ16" s="687"/>
      <c r="AK16" s="687"/>
      <c r="AL16" s="688">
        <v>0</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172</v>
      </c>
      <c r="BH16" s="684"/>
      <c r="BI16" s="684"/>
      <c r="BJ16" s="684"/>
      <c r="BK16" s="684"/>
      <c r="BL16" s="684"/>
      <c r="BM16" s="684"/>
      <c r="BN16" s="685"/>
      <c r="BO16" s="686" t="s">
        <v>243</v>
      </c>
      <c r="BP16" s="686"/>
      <c r="BQ16" s="686"/>
      <c r="BR16" s="686"/>
      <c r="BS16" s="692" t="s">
        <v>172</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243</v>
      </c>
      <c r="CS16" s="684"/>
      <c r="CT16" s="684"/>
      <c r="CU16" s="684"/>
      <c r="CV16" s="684"/>
      <c r="CW16" s="684"/>
      <c r="CX16" s="684"/>
      <c r="CY16" s="685"/>
      <c r="CZ16" s="686" t="s">
        <v>172</v>
      </c>
      <c r="DA16" s="686"/>
      <c r="DB16" s="686"/>
      <c r="DC16" s="686"/>
      <c r="DD16" s="692" t="s">
        <v>172</v>
      </c>
      <c r="DE16" s="684"/>
      <c r="DF16" s="684"/>
      <c r="DG16" s="684"/>
      <c r="DH16" s="684"/>
      <c r="DI16" s="684"/>
      <c r="DJ16" s="684"/>
      <c r="DK16" s="684"/>
      <c r="DL16" s="684"/>
      <c r="DM16" s="684"/>
      <c r="DN16" s="684"/>
      <c r="DO16" s="684"/>
      <c r="DP16" s="685"/>
      <c r="DQ16" s="692" t="s">
        <v>172</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34337</v>
      </c>
      <c r="S17" s="684"/>
      <c r="T17" s="684"/>
      <c r="U17" s="684"/>
      <c r="V17" s="684"/>
      <c r="W17" s="684"/>
      <c r="X17" s="684"/>
      <c r="Y17" s="685"/>
      <c r="Z17" s="686">
        <v>0.9</v>
      </c>
      <c r="AA17" s="686"/>
      <c r="AB17" s="686"/>
      <c r="AC17" s="686"/>
      <c r="AD17" s="687">
        <v>34337</v>
      </c>
      <c r="AE17" s="687"/>
      <c r="AF17" s="687"/>
      <c r="AG17" s="687"/>
      <c r="AH17" s="687"/>
      <c r="AI17" s="687"/>
      <c r="AJ17" s="687"/>
      <c r="AK17" s="687"/>
      <c r="AL17" s="688">
        <v>1.6</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172</v>
      </c>
      <c r="BH17" s="684"/>
      <c r="BI17" s="684"/>
      <c r="BJ17" s="684"/>
      <c r="BK17" s="684"/>
      <c r="BL17" s="684"/>
      <c r="BM17" s="684"/>
      <c r="BN17" s="685"/>
      <c r="BO17" s="686" t="s">
        <v>172</v>
      </c>
      <c r="BP17" s="686"/>
      <c r="BQ17" s="686"/>
      <c r="BR17" s="686"/>
      <c r="BS17" s="692" t="s">
        <v>172</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403406</v>
      </c>
      <c r="CS17" s="684"/>
      <c r="CT17" s="684"/>
      <c r="CU17" s="684"/>
      <c r="CV17" s="684"/>
      <c r="CW17" s="684"/>
      <c r="CX17" s="684"/>
      <c r="CY17" s="685"/>
      <c r="CZ17" s="686">
        <v>10.4</v>
      </c>
      <c r="DA17" s="686"/>
      <c r="DB17" s="686"/>
      <c r="DC17" s="686"/>
      <c r="DD17" s="692" t="s">
        <v>243</v>
      </c>
      <c r="DE17" s="684"/>
      <c r="DF17" s="684"/>
      <c r="DG17" s="684"/>
      <c r="DH17" s="684"/>
      <c r="DI17" s="684"/>
      <c r="DJ17" s="684"/>
      <c r="DK17" s="684"/>
      <c r="DL17" s="684"/>
      <c r="DM17" s="684"/>
      <c r="DN17" s="684"/>
      <c r="DO17" s="684"/>
      <c r="DP17" s="685"/>
      <c r="DQ17" s="692">
        <v>376352</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6295</v>
      </c>
      <c r="S18" s="684"/>
      <c r="T18" s="684"/>
      <c r="U18" s="684"/>
      <c r="V18" s="684"/>
      <c r="W18" s="684"/>
      <c r="X18" s="684"/>
      <c r="Y18" s="685"/>
      <c r="Z18" s="686">
        <v>0.2</v>
      </c>
      <c r="AA18" s="686"/>
      <c r="AB18" s="686"/>
      <c r="AC18" s="686"/>
      <c r="AD18" s="687">
        <v>6295</v>
      </c>
      <c r="AE18" s="687"/>
      <c r="AF18" s="687"/>
      <c r="AG18" s="687"/>
      <c r="AH18" s="687"/>
      <c r="AI18" s="687"/>
      <c r="AJ18" s="687"/>
      <c r="AK18" s="687"/>
      <c r="AL18" s="688">
        <v>0.3</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172</v>
      </c>
      <c r="BH18" s="684"/>
      <c r="BI18" s="684"/>
      <c r="BJ18" s="684"/>
      <c r="BK18" s="684"/>
      <c r="BL18" s="684"/>
      <c r="BM18" s="684"/>
      <c r="BN18" s="685"/>
      <c r="BO18" s="686" t="s">
        <v>172</v>
      </c>
      <c r="BP18" s="686"/>
      <c r="BQ18" s="686"/>
      <c r="BR18" s="686"/>
      <c r="BS18" s="692" t="s">
        <v>243</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172</v>
      </c>
      <c r="CS18" s="684"/>
      <c r="CT18" s="684"/>
      <c r="CU18" s="684"/>
      <c r="CV18" s="684"/>
      <c r="CW18" s="684"/>
      <c r="CX18" s="684"/>
      <c r="CY18" s="685"/>
      <c r="CZ18" s="686" t="s">
        <v>172</v>
      </c>
      <c r="DA18" s="686"/>
      <c r="DB18" s="686"/>
      <c r="DC18" s="686"/>
      <c r="DD18" s="692" t="s">
        <v>172</v>
      </c>
      <c r="DE18" s="684"/>
      <c r="DF18" s="684"/>
      <c r="DG18" s="684"/>
      <c r="DH18" s="684"/>
      <c r="DI18" s="684"/>
      <c r="DJ18" s="684"/>
      <c r="DK18" s="684"/>
      <c r="DL18" s="684"/>
      <c r="DM18" s="684"/>
      <c r="DN18" s="684"/>
      <c r="DO18" s="684"/>
      <c r="DP18" s="685"/>
      <c r="DQ18" s="692" t="s">
        <v>172</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404</v>
      </c>
      <c r="S19" s="684"/>
      <c r="T19" s="684"/>
      <c r="U19" s="684"/>
      <c r="V19" s="684"/>
      <c r="W19" s="684"/>
      <c r="X19" s="684"/>
      <c r="Y19" s="685"/>
      <c r="Z19" s="686">
        <v>0</v>
      </c>
      <c r="AA19" s="686"/>
      <c r="AB19" s="686"/>
      <c r="AC19" s="686"/>
      <c r="AD19" s="687">
        <v>404</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172</v>
      </c>
      <c r="BH19" s="684"/>
      <c r="BI19" s="684"/>
      <c r="BJ19" s="684"/>
      <c r="BK19" s="684"/>
      <c r="BL19" s="684"/>
      <c r="BM19" s="684"/>
      <c r="BN19" s="685"/>
      <c r="BO19" s="686" t="s">
        <v>243</v>
      </c>
      <c r="BP19" s="686"/>
      <c r="BQ19" s="686"/>
      <c r="BR19" s="686"/>
      <c r="BS19" s="692" t="s">
        <v>172</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243</v>
      </c>
      <c r="CS19" s="684"/>
      <c r="CT19" s="684"/>
      <c r="CU19" s="684"/>
      <c r="CV19" s="684"/>
      <c r="CW19" s="684"/>
      <c r="CX19" s="684"/>
      <c r="CY19" s="685"/>
      <c r="CZ19" s="686" t="s">
        <v>243</v>
      </c>
      <c r="DA19" s="686"/>
      <c r="DB19" s="686"/>
      <c r="DC19" s="686"/>
      <c r="DD19" s="692" t="s">
        <v>243</v>
      </c>
      <c r="DE19" s="684"/>
      <c r="DF19" s="684"/>
      <c r="DG19" s="684"/>
      <c r="DH19" s="684"/>
      <c r="DI19" s="684"/>
      <c r="DJ19" s="684"/>
      <c r="DK19" s="684"/>
      <c r="DL19" s="684"/>
      <c r="DM19" s="684"/>
      <c r="DN19" s="684"/>
      <c r="DO19" s="684"/>
      <c r="DP19" s="685"/>
      <c r="DQ19" s="692" t="s">
        <v>172</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110</v>
      </c>
      <c r="S20" s="684"/>
      <c r="T20" s="684"/>
      <c r="U20" s="684"/>
      <c r="V20" s="684"/>
      <c r="W20" s="684"/>
      <c r="X20" s="684"/>
      <c r="Y20" s="685"/>
      <c r="Z20" s="686">
        <v>0</v>
      </c>
      <c r="AA20" s="686"/>
      <c r="AB20" s="686"/>
      <c r="AC20" s="686"/>
      <c r="AD20" s="687">
        <v>110</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172</v>
      </c>
      <c r="BH20" s="684"/>
      <c r="BI20" s="684"/>
      <c r="BJ20" s="684"/>
      <c r="BK20" s="684"/>
      <c r="BL20" s="684"/>
      <c r="BM20" s="684"/>
      <c r="BN20" s="685"/>
      <c r="BO20" s="686" t="s">
        <v>243</v>
      </c>
      <c r="BP20" s="686"/>
      <c r="BQ20" s="686"/>
      <c r="BR20" s="686"/>
      <c r="BS20" s="692" t="s">
        <v>243</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3863781</v>
      </c>
      <c r="CS20" s="684"/>
      <c r="CT20" s="684"/>
      <c r="CU20" s="684"/>
      <c r="CV20" s="684"/>
      <c r="CW20" s="684"/>
      <c r="CX20" s="684"/>
      <c r="CY20" s="685"/>
      <c r="CZ20" s="686">
        <v>100</v>
      </c>
      <c r="DA20" s="686"/>
      <c r="DB20" s="686"/>
      <c r="DC20" s="686"/>
      <c r="DD20" s="692">
        <v>380697</v>
      </c>
      <c r="DE20" s="684"/>
      <c r="DF20" s="684"/>
      <c r="DG20" s="684"/>
      <c r="DH20" s="684"/>
      <c r="DI20" s="684"/>
      <c r="DJ20" s="684"/>
      <c r="DK20" s="684"/>
      <c r="DL20" s="684"/>
      <c r="DM20" s="684"/>
      <c r="DN20" s="684"/>
      <c r="DO20" s="684"/>
      <c r="DP20" s="685"/>
      <c r="DQ20" s="692">
        <v>2880698</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27528</v>
      </c>
      <c r="S21" s="684"/>
      <c r="T21" s="684"/>
      <c r="U21" s="684"/>
      <c r="V21" s="684"/>
      <c r="W21" s="684"/>
      <c r="X21" s="684"/>
      <c r="Y21" s="685"/>
      <c r="Z21" s="686">
        <v>0.7</v>
      </c>
      <c r="AA21" s="686"/>
      <c r="AB21" s="686"/>
      <c r="AC21" s="686"/>
      <c r="AD21" s="687">
        <v>27528</v>
      </c>
      <c r="AE21" s="687"/>
      <c r="AF21" s="687"/>
      <c r="AG21" s="687"/>
      <c r="AH21" s="687"/>
      <c r="AI21" s="687"/>
      <c r="AJ21" s="687"/>
      <c r="AK21" s="687"/>
      <c r="AL21" s="688">
        <v>1.3</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243</v>
      </c>
      <c r="BH21" s="684"/>
      <c r="BI21" s="684"/>
      <c r="BJ21" s="684"/>
      <c r="BK21" s="684"/>
      <c r="BL21" s="684"/>
      <c r="BM21" s="684"/>
      <c r="BN21" s="685"/>
      <c r="BO21" s="686" t="s">
        <v>172</v>
      </c>
      <c r="BP21" s="686"/>
      <c r="BQ21" s="686"/>
      <c r="BR21" s="686"/>
      <c r="BS21" s="692" t="s">
        <v>243</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536528</v>
      </c>
      <c r="S22" s="684"/>
      <c r="T22" s="684"/>
      <c r="U22" s="684"/>
      <c r="V22" s="684"/>
      <c r="W22" s="684"/>
      <c r="X22" s="684"/>
      <c r="Y22" s="685"/>
      <c r="Z22" s="686">
        <v>13.3</v>
      </c>
      <c r="AA22" s="686"/>
      <c r="AB22" s="686"/>
      <c r="AC22" s="686"/>
      <c r="AD22" s="687">
        <v>461985</v>
      </c>
      <c r="AE22" s="687"/>
      <c r="AF22" s="687"/>
      <c r="AG22" s="687"/>
      <c r="AH22" s="687"/>
      <c r="AI22" s="687"/>
      <c r="AJ22" s="687"/>
      <c r="AK22" s="687"/>
      <c r="AL22" s="688">
        <v>21.2</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172</v>
      </c>
      <c r="BH22" s="684"/>
      <c r="BI22" s="684"/>
      <c r="BJ22" s="684"/>
      <c r="BK22" s="684"/>
      <c r="BL22" s="684"/>
      <c r="BM22" s="684"/>
      <c r="BN22" s="685"/>
      <c r="BO22" s="686" t="s">
        <v>172</v>
      </c>
      <c r="BP22" s="686"/>
      <c r="BQ22" s="686"/>
      <c r="BR22" s="686"/>
      <c r="BS22" s="692" t="s">
        <v>172</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461985</v>
      </c>
      <c r="S23" s="684"/>
      <c r="T23" s="684"/>
      <c r="U23" s="684"/>
      <c r="V23" s="684"/>
      <c r="W23" s="684"/>
      <c r="X23" s="684"/>
      <c r="Y23" s="685"/>
      <c r="Z23" s="686">
        <v>11.5</v>
      </c>
      <c r="AA23" s="686"/>
      <c r="AB23" s="686"/>
      <c r="AC23" s="686"/>
      <c r="AD23" s="687">
        <v>461985</v>
      </c>
      <c r="AE23" s="687"/>
      <c r="AF23" s="687"/>
      <c r="AG23" s="687"/>
      <c r="AH23" s="687"/>
      <c r="AI23" s="687"/>
      <c r="AJ23" s="687"/>
      <c r="AK23" s="687"/>
      <c r="AL23" s="688">
        <v>21.2</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243</v>
      </c>
      <c r="BH23" s="684"/>
      <c r="BI23" s="684"/>
      <c r="BJ23" s="684"/>
      <c r="BK23" s="684"/>
      <c r="BL23" s="684"/>
      <c r="BM23" s="684"/>
      <c r="BN23" s="685"/>
      <c r="BO23" s="686" t="s">
        <v>172</v>
      </c>
      <c r="BP23" s="686"/>
      <c r="BQ23" s="686"/>
      <c r="BR23" s="686"/>
      <c r="BS23" s="692" t="s">
        <v>172</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6" t="s">
        <v>286</v>
      </c>
      <c r="DM23" s="717"/>
      <c r="DN23" s="717"/>
      <c r="DO23" s="717"/>
      <c r="DP23" s="717"/>
      <c r="DQ23" s="717"/>
      <c r="DR23" s="717"/>
      <c r="DS23" s="717"/>
      <c r="DT23" s="717"/>
      <c r="DU23" s="717"/>
      <c r="DV23" s="718"/>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74543</v>
      </c>
      <c r="S24" s="684"/>
      <c r="T24" s="684"/>
      <c r="U24" s="684"/>
      <c r="V24" s="684"/>
      <c r="W24" s="684"/>
      <c r="X24" s="684"/>
      <c r="Y24" s="685"/>
      <c r="Z24" s="686">
        <v>1.8</v>
      </c>
      <c r="AA24" s="686"/>
      <c r="AB24" s="686"/>
      <c r="AC24" s="686"/>
      <c r="AD24" s="687" t="s">
        <v>172</v>
      </c>
      <c r="AE24" s="687"/>
      <c r="AF24" s="687"/>
      <c r="AG24" s="687"/>
      <c r="AH24" s="687"/>
      <c r="AI24" s="687"/>
      <c r="AJ24" s="687"/>
      <c r="AK24" s="687"/>
      <c r="AL24" s="688" t="s">
        <v>243</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243</v>
      </c>
      <c r="BP24" s="686"/>
      <c r="BQ24" s="686"/>
      <c r="BR24" s="686"/>
      <c r="BS24" s="692" t="s">
        <v>172</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1411773</v>
      </c>
      <c r="CS24" s="673"/>
      <c r="CT24" s="673"/>
      <c r="CU24" s="673"/>
      <c r="CV24" s="673"/>
      <c r="CW24" s="673"/>
      <c r="CX24" s="673"/>
      <c r="CY24" s="674"/>
      <c r="CZ24" s="677">
        <v>36.5</v>
      </c>
      <c r="DA24" s="678"/>
      <c r="DB24" s="678"/>
      <c r="DC24" s="697"/>
      <c r="DD24" s="719">
        <v>1062924</v>
      </c>
      <c r="DE24" s="673"/>
      <c r="DF24" s="673"/>
      <c r="DG24" s="673"/>
      <c r="DH24" s="673"/>
      <c r="DI24" s="673"/>
      <c r="DJ24" s="673"/>
      <c r="DK24" s="674"/>
      <c r="DL24" s="719">
        <v>1062640</v>
      </c>
      <c r="DM24" s="673"/>
      <c r="DN24" s="673"/>
      <c r="DO24" s="673"/>
      <c r="DP24" s="673"/>
      <c r="DQ24" s="673"/>
      <c r="DR24" s="673"/>
      <c r="DS24" s="673"/>
      <c r="DT24" s="673"/>
      <c r="DU24" s="673"/>
      <c r="DV24" s="674"/>
      <c r="DW24" s="677">
        <v>46.5</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172</v>
      </c>
      <c r="S25" s="684"/>
      <c r="T25" s="684"/>
      <c r="U25" s="684"/>
      <c r="V25" s="684"/>
      <c r="W25" s="684"/>
      <c r="X25" s="684"/>
      <c r="Y25" s="685"/>
      <c r="Z25" s="686" t="s">
        <v>172</v>
      </c>
      <c r="AA25" s="686"/>
      <c r="AB25" s="686"/>
      <c r="AC25" s="686"/>
      <c r="AD25" s="687" t="s">
        <v>243</v>
      </c>
      <c r="AE25" s="687"/>
      <c r="AF25" s="687"/>
      <c r="AG25" s="687"/>
      <c r="AH25" s="687"/>
      <c r="AI25" s="687"/>
      <c r="AJ25" s="687"/>
      <c r="AK25" s="687"/>
      <c r="AL25" s="688" t="s">
        <v>243</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172</v>
      </c>
      <c r="BH25" s="684"/>
      <c r="BI25" s="684"/>
      <c r="BJ25" s="684"/>
      <c r="BK25" s="684"/>
      <c r="BL25" s="684"/>
      <c r="BM25" s="684"/>
      <c r="BN25" s="685"/>
      <c r="BO25" s="686" t="s">
        <v>172</v>
      </c>
      <c r="BP25" s="686"/>
      <c r="BQ25" s="686"/>
      <c r="BR25" s="686"/>
      <c r="BS25" s="692" t="s">
        <v>172</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640270</v>
      </c>
      <c r="CS25" s="708"/>
      <c r="CT25" s="708"/>
      <c r="CU25" s="708"/>
      <c r="CV25" s="708"/>
      <c r="CW25" s="708"/>
      <c r="CX25" s="708"/>
      <c r="CY25" s="709"/>
      <c r="CZ25" s="688">
        <v>16.600000000000001</v>
      </c>
      <c r="DA25" s="720"/>
      <c r="DB25" s="720"/>
      <c r="DC25" s="722"/>
      <c r="DD25" s="692">
        <v>568580</v>
      </c>
      <c r="DE25" s="708"/>
      <c r="DF25" s="708"/>
      <c r="DG25" s="708"/>
      <c r="DH25" s="708"/>
      <c r="DI25" s="708"/>
      <c r="DJ25" s="708"/>
      <c r="DK25" s="709"/>
      <c r="DL25" s="692">
        <v>568296</v>
      </c>
      <c r="DM25" s="708"/>
      <c r="DN25" s="708"/>
      <c r="DO25" s="708"/>
      <c r="DP25" s="708"/>
      <c r="DQ25" s="708"/>
      <c r="DR25" s="708"/>
      <c r="DS25" s="708"/>
      <c r="DT25" s="708"/>
      <c r="DU25" s="708"/>
      <c r="DV25" s="709"/>
      <c r="DW25" s="688">
        <v>24.8</v>
      </c>
      <c r="DX25" s="720"/>
      <c r="DY25" s="720"/>
      <c r="DZ25" s="720"/>
      <c r="EA25" s="720"/>
      <c r="EB25" s="720"/>
      <c r="EC25" s="721"/>
    </row>
    <row r="26" spans="2:133" ht="11.25" customHeight="1" x14ac:dyDescent="0.15">
      <c r="B26" s="680" t="s">
        <v>294</v>
      </c>
      <c r="C26" s="681"/>
      <c r="D26" s="681"/>
      <c r="E26" s="681"/>
      <c r="F26" s="681"/>
      <c r="G26" s="681"/>
      <c r="H26" s="681"/>
      <c r="I26" s="681"/>
      <c r="J26" s="681"/>
      <c r="K26" s="681"/>
      <c r="L26" s="681"/>
      <c r="M26" s="681"/>
      <c r="N26" s="681"/>
      <c r="O26" s="681"/>
      <c r="P26" s="681"/>
      <c r="Q26" s="682"/>
      <c r="R26" s="683">
        <v>2240072</v>
      </c>
      <c r="S26" s="684"/>
      <c r="T26" s="684"/>
      <c r="U26" s="684"/>
      <c r="V26" s="684"/>
      <c r="W26" s="684"/>
      <c r="X26" s="684"/>
      <c r="Y26" s="685"/>
      <c r="Z26" s="686">
        <v>55.5</v>
      </c>
      <c r="AA26" s="686"/>
      <c r="AB26" s="686"/>
      <c r="AC26" s="686"/>
      <c r="AD26" s="687">
        <v>2165529</v>
      </c>
      <c r="AE26" s="687"/>
      <c r="AF26" s="687"/>
      <c r="AG26" s="687"/>
      <c r="AH26" s="687"/>
      <c r="AI26" s="687"/>
      <c r="AJ26" s="687"/>
      <c r="AK26" s="687"/>
      <c r="AL26" s="688">
        <v>99.3</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172</v>
      </c>
      <c r="BH26" s="684"/>
      <c r="BI26" s="684"/>
      <c r="BJ26" s="684"/>
      <c r="BK26" s="684"/>
      <c r="BL26" s="684"/>
      <c r="BM26" s="684"/>
      <c r="BN26" s="685"/>
      <c r="BO26" s="686" t="s">
        <v>172</v>
      </c>
      <c r="BP26" s="686"/>
      <c r="BQ26" s="686"/>
      <c r="BR26" s="686"/>
      <c r="BS26" s="692" t="s">
        <v>243</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400668</v>
      </c>
      <c r="CS26" s="684"/>
      <c r="CT26" s="684"/>
      <c r="CU26" s="684"/>
      <c r="CV26" s="684"/>
      <c r="CW26" s="684"/>
      <c r="CX26" s="684"/>
      <c r="CY26" s="685"/>
      <c r="CZ26" s="688">
        <v>10.4</v>
      </c>
      <c r="DA26" s="720"/>
      <c r="DB26" s="720"/>
      <c r="DC26" s="722"/>
      <c r="DD26" s="692">
        <v>335038</v>
      </c>
      <c r="DE26" s="684"/>
      <c r="DF26" s="684"/>
      <c r="DG26" s="684"/>
      <c r="DH26" s="684"/>
      <c r="DI26" s="684"/>
      <c r="DJ26" s="684"/>
      <c r="DK26" s="685"/>
      <c r="DL26" s="692" t="s">
        <v>243</v>
      </c>
      <c r="DM26" s="684"/>
      <c r="DN26" s="684"/>
      <c r="DO26" s="684"/>
      <c r="DP26" s="684"/>
      <c r="DQ26" s="684"/>
      <c r="DR26" s="684"/>
      <c r="DS26" s="684"/>
      <c r="DT26" s="684"/>
      <c r="DU26" s="684"/>
      <c r="DV26" s="685"/>
      <c r="DW26" s="688" t="s">
        <v>172</v>
      </c>
      <c r="DX26" s="720"/>
      <c r="DY26" s="720"/>
      <c r="DZ26" s="720"/>
      <c r="EA26" s="720"/>
      <c r="EB26" s="720"/>
      <c r="EC26" s="721"/>
    </row>
    <row r="27" spans="2:133" ht="11.25" customHeight="1" x14ac:dyDescent="0.15">
      <c r="B27" s="680" t="s">
        <v>297</v>
      </c>
      <c r="C27" s="681"/>
      <c r="D27" s="681"/>
      <c r="E27" s="681"/>
      <c r="F27" s="681"/>
      <c r="G27" s="681"/>
      <c r="H27" s="681"/>
      <c r="I27" s="681"/>
      <c r="J27" s="681"/>
      <c r="K27" s="681"/>
      <c r="L27" s="681"/>
      <c r="M27" s="681"/>
      <c r="N27" s="681"/>
      <c r="O27" s="681"/>
      <c r="P27" s="681"/>
      <c r="Q27" s="682"/>
      <c r="R27" s="683" t="s">
        <v>172</v>
      </c>
      <c r="S27" s="684"/>
      <c r="T27" s="684"/>
      <c r="U27" s="684"/>
      <c r="V27" s="684"/>
      <c r="W27" s="684"/>
      <c r="X27" s="684"/>
      <c r="Y27" s="685"/>
      <c r="Z27" s="686" t="s">
        <v>172</v>
      </c>
      <c r="AA27" s="686"/>
      <c r="AB27" s="686"/>
      <c r="AC27" s="686"/>
      <c r="AD27" s="687" t="s">
        <v>172</v>
      </c>
      <c r="AE27" s="687"/>
      <c r="AF27" s="687"/>
      <c r="AG27" s="687"/>
      <c r="AH27" s="687"/>
      <c r="AI27" s="687"/>
      <c r="AJ27" s="687"/>
      <c r="AK27" s="687"/>
      <c r="AL27" s="688" t="s">
        <v>243</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1502737</v>
      </c>
      <c r="BH27" s="684"/>
      <c r="BI27" s="684"/>
      <c r="BJ27" s="684"/>
      <c r="BK27" s="684"/>
      <c r="BL27" s="684"/>
      <c r="BM27" s="684"/>
      <c r="BN27" s="685"/>
      <c r="BO27" s="686">
        <v>100</v>
      </c>
      <c r="BP27" s="686"/>
      <c r="BQ27" s="686"/>
      <c r="BR27" s="686"/>
      <c r="BS27" s="692">
        <v>32240</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368097</v>
      </c>
      <c r="CS27" s="708"/>
      <c r="CT27" s="708"/>
      <c r="CU27" s="708"/>
      <c r="CV27" s="708"/>
      <c r="CW27" s="708"/>
      <c r="CX27" s="708"/>
      <c r="CY27" s="709"/>
      <c r="CZ27" s="688">
        <v>9.5</v>
      </c>
      <c r="DA27" s="720"/>
      <c r="DB27" s="720"/>
      <c r="DC27" s="722"/>
      <c r="DD27" s="692">
        <v>117992</v>
      </c>
      <c r="DE27" s="708"/>
      <c r="DF27" s="708"/>
      <c r="DG27" s="708"/>
      <c r="DH27" s="708"/>
      <c r="DI27" s="708"/>
      <c r="DJ27" s="708"/>
      <c r="DK27" s="709"/>
      <c r="DL27" s="692">
        <v>117992</v>
      </c>
      <c r="DM27" s="708"/>
      <c r="DN27" s="708"/>
      <c r="DO27" s="708"/>
      <c r="DP27" s="708"/>
      <c r="DQ27" s="708"/>
      <c r="DR27" s="708"/>
      <c r="DS27" s="708"/>
      <c r="DT27" s="708"/>
      <c r="DU27" s="708"/>
      <c r="DV27" s="709"/>
      <c r="DW27" s="688">
        <v>5.2</v>
      </c>
      <c r="DX27" s="720"/>
      <c r="DY27" s="720"/>
      <c r="DZ27" s="720"/>
      <c r="EA27" s="720"/>
      <c r="EB27" s="720"/>
      <c r="EC27" s="721"/>
    </row>
    <row r="28" spans="2:133" ht="11.25" customHeight="1" x14ac:dyDescent="0.15">
      <c r="B28" s="680" t="s">
        <v>300</v>
      </c>
      <c r="C28" s="681"/>
      <c r="D28" s="681"/>
      <c r="E28" s="681"/>
      <c r="F28" s="681"/>
      <c r="G28" s="681"/>
      <c r="H28" s="681"/>
      <c r="I28" s="681"/>
      <c r="J28" s="681"/>
      <c r="K28" s="681"/>
      <c r="L28" s="681"/>
      <c r="M28" s="681"/>
      <c r="N28" s="681"/>
      <c r="O28" s="681"/>
      <c r="P28" s="681"/>
      <c r="Q28" s="682"/>
      <c r="R28" s="683">
        <v>9601</v>
      </c>
      <c r="S28" s="684"/>
      <c r="T28" s="684"/>
      <c r="U28" s="684"/>
      <c r="V28" s="684"/>
      <c r="W28" s="684"/>
      <c r="X28" s="684"/>
      <c r="Y28" s="685"/>
      <c r="Z28" s="686">
        <v>0.2</v>
      </c>
      <c r="AA28" s="686"/>
      <c r="AB28" s="686"/>
      <c r="AC28" s="686"/>
      <c r="AD28" s="687" t="s">
        <v>243</v>
      </c>
      <c r="AE28" s="687"/>
      <c r="AF28" s="687"/>
      <c r="AG28" s="687"/>
      <c r="AH28" s="687"/>
      <c r="AI28" s="687"/>
      <c r="AJ28" s="687"/>
      <c r="AK28" s="687"/>
      <c r="AL28" s="688" t="s">
        <v>243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403406</v>
      </c>
      <c r="CS28" s="684"/>
      <c r="CT28" s="684"/>
      <c r="CU28" s="684"/>
      <c r="CV28" s="684"/>
      <c r="CW28" s="684"/>
      <c r="CX28" s="684"/>
      <c r="CY28" s="685"/>
      <c r="CZ28" s="688">
        <v>10.4</v>
      </c>
      <c r="DA28" s="720"/>
      <c r="DB28" s="720"/>
      <c r="DC28" s="722"/>
      <c r="DD28" s="692">
        <v>376352</v>
      </c>
      <c r="DE28" s="684"/>
      <c r="DF28" s="684"/>
      <c r="DG28" s="684"/>
      <c r="DH28" s="684"/>
      <c r="DI28" s="684"/>
      <c r="DJ28" s="684"/>
      <c r="DK28" s="685"/>
      <c r="DL28" s="692">
        <v>376352</v>
      </c>
      <c r="DM28" s="684"/>
      <c r="DN28" s="684"/>
      <c r="DO28" s="684"/>
      <c r="DP28" s="684"/>
      <c r="DQ28" s="684"/>
      <c r="DR28" s="684"/>
      <c r="DS28" s="684"/>
      <c r="DT28" s="684"/>
      <c r="DU28" s="684"/>
      <c r="DV28" s="685"/>
      <c r="DW28" s="688">
        <v>16.5</v>
      </c>
      <c r="DX28" s="720"/>
      <c r="DY28" s="720"/>
      <c r="DZ28" s="720"/>
      <c r="EA28" s="720"/>
      <c r="EB28" s="720"/>
      <c r="EC28" s="721"/>
    </row>
    <row r="29" spans="2:133" ht="11.25" customHeight="1" x14ac:dyDescent="0.15">
      <c r="B29" s="680" t="s">
        <v>302</v>
      </c>
      <c r="C29" s="681"/>
      <c r="D29" s="681"/>
      <c r="E29" s="681"/>
      <c r="F29" s="681"/>
      <c r="G29" s="681"/>
      <c r="H29" s="681"/>
      <c r="I29" s="681"/>
      <c r="J29" s="681"/>
      <c r="K29" s="681"/>
      <c r="L29" s="681"/>
      <c r="M29" s="681"/>
      <c r="N29" s="681"/>
      <c r="O29" s="681"/>
      <c r="P29" s="681"/>
      <c r="Q29" s="682"/>
      <c r="R29" s="683">
        <v>118580</v>
      </c>
      <c r="S29" s="684"/>
      <c r="T29" s="684"/>
      <c r="U29" s="684"/>
      <c r="V29" s="684"/>
      <c r="W29" s="684"/>
      <c r="X29" s="684"/>
      <c r="Y29" s="685"/>
      <c r="Z29" s="686">
        <v>2.9</v>
      </c>
      <c r="AA29" s="686"/>
      <c r="AB29" s="686"/>
      <c r="AC29" s="686"/>
      <c r="AD29" s="687">
        <v>1999</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70</v>
      </c>
      <c r="CG29" s="699"/>
      <c r="CH29" s="699"/>
      <c r="CI29" s="699"/>
      <c r="CJ29" s="699"/>
      <c r="CK29" s="699"/>
      <c r="CL29" s="699"/>
      <c r="CM29" s="699"/>
      <c r="CN29" s="699"/>
      <c r="CO29" s="699"/>
      <c r="CP29" s="699"/>
      <c r="CQ29" s="700"/>
      <c r="CR29" s="683">
        <v>403406</v>
      </c>
      <c r="CS29" s="708"/>
      <c r="CT29" s="708"/>
      <c r="CU29" s="708"/>
      <c r="CV29" s="708"/>
      <c r="CW29" s="708"/>
      <c r="CX29" s="708"/>
      <c r="CY29" s="709"/>
      <c r="CZ29" s="688">
        <v>10.4</v>
      </c>
      <c r="DA29" s="720"/>
      <c r="DB29" s="720"/>
      <c r="DC29" s="722"/>
      <c r="DD29" s="692">
        <v>376352</v>
      </c>
      <c r="DE29" s="708"/>
      <c r="DF29" s="708"/>
      <c r="DG29" s="708"/>
      <c r="DH29" s="708"/>
      <c r="DI29" s="708"/>
      <c r="DJ29" s="708"/>
      <c r="DK29" s="709"/>
      <c r="DL29" s="692">
        <v>376352</v>
      </c>
      <c r="DM29" s="708"/>
      <c r="DN29" s="708"/>
      <c r="DO29" s="708"/>
      <c r="DP29" s="708"/>
      <c r="DQ29" s="708"/>
      <c r="DR29" s="708"/>
      <c r="DS29" s="708"/>
      <c r="DT29" s="708"/>
      <c r="DU29" s="708"/>
      <c r="DV29" s="709"/>
      <c r="DW29" s="688">
        <v>16.5</v>
      </c>
      <c r="DX29" s="720"/>
      <c r="DY29" s="720"/>
      <c r="DZ29" s="720"/>
      <c r="EA29" s="720"/>
      <c r="EB29" s="720"/>
      <c r="EC29" s="721"/>
    </row>
    <row r="30" spans="2:133" ht="11.25" customHeight="1" x14ac:dyDescent="0.15">
      <c r="B30" s="680" t="s">
        <v>304</v>
      </c>
      <c r="C30" s="681"/>
      <c r="D30" s="681"/>
      <c r="E30" s="681"/>
      <c r="F30" s="681"/>
      <c r="G30" s="681"/>
      <c r="H30" s="681"/>
      <c r="I30" s="681"/>
      <c r="J30" s="681"/>
      <c r="K30" s="681"/>
      <c r="L30" s="681"/>
      <c r="M30" s="681"/>
      <c r="N30" s="681"/>
      <c r="O30" s="681"/>
      <c r="P30" s="681"/>
      <c r="Q30" s="682"/>
      <c r="R30" s="683">
        <v>21776</v>
      </c>
      <c r="S30" s="684"/>
      <c r="T30" s="684"/>
      <c r="U30" s="684"/>
      <c r="V30" s="684"/>
      <c r="W30" s="684"/>
      <c r="X30" s="684"/>
      <c r="Y30" s="685"/>
      <c r="Z30" s="686">
        <v>0.5</v>
      </c>
      <c r="AA30" s="686"/>
      <c r="AB30" s="686"/>
      <c r="AC30" s="686"/>
      <c r="AD30" s="687" t="s">
        <v>243</v>
      </c>
      <c r="AE30" s="687"/>
      <c r="AF30" s="687"/>
      <c r="AG30" s="687"/>
      <c r="AH30" s="687"/>
      <c r="AI30" s="687"/>
      <c r="AJ30" s="687"/>
      <c r="AK30" s="687"/>
      <c r="AL30" s="688" t="s">
        <v>243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367929</v>
      </c>
      <c r="CS30" s="684"/>
      <c r="CT30" s="684"/>
      <c r="CU30" s="684"/>
      <c r="CV30" s="684"/>
      <c r="CW30" s="684"/>
      <c r="CX30" s="684"/>
      <c r="CY30" s="685"/>
      <c r="CZ30" s="688">
        <v>9.5</v>
      </c>
      <c r="DA30" s="720"/>
      <c r="DB30" s="720"/>
      <c r="DC30" s="722"/>
      <c r="DD30" s="692">
        <v>341011</v>
      </c>
      <c r="DE30" s="684"/>
      <c r="DF30" s="684"/>
      <c r="DG30" s="684"/>
      <c r="DH30" s="684"/>
      <c r="DI30" s="684"/>
      <c r="DJ30" s="684"/>
      <c r="DK30" s="685"/>
      <c r="DL30" s="692">
        <v>341011</v>
      </c>
      <c r="DM30" s="684"/>
      <c r="DN30" s="684"/>
      <c r="DO30" s="684"/>
      <c r="DP30" s="684"/>
      <c r="DQ30" s="684"/>
      <c r="DR30" s="684"/>
      <c r="DS30" s="684"/>
      <c r="DT30" s="684"/>
      <c r="DU30" s="684"/>
      <c r="DV30" s="685"/>
      <c r="DW30" s="688">
        <v>14.9</v>
      </c>
      <c r="DX30" s="720"/>
      <c r="DY30" s="720"/>
      <c r="DZ30" s="720"/>
      <c r="EA30" s="720"/>
      <c r="EB30" s="720"/>
      <c r="EC30" s="721"/>
    </row>
    <row r="31" spans="2:133" ht="11.25" customHeight="1" x14ac:dyDescent="0.15">
      <c r="B31" s="680" t="s">
        <v>308</v>
      </c>
      <c r="C31" s="681"/>
      <c r="D31" s="681"/>
      <c r="E31" s="681"/>
      <c r="F31" s="681"/>
      <c r="G31" s="681"/>
      <c r="H31" s="681"/>
      <c r="I31" s="681"/>
      <c r="J31" s="681"/>
      <c r="K31" s="681"/>
      <c r="L31" s="681"/>
      <c r="M31" s="681"/>
      <c r="N31" s="681"/>
      <c r="O31" s="681"/>
      <c r="P31" s="681"/>
      <c r="Q31" s="682"/>
      <c r="R31" s="683">
        <v>541429</v>
      </c>
      <c r="S31" s="684"/>
      <c r="T31" s="684"/>
      <c r="U31" s="684"/>
      <c r="V31" s="684"/>
      <c r="W31" s="684"/>
      <c r="X31" s="684"/>
      <c r="Y31" s="685"/>
      <c r="Z31" s="686">
        <v>13.4</v>
      </c>
      <c r="AA31" s="686"/>
      <c r="AB31" s="686"/>
      <c r="AC31" s="686"/>
      <c r="AD31" s="687" t="s">
        <v>243</v>
      </c>
      <c r="AE31" s="687"/>
      <c r="AF31" s="687"/>
      <c r="AG31" s="687"/>
      <c r="AH31" s="687"/>
      <c r="AI31" s="687"/>
      <c r="AJ31" s="687"/>
      <c r="AK31" s="687"/>
      <c r="AL31" s="688" t="s">
        <v>172</v>
      </c>
      <c r="AM31" s="689"/>
      <c r="AN31" s="689"/>
      <c r="AO31" s="690"/>
      <c r="AP31" s="740" t="s">
        <v>309</v>
      </c>
      <c r="AQ31" s="741"/>
      <c r="AR31" s="741"/>
      <c r="AS31" s="741"/>
      <c r="AT31" s="746" t="s">
        <v>310</v>
      </c>
      <c r="AU31" s="231"/>
      <c r="AV31" s="231"/>
      <c r="AW31" s="231"/>
      <c r="AX31" s="669" t="s">
        <v>186</v>
      </c>
      <c r="AY31" s="670"/>
      <c r="AZ31" s="670"/>
      <c r="BA31" s="670"/>
      <c r="BB31" s="670"/>
      <c r="BC31" s="670"/>
      <c r="BD31" s="670"/>
      <c r="BE31" s="670"/>
      <c r="BF31" s="671"/>
      <c r="BG31" s="739">
        <v>99.9</v>
      </c>
      <c r="BH31" s="735"/>
      <c r="BI31" s="735"/>
      <c r="BJ31" s="735"/>
      <c r="BK31" s="735"/>
      <c r="BL31" s="735"/>
      <c r="BM31" s="678">
        <v>99.7</v>
      </c>
      <c r="BN31" s="735"/>
      <c r="BO31" s="735"/>
      <c r="BP31" s="735"/>
      <c r="BQ31" s="736"/>
      <c r="BR31" s="739">
        <v>99.8</v>
      </c>
      <c r="BS31" s="735"/>
      <c r="BT31" s="735"/>
      <c r="BU31" s="735"/>
      <c r="BV31" s="735"/>
      <c r="BW31" s="735"/>
      <c r="BX31" s="678">
        <v>99.7</v>
      </c>
      <c r="BY31" s="735"/>
      <c r="BZ31" s="735"/>
      <c r="CA31" s="735"/>
      <c r="CB31" s="736"/>
      <c r="CD31" s="731"/>
      <c r="CE31" s="732"/>
      <c r="CF31" s="698" t="s">
        <v>311</v>
      </c>
      <c r="CG31" s="699"/>
      <c r="CH31" s="699"/>
      <c r="CI31" s="699"/>
      <c r="CJ31" s="699"/>
      <c r="CK31" s="699"/>
      <c r="CL31" s="699"/>
      <c r="CM31" s="699"/>
      <c r="CN31" s="699"/>
      <c r="CO31" s="699"/>
      <c r="CP31" s="699"/>
      <c r="CQ31" s="700"/>
      <c r="CR31" s="683">
        <v>35477</v>
      </c>
      <c r="CS31" s="708"/>
      <c r="CT31" s="708"/>
      <c r="CU31" s="708"/>
      <c r="CV31" s="708"/>
      <c r="CW31" s="708"/>
      <c r="CX31" s="708"/>
      <c r="CY31" s="709"/>
      <c r="CZ31" s="688">
        <v>0.9</v>
      </c>
      <c r="DA31" s="720"/>
      <c r="DB31" s="720"/>
      <c r="DC31" s="722"/>
      <c r="DD31" s="692">
        <v>35341</v>
      </c>
      <c r="DE31" s="708"/>
      <c r="DF31" s="708"/>
      <c r="DG31" s="708"/>
      <c r="DH31" s="708"/>
      <c r="DI31" s="708"/>
      <c r="DJ31" s="708"/>
      <c r="DK31" s="709"/>
      <c r="DL31" s="692">
        <v>35341</v>
      </c>
      <c r="DM31" s="708"/>
      <c r="DN31" s="708"/>
      <c r="DO31" s="708"/>
      <c r="DP31" s="708"/>
      <c r="DQ31" s="708"/>
      <c r="DR31" s="708"/>
      <c r="DS31" s="708"/>
      <c r="DT31" s="708"/>
      <c r="DU31" s="708"/>
      <c r="DV31" s="709"/>
      <c r="DW31" s="688">
        <v>1.5</v>
      </c>
      <c r="DX31" s="720"/>
      <c r="DY31" s="720"/>
      <c r="DZ31" s="720"/>
      <c r="EA31" s="720"/>
      <c r="EB31" s="720"/>
      <c r="EC31" s="721"/>
    </row>
    <row r="32" spans="2:133" ht="11.25" customHeight="1" x14ac:dyDescent="0.15">
      <c r="B32" s="750" t="s">
        <v>312</v>
      </c>
      <c r="C32" s="751"/>
      <c r="D32" s="751"/>
      <c r="E32" s="751"/>
      <c r="F32" s="751"/>
      <c r="G32" s="751"/>
      <c r="H32" s="751"/>
      <c r="I32" s="751"/>
      <c r="J32" s="751"/>
      <c r="K32" s="751"/>
      <c r="L32" s="751"/>
      <c r="M32" s="751"/>
      <c r="N32" s="751"/>
      <c r="O32" s="751"/>
      <c r="P32" s="751"/>
      <c r="Q32" s="752"/>
      <c r="R32" s="683" t="s">
        <v>172</v>
      </c>
      <c r="S32" s="684"/>
      <c r="T32" s="684"/>
      <c r="U32" s="684"/>
      <c r="V32" s="684"/>
      <c r="W32" s="684"/>
      <c r="X32" s="684"/>
      <c r="Y32" s="685"/>
      <c r="Z32" s="686" t="s">
        <v>243</v>
      </c>
      <c r="AA32" s="686"/>
      <c r="AB32" s="686"/>
      <c r="AC32" s="686"/>
      <c r="AD32" s="687" t="s">
        <v>172</v>
      </c>
      <c r="AE32" s="687"/>
      <c r="AF32" s="687"/>
      <c r="AG32" s="687"/>
      <c r="AH32" s="687"/>
      <c r="AI32" s="687"/>
      <c r="AJ32" s="687"/>
      <c r="AK32" s="687"/>
      <c r="AL32" s="688" t="s">
        <v>172</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99.7</v>
      </c>
      <c r="BH32" s="708"/>
      <c r="BI32" s="708"/>
      <c r="BJ32" s="708"/>
      <c r="BK32" s="708"/>
      <c r="BL32" s="708"/>
      <c r="BM32" s="689">
        <v>99.4</v>
      </c>
      <c r="BN32" s="737"/>
      <c r="BO32" s="737"/>
      <c r="BP32" s="737"/>
      <c r="BQ32" s="738"/>
      <c r="BR32" s="749">
        <v>99.5</v>
      </c>
      <c r="BS32" s="708"/>
      <c r="BT32" s="708"/>
      <c r="BU32" s="708"/>
      <c r="BV32" s="708"/>
      <c r="BW32" s="708"/>
      <c r="BX32" s="689">
        <v>99.2</v>
      </c>
      <c r="BY32" s="737"/>
      <c r="BZ32" s="737"/>
      <c r="CA32" s="737"/>
      <c r="CB32" s="738"/>
      <c r="CD32" s="733"/>
      <c r="CE32" s="734"/>
      <c r="CF32" s="698" t="s">
        <v>315</v>
      </c>
      <c r="CG32" s="699"/>
      <c r="CH32" s="699"/>
      <c r="CI32" s="699"/>
      <c r="CJ32" s="699"/>
      <c r="CK32" s="699"/>
      <c r="CL32" s="699"/>
      <c r="CM32" s="699"/>
      <c r="CN32" s="699"/>
      <c r="CO32" s="699"/>
      <c r="CP32" s="699"/>
      <c r="CQ32" s="700"/>
      <c r="CR32" s="683" t="s">
        <v>172</v>
      </c>
      <c r="CS32" s="684"/>
      <c r="CT32" s="684"/>
      <c r="CU32" s="684"/>
      <c r="CV32" s="684"/>
      <c r="CW32" s="684"/>
      <c r="CX32" s="684"/>
      <c r="CY32" s="685"/>
      <c r="CZ32" s="688" t="s">
        <v>172</v>
      </c>
      <c r="DA32" s="720"/>
      <c r="DB32" s="720"/>
      <c r="DC32" s="722"/>
      <c r="DD32" s="692" t="s">
        <v>172</v>
      </c>
      <c r="DE32" s="684"/>
      <c r="DF32" s="684"/>
      <c r="DG32" s="684"/>
      <c r="DH32" s="684"/>
      <c r="DI32" s="684"/>
      <c r="DJ32" s="684"/>
      <c r="DK32" s="685"/>
      <c r="DL32" s="692" t="s">
        <v>243</v>
      </c>
      <c r="DM32" s="684"/>
      <c r="DN32" s="684"/>
      <c r="DO32" s="684"/>
      <c r="DP32" s="684"/>
      <c r="DQ32" s="684"/>
      <c r="DR32" s="684"/>
      <c r="DS32" s="684"/>
      <c r="DT32" s="684"/>
      <c r="DU32" s="684"/>
      <c r="DV32" s="685"/>
      <c r="DW32" s="688" t="s">
        <v>172</v>
      </c>
      <c r="DX32" s="720"/>
      <c r="DY32" s="720"/>
      <c r="DZ32" s="720"/>
      <c r="EA32" s="720"/>
      <c r="EB32" s="720"/>
      <c r="EC32" s="721"/>
    </row>
    <row r="33" spans="2:133" ht="11.25" customHeight="1" x14ac:dyDescent="0.15">
      <c r="B33" s="680" t="s">
        <v>316</v>
      </c>
      <c r="C33" s="681"/>
      <c r="D33" s="681"/>
      <c r="E33" s="681"/>
      <c r="F33" s="681"/>
      <c r="G33" s="681"/>
      <c r="H33" s="681"/>
      <c r="I33" s="681"/>
      <c r="J33" s="681"/>
      <c r="K33" s="681"/>
      <c r="L33" s="681"/>
      <c r="M33" s="681"/>
      <c r="N33" s="681"/>
      <c r="O33" s="681"/>
      <c r="P33" s="681"/>
      <c r="Q33" s="682"/>
      <c r="R33" s="683">
        <v>201489</v>
      </c>
      <c r="S33" s="684"/>
      <c r="T33" s="684"/>
      <c r="U33" s="684"/>
      <c r="V33" s="684"/>
      <c r="W33" s="684"/>
      <c r="X33" s="684"/>
      <c r="Y33" s="685"/>
      <c r="Z33" s="686">
        <v>5</v>
      </c>
      <c r="AA33" s="686"/>
      <c r="AB33" s="686"/>
      <c r="AC33" s="686"/>
      <c r="AD33" s="687" t="s">
        <v>172</v>
      </c>
      <c r="AE33" s="687"/>
      <c r="AF33" s="687"/>
      <c r="AG33" s="687"/>
      <c r="AH33" s="687"/>
      <c r="AI33" s="687"/>
      <c r="AJ33" s="687"/>
      <c r="AK33" s="687"/>
      <c r="AL33" s="688" t="s">
        <v>172</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99.9</v>
      </c>
      <c r="BH33" s="754"/>
      <c r="BI33" s="754"/>
      <c r="BJ33" s="754"/>
      <c r="BK33" s="754"/>
      <c r="BL33" s="754"/>
      <c r="BM33" s="755">
        <v>99.9</v>
      </c>
      <c r="BN33" s="754"/>
      <c r="BO33" s="754"/>
      <c r="BP33" s="754"/>
      <c r="BQ33" s="756"/>
      <c r="BR33" s="753">
        <v>100</v>
      </c>
      <c r="BS33" s="754"/>
      <c r="BT33" s="754"/>
      <c r="BU33" s="754"/>
      <c r="BV33" s="754"/>
      <c r="BW33" s="754"/>
      <c r="BX33" s="755">
        <v>99.9</v>
      </c>
      <c r="BY33" s="754"/>
      <c r="BZ33" s="754"/>
      <c r="CA33" s="754"/>
      <c r="CB33" s="756"/>
      <c r="CD33" s="698" t="s">
        <v>318</v>
      </c>
      <c r="CE33" s="699"/>
      <c r="CF33" s="699"/>
      <c r="CG33" s="699"/>
      <c r="CH33" s="699"/>
      <c r="CI33" s="699"/>
      <c r="CJ33" s="699"/>
      <c r="CK33" s="699"/>
      <c r="CL33" s="699"/>
      <c r="CM33" s="699"/>
      <c r="CN33" s="699"/>
      <c r="CO33" s="699"/>
      <c r="CP33" s="699"/>
      <c r="CQ33" s="700"/>
      <c r="CR33" s="683">
        <v>2071311</v>
      </c>
      <c r="CS33" s="708"/>
      <c r="CT33" s="708"/>
      <c r="CU33" s="708"/>
      <c r="CV33" s="708"/>
      <c r="CW33" s="708"/>
      <c r="CX33" s="708"/>
      <c r="CY33" s="709"/>
      <c r="CZ33" s="688">
        <v>53.6</v>
      </c>
      <c r="DA33" s="720"/>
      <c r="DB33" s="720"/>
      <c r="DC33" s="722"/>
      <c r="DD33" s="692">
        <v>1622090</v>
      </c>
      <c r="DE33" s="708"/>
      <c r="DF33" s="708"/>
      <c r="DG33" s="708"/>
      <c r="DH33" s="708"/>
      <c r="DI33" s="708"/>
      <c r="DJ33" s="708"/>
      <c r="DK33" s="709"/>
      <c r="DL33" s="692">
        <v>1204394</v>
      </c>
      <c r="DM33" s="708"/>
      <c r="DN33" s="708"/>
      <c r="DO33" s="708"/>
      <c r="DP33" s="708"/>
      <c r="DQ33" s="708"/>
      <c r="DR33" s="708"/>
      <c r="DS33" s="708"/>
      <c r="DT33" s="708"/>
      <c r="DU33" s="708"/>
      <c r="DV33" s="709"/>
      <c r="DW33" s="688">
        <v>52.7</v>
      </c>
      <c r="DX33" s="720"/>
      <c r="DY33" s="720"/>
      <c r="DZ33" s="720"/>
      <c r="EA33" s="720"/>
      <c r="EB33" s="720"/>
      <c r="EC33" s="721"/>
    </row>
    <row r="34" spans="2:133" ht="11.25" customHeight="1" x14ac:dyDescent="0.15">
      <c r="B34" s="680" t="s">
        <v>319</v>
      </c>
      <c r="C34" s="681"/>
      <c r="D34" s="681"/>
      <c r="E34" s="681"/>
      <c r="F34" s="681"/>
      <c r="G34" s="681"/>
      <c r="H34" s="681"/>
      <c r="I34" s="681"/>
      <c r="J34" s="681"/>
      <c r="K34" s="681"/>
      <c r="L34" s="681"/>
      <c r="M34" s="681"/>
      <c r="N34" s="681"/>
      <c r="O34" s="681"/>
      <c r="P34" s="681"/>
      <c r="Q34" s="682"/>
      <c r="R34" s="683">
        <v>11329</v>
      </c>
      <c r="S34" s="684"/>
      <c r="T34" s="684"/>
      <c r="U34" s="684"/>
      <c r="V34" s="684"/>
      <c r="W34" s="684"/>
      <c r="X34" s="684"/>
      <c r="Y34" s="685"/>
      <c r="Z34" s="686">
        <v>0.3</v>
      </c>
      <c r="AA34" s="686"/>
      <c r="AB34" s="686"/>
      <c r="AC34" s="686"/>
      <c r="AD34" s="687">
        <v>11076</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766502</v>
      </c>
      <c r="CS34" s="684"/>
      <c r="CT34" s="684"/>
      <c r="CU34" s="684"/>
      <c r="CV34" s="684"/>
      <c r="CW34" s="684"/>
      <c r="CX34" s="684"/>
      <c r="CY34" s="685"/>
      <c r="CZ34" s="688">
        <v>19.8</v>
      </c>
      <c r="DA34" s="720"/>
      <c r="DB34" s="720"/>
      <c r="DC34" s="722"/>
      <c r="DD34" s="692">
        <v>656083</v>
      </c>
      <c r="DE34" s="684"/>
      <c r="DF34" s="684"/>
      <c r="DG34" s="684"/>
      <c r="DH34" s="684"/>
      <c r="DI34" s="684"/>
      <c r="DJ34" s="684"/>
      <c r="DK34" s="685"/>
      <c r="DL34" s="692">
        <v>624078</v>
      </c>
      <c r="DM34" s="684"/>
      <c r="DN34" s="684"/>
      <c r="DO34" s="684"/>
      <c r="DP34" s="684"/>
      <c r="DQ34" s="684"/>
      <c r="DR34" s="684"/>
      <c r="DS34" s="684"/>
      <c r="DT34" s="684"/>
      <c r="DU34" s="684"/>
      <c r="DV34" s="685"/>
      <c r="DW34" s="688">
        <v>27.3</v>
      </c>
      <c r="DX34" s="720"/>
      <c r="DY34" s="720"/>
      <c r="DZ34" s="720"/>
      <c r="EA34" s="720"/>
      <c r="EB34" s="720"/>
      <c r="EC34" s="721"/>
    </row>
    <row r="35" spans="2:133" ht="11.25" customHeight="1" x14ac:dyDescent="0.15">
      <c r="B35" s="680" t="s">
        <v>321</v>
      </c>
      <c r="C35" s="681"/>
      <c r="D35" s="681"/>
      <c r="E35" s="681"/>
      <c r="F35" s="681"/>
      <c r="G35" s="681"/>
      <c r="H35" s="681"/>
      <c r="I35" s="681"/>
      <c r="J35" s="681"/>
      <c r="K35" s="681"/>
      <c r="L35" s="681"/>
      <c r="M35" s="681"/>
      <c r="N35" s="681"/>
      <c r="O35" s="681"/>
      <c r="P35" s="681"/>
      <c r="Q35" s="682"/>
      <c r="R35" s="683">
        <v>76223</v>
      </c>
      <c r="S35" s="684"/>
      <c r="T35" s="684"/>
      <c r="U35" s="684"/>
      <c r="V35" s="684"/>
      <c r="W35" s="684"/>
      <c r="X35" s="684"/>
      <c r="Y35" s="685"/>
      <c r="Z35" s="686">
        <v>1.9</v>
      </c>
      <c r="AA35" s="686"/>
      <c r="AB35" s="686"/>
      <c r="AC35" s="686"/>
      <c r="AD35" s="687" t="s">
        <v>172</v>
      </c>
      <c r="AE35" s="687"/>
      <c r="AF35" s="687"/>
      <c r="AG35" s="687"/>
      <c r="AH35" s="687"/>
      <c r="AI35" s="687"/>
      <c r="AJ35" s="687"/>
      <c r="AK35" s="687"/>
      <c r="AL35" s="688" t="s">
        <v>243</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19633</v>
      </c>
      <c r="CS35" s="708"/>
      <c r="CT35" s="708"/>
      <c r="CU35" s="708"/>
      <c r="CV35" s="708"/>
      <c r="CW35" s="708"/>
      <c r="CX35" s="708"/>
      <c r="CY35" s="709"/>
      <c r="CZ35" s="688">
        <v>0.5</v>
      </c>
      <c r="DA35" s="720"/>
      <c r="DB35" s="720"/>
      <c r="DC35" s="722"/>
      <c r="DD35" s="692">
        <v>10919</v>
      </c>
      <c r="DE35" s="708"/>
      <c r="DF35" s="708"/>
      <c r="DG35" s="708"/>
      <c r="DH35" s="708"/>
      <c r="DI35" s="708"/>
      <c r="DJ35" s="708"/>
      <c r="DK35" s="709"/>
      <c r="DL35" s="692">
        <v>10919</v>
      </c>
      <c r="DM35" s="708"/>
      <c r="DN35" s="708"/>
      <c r="DO35" s="708"/>
      <c r="DP35" s="708"/>
      <c r="DQ35" s="708"/>
      <c r="DR35" s="708"/>
      <c r="DS35" s="708"/>
      <c r="DT35" s="708"/>
      <c r="DU35" s="708"/>
      <c r="DV35" s="709"/>
      <c r="DW35" s="688">
        <v>0.5</v>
      </c>
      <c r="DX35" s="720"/>
      <c r="DY35" s="720"/>
      <c r="DZ35" s="720"/>
      <c r="EA35" s="720"/>
      <c r="EB35" s="720"/>
      <c r="EC35" s="721"/>
    </row>
    <row r="36" spans="2:133" ht="11.25" customHeight="1" x14ac:dyDescent="0.15">
      <c r="B36" s="680" t="s">
        <v>325</v>
      </c>
      <c r="C36" s="681"/>
      <c r="D36" s="681"/>
      <c r="E36" s="681"/>
      <c r="F36" s="681"/>
      <c r="G36" s="681"/>
      <c r="H36" s="681"/>
      <c r="I36" s="681"/>
      <c r="J36" s="681"/>
      <c r="K36" s="681"/>
      <c r="L36" s="681"/>
      <c r="M36" s="681"/>
      <c r="N36" s="681"/>
      <c r="O36" s="681"/>
      <c r="P36" s="681"/>
      <c r="Q36" s="682"/>
      <c r="R36" s="683">
        <v>184220</v>
      </c>
      <c r="S36" s="684"/>
      <c r="T36" s="684"/>
      <c r="U36" s="684"/>
      <c r="V36" s="684"/>
      <c r="W36" s="684"/>
      <c r="X36" s="684"/>
      <c r="Y36" s="685"/>
      <c r="Z36" s="686">
        <v>4.5999999999999996</v>
      </c>
      <c r="AA36" s="686"/>
      <c r="AB36" s="686"/>
      <c r="AC36" s="686"/>
      <c r="AD36" s="687" t="s">
        <v>172</v>
      </c>
      <c r="AE36" s="687"/>
      <c r="AF36" s="687"/>
      <c r="AG36" s="687"/>
      <c r="AH36" s="687"/>
      <c r="AI36" s="687"/>
      <c r="AJ36" s="687"/>
      <c r="AK36" s="687"/>
      <c r="AL36" s="688" t="s">
        <v>172</v>
      </c>
      <c r="AM36" s="689"/>
      <c r="AN36" s="689"/>
      <c r="AO36" s="690"/>
      <c r="AP36" s="235"/>
      <c r="AQ36" s="757" t="s">
        <v>326</v>
      </c>
      <c r="AR36" s="758"/>
      <c r="AS36" s="758"/>
      <c r="AT36" s="758"/>
      <c r="AU36" s="758"/>
      <c r="AV36" s="758"/>
      <c r="AW36" s="758"/>
      <c r="AX36" s="758"/>
      <c r="AY36" s="759"/>
      <c r="AZ36" s="672">
        <v>311702</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18834</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355710</v>
      </c>
      <c r="CS36" s="684"/>
      <c r="CT36" s="684"/>
      <c r="CU36" s="684"/>
      <c r="CV36" s="684"/>
      <c r="CW36" s="684"/>
      <c r="CX36" s="684"/>
      <c r="CY36" s="685"/>
      <c r="CZ36" s="688">
        <v>9.1999999999999993</v>
      </c>
      <c r="DA36" s="720"/>
      <c r="DB36" s="720"/>
      <c r="DC36" s="722"/>
      <c r="DD36" s="692">
        <v>313251</v>
      </c>
      <c r="DE36" s="684"/>
      <c r="DF36" s="684"/>
      <c r="DG36" s="684"/>
      <c r="DH36" s="684"/>
      <c r="DI36" s="684"/>
      <c r="DJ36" s="684"/>
      <c r="DK36" s="685"/>
      <c r="DL36" s="692">
        <v>305299</v>
      </c>
      <c r="DM36" s="684"/>
      <c r="DN36" s="684"/>
      <c r="DO36" s="684"/>
      <c r="DP36" s="684"/>
      <c r="DQ36" s="684"/>
      <c r="DR36" s="684"/>
      <c r="DS36" s="684"/>
      <c r="DT36" s="684"/>
      <c r="DU36" s="684"/>
      <c r="DV36" s="685"/>
      <c r="DW36" s="688">
        <v>13.3</v>
      </c>
      <c r="DX36" s="720"/>
      <c r="DY36" s="720"/>
      <c r="DZ36" s="720"/>
      <c r="EA36" s="720"/>
      <c r="EB36" s="720"/>
      <c r="EC36" s="721"/>
    </row>
    <row r="37" spans="2:133" ht="11.25" customHeight="1" x14ac:dyDescent="0.15">
      <c r="B37" s="680" t="s">
        <v>329</v>
      </c>
      <c r="C37" s="681"/>
      <c r="D37" s="681"/>
      <c r="E37" s="681"/>
      <c r="F37" s="681"/>
      <c r="G37" s="681"/>
      <c r="H37" s="681"/>
      <c r="I37" s="681"/>
      <c r="J37" s="681"/>
      <c r="K37" s="681"/>
      <c r="L37" s="681"/>
      <c r="M37" s="681"/>
      <c r="N37" s="681"/>
      <c r="O37" s="681"/>
      <c r="P37" s="681"/>
      <c r="Q37" s="682"/>
      <c r="R37" s="683">
        <v>157356</v>
      </c>
      <c r="S37" s="684"/>
      <c r="T37" s="684"/>
      <c r="U37" s="684"/>
      <c r="V37" s="684"/>
      <c r="W37" s="684"/>
      <c r="X37" s="684"/>
      <c r="Y37" s="685"/>
      <c r="Z37" s="686">
        <v>3.9</v>
      </c>
      <c r="AA37" s="686"/>
      <c r="AB37" s="686"/>
      <c r="AC37" s="686"/>
      <c r="AD37" s="687" t="s">
        <v>172</v>
      </c>
      <c r="AE37" s="687"/>
      <c r="AF37" s="687"/>
      <c r="AG37" s="687"/>
      <c r="AH37" s="687"/>
      <c r="AI37" s="687"/>
      <c r="AJ37" s="687"/>
      <c r="AK37" s="687"/>
      <c r="AL37" s="688" t="s">
        <v>172</v>
      </c>
      <c r="AM37" s="689"/>
      <c r="AN37" s="689"/>
      <c r="AO37" s="690"/>
      <c r="AQ37" s="761" t="s">
        <v>330</v>
      </c>
      <c r="AR37" s="762"/>
      <c r="AS37" s="762"/>
      <c r="AT37" s="762"/>
      <c r="AU37" s="762"/>
      <c r="AV37" s="762"/>
      <c r="AW37" s="762"/>
      <c r="AX37" s="762"/>
      <c r="AY37" s="763"/>
      <c r="AZ37" s="683">
        <v>83188</v>
      </c>
      <c r="BA37" s="684"/>
      <c r="BB37" s="684"/>
      <c r="BC37" s="684"/>
      <c r="BD37" s="708"/>
      <c r="BE37" s="708"/>
      <c r="BF37" s="738"/>
      <c r="BG37" s="698" t="s">
        <v>331</v>
      </c>
      <c r="BH37" s="699"/>
      <c r="BI37" s="699"/>
      <c r="BJ37" s="699"/>
      <c r="BK37" s="699"/>
      <c r="BL37" s="699"/>
      <c r="BM37" s="699"/>
      <c r="BN37" s="699"/>
      <c r="BO37" s="699"/>
      <c r="BP37" s="699"/>
      <c r="BQ37" s="699"/>
      <c r="BR37" s="699"/>
      <c r="BS37" s="699"/>
      <c r="BT37" s="699"/>
      <c r="BU37" s="700"/>
      <c r="BV37" s="683">
        <v>14567</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126925</v>
      </c>
      <c r="CS37" s="708"/>
      <c r="CT37" s="708"/>
      <c r="CU37" s="708"/>
      <c r="CV37" s="708"/>
      <c r="CW37" s="708"/>
      <c r="CX37" s="708"/>
      <c r="CY37" s="709"/>
      <c r="CZ37" s="688">
        <v>3.3</v>
      </c>
      <c r="DA37" s="720"/>
      <c r="DB37" s="720"/>
      <c r="DC37" s="722"/>
      <c r="DD37" s="692">
        <v>126925</v>
      </c>
      <c r="DE37" s="708"/>
      <c r="DF37" s="708"/>
      <c r="DG37" s="708"/>
      <c r="DH37" s="708"/>
      <c r="DI37" s="708"/>
      <c r="DJ37" s="708"/>
      <c r="DK37" s="709"/>
      <c r="DL37" s="692">
        <v>126925</v>
      </c>
      <c r="DM37" s="708"/>
      <c r="DN37" s="708"/>
      <c r="DO37" s="708"/>
      <c r="DP37" s="708"/>
      <c r="DQ37" s="708"/>
      <c r="DR37" s="708"/>
      <c r="DS37" s="708"/>
      <c r="DT37" s="708"/>
      <c r="DU37" s="708"/>
      <c r="DV37" s="709"/>
      <c r="DW37" s="688">
        <v>5.5</v>
      </c>
      <c r="DX37" s="720"/>
      <c r="DY37" s="720"/>
      <c r="DZ37" s="720"/>
      <c r="EA37" s="720"/>
      <c r="EB37" s="720"/>
      <c r="EC37" s="721"/>
    </row>
    <row r="38" spans="2:133" ht="11.25" customHeight="1" x14ac:dyDescent="0.15">
      <c r="B38" s="680" t="s">
        <v>333</v>
      </c>
      <c r="C38" s="681"/>
      <c r="D38" s="681"/>
      <c r="E38" s="681"/>
      <c r="F38" s="681"/>
      <c r="G38" s="681"/>
      <c r="H38" s="681"/>
      <c r="I38" s="681"/>
      <c r="J38" s="681"/>
      <c r="K38" s="681"/>
      <c r="L38" s="681"/>
      <c r="M38" s="681"/>
      <c r="N38" s="681"/>
      <c r="O38" s="681"/>
      <c r="P38" s="681"/>
      <c r="Q38" s="682"/>
      <c r="R38" s="683">
        <v>275925</v>
      </c>
      <c r="S38" s="684"/>
      <c r="T38" s="684"/>
      <c r="U38" s="684"/>
      <c r="V38" s="684"/>
      <c r="W38" s="684"/>
      <c r="X38" s="684"/>
      <c r="Y38" s="685"/>
      <c r="Z38" s="686">
        <v>6.8</v>
      </c>
      <c r="AA38" s="686"/>
      <c r="AB38" s="686"/>
      <c r="AC38" s="686"/>
      <c r="AD38" s="687">
        <v>1555</v>
      </c>
      <c r="AE38" s="687"/>
      <c r="AF38" s="687"/>
      <c r="AG38" s="687"/>
      <c r="AH38" s="687"/>
      <c r="AI38" s="687"/>
      <c r="AJ38" s="687"/>
      <c r="AK38" s="687"/>
      <c r="AL38" s="688">
        <v>0.1</v>
      </c>
      <c r="AM38" s="689"/>
      <c r="AN38" s="689"/>
      <c r="AO38" s="690"/>
      <c r="AQ38" s="761" t="s">
        <v>334</v>
      </c>
      <c r="AR38" s="762"/>
      <c r="AS38" s="762"/>
      <c r="AT38" s="762"/>
      <c r="AU38" s="762"/>
      <c r="AV38" s="762"/>
      <c r="AW38" s="762"/>
      <c r="AX38" s="762"/>
      <c r="AY38" s="763"/>
      <c r="AZ38" s="683">
        <v>4117</v>
      </c>
      <c r="BA38" s="684"/>
      <c r="BB38" s="684"/>
      <c r="BC38" s="684"/>
      <c r="BD38" s="708"/>
      <c r="BE38" s="708"/>
      <c r="BF38" s="738"/>
      <c r="BG38" s="698" t="s">
        <v>335</v>
      </c>
      <c r="BH38" s="699"/>
      <c r="BI38" s="699"/>
      <c r="BJ38" s="699"/>
      <c r="BK38" s="699"/>
      <c r="BL38" s="699"/>
      <c r="BM38" s="699"/>
      <c r="BN38" s="699"/>
      <c r="BO38" s="699"/>
      <c r="BP38" s="699"/>
      <c r="BQ38" s="699"/>
      <c r="BR38" s="699"/>
      <c r="BS38" s="699"/>
      <c r="BT38" s="699"/>
      <c r="BU38" s="700"/>
      <c r="BV38" s="683">
        <v>691</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311702</v>
      </c>
      <c r="CS38" s="684"/>
      <c r="CT38" s="684"/>
      <c r="CU38" s="684"/>
      <c r="CV38" s="684"/>
      <c r="CW38" s="684"/>
      <c r="CX38" s="684"/>
      <c r="CY38" s="685"/>
      <c r="CZ38" s="688">
        <v>8.1</v>
      </c>
      <c r="DA38" s="720"/>
      <c r="DB38" s="720"/>
      <c r="DC38" s="722"/>
      <c r="DD38" s="692">
        <v>272826</v>
      </c>
      <c r="DE38" s="684"/>
      <c r="DF38" s="684"/>
      <c r="DG38" s="684"/>
      <c r="DH38" s="684"/>
      <c r="DI38" s="684"/>
      <c r="DJ38" s="684"/>
      <c r="DK38" s="685"/>
      <c r="DL38" s="692">
        <v>264098</v>
      </c>
      <c r="DM38" s="684"/>
      <c r="DN38" s="684"/>
      <c r="DO38" s="684"/>
      <c r="DP38" s="684"/>
      <c r="DQ38" s="684"/>
      <c r="DR38" s="684"/>
      <c r="DS38" s="684"/>
      <c r="DT38" s="684"/>
      <c r="DU38" s="684"/>
      <c r="DV38" s="685"/>
      <c r="DW38" s="688">
        <v>11.5</v>
      </c>
      <c r="DX38" s="720"/>
      <c r="DY38" s="720"/>
      <c r="DZ38" s="720"/>
      <c r="EA38" s="720"/>
      <c r="EB38" s="720"/>
      <c r="EC38" s="721"/>
    </row>
    <row r="39" spans="2:133" ht="11.25" customHeight="1" x14ac:dyDescent="0.15">
      <c r="B39" s="680" t="s">
        <v>337</v>
      </c>
      <c r="C39" s="681"/>
      <c r="D39" s="681"/>
      <c r="E39" s="681"/>
      <c r="F39" s="681"/>
      <c r="G39" s="681"/>
      <c r="H39" s="681"/>
      <c r="I39" s="681"/>
      <c r="J39" s="681"/>
      <c r="K39" s="681"/>
      <c r="L39" s="681"/>
      <c r="M39" s="681"/>
      <c r="N39" s="681"/>
      <c r="O39" s="681"/>
      <c r="P39" s="681"/>
      <c r="Q39" s="682"/>
      <c r="R39" s="683">
        <v>196600</v>
      </c>
      <c r="S39" s="684"/>
      <c r="T39" s="684"/>
      <c r="U39" s="684"/>
      <c r="V39" s="684"/>
      <c r="W39" s="684"/>
      <c r="X39" s="684"/>
      <c r="Y39" s="685"/>
      <c r="Z39" s="686">
        <v>4.9000000000000004</v>
      </c>
      <c r="AA39" s="686"/>
      <c r="AB39" s="686"/>
      <c r="AC39" s="686"/>
      <c r="AD39" s="687" t="s">
        <v>243</v>
      </c>
      <c r="AE39" s="687"/>
      <c r="AF39" s="687"/>
      <c r="AG39" s="687"/>
      <c r="AH39" s="687"/>
      <c r="AI39" s="687"/>
      <c r="AJ39" s="687"/>
      <c r="AK39" s="687"/>
      <c r="AL39" s="688" t="s">
        <v>172</v>
      </c>
      <c r="AM39" s="689"/>
      <c r="AN39" s="689"/>
      <c r="AO39" s="690"/>
      <c r="AQ39" s="761" t="s">
        <v>338</v>
      </c>
      <c r="AR39" s="762"/>
      <c r="AS39" s="762"/>
      <c r="AT39" s="762"/>
      <c r="AU39" s="762"/>
      <c r="AV39" s="762"/>
      <c r="AW39" s="762"/>
      <c r="AX39" s="762"/>
      <c r="AY39" s="763"/>
      <c r="AZ39" s="683" t="s">
        <v>243</v>
      </c>
      <c r="BA39" s="684"/>
      <c r="BB39" s="684"/>
      <c r="BC39" s="684"/>
      <c r="BD39" s="708"/>
      <c r="BE39" s="708"/>
      <c r="BF39" s="738"/>
      <c r="BG39" s="698" t="s">
        <v>339</v>
      </c>
      <c r="BH39" s="699"/>
      <c r="BI39" s="699"/>
      <c r="BJ39" s="699"/>
      <c r="BK39" s="699"/>
      <c r="BL39" s="699"/>
      <c r="BM39" s="699"/>
      <c r="BN39" s="699"/>
      <c r="BO39" s="699"/>
      <c r="BP39" s="699"/>
      <c r="BQ39" s="699"/>
      <c r="BR39" s="699"/>
      <c r="BS39" s="699"/>
      <c r="BT39" s="699"/>
      <c r="BU39" s="700"/>
      <c r="BV39" s="683">
        <v>1097</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369264</v>
      </c>
      <c r="CS39" s="708"/>
      <c r="CT39" s="708"/>
      <c r="CU39" s="708"/>
      <c r="CV39" s="708"/>
      <c r="CW39" s="708"/>
      <c r="CX39" s="708"/>
      <c r="CY39" s="709"/>
      <c r="CZ39" s="688">
        <v>9.6</v>
      </c>
      <c r="DA39" s="720"/>
      <c r="DB39" s="720"/>
      <c r="DC39" s="722"/>
      <c r="DD39" s="692">
        <v>369011</v>
      </c>
      <c r="DE39" s="708"/>
      <c r="DF39" s="708"/>
      <c r="DG39" s="708"/>
      <c r="DH39" s="708"/>
      <c r="DI39" s="708"/>
      <c r="DJ39" s="708"/>
      <c r="DK39" s="709"/>
      <c r="DL39" s="692" t="s">
        <v>243</v>
      </c>
      <c r="DM39" s="708"/>
      <c r="DN39" s="708"/>
      <c r="DO39" s="708"/>
      <c r="DP39" s="708"/>
      <c r="DQ39" s="708"/>
      <c r="DR39" s="708"/>
      <c r="DS39" s="708"/>
      <c r="DT39" s="708"/>
      <c r="DU39" s="708"/>
      <c r="DV39" s="709"/>
      <c r="DW39" s="688" t="s">
        <v>172</v>
      </c>
      <c r="DX39" s="720"/>
      <c r="DY39" s="720"/>
      <c r="DZ39" s="720"/>
      <c r="EA39" s="720"/>
      <c r="EB39" s="720"/>
      <c r="EC39" s="721"/>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172</v>
      </c>
      <c r="S40" s="684"/>
      <c r="T40" s="684"/>
      <c r="U40" s="684"/>
      <c r="V40" s="684"/>
      <c r="W40" s="684"/>
      <c r="X40" s="684"/>
      <c r="Y40" s="685"/>
      <c r="Z40" s="686" t="s">
        <v>172</v>
      </c>
      <c r="AA40" s="686"/>
      <c r="AB40" s="686"/>
      <c r="AC40" s="686"/>
      <c r="AD40" s="687" t="s">
        <v>172</v>
      </c>
      <c r="AE40" s="687"/>
      <c r="AF40" s="687"/>
      <c r="AG40" s="687"/>
      <c r="AH40" s="687"/>
      <c r="AI40" s="687"/>
      <c r="AJ40" s="687"/>
      <c r="AK40" s="687"/>
      <c r="AL40" s="688" t="s">
        <v>172</v>
      </c>
      <c r="AM40" s="689"/>
      <c r="AN40" s="689"/>
      <c r="AO40" s="690"/>
      <c r="AQ40" s="761" t="s">
        <v>342</v>
      </c>
      <c r="AR40" s="762"/>
      <c r="AS40" s="762"/>
      <c r="AT40" s="762"/>
      <c r="AU40" s="762"/>
      <c r="AV40" s="762"/>
      <c r="AW40" s="762"/>
      <c r="AX40" s="762"/>
      <c r="AY40" s="763"/>
      <c r="AZ40" s="683" t="s">
        <v>172</v>
      </c>
      <c r="BA40" s="684"/>
      <c r="BB40" s="684"/>
      <c r="BC40" s="684"/>
      <c r="BD40" s="708"/>
      <c r="BE40" s="708"/>
      <c r="BF40" s="738"/>
      <c r="BG40" s="764" t="s">
        <v>343</v>
      </c>
      <c r="BH40" s="765"/>
      <c r="BI40" s="765"/>
      <c r="BJ40" s="765"/>
      <c r="BK40" s="765"/>
      <c r="BL40" s="236"/>
      <c r="BM40" s="699" t="s">
        <v>344</v>
      </c>
      <c r="BN40" s="699"/>
      <c r="BO40" s="699"/>
      <c r="BP40" s="699"/>
      <c r="BQ40" s="699"/>
      <c r="BR40" s="699"/>
      <c r="BS40" s="699"/>
      <c r="BT40" s="699"/>
      <c r="BU40" s="700"/>
      <c r="BV40" s="683">
        <v>102</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248500</v>
      </c>
      <c r="CS40" s="684"/>
      <c r="CT40" s="684"/>
      <c r="CU40" s="684"/>
      <c r="CV40" s="684"/>
      <c r="CW40" s="684"/>
      <c r="CX40" s="684"/>
      <c r="CY40" s="685"/>
      <c r="CZ40" s="688">
        <v>6.4</v>
      </c>
      <c r="DA40" s="720"/>
      <c r="DB40" s="720"/>
      <c r="DC40" s="722"/>
      <c r="DD40" s="692" t="s">
        <v>243</v>
      </c>
      <c r="DE40" s="684"/>
      <c r="DF40" s="684"/>
      <c r="DG40" s="684"/>
      <c r="DH40" s="684"/>
      <c r="DI40" s="684"/>
      <c r="DJ40" s="684"/>
      <c r="DK40" s="685"/>
      <c r="DL40" s="692" t="s">
        <v>172</v>
      </c>
      <c r="DM40" s="684"/>
      <c r="DN40" s="684"/>
      <c r="DO40" s="684"/>
      <c r="DP40" s="684"/>
      <c r="DQ40" s="684"/>
      <c r="DR40" s="684"/>
      <c r="DS40" s="684"/>
      <c r="DT40" s="684"/>
      <c r="DU40" s="684"/>
      <c r="DV40" s="685"/>
      <c r="DW40" s="688" t="s">
        <v>172</v>
      </c>
      <c r="DX40" s="720"/>
      <c r="DY40" s="720"/>
      <c r="DZ40" s="720"/>
      <c r="EA40" s="720"/>
      <c r="EB40" s="720"/>
      <c r="EC40" s="721"/>
    </row>
    <row r="41" spans="2:133" ht="11.25" customHeight="1" x14ac:dyDescent="0.15">
      <c r="B41" s="680" t="s">
        <v>346</v>
      </c>
      <c r="C41" s="681"/>
      <c r="D41" s="681"/>
      <c r="E41" s="681"/>
      <c r="F41" s="681"/>
      <c r="G41" s="681"/>
      <c r="H41" s="681"/>
      <c r="I41" s="681"/>
      <c r="J41" s="681"/>
      <c r="K41" s="681"/>
      <c r="L41" s="681"/>
      <c r="M41" s="681"/>
      <c r="N41" s="681"/>
      <c r="O41" s="681"/>
      <c r="P41" s="681"/>
      <c r="Q41" s="682"/>
      <c r="R41" s="683">
        <v>106800</v>
      </c>
      <c r="S41" s="684"/>
      <c r="T41" s="684"/>
      <c r="U41" s="684"/>
      <c r="V41" s="684"/>
      <c r="W41" s="684"/>
      <c r="X41" s="684"/>
      <c r="Y41" s="685"/>
      <c r="Z41" s="686">
        <v>2.6</v>
      </c>
      <c r="AA41" s="686"/>
      <c r="AB41" s="686"/>
      <c r="AC41" s="686"/>
      <c r="AD41" s="687" t="s">
        <v>243</v>
      </c>
      <c r="AE41" s="687"/>
      <c r="AF41" s="687"/>
      <c r="AG41" s="687"/>
      <c r="AH41" s="687"/>
      <c r="AI41" s="687"/>
      <c r="AJ41" s="687"/>
      <c r="AK41" s="687"/>
      <c r="AL41" s="688" t="s">
        <v>172</v>
      </c>
      <c r="AM41" s="689"/>
      <c r="AN41" s="689"/>
      <c r="AO41" s="690"/>
      <c r="AQ41" s="761" t="s">
        <v>347</v>
      </c>
      <c r="AR41" s="762"/>
      <c r="AS41" s="762"/>
      <c r="AT41" s="762"/>
      <c r="AU41" s="762"/>
      <c r="AV41" s="762"/>
      <c r="AW41" s="762"/>
      <c r="AX41" s="762"/>
      <c r="AY41" s="763"/>
      <c r="AZ41" s="683">
        <v>42201</v>
      </c>
      <c r="BA41" s="684"/>
      <c r="BB41" s="684"/>
      <c r="BC41" s="684"/>
      <c r="BD41" s="708"/>
      <c r="BE41" s="708"/>
      <c r="BF41" s="738"/>
      <c r="BG41" s="764"/>
      <c r="BH41" s="765"/>
      <c r="BI41" s="765"/>
      <c r="BJ41" s="765"/>
      <c r="BK41" s="765"/>
      <c r="BL41" s="236"/>
      <c r="BM41" s="699" t="s">
        <v>348</v>
      </c>
      <c r="BN41" s="699"/>
      <c r="BO41" s="699"/>
      <c r="BP41" s="699"/>
      <c r="BQ41" s="699"/>
      <c r="BR41" s="699"/>
      <c r="BS41" s="699"/>
      <c r="BT41" s="699"/>
      <c r="BU41" s="700"/>
      <c r="BV41" s="683">
        <v>2</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172</v>
      </c>
      <c r="CS41" s="708"/>
      <c r="CT41" s="708"/>
      <c r="CU41" s="708"/>
      <c r="CV41" s="708"/>
      <c r="CW41" s="708"/>
      <c r="CX41" s="708"/>
      <c r="CY41" s="709"/>
      <c r="CZ41" s="688" t="s">
        <v>172</v>
      </c>
      <c r="DA41" s="720"/>
      <c r="DB41" s="720"/>
      <c r="DC41" s="722"/>
      <c r="DD41" s="692" t="s">
        <v>172</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4034600</v>
      </c>
      <c r="S42" s="769"/>
      <c r="T42" s="769"/>
      <c r="U42" s="769"/>
      <c r="V42" s="769"/>
      <c r="W42" s="769"/>
      <c r="X42" s="769"/>
      <c r="Y42" s="777"/>
      <c r="Z42" s="778">
        <v>100</v>
      </c>
      <c r="AA42" s="778"/>
      <c r="AB42" s="778"/>
      <c r="AC42" s="778"/>
      <c r="AD42" s="779">
        <v>2180159</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182196</v>
      </c>
      <c r="BA42" s="769"/>
      <c r="BB42" s="769"/>
      <c r="BC42" s="769"/>
      <c r="BD42" s="754"/>
      <c r="BE42" s="754"/>
      <c r="BF42" s="756"/>
      <c r="BG42" s="766"/>
      <c r="BH42" s="767"/>
      <c r="BI42" s="767"/>
      <c r="BJ42" s="767"/>
      <c r="BK42" s="767"/>
      <c r="BL42" s="237"/>
      <c r="BM42" s="711" t="s">
        <v>352</v>
      </c>
      <c r="BN42" s="711"/>
      <c r="BO42" s="711"/>
      <c r="BP42" s="711"/>
      <c r="BQ42" s="711"/>
      <c r="BR42" s="711"/>
      <c r="BS42" s="711"/>
      <c r="BT42" s="711"/>
      <c r="BU42" s="712"/>
      <c r="BV42" s="768">
        <v>432</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380697</v>
      </c>
      <c r="CS42" s="684"/>
      <c r="CT42" s="684"/>
      <c r="CU42" s="684"/>
      <c r="CV42" s="684"/>
      <c r="CW42" s="684"/>
      <c r="CX42" s="684"/>
      <c r="CY42" s="685"/>
      <c r="CZ42" s="688">
        <v>9.9</v>
      </c>
      <c r="DA42" s="689"/>
      <c r="DB42" s="689"/>
      <c r="DC42" s="701"/>
      <c r="DD42" s="692">
        <v>195684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30835</v>
      </c>
      <c r="CS43" s="708"/>
      <c r="CT43" s="708"/>
      <c r="CU43" s="708"/>
      <c r="CV43" s="708"/>
      <c r="CW43" s="708"/>
      <c r="CX43" s="708"/>
      <c r="CY43" s="709"/>
      <c r="CZ43" s="688">
        <v>0.8</v>
      </c>
      <c r="DA43" s="720"/>
      <c r="DB43" s="720"/>
      <c r="DC43" s="722"/>
      <c r="DD43" s="692">
        <v>30835</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380697</v>
      </c>
      <c r="CS44" s="684"/>
      <c r="CT44" s="684"/>
      <c r="CU44" s="684"/>
      <c r="CV44" s="684"/>
      <c r="CW44" s="684"/>
      <c r="CX44" s="684"/>
      <c r="CY44" s="685"/>
      <c r="CZ44" s="688">
        <v>9.9</v>
      </c>
      <c r="DA44" s="689"/>
      <c r="DB44" s="689"/>
      <c r="DC44" s="701"/>
      <c r="DD44" s="692">
        <v>195684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18501</v>
      </c>
      <c r="CS45" s="708"/>
      <c r="CT45" s="708"/>
      <c r="CU45" s="708"/>
      <c r="CV45" s="708"/>
      <c r="CW45" s="708"/>
      <c r="CX45" s="708"/>
      <c r="CY45" s="709"/>
      <c r="CZ45" s="688">
        <v>0.5</v>
      </c>
      <c r="DA45" s="720"/>
      <c r="DB45" s="720"/>
      <c r="DC45" s="722"/>
      <c r="DD45" s="692">
        <v>4750</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356746</v>
      </c>
      <c r="CS46" s="684"/>
      <c r="CT46" s="684"/>
      <c r="CU46" s="684"/>
      <c r="CV46" s="684"/>
      <c r="CW46" s="684"/>
      <c r="CX46" s="684"/>
      <c r="CY46" s="685"/>
      <c r="CZ46" s="688">
        <v>9.1999999999999993</v>
      </c>
      <c r="DA46" s="689"/>
      <c r="DB46" s="689"/>
      <c r="DC46" s="701"/>
      <c r="DD46" s="692">
        <v>187453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172</v>
      </c>
      <c r="CS47" s="708"/>
      <c r="CT47" s="708"/>
      <c r="CU47" s="708"/>
      <c r="CV47" s="708"/>
      <c r="CW47" s="708"/>
      <c r="CX47" s="708"/>
      <c r="CY47" s="709"/>
      <c r="CZ47" s="688" t="s">
        <v>243</v>
      </c>
      <c r="DA47" s="720"/>
      <c r="DB47" s="720"/>
      <c r="DC47" s="722"/>
      <c r="DD47" s="692" t="s">
        <v>243</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243</v>
      </c>
      <c r="CS48" s="684"/>
      <c r="CT48" s="684"/>
      <c r="CU48" s="684"/>
      <c r="CV48" s="684"/>
      <c r="CW48" s="684"/>
      <c r="CX48" s="684"/>
      <c r="CY48" s="685"/>
      <c r="CZ48" s="688" t="s">
        <v>243</v>
      </c>
      <c r="DA48" s="689"/>
      <c r="DB48" s="689"/>
      <c r="DC48" s="701"/>
      <c r="DD48" s="692" t="s">
        <v>172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3863781</v>
      </c>
      <c r="CS49" s="754"/>
      <c r="CT49" s="754"/>
      <c r="CU49" s="754"/>
      <c r="CV49" s="754"/>
      <c r="CW49" s="754"/>
      <c r="CX49" s="754"/>
      <c r="CY49" s="785"/>
      <c r="CZ49" s="780">
        <v>100</v>
      </c>
      <c r="DA49" s="786"/>
      <c r="DB49" s="786"/>
      <c r="DC49" s="787"/>
      <c r="DD49" s="788">
        <v>2880698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7erNiU9HJycsEFqxxidJ9W5/zAHrirzCJGmx/8T4ePRQKaL7xNbCGtnzlvoxo7DKDE5fzymlEjg4aTCFBvrfuw==" saltValue="/JEG4b8q08DM8MAeghFjO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4035</v>
      </c>
      <c r="R7" s="819"/>
      <c r="S7" s="819"/>
      <c r="T7" s="819"/>
      <c r="U7" s="819"/>
      <c r="V7" s="819">
        <v>3864</v>
      </c>
      <c r="W7" s="819"/>
      <c r="X7" s="819"/>
      <c r="Y7" s="819"/>
      <c r="Z7" s="819"/>
      <c r="AA7" s="819">
        <v>171</v>
      </c>
      <c r="AB7" s="819"/>
      <c r="AC7" s="819"/>
      <c r="AD7" s="819"/>
      <c r="AE7" s="820"/>
      <c r="AF7" s="821">
        <v>171</v>
      </c>
      <c r="AG7" s="822"/>
      <c r="AH7" s="822"/>
      <c r="AI7" s="822"/>
      <c r="AJ7" s="823"/>
      <c r="AK7" s="858">
        <v>184</v>
      </c>
      <c r="AL7" s="859"/>
      <c r="AM7" s="859"/>
      <c r="AN7" s="859"/>
      <c r="AO7" s="859"/>
      <c r="AP7" s="859">
        <v>5500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566</v>
      </c>
      <c r="BT7" s="863"/>
      <c r="BU7" s="863"/>
      <c r="BV7" s="863"/>
      <c r="BW7" s="863"/>
      <c r="BX7" s="863"/>
      <c r="BY7" s="863"/>
      <c r="BZ7" s="863"/>
      <c r="CA7" s="863"/>
      <c r="CB7" s="863"/>
      <c r="CC7" s="863"/>
      <c r="CD7" s="863"/>
      <c r="CE7" s="863"/>
      <c r="CF7" s="863"/>
      <c r="CG7" s="864"/>
      <c r="CH7" s="855">
        <v>0</v>
      </c>
      <c r="CI7" s="856"/>
      <c r="CJ7" s="856"/>
      <c r="CK7" s="856"/>
      <c r="CL7" s="857"/>
      <c r="CM7" s="855">
        <v>60</v>
      </c>
      <c r="CN7" s="856"/>
      <c r="CO7" s="856"/>
      <c r="CP7" s="856"/>
      <c r="CQ7" s="857"/>
      <c r="CR7" s="855">
        <v>5</v>
      </c>
      <c r="CS7" s="856"/>
      <c r="CT7" s="856"/>
      <c r="CU7" s="856"/>
      <c r="CV7" s="857"/>
      <c r="CW7" s="855" t="s">
        <v>581</v>
      </c>
      <c r="CX7" s="856"/>
      <c r="CY7" s="856"/>
      <c r="CZ7" s="856"/>
      <c r="DA7" s="857"/>
      <c r="DB7" s="855" t="s">
        <v>581</v>
      </c>
      <c r="DC7" s="856"/>
      <c r="DD7" s="856"/>
      <c r="DE7" s="856"/>
      <c r="DF7" s="857"/>
      <c r="DG7" s="855">
        <v>227</v>
      </c>
      <c r="DH7" s="856"/>
      <c r="DI7" s="856"/>
      <c r="DJ7" s="856"/>
      <c r="DK7" s="857"/>
      <c r="DL7" s="855" t="s">
        <v>581</v>
      </c>
      <c r="DM7" s="856"/>
      <c r="DN7" s="856"/>
      <c r="DO7" s="856"/>
      <c r="DP7" s="857"/>
      <c r="DQ7" s="855">
        <v>219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567</v>
      </c>
      <c r="BT8" s="853"/>
      <c r="BU8" s="853"/>
      <c r="BV8" s="853"/>
      <c r="BW8" s="853"/>
      <c r="BX8" s="853"/>
      <c r="BY8" s="853"/>
      <c r="BZ8" s="853"/>
      <c r="CA8" s="853"/>
      <c r="CB8" s="853"/>
      <c r="CC8" s="853"/>
      <c r="CD8" s="853"/>
      <c r="CE8" s="853"/>
      <c r="CF8" s="853"/>
      <c r="CG8" s="854"/>
      <c r="CH8" s="865">
        <v>0</v>
      </c>
      <c r="CI8" s="866"/>
      <c r="CJ8" s="866"/>
      <c r="CK8" s="866"/>
      <c r="CL8" s="867"/>
      <c r="CM8" s="865">
        <v>89</v>
      </c>
      <c r="CN8" s="866"/>
      <c r="CO8" s="866"/>
      <c r="CP8" s="866"/>
      <c r="CQ8" s="867"/>
      <c r="CR8" s="865">
        <v>10</v>
      </c>
      <c r="CS8" s="866"/>
      <c r="CT8" s="866"/>
      <c r="CU8" s="866"/>
      <c r="CV8" s="867"/>
      <c r="CW8" s="865" t="s">
        <v>581</v>
      </c>
      <c r="CX8" s="866"/>
      <c r="CY8" s="866"/>
      <c r="CZ8" s="866"/>
      <c r="DA8" s="867"/>
      <c r="DB8" s="865" t="s">
        <v>581</v>
      </c>
      <c r="DC8" s="866"/>
      <c r="DD8" s="866"/>
      <c r="DE8" s="866"/>
      <c r="DF8" s="867"/>
      <c r="DG8" s="865" t="s">
        <v>581</v>
      </c>
      <c r="DH8" s="866"/>
      <c r="DI8" s="866"/>
      <c r="DJ8" s="866"/>
      <c r="DK8" s="867"/>
      <c r="DL8" s="865" t="s">
        <v>581</v>
      </c>
      <c r="DM8" s="866"/>
      <c r="DN8" s="866"/>
      <c r="DO8" s="866"/>
      <c r="DP8" s="867"/>
      <c r="DQ8" s="865" t="s">
        <v>581</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4035</v>
      </c>
      <c r="R23" s="878"/>
      <c r="S23" s="878"/>
      <c r="T23" s="878"/>
      <c r="U23" s="878"/>
      <c r="V23" s="878">
        <v>3864</v>
      </c>
      <c r="W23" s="878"/>
      <c r="X23" s="878"/>
      <c r="Y23" s="878"/>
      <c r="Z23" s="878"/>
      <c r="AA23" s="878">
        <v>171</v>
      </c>
      <c r="AB23" s="878"/>
      <c r="AC23" s="878"/>
      <c r="AD23" s="878"/>
      <c r="AE23" s="879"/>
      <c r="AF23" s="880">
        <v>171</v>
      </c>
      <c r="AG23" s="878"/>
      <c r="AH23" s="878"/>
      <c r="AI23" s="878"/>
      <c r="AJ23" s="881"/>
      <c r="AK23" s="882"/>
      <c r="AL23" s="883"/>
      <c r="AM23" s="883"/>
      <c r="AN23" s="883"/>
      <c r="AO23" s="883"/>
      <c r="AP23" s="878">
        <v>5500</v>
      </c>
      <c r="AQ23" s="878"/>
      <c r="AR23" s="878"/>
      <c r="AS23" s="878"/>
      <c r="AT23" s="878"/>
      <c r="AU23" s="884"/>
      <c r="AV23" s="884"/>
      <c r="AW23" s="884"/>
      <c r="AX23" s="884"/>
      <c r="AY23" s="885"/>
      <c r="AZ23" s="893" t="s">
        <v>172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665</v>
      </c>
      <c r="R28" s="907"/>
      <c r="S28" s="907"/>
      <c r="T28" s="907"/>
      <c r="U28" s="907"/>
      <c r="V28" s="907">
        <v>646</v>
      </c>
      <c r="W28" s="907"/>
      <c r="X28" s="907"/>
      <c r="Y28" s="907"/>
      <c r="Z28" s="907"/>
      <c r="AA28" s="907">
        <v>19</v>
      </c>
      <c r="AB28" s="907"/>
      <c r="AC28" s="907"/>
      <c r="AD28" s="907"/>
      <c r="AE28" s="908"/>
      <c r="AF28" s="909">
        <v>19</v>
      </c>
      <c r="AG28" s="907"/>
      <c r="AH28" s="907"/>
      <c r="AI28" s="907"/>
      <c r="AJ28" s="910"/>
      <c r="AK28" s="911">
        <v>44</v>
      </c>
      <c r="AL28" s="902"/>
      <c r="AM28" s="902"/>
      <c r="AN28" s="902"/>
      <c r="AO28" s="902"/>
      <c r="AP28" s="902" t="s">
        <v>582</v>
      </c>
      <c r="AQ28" s="902"/>
      <c r="AR28" s="902"/>
      <c r="AS28" s="902"/>
      <c r="AT28" s="902"/>
      <c r="AU28" s="902" t="s">
        <v>582</v>
      </c>
      <c r="AV28" s="902"/>
      <c r="AW28" s="902"/>
      <c r="AX28" s="902"/>
      <c r="AY28" s="902"/>
      <c r="AZ28" s="903" t="s">
        <v>582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516</v>
      </c>
      <c r="R29" s="843"/>
      <c r="S29" s="843"/>
      <c r="T29" s="843"/>
      <c r="U29" s="843"/>
      <c r="V29" s="843">
        <v>498</v>
      </c>
      <c r="W29" s="843"/>
      <c r="X29" s="843"/>
      <c r="Y29" s="843"/>
      <c r="Z29" s="843"/>
      <c r="AA29" s="843">
        <v>19</v>
      </c>
      <c r="AB29" s="843"/>
      <c r="AC29" s="843"/>
      <c r="AD29" s="843"/>
      <c r="AE29" s="844"/>
      <c r="AF29" s="845">
        <v>19</v>
      </c>
      <c r="AG29" s="846"/>
      <c r="AH29" s="846"/>
      <c r="AI29" s="846"/>
      <c r="AJ29" s="847"/>
      <c r="AK29" s="914">
        <v>83</v>
      </c>
      <c r="AL29" s="915"/>
      <c r="AM29" s="915"/>
      <c r="AN29" s="915"/>
      <c r="AO29" s="915"/>
      <c r="AP29" s="915" t="s">
        <v>582</v>
      </c>
      <c r="AQ29" s="915"/>
      <c r="AR29" s="915"/>
      <c r="AS29" s="915"/>
      <c r="AT29" s="915"/>
      <c r="AU29" s="915" t="s">
        <v>582</v>
      </c>
      <c r="AV29" s="915"/>
      <c r="AW29" s="915"/>
      <c r="AX29" s="915"/>
      <c r="AY29" s="915"/>
      <c r="AZ29" s="916" t="s">
        <v>582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93</v>
      </c>
      <c r="R30" s="843"/>
      <c r="S30" s="843"/>
      <c r="T30" s="843"/>
      <c r="U30" s="843"/>
      <c r="V30" s="843">
        <v>92</v>
      </c>
      <c r="W30" s="843"/>
      <c r="X30" s="843"/>
      <c r="Y30" s="843"/>
      <c r="Z30" s="843"/>
      <c r="AA30" s="843">
        <v>1</v>
      </c>
      <c r="AB30" s="843"/>
      <c r="AC30" s="843"/>
      <c r="AD30" s="843"/>
      <c r="AE30" s="844"/>
      <c r="AF30" s="845">
        <v>1</v>
      </c>
      <c r="AG30" s="846"/>
      <c r="AH30" s="846"/>
      <c r="AI30" s="846"/>
      <c r="AJ30" s="847"/>
      <c r="AK30" s="914">
        <v>22</v>
      </c>
      <c r="AL30" s="915"/>
      <c r="AM30" s="915"/>
      <c r="AN30" s="915"/>
      <c r="AO30" s="915"/>
      <c r="AP30" s="915" t="s">
        <v>582</v>
      </c>
      <c r="AQ30" s="915"/>
      <c r="AR30" s="915"/>
      <c r="AS30" s="915"/>
      <c r="AT30" s="915"/>
      <c r="AU30" s="915" t="s">
        <v>582</v>
      </c>
      <c r="AV30" s="915"/>
      <c r="AW30" s="915"/>
      <c r="AX30" s="915"/>
      <c r="AY30" s="915"/>
      <c r="AZ30" s="916" t="s">
        <v>582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99</v>
      </c>
      <c r="R31" s="843"/>
      <c r="S31" s="843"/>
      <c r="T31" s="843"/>
      <c r="U31" s="843"/>
      <c r="V31" s="843">
        <v>96</v>
      </c>
      <c r="W31" s="843"/>
      <c r="X31" s="843"/>
      <c r="Y31" s="843"/>
      <c r="Z31" s="843"/>
      <c r="AA31" s="843">
        <v>3</v>
      </c>
      <c r="AB31" s="843"/>
      <c r="AC31" s="843"/>
      <c r="AD31" s="843"/>
      <c r="AE31" s="844"/>
      <c r="AF31" s="845">
        <v>3</v>
      </c>
      <c r="AG31" s="846"/>
      <c r="AH31" s="846"/>
      <c r="AI31" s="846"/>
      <c r="AJ31" s="847"/>
      <c r="AK31" s="914">
        <v>4</v>
      </c>
      <c r="AL31" s="915"/>
      <c r="AM31" s="915"/>
      <c r="AN31" s="915"/>
      <c r="AO31" s="915"/>
      <c r="AP31" s="915">
        <v>33</v>
      </c>
      <c r="AQ31" s="915"/>
      <c r="AR31" s="915"/>
      <c r="AS31" s="915"/>
      <c r="AT31" s="915"/>
      <c r="AU31" s="915">
        <v>18</v>
      </c>
      <c r="AV31" s="915"/>
      <c r="AW31" s="915"/>
      <c r="AX31" s="915"/>
      <c r="AY31" s="915"/>
      <c r="AZ31" s="916" t="s">
        <v>582</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598</v>
      </c>
      <c r="R32" s="843"/>
      <c r="S32" s="843"/>
      <c r="T32" s="843"/>
      <c r="U32" s="843"/>
      <c r="V32" s="843">
        <v>586</v>
      </c>
      <c r="W32" s="843"/>
      <c r="X32" s="843"/>
      <c r="Y32" s="843"/>
      <c r="Z32" s="843"/>
      <c r="AA32" s="843">
        <v>11</v>
      </c>
      <c r="AB32" s="843"/>
      <c r="AC32" s="843"/>
      <c r="AD32" s="843"/>
      <c r="AE32" s="844"/>
      <c r="AF32" s="845">
        <v>11</v>
      </c>
      <c r="AG32" s="846"/>
      <c r="AH32" s="846"/>
      <c r="AI32" s="846"/>
      <c r="AJ32" s="847"/>
      <c r="AK32" s="914">
        <v>83</v>
      </c>
      <c r="AL32" s="915"/>
      <c r="AM32" s="915"/>
      <c r="AN32" s="915"/>
      <c r="AO32" s="915"/>
      <c r="AP32" s="915">
        <v>927</v>
      </c>
      <c r="AQ32" s="915"/>
      <c r="AR32" s="915"/>
      <c r="AS32" s="915"/>
      <c r="AT32" s="915"/>
      <c r="AU32" s="915">
        <v>489</v>
      </c>
      <c r="AV32" s="915"/>
      <c r="AW32" s="915"/>
      <c r="AX32" s="915"/>
      <c r="AY32" s="915"/>
      <c r="AZ32" s="916" t="s">
        <v>582</v>
      </c>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53</v>
      </c>
      <c r="AG63" s="926"/>
      <c r="AH63" s="926"/>
      <c r="AI63" s="926"/>
      <c r="AJ63" s="927"/>
      <c r="AK63" s="928"/>
      <c r="AL63" s="923"/>
      <c r="AM63" s="923"/>
      <c r="AN63" s="923"/>
      <c r="AO63" s="923"/>
      <c r="AP63" s="926">
        <v>960</v>
      </c>
      <c r="AQ63" s="926"/>
      <c r="AR63" s="926"/>
      <c r="AS63" s="926"/>
      <c r="AT63" s="926"/>
      <c r="AU63" s="926">
        <v>507</v>
      </c>
      <c r="AV63" s="926"/>
      <c r="AW63" s="926"/>
      <c r="AX63" s="926"/>
      <c r="AY63" s="926"/>
      <c r="AZ63" s="930"/>
      <c r="BA63" s="930"/>
      <c r="BB63" s="930"/>
      <c r="BC63" s="930"/>
      <c r="BD63" s="930"/>
      <c r="BE63" s="931"/>
      <c r="BF63" s="931"/>
      <c r="BG63" s="931"/>
      <c r="BH63" s="931"/>
      <c r="BI63" s="932"/>
      <c r="BJ63" s="933" t="s">
        <v>172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409</v>
      </c>
      <c r="B66" s="825"/>
      <c r="C66" s="825"/>
      <c r="D66" s="825"/>
      <c r="E66" s="825"/>
      <c r="F66" s="825"/>
      <c r="G66" s="825"/>
      <c r="H66" s="825"/>
      <c r="I66" s="825"/>
      <c r="J66" s="825"/>
      <c r="K66" s="825"/>
      <c r="L66" s="825"/>
      <c r="M66" s="825"/>
      <c r="N66" s="825"/>
      <c r="O66" s="825"/>
      <c r="P66" s="826"/>
      <c r="Q66" s="801" t="s">
        <v>392</v>
      </c>
      <c r="R66" s="802"/>
      <c r="S66" s="802"/>
      <c r="T66" s="802"/>
      <c r="U66" s="803"/>
      <c r="V66" s="801" t="s">
        <v>393</v>
      </c>
      <c r="W66" s="802"/>
      <c r="X66" s="802"/>
      <c r="Y66" s="802"/>
      <c r="Z66" s="803"/>
      <c r="AA66" s="801" t="s">
        <v>394</v>
      </c>
      <c r="AB66" s="802"/>
      <c r="AC66" s="802"/>
      <c r="AD66" s="802"/>
      <c r="AE66" s="803"/>
      <c r="AF66" s="936" t="s">
        <v>410</v>
      </c>
      <c r="AG66" s="897"/>
      <c r="AH66" s="897"/>
      <c r="AI66" s="897"/>
      <c r="AJ66" s="937"/>
      <c r="AK66" s="801" t="s">
        <v>396</v>
      </c>
      <c r="AL66" s="825"/>
      <c r="AM66" s="825"/>
      <c r="AN66" s="825"/>
      <c r="AO66" s="826"/>
      <c r="AP66" s="801" t="s">
        <v>397</v>
      </c>
      <c r="AQ66" s="802"/>
      <c r="AR66" s="802"/>
      <c r="AS66" s="802"/>
      <c r="AT66" s="803"/>
      <c r="AU66" s="801" t="s">
        <v>411</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568</v>
      </c>
      <c r="C68" s="954"/>
      <c r="D68" s="954"/>
      <c r="E68" s="954"/>
      <c r="F68" s="954"/>
      <c r="G68" s="954"/>
      <c r="H68" s="954"/>
      <c r="I68" s="954"/>
      <c r="J68" s="954"/>
      <c r="K68" s="954"/>
      <c r="L68" s="954"/>
      <c r="M68" s="954"/>
      <c r="N68" s="954"/>
      <c r="O68" s="954"/>
      <c r="P68" s="955"/>
      <c r="Q68" s="956">
        <v>481</v>
      </c>
      <c r="R68" s="950"/>
      <c r="S68" s="950"/>
      <c r="T68" s="950"/>
      <c r="U68" s="950"/>
      <c r="V68" s="950">
        <v>473</v>
      </c>
      <c r="W68" s="950"/>
      <c r="X68" s="950"/>
      <c r="Y68" s="950"/>
      <c r="Z68" s="950"/>
      <c r="AA68" s="950">
        <v>8</v>
      </c>
      <c r="AB68" s="950"/>
      <c r="AC68" s="950"/>
      <c r="AD68" s="950"/>
      <c r="AE68" s="950"/>
      <c r="AF68" s="950">
        <v>8</v>
      </c>
      <c r="AG68" s="950"/>
      <c r="AH68" s="950"/>
      <c r="AI68" s="950"/>
      <c r="AJ68" s="950"/>
      <c r="AK68" s="950" t="s">
        <v>581</v>
      </c>
      <c r="AL68" s="950"/>
      <c r="AM68" s="950"/>
      <c r="AN68" s="950"/>
      <c r="AO68" s="950"/>
      <c r="AP68" s="950">
        <v>8</v>
      </c>
      <c r="AQ68" s="950"/>
      <c r="AR68" s="950"/>
      <c r="AS68" s="950"/>
      <c r="AT68" s="950"/>
      <c r="AU68" s="950">
        <v>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569</v>
      </c>
      <c r="C69" s="958"/>
      <c r="D69" s="958"/>
      <c r="E69" s="958"/>
      <c r="F69" s="958"/>
      <c r="G69" s="958"/>
      <c r="H69" s="958"/>
      <c r="I69" s="958"/>
      <c r="J69" s="958"/>
      <c r="K69" s="958"/>
      <c r="L69" s="958"/>
      <c r="M69" s="958"/>
      <c r="N69" s="958"/>
      <c r="O69" s="958"/>
      <c r="P69" s="959"/>
      <c r="Q69" s="960">
        <v>36</v>
      </c>
      <c r="R69" s="915"/>
      <c r="S69" s="915"/>
      <c r="T69" s="915"/>
      <c r="U69" s="915"/>
      <c r="V69" s="915">
        <v>36</v>
      </c>
      <c r="W69" s="915"/>
      <c r="X69" s="915"/>
      <c r="Y69" s="915"/>
      <c r="Z69" s="915"/>
      <c r="AA69" s="915" t="s">
        <v>581</v>
      </c>
      <c r="AB69" s="915"/>
      <c r="AC69" s="915"/>
      <c r="AD69" s="915"/>
      <c r="AE69" s="915"/>
      <c r="AF69" s="915" t="s">
        <v>581</v>
      </c>
      <c r="AG69" s="915"/>
      <c r="AH69" s="915"/>
      <c r="AI69" s="915"/>
      <c r="AJ69" s="915"/>
      <c r="AK69" s="915">
        <v>36</v>
      </c>
      <c r="AL69" s="915"/>
      <c r="AM69" s="915"/>
      <c r="AN69" s="915"/>
      <c r="AO69" s="915"/>
      <c r="AP69" s="915" t="s">
        <v>581</v>
      </c>
      <c r="AQ69" s="915"/>
      <c r="AR69" s="915"/>
      <c r="AS69" s="915"/>
      <c r="AT69" s="915"/>
      <c r="AU69" s="915" t="s">
        <v>581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570</v>
      </c>
      <c r="C70" s="958"/>
      <c r="D70" s="958"/>
      <c r="E70" s="958"/>
      <c r="F70" s="958"/>
      <c r="G70" s="958"/>
      <c r="H70" s="958"/>
      <c r="I70" s="958"/>
      <c r="J70" s="958"/>
      <c r="K70" s="958"/>
      <c r="L70" s="958"/>
      <c r="M70" s="958"/>
      <c r="N70" s="958"/>
      <c r="O70" s="958"/>
      <c r="P70" s="959"/>
      <c r="Q70" s="960">
        <v>2896</v>
      </c>
      <c r="R70" s="915"/>
      <c r="S70" s="915"/>
      <c r="T70" s="915"/>
      <c r="U70" s="915"/>
      <c r="V70" s="915">
        <v>2847</v>
      </c>
      <c r="W70" s="915"/>
      <c r="X70" s="915"/>
      <c r="Y70" s="915"/>
      <c r="Z70" s="915"/>
      <c r="AA70" s="915">
        <v>49</v>
      </c>
      <c r="AB70" s="915"/>
      <c r="AC70" s="915"/>
      <c r="AD70" s="915"/>
      <c r="AE70" s="915"/>
      <c r="AF70" s="915">
        <v>49</v>
      </c>
      <c r="AG70" s="915"/>
      <c r="AH70" s="915"/>
      <c r="AI70" s="915"/>
      <c r="AJ70" s="915"/>
      <c r="AK70" s="915">
        <v>139</v>
      </c>
      <c r="AL70" s="915"/>
      <c r="AM70" s="915"/>
      <c r="AN70" s="915"/>
      <c r="AO70" s="915"/>
      <c r="AP70" s="915">
        <v>437</v>
      </c>
      <c r="AQ70" s="915"/>
      <c r="AR70" s="915"/>
      <c r="AS70" s="915"/>
      <c r="AT70" s="915"/>
      <c r="AU70" s="915">
        <v>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571</v>
      </c>
      <c r="C71" s="958"/>
      <c r="D71" s="958"/>
      <c r="E71" s="958"/>
      <c r="F71" s="958"/>
      <c r="G71" s="958"/>
      <c r="H71" s="958"/>
      <c r="I71" s="958"/>
      <c r="J71" s="958"/>
      <c r="K71" s="958"/>
      <c r="L71" s="958"/>
      <c r="M71" s="958"/>
      <c r="N71" s="958"/>
      <c r="O71" s="958"/>
      <c r="P71" s="959"/>
      <c r="Q71" s="960">
        <v>114</v>
      </c>
      <c r="R71" s="915"/>
      <c r="S71" s="915"/>
      <c r="T71" s="915"/>
      <c r="U71" s="915"/>
      <c r="V71" s="915">
        <v>106</v>
      </c>
      <c r="W71" s="915"/>
      <c r="X71" s="915"/>
      <c r="Y71" s="915"/>
      <c r="Z71" s="915"/>
      <c r="AA71" s="915">
        <v>8</v>
      </c>
      <c r="AB71" s="915"/>
      <c r="AC71" s="915"/>
      <c r="AD71" s="915"/>
      <c r="AE71" s="915"/>
      <c r="AF71" s="915">
        <v>8</v>
      </c>
      <c r="AG71" s="915"/>
      <c r="AH71" s="915"/>
      <c r="AI71" s="915"/>
      <c r="AJ71" s="915"/>
      <c r="AK71" s="915">
        <v>34</v>
      </c>
      <c r="AL71" s="915"/>
      <c r="AM71" s="915"/>
      <c r="AN71" s="915"/>
      <c r="AO71" s="915"/>
      <c r="AP71" s="915" t="s">
        <v>581</v>
      </c>
      <c r="AQ71" s="915"/>
      <c r="AR71" s="915"/>
      <c r="AS71" s="915"/>
      <c r="AT71" s="915"/>
      <c r="AU71" s="915" t="s">
        <v>581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572</v>
      </c>
      <c r="C72" s="958"/>
      <c r="D72" s="958"/>
      <c r="E72" s="958"/>
      <c r="F72" s="958"/>
      <c r="G72" s="958"/>
      <c r="H72" s="958"/>
      <c r="I72" s="958"/>
      <c r="J72" s="958"/>
      <c r="K72" s="958"/>
      <c r="L72" s="958"/>
      <c r="M72" s="958"/>
      <c r="N72" s="958"/>
      <c r="O72" s="958"/>
      <c r="P72" s="959"/>
      <c r="Q72" s="960">
        <v>438</v>
      </c>
      <c r="R72" s="915"/>
      <c r="S72" s="915"/>
      <c r="T72" s="915"/>
      <c r="U72" s="915"/>
      <c r="V72" s="915">
        <v>434</v>
      </c>
      <c r="W72" s="915"/>
      <c r="X72" s="915"/>
      <c r="Y72" s="915"/>
      <c r="Z72" s="915"/>
      <c r="AA72" s="915">
        <v>4</v>
      </c>
      <c r="AB72" s="915"/>
      <c r="AC72" s="915"/>
      <c r="AD72" s="915"/>
      <c r="AE72" s="915"/>
      <c r="AF72" s="915">
        <v>4</v>
      </c>
      <c r="AG72" s="915"/>
      <c r="AH72" s="915"/>
      <c r="AI72" s="915"/>
      <c r="AJ72" s="915"/>
      <c r="AK72" s="915">
        <v>148</v>
      </c>
      <c r="AL72" s="915"/>
      <c r="AM72" s="915"/>
      <c r="AN72" s="915"/>
      <c r="AO72" s="915"/>
      <c r="AP72" s="915" t="s">
        <v>581</v>
      </c>
      <c r="AQ72" s="915"/>
      <c r="AR72" s="915"/>
      <c r="AS72" s="915"/>
      <c r="AT72" s="915"/>
      <c r="AU72" s="915" t="s">
        <v>581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573</v>
      </c>
      <c r="C73" s="958"/>
      <c r="D73" s="958"/>
      <c r="E73" s="958"/>
      <c r="F73" s="958"/>
      <c r="G73" s="958"/>
      <c r="H73" s="958"/>
      <c r="I73" s="958"/>
      <c r="J73" s="958"/>
      <c r="K73" s="958"/>
      <c r="L73" s="958"/>
      <c r="M73" s="958"/>
      <c r="N73" s="958"/>
      <c r="O73" s="958"/>
      <c r="P73" s="959"/>
      <c r="Q73" s="960">
        <v>827</v>
      </c>
      <c r="R73" s="915"/>
      <c r="S73" s="915"/>
      <c r="T73" s="915"/>
      <c r="U73" s="915"/>
      <c r="V73" s="915">
        <v>826</v>
      </c>
      <c r="W73" s="915"/>
      <c r="X73" s="915"/>
      <c r="Y73" s="915"/>
      <c r="Z73" s="915"/>
      <c r="AA73" s="915">
        <v>1</v>
      </c>
      <c r="AB73" s="915"/>
      <c r="AC73" s="915"/>
      <c r="AD73" s="915"/>
      <c r="AE73" s="915"/>
      <c r="AF73" s="915">
        <v>1</v>
      </c>
      <c r="AG73" s="915"/>
      <c r="AH73" s="915"/>
      <c r="AI73" s="915"/>
      <c r="AJ73" s="915"/>
      <c r="AK73" s="915">
        <v>115</v>
      </c>
      <c r="AL73" s="915"/>
      <c r="AM73" s="915"/>
      <c r="AN73" s="915"/>
      <c r="AO73" s="915"/>
      <c r="AP73" s="915" t="s">
        <v>581</v>
      </c>
      <c r="AQ73" s="915"/>
      <c r="AR73" s="915"/>
      <c r="AS73" s="915"/>
      <c r="AT73" s="915"/>
      <c r="AU73" s="915" t="s">
        <v>581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574</v>
      </c>
      <c r="C74" s="958"/>
      <c r="D74" s="958"/>
      <c r="E74" s="958"/>
      <c r="F74" s="958"/>
      <c r="G74" s="958"/>
      <c r="H74" s="958"/>
      <c r="I74" s="958"/>
      <c r="J74" s="958"/>
      <c r="K74" s="958"/>
      <c r="L74" s="958"/>
      <c r="M74" s="958"/>
      <c r="N74" s="958"/>
      <c r="O74" s="958"/>
      <c r="P74" s="959"/>
      <c r="Q74" s="960">
        <v>205</v>
      </c>
      <c r="R74" s="915"/>
      <c r="S74" s="915"/>
      <c r="T74" s="915"/>
      <c r="U74" s="915"/>
      <c r="V74" s="915">
        <v>204</v>
      </c>
      <c r="W74" s="915"/>
      <c r="X74" s="915"/>
      <c r="Y74" s="915"/>
      <c r="Z74" s="915"/>
      <c r="AA74" s="915">
        <v>1</v>
      </c>
      <c r="AB74" s="915"/>
      <c r="AC74" s="915"/>
      <c r="AD74" s="915"/>
      <c r="AE74" s="915"/>
      <c r="AF74" s="915">
        <v>1</v>
      </c>
      <c r="AG74" s="915"/>
      <c r="AH74" s="915"/>
      <c r="AI74" s="915"/>
      <c r="AJ74" s="915"/>
      <c r="AK74" s="915" t="s">
        <v>581</v>
      </c>
      <c r="AL74" s="915"/>
      <c r="AM74" s="915"/>
      <c r="AN74" s="915"/>
      <c r="AO74" s="915"/>
      <c r="AP74" s="915" t="s">
        <v>581</v>
      </c>
      <c r="AQ74" s="915"/>
      <c r="AR74" s="915"/>
      <c r="AS74" s="915"/>
      <c r="AT74" s="915"/>
      <c r="AU74" s="915" t="s">
        <v>581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575</v>
      </c>
      <c r="C75" s="958"/>
      <c r="D75" s="958"/>
      <c r="E75" s="958"/>
      <c r="F75" s="958"/>
      <c r="G75" s="958"/>
      <c r="H75" s="958"/>
      <c r="I75" s="958"/>
      <c r="J75" s="958"/>
      <c r="K75" s="958"/>
      <c r="L75" s="958"/>
      <c r="M75" s="958"/>
      <c r="N75" s="958"/>
      <c r="O75" s="958"/>
      <c r="P75" s="959"/>
      <c r="Q75" s="963">
        <v>27</v>
      </c>
      <c r="R75" s="964"/>
      <c r="S75" s="964"/>
      <c r="T75" s="964"/>
      <c r="U75" s="914"/>
      <c r="V75" s="965">
        <v>21</v>
      </c>
      <c r="W75" s="964"/>
      <c r="X75" s="964"/>
      <c r="Y75" s="964"/>
      <c r="Z75" s="914"/>
      <c r="AA75" s="965">
        <v>6</v>
      </c>
      <c r="AB75" s="964"/>
      <c r="AC75" s="964"/>
      <c r="AD75" s="964"/>
      <c r="AE75" s="914"/>
      <c r="AF75" s="965">
        <v>6</v>
      </c>
      <c r="AG75" s="964"/>
      <c r="AH75" s="964"/>
      <c r="AI75" s="964"/>
      <c r="AJ75" s="914"/>
      <c r="AK75" s="965">
        <v>12</v>
      </c>
      <c r="AL75" s="964"/>
      <c r="AM75" s="964"/>
      <c r="AN75" s="964"/>
      <c r="AO75" s="914"/>
      <c r="AP75" s="915" t="s">
        <v>581</v>
      </c>
      <c r="AQ75" s="915"/>
      <c r="AR75" s="915"/>
      <c r="AS75" s="915"/>
      <c r="AT75" s="915"/>
      <c r="AU75" s="915" t="s">
        <v>581</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576</v>
      </c>
      <c r="C76" s="958"/>
      <c r="D76" s="958"/>
      <c r="E76" s="958"/>
      <c r="F76" s="958"/>
      <c r="G76" s="958"/>
      <c r="H76" s="958"/>
      <c r="I76" s="958"/>
      <c r="J76" s="958"/>
      <c r="K76" s="958"/>
      <c r="L76" s="958"/>
      <c r="M76" s="958"/>
      <c r="N76" s="958"/>
      <c r="O76" s="958"/>
      <c r="P76" s="959"/>
      <c r="Q76" s="963">
        <v>15</v>
      </c>
      <c r="R76" s="964"/>
      <c r="S76" s="964"/>
      <c r="T76" s="964"/>
      <c r="U76" s="914"/>
      <c r="V76" s="965">
        <v>10</v>
      </c>
      <c r="W76" s="964"/>
      <c r="X76" s="964"/>
      <c r="Y76" s="964"/>
      <c r="Z76" s="914"/>
      <c r="AA76" s="965">
        <v>5</v>
      </c>
      <c r="AB76" s="964"/>
      <c r="AC76" s="964"/>
      <c r="AD76" s="964"/>
      <c r="AE76" s="914"/>
      <c r="AF76" s="965">
        <v>5</v>
      </c>
      <c r="AG76" s="964"/>
      <c r="AH76" s="964"/>
      <c r="AI76" s="964"/>
      <c r="AJ76" s="914"/>
      <c r="AK76" s="965" t="s">
        <v>581</v>
      </c>
      <c r="AL76" s="964"/>
      <c r="AM76" s="964"/>
      <c r="AN76" s="964"/>
      <c r="AO76" s="914"/>
      <c r="AP76" s="915" t="s">
        <v>581</v>
      </c>
      <c r="AQ76" s="915"/>
      <c r="AR76" s="915"/>
      <c r="AS76" s="915"/>
      <c r="AT76" s="915"/>
      <c r="AU76" s="915" t="s">
        <v>581</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577</v>
      </c>
      <c r="C77" s="958"/>
      <c r="D77" s="958"/>
      <c r="E77" s="958"/>
      <c r="F77" s="958"/>
      <c r="G77" s="958"/>
      <c r="H77" s="958"/>
      <c r="I77" s="958"/>
      <c r="J77" s="958"/>
      <c r="K77" s="958"/>
      <c r="L77" s="958"/>
      <c r="M77" s="958"/>
      <c r="N77" s="958"/>
      <c r="O77" s="958"/>
      <c r="P77" s="959"/>
      <c r="Q77" s="963">
        <v>31</v>
      </c>
      <c r="R77" s="964"/>
      <c r="S77" s="964"/>
      <c r="T77" s="964"/>
      <c r="U77" s="914"/>
      <c r="V77" s="965">
        <v>31</v>
      </c>
      <c r="W77" s="964"/>
      <c r="X77" s="964"/>
      <c r="Y77" s="964"/>
      <c r="Z77" s="914"/>
      <c r="AA77" s="965">
        <v>0</v>
      </c>
      <c r="AB77" s="964"/>
      <c r="AC77" s="964"/>
      <c r="AD77" s="964"/>
      <c r="AE77" s="914"/>
      <c r="AF77" s="965">
        <v>0</v>
      </c>
      <c r="AG77" s="964"/>
      <c r="AH77" s="964"/>
      <c r="AI77" s="964"/>
      <c r="AJ77" s="914"/>
      <c r="AK77" s="965">
        <v>1</v>
      </c>
      <c r="AL77" s="964"/>
      <c r="AM77" s="964"/>
      <c r="AN77" s="964"/>
      <c r="AO77" s="914"/>
      <c r="AP77" s="915" t="s">
        <v>581</v>
      </c>
      <c r="AQ77" s="915"/>
      <c r="AR77" s="915"/>
      <c r="AS77" s="915"/>
      <c r="AT77" s="915"/>
      <c r="AU77" s="915" t="s">
        <v>581</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578</v>
      </c>
      <c r="C78" s="958"/>
      <c r="D78" s="958"/>
      <c r="E78" s="958"/>
      <c r="F78" s="958"/>
      <c r="G78" s="958"/>
      <c r="H78" s="958"/>
      <c r="I78" s="958"/>
      <c r="J78" s="958"/>
      <c r="K78" s="958"/>
      <c r="L78" s="958"/>
      <c r="M78" s="958"/>
      <c r="N78" s="958"/>
      <c r="O78" s="958"/>
      <c r="P78" s="959"/>
      <c r="Q78" s="960">
        <v>33</v>
      </c>
      <c r="R78" s="915"/>
      <c r="S78" s="915"/>
      <c r="T78" s="915"/>
      <c r="U78" s="915"/>
      <c r="V78" s="915">
        <v>33</v>
      </c>
      <c r="W78" s="915"/>
      <c r="X78" s="915"/>
      <c r="Y78" s="915"/>
      <c r="Z78" s="915"/>
      <c r="AA78" s="915">
        <v>0</v>
      </c>
      <c r="AB78" s="915"/>
      <c r="AC78" s="915"/>
      <c r="AD78" s="915"/>
      <c r="AE78" s="915"/>
      <c r="AF78" s="915">
        <v>0</v>
      </c>
      <c r="AG78" s="915"/>
      <c r="AH78" s="915"/>
      <c r="AI78" s="915"/>
      <c r="AJ78" s="915"/>
      <c r="AK78" s="915" t="s">
        <v>581</v>
      </c>
      <c r="AL78" s="915"/>
      <c r="AM78" s="915"/>
      <c r="AN78" s="915"/>
      <c r="AO78" s="915"/>
      <c r="AP78" s="915" t="s">
        <v>581</v>
      </c>
      <c r="AQ78" s="915"/>
      <c r="AR78" s="915"/>
      <c r="AS78" s="915"/>
      <c r="AT78" s="915"/>
      <c r="AU78" s="915" t="s">
        <v>581</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579</v>
      </c>
      <c r="C79" s="958"/>
      <c r="D79" s="958"/>
      <c r="E79" s="958"/>
      <c r="F79" s="958"/>
      <c r="G79" s="958"/>
      <c r="H79" s="958"/>
      <c r="I79" s="958"/>
      <c r="J79" s="958"/>
      <c r="K79" s="958"/>
      <c r="L79" s="958"/>
      <c r="M79" s="958"/>
      <c r="N79" s="958"/>
      <c r="O79" s="958"/>
      <c r="P79" s="959"/>
      <c r="Q79" s="960">
        <v>76</v>
      </c>
      <c r="R79" s="915"/>
      <c r="S79" s="915"/>
      <c r="T79" s="915"/>
      <c r="U79" s="915"/>
      <c r="V79" s="915">
        <v>72</v>
      </c>
      <c r="W79" s="915"/>
      <c r="X79" s="915"/>
      <c r="Y79" s="915"/>
      <c r="Z79" s="915"/>
      <c r="AA79" s="915">
        <v>4</v>
      </c>
      <c r="AB79" s="915"/>
      <c r="AC79" s="915"/>
      <c r="AD79" s="915"/>
      <c r="AE79" s="915"/>
      <c r="AF79" s="915">
        <v>4</v>
      </c>
      <c r="AG79" s="915"/>
      <c r="AH79" s="915"/>
      <c r="AI79" s="915"/>
      <c r="AJ79" s="915"/>
      <c r="AK79" s="915" t="s">
        <v>581</v>
      </c>
      <c r="AL79" s="915"/>
      <c r="AM79" s="915"/>
      <c r="AN79" s="915"/>
      <c r="AO79" s="915"/>
      <c r="AP79" s="915" t="s">
        <v>581</v>
      </c>
      <c r="AQ79" s="915"/>
      <c r="AR79" s="915"/>
      <c r="AS79" s="915"/>
      <c r="AT79" s="915"/>
      <c r="AU79" s="915" t="s">
        <v>581</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580</v>
      </c>
      <c r="C80" s="958"/>
      <c r="D80" s="958"/>
      <c r="E80" s="958"/>
      <c r="F80" s="958"/>
      <c r="G80" s="958"/>
      <c r="H80" s="958"/>
      <c r="I80" s="958"/>
      <c r="J80" s="958"/>
      <c r="K80" s="958"/>
      <c r="L80" s="958"/>
      <c r="M80" s="958"/>
      <c r="N80" s="958"/>
      <c r="O80" s="958"/>
      <c r="P80" s="959"/>
      <c r="Q80" s="960">
        <v>243079</v>
      </c>
      <c r="R80" s="915"/>
      <c r="S80" s="915"/>
      <c r="T80" s="915"/>
      <c r="U80" s="915"/>
      <c r="V80" s="915">
        <v>238143</v>
      </c>
      <c r="W80" s="915"/>
      <c r="X80" s="915"/>
      <c r="Y80" s="915"/>
      <c r="Z80" s="915"/>
      <c r="AA80" s="915">
        <v>4936</v>
      </c>
      <c r="AB80" s="915"/>
      <c r="AC80" s="915"/>
      <c r="AD80" s="915"/>
      <c r="AE80" s="915"/>
      <c r="AF80" s="915">
        <v>4936</v>
      </c>
      <c r="AG80" s="915"/>
      <c r="AH80" s="915"/>
      <c r="AI80" s="915"/>
      <c r="AJ80" s="915"/>
      <c r="AK80" s="915" t="s">
        <v>581</v>
      </c>
      <c r="AL80" s="915"/>
      <c r="AM80" s="915"/>
      <c r="AN80" s="915"/>
      <c r="AO80" s="915"/>
      <c r="AP80" s="915" t="s">
        <v>581</v>
      </c>
      <c r="AQ80" s="915"/>
      <c r="AR80" s="915"/>
      <c r="AS80" s="915"/>
      <c r="AT80" s="915"/>
      <c r="AU80" s="915" t="s">
        <v>581</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5022</v>
      </c>
      <c r="AG88" s="926"/>
      <c r="AH88" s="926"/>
      <c r="AI88" s="926"/>
      <c r="AJ88" s="926"/>
      <c r="AK88" s="923"/>
      <c r="AL88" s="923"/>
      <c r="AM88" s="923"/>
      <c r="AN88" s="923"/>
      <c r="AO88" s="923"/>
      <c r="AP88" s="926">
        <v>445</v>
      </c>
      <c r="AQ88" s="926"/>
      <c r="AR88" s="926"/>
      <c r="AS88" s="926"/>
      <c r="AT88" s="926"/>
      <c r="AU88" s="926">
        <v>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15</v>
      </c>
      <c r="CS102" s="934"/>
      <c r="CT102" s="934"/>
      <c r="CU102" s="934"/>
      <c r="CV102" s="977"/>
      <c r="CW102" s="976"/>
      <c r="CX102" s="934"/>
      <c r="CY102" s="934"/>
      <c r="CZ102" s="934"/>
      <c r="DA102" s="977"/>
      <c r="DB102" s="976"/>
      <c r="DC102" s="934"/>
      <c r="DD102" s="934"/>
      <c r="DE102" s="934"/>
      <c r="DF102" s="977"/>
      <c r="DG102" s="976">
        <v>227</v>
      </c>
      <c r="DH102" s="934"/>
      <c r="DI102" s="934"/>
      <c r="DJ102" s="934"/>
      <c r="DK102" s="977"/>
      <c r="DL102" s="976"/>
      <c r="DM102" s="934"/>
      <c r="DN102" s="934"/>
      <c r="DO102" s="934"/>
      <c r="DP102" s="977"/>
      <c r="DQ102" s="976">
        <v>219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419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421</v>
      </c>
      <c r="AB109" s="979"/>
      <c r="AC109" s="979"/>
      <c r="AD109" s="979"/>
      <c r="AE109" s="980"/>
      <c r="AF109" s="978" t="s">
        <v>306</v>
      </c>
      <c r="AG109" s="979"/>
      <c r="AH109" s="979"/>
      <c r="AI109" s="979"/>
      <c r="AJ109" s="980"/>
      <c r="AK109" s="978" t="s">
        <v>305</v>
      </c>
      <c r="AL109" s="979"/>
      <c r="AM109" s="979"/>
      <c r="AN109" s="979"/>
      <c r="AO109" s="980"/>
      <c r="AP109" s="978" t="s">
        <v>422</v>
      </c>
      <c r="AQ109" s="979"/>
      <c r="AR109" s="979"/>
      <c r="AS109" s="979"/>
      <c r="AT109" s="981"/>
      <c r="AU109" s="998" t="s">
        <v>420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421</v>
      </c>
      <c r="BR109" s="979"/>
      <c r="BS109" s="979"/>
      <c r="BT109" s="979"/>
      <c r="BU109" s="980"/>
      <c r="BV109" s="978" t="s">
        <v>306</v>
      </c>
      <c r="BW109" s="979"/>
      <c r="BX109" s="979"/>
      <c r="BY109" s="979"/>
      <c r="BZ109" s="980"/>
      <c r="CA109" s="978" t="s">
        <v>305</v>
      </c>
      <c r="CB109" s="979"/>
      <c r="CC109" s="979"/>
      <c r="CD109" s="979"/>
      <c r="CE109" s="980"/>
      <c r="CF109" s="999" t="s">
        <v>422</v>
      </c>
      <c r="CG109" s="999"/>
      <c r="CH109" s="999"/>
      <c r="CI109" s="999"/>
      <c r="CJ109" s="999"/>
      <c r="CK109" s="978" t="s">
        <v>423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421</v>
      </c>
      <c r="DH109" s="979"/>
      <c r="DI109" s="979"/>
      <c r="DJ109" s="979"/>
      <c r="DK109" s="980"/>
      <c r="DL109" s="978" t="s">
        <v>306</v>
      </c>
      <c r="DM109" s="979"/>
      <c r="DN109" s="979"/>
      <c r="DO109" s="979"/>
      <c r="DP109" s="980"/>
      <c r="DQ109" s="978" t="s">
        <v>305</v>
      </c>
      <c r="DR109" s="979"/>
      <c r="DS109" s="979"/>
      <c r="DT109" s="979"/>
      <c r="DU109" s="980"/>
      <c r="DV109" s="978" t="s">
        <v>422</v>
      </c>
      <c r="DW109" s="979"/>
      <c r="DX109" s="979"/>
      <c r="DY109" s="979"/>
      <c r="DZ109" s="981"/>
    </row>
    <row r="110" spans="1:131" s="247" customFormat="1" ht="26.25" customHeight="1" x14ac:dyDescent="0.15">
      <c r="A110" s="982" t="s">
        <v>424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424459</v>
      </c>
      <c r="AB110" s="986"/>
      <c r="AC110" s="986"/>
      <c r="AD110" s="986"/>
      <c r="AE110" s="987"/>
      <c r="AF110" s="988">
        <v>395664</v>
      </c>
      <c r="AG110" s="986"/>
      <c r="AH110" s="986"/>
      <c r="AI110" s="986"/>
      <c r="AJ110" s="987"/>
      <c r="AK110" s="988">
        <v>403406</v>
      </c>
      <c r="AL110" s="986"/>
      <c r="AM110" s="986"/>
      <c r="AN110" s="986"/>
      <c r="AO110" s="987"/>
      <c r="AP110" s="989">
        <v>20.6</v>
      </c>
      <c r="AQ110" s="990"/>
      <c r="AR110" s="990"/>
      <c r="AS110" s="990"/>
      <c r="AT110" s="991"/>
      <c r="AU110" s="992" t="s">
        <v>73</v>
      </c>
      <c r="AV110" s="993"/>
      <c r="AW110" s="993"/>
      <c r="AX110" s="993"/>
      <c r="AY110" s="993"/>
      <c r="AZ110" s="1034" t="s">
        <v>425</v>
      </c>
      <c r="BA110" s="983"/>
      <c r="BB110" s="983"/>
      <c r="BC110" s="983"/>
      <c r="BD110" s="983"/>
      <c r="BE110" s="983"/>
      <c r="BF110" s="983"/>
      <c r="BG110" s="983"/>
      <c r="BH110" s="983"/>
      <c r="BI110" s="983"/>
      <c r="BJ110" s="983"/>
      <c r="BK110" s="983"/>
      <c r="BL110" s="983"/>
      <c r="BM110" s="983"/>
      <c r="BN110" s="983"/>
      <c r="BO110" s="983"/>
      <c r="BP110" s="984"/>
      <c r="BQ110" s="1020">
        <v>4895483</v>
      </c>
      <c r="BR110" s="1021"/>
      <c r="BS110" s="1021"/>
      <c r="BT110" s="1021"/>
      <c r="BU110" s="1021"/>
      <c r="BV110" s="1021">
        <v>5671051</v>
      </c>
      <c r="BW110" s="1021"/>
      <c r="BX110" s="1021"/>
      <c r="BY110" s="1021"/>
      <c r="BZ110" s="1021"/>
      <c r="CA110" s="1021">
        <v>5499722</v>
      </c>
      <c r="CB110" s="1021"/>
      <c r="CC110" s="1021"/>
      <c r="CD110" s="1021"/>
      <c r="CE110" s="1021"/>
      <c r="CF110" s="1035">
        <v>280.39999999999998</v>
      </c>
      <c r="CG110" s="1036"/>
      <c r="CH110" s="1036"/>
      <c r="CI110" s="1036"/>
      <c r="CJ110" s="1036"/>
      <c r="CK110" s="1037" t="s">
        <v>426</v>
      </c>
      <c r="CL110" s="1038"/>
      <c r="CM110" s="1017" t="s">
        <v>427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172</v>
      </c>
      <c r="DH110" s="1021"/>
      <c r="DI110" s="1021"/>
      <c r="DJ110" s="1021"/>
      <c r="DK110" s="1021"/>
      <c r="DL110" s="1021" t="s">
        <v>172</v>
      </c>
      <c r="DM110" s="1021"/>
      <c r="DN110" s="1021"/>
      <c r="DO110" s="1021"/>
      <c r="DP110" s="1021"/>
      <c r="DQ110" s="1021" t="s">
        <v>428</v>
      </c>
      <c r="DR110" s="1021"/>
      <c r="DS110" s="1021"/>
      <c r="DT110" s="1021"/>
      <c r="DU110" s="1021"/>
      <c r="DV110" s="1022" t="s">
        <v>172</v>
      </c>
      <c r="DW110" s="1022"/>
      <c r="DX110" s="1022"/>
      <c r="DY110" s="1022"/>
      <c r="DZ110" s="1023"/>
    </row>
    <row r="111" spans="1:131" s="247" customFormat="1" ht="26.25" customHeight="1" x14ac:dyDescent="0.15">
      <c r="A111" s="1024" t="s">
        <v>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172</v>
      </c>
      <c r="AB111" s="1028"/>
      <c r="AC111" s="1028"/>
      <c r="AD111" s="1028"/>
      <c r="AE111" s="1029"/>
      <c r="AF111" s="1030" t="s">
        <v>172</v>
      </c>
      <c r="AG111" s="1028"/>
      <c r="AH111" s="1028"/>
      <c r="AI111" s="1028"/>
      <c r="AJ111" s="1029"/>
      <c r="AK111" s="1030" t="s">
        <v>172</v>
      </c>
      <c r="AL111" s="1028"/>
      <c r="AM111" s="1028"/>
      <c r="AN111" s="1028"/>
      <c r="AO111" s="1029"/>
      <c r="AP111" s="1031" t="s">
        <v>172</v>
      </c>
      <c r="AQ111" s="1032"/>
      <c r="AR111" s="1032"/>
      <c r="AS111" s="1032"/>
      <c r="AT111" s="1033"/>
      <c r="AU111" s="994"/>
      <c r="AV111" s="995"/>
      <c r="AW111" s="995"/>
      <c r="AX111" s="995"/>
      <c r="AY111" s="995"/>
      <c r="AZ111" s="1043" t="s">
        <v>430</v>
      </c>
      <c r="BA111" s="1044"/>
      <c r="BB111" s="1044"/>
      <c r="BC111" s="1044"/>
      <c r="BD111" s="1044"/>
      <c r="BE111" s="1044"/>
      <c r="BF111" s="1044"/>
      <c r="BG111" s="1044"/>
      <c r="BH111" s="1044"/>
      <c r="BI111" s="1044"/>
      <c r="BJ111" s="1044"/>
      <c r="BK111" s="1044"/>
      <c r="BL111" s="1044"/>
      <c r="BM111" s="1044"/>
      <c r="BN111" s="1044"/>
      <c r="BO111" s="1044"/>
      <c r="BP111" s="1045"/>
      <c r="BQ111" s="1013" t="s">
        <v>172</v>
      </c>
      <c r="BR111" s="1014"/>
      <c r="BS111" s="1014"/>
      <c r="BT111" s="1014"/>
      <c r="BU111" s="1014"/>
      <c r="BV111" s="1014" t="s">
        <v>172</v>
      </c>
      <c r="BW111" s="1014"/>
      <c r="BX111" s="1014"/>
      <c r="BY111" s="1014"/>
      <c r="BZ111" s="1014"/>
      <c r="CA111" s="1014" t="s">
        <v>428</v>
      </c>
      <c r="CB111" s="1014"/>
      <c r="CC111" s="1014"/>
      <c r="CD111" s="1014"/>
      <c r="CE111" s="1014"/>
      <c r="CF111" s="1008" t="s">
        <v>428</v>
      </c>
      <c r="CG111" s="1009"/>
      <c r="CH111" s="1009"/>
      <c r="CI111" s="1009"/>
      <c r="CJ111" s="1009"/>
      <c r="CK111" s="1039"/>
      <c r="CL111" s="1040"/>
      <c r="CM111" s="1010" t="s">
        <v>431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172</v>
      </c>
      <c r="DH111" s="1014"/>
      <c r="DI111" s="1014"/>
      <c r="DJ111" s="1014"/>
      <c r="DK111" s="1014"/>
      <c r="DL111" s="1014" t="s">
        <v>172</v>
      </c>
      <c r="DM111" s="1014"/>
      <c r="DN111" s="1014"/>
      <c r="DO111" s="1014"/>
      <c r="DP111" s="1014"/>
      <c r="DQ111" s="1014" t="s">
        <v>172</v>
      </c>
      <c r="DR111" s="1014"/>
      <c r="DS111" s="1014"/>
      <c r="DT111" s="1014"/>
      <c r="DU111" s="1014"/>
      <c r="DV111" s="1015" t="s">
        <v>428</v>
      </c>
      <c r="DW111" s="1015"/>
      <c r="DX111" s="1015"/>
      <c r="DY111" s="1015"/>
      <c r="DZ111" s="1016"/>
    </row>
    <row r="112" spans="1:131" s="247" customFormat="1" ht="26.25" customHeight="1" x14ac:dyDescent="0.15">
      <c r="A112" s="1046" t="s">
        <v>432</v>
      </c>
      <c r="B112" s="1047"/>
      <c r="C112" s="1044" t="s">
        <v>433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172</v>
      </c>
      <c r="AB112" s="1053"/>
      <c r="AC112" s="1053"/>
      <c r="AD112" s="1053"/>
      <c r="AE112" s="1054"/>
      <c r="AF112" s="1055" t="s">
        <v>172</v>
      </c>
      <c r="AG112" s="1053"/>
      <c r="AH112" s="1053"/>
      <c r="AI112" s="1053"/>
      <c r="AJ112" s="1054"/>
      <c r="AK112" s="1055" t="s">
        <v>172</v>
      </c>
      <c r="AL112" s="1053"/>
      <c r="AM112" s="1053"/>
      <c r="AN112" s="1053"/>
      <c r="AO112" s="1054"/>
      <c r="AP112" s="1056" t="s">
        <v>172</v>
      </c>
      <c r="AQ112" s="1057"/>
      <c r="AR112" s="1057"/>
      <c r="AS112" s="1057"/>
      <c r="AT112" s="1058"/>
      <c r="AU112" s="994"/>
      <c r="AV112" s="995"/>
      <c r="AW112" s="995"/>
      <c r="AX112" s="995"/>
      <c r="AY112" s="995"/>
      <c r="AZ112" s="1043" t="s">
        <v>434</v>
      </c>
      <c r="BA112" s="1044"/>
      <c r="BB112" s="1044"/>
      <c r="BC112" s="1044"/>
      <c r="BD112" s="1044"/>
      <c r="BE112" s="1044"/>
      <c r="BF112" s="1044"/>
      <c r="BG112" s="1044"/>
      <c r="BH112" s="1044"/>
      <c r="BI112" s="1044"/>
      <c r="BJ112" s="1044"/>
      <c r="BK112" s="1044"/>
      <c r="BL112" s="1044"/>
      <c r="BM112" s="1044"/>
      <c r="BN112" s="1044"/>
      <c r="BO112" s="1044"/>
      <c r="BP112" s="1045"/>
      <c r="BQ112" s="1013">
        <v>385230</v>
      </c>
      <c r="BR112" s="1014"/>
      <c r="BS112" s="1014"/>
      <c r="BT112" s="1014"/>
      <c r="BU112" s="1014"/>
      <c r="BV112" s="1014">
        <v>441142</v>
      </c>
      <c r="BW112" s="1014"/>
      <c r="BX112" s="1014"/>
      <c r="BY112" s="1014"/>
      <c r="BZ112" s="1014"/>
      <c r="CA112" s="1014">
        <v>506815</v>
      </c>
      <c r="CB112" s="1014"/>
      <c r="CC112" s="1014"/>
      <c r="CD112" s="1014"/>
      <c r="CE112" s="1014"/>
      <c r="CF112" s="1008">
        <v>25.8</v>
      </c>
      <c r="CG112" s="1009"/>
      <c r="CH112" s="1009"/>
      <c r="CI112" s="1009"/>
      <c r="CJ112" s="1009"/>
      <c r="CK112" s="1039"/>
      <c r="CL112" s="1040"/>
      <c r="CM112" s="1010" t="s">
        <v>435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172</v>
      </c>
      <c r="DH112" s="1014"/>
      <c r="DI112" s="1014"/>
      <c r="DJ112" s="1014"/>
      <c r="DK112" s="1014"/>
      <c r="DL112" s="1014" t="s">
        <v>172</v>
      </c>
      <c r="DM112" s="1014"/>
      <c r="DN112" s="1014"/>
      <c r="DO112" s="1014"/>
      <c r="DP112" s="1014"/>
      <c r="DQ112" s="1014" t="s">
        <v>172</v>
      </c>
      <c r="DR112" s="1014"/>
      <c r="DS112" s="1014"/>
      <c r="DT112" s="1014"/>
      <c r="DU112" s="1014"/>
      <c r="DV112" s="1015" t="s">
        <v>172</v>
      </c>
      <c r="DW112" s="1015"/>
      <c r="DX112" s="1015"/>
      <c r="DY112" s="1015"/>
      <c r="DZ112" s="1016"/>
    </row>
    <row r="113" spans="1:130" s="247" customFormat="1" ht="26.25" customHeight="1" x14ac:dyDescent="0.15">
      <c r="A113" s="1048"/>
      <c r="B113" s="1049"/>
      <c r="C113" s="1044" t="s">
        <v>436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29418</v>
      </c>
      <c r="AB113" s="1028"/>
      <c r="AC113" s="1028"/>
      <c r="AD113" s="1028"/>
      <c r="AE113" s="1029"/>
      <c r="AF113" s="1030">
        <v>35584</v>
      </c>
      <c r="AG113" s="1028"/>
      <c r="AH113" s="1028"/>
      <c r="AI113" s="1028"/>
      <c r="AJ113" s="1029"/>
      <c r="AK113" s="1030">
        <v>34929</v>
      </c>
      <c r="AL113" s="1028"/>
      <c r="AM113" s="1028"/>
      <c r="AN113" s="1028"/>
      <c r="AO113" s="1029"/>
      <c r="AP113" s="1031">
        <v>1.8</v>
      </c>
      <c r="AQ113" s="1032"/>
      <c r="AR113" s="1032"/>
      <c r="AS113" s="1032"/>
      <c r="AT113" s="1033"/>
      <c r="AU113" s="994"/>
      <c r="AV113" s="995"/>
      <c r="AW113" s="995"/>
      <c r="AX113" s="995"/>
      <c r="AY113" s="995"/>
      <c r="AZ113" s="1043" t="s">
        <v>437</v>
      </c>
      <c r="BA113" s="1044"/>
      <c r="BB113" s="1044"/>
      <c r="BC113" s="1044"/>
      <c r="BD113" s="1044"/>
      <c r="BE113" s="1044"/>
      <c r="BF113" s="1044"/>
      <c r="BG113" s="1044"/>
      <c r="BH113" s="1044"/>
      <c r="BI113" s="1044"/>
      <c r="BJ113" s="1044"/>
      <c r="BK113" s="1044"/>
      <c r="BL113" s="1044"/>
      <c r="BM113" s="1044"/>
      <c r="BN113" s="1044"/>
      <c r="BO113" s="1044"/>
      <c r="BP113" s="1045"/>
      <c r="BQ113" s="1013">
        <v>21990</v>
      </c>
      <c r="BR113" s="1014"/>
      <c r="BS113" s="1014"/>
      <c r="BT113" s="1014"/>
      <c r="BU113" s="1014"/>
      <c r="BV113" s="1014">
        <v>7686</v>
      </c>
      <c r="BW113" s="1014"/>
      <c r="BX113" s="1014"/>
      <c r="BY113" s="1014"/>
      <c r="BZ113" s="1014"/>
      <c r="CA113" s="1014">
        <v>8121</v>
      </c>
      <c r="CB113" s="1014"/>
      <c r="CC113" s="1014"/>
      <c r="CD113" s="1014"/>
      <c r="CE113" s="1014"/>
      <c r="CF113" s="1008">
        <v>0.4</v>
      </c>
      <c r="CG113" s="1009"/>
      <c r="CH113" s="1009"/>
      <c r="CI113" s="1009"/>
      <c r="CJ113" s="1009"/>
      <c r="CK113" s="1039"/>
      <c r="CL113" s="1040"/>
      <c r="CM113" s="1010" t="s">
        <v>438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172</v>
      </c>
      <c r="DH113" s="1053"/>
      <c r="DI113" s="1053"/>
      <c r="DJ113" s="1053"/>
      <c r="DK113" s="1054"/>
      <c r="DL113" s="1055" t="s">
        <v>172</v>
      </c>
      <c r="DM113" s="1053"/>
      <c r="DN113" s="1053"/>
      <c r="DO113" s="1053"/>
      <c r="DP113" s="1054"/>
      <c r="DQ113" s="1055" t="s">
        <v>172</v>
      </c>
      <c r="DR113" s="1053"/>
      <c r="DS113" s="1053"/>
      <c r="DT113" s="1053"/>
      <c r="DU113" s="1054"/>
      <c r="DV113" s="1056" t="s">
        <v>172</v>
      </c>
      <c r="DW113" s="1057"/>
      <c r="DX113" s="1057"/>
      <c r="DY113" s="1057"/>
      <c r="DZ113" s="1058"/>
    </row>
    <row r="114" spans="1:130" s="247" customFormat="1" ht="26.25" customHeight="1" x14ac:dyDescent="0.15">
      <c r="A114" s="1048"/>
      <c r="B114" s="1049"/>
      <c r="C114" s="1044" t="s">
        <v>439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14932</v>
      </c>
      <c r="AB114" s="1053"/>
      <c r="AC114" s="1053"/>
      <c r="AD114" s="1053"/>
      <c r="AE114" s="1054"/>
      <c r="AF114" s="1055">
        <v>14385</v>
      </c>
      <c r="AG114" s="1053"/>
      <c r="AH114" s="1053"/>
      <c r="AI114" s="1053"/>
      <c r="AJ114" s="1054"/>
      <c r="AK114" s="1055">
        <v>7590</v>
      </c>
      <c r="AL114" s="1053"/>
      <c r="AM114" s="1053"/>
      <c r="AN114" s="1053"/>
      <c r="AO114" s="1054"/>
      <c r="AP114" s="1056">
        <v>0.4</v>
      </c>
      <c r="AQ114" s="1057"/>
      <c r="AR114" s="1057"/>
      <c r="AS114" s="1057"/>
      <c r="AT114" s="1058"/>
      <c r="AU114" s="994"/>
      <c r="AV114" s="995"/>
      <c r="AW114" s="995"/>
      <c r="AX114" s="995"/>
      <c r="AY114" s="995"/>
      <c r="AZ114" s="1043" t="s">
        <v>440</v>
      </c>
      <c r="BA114" s="1044"/>
      <c r="BB114" s="1044"/>
      <c r="BC114" s="1044"/>
      <c r="BD114" s="1044"/>
      <c r="BE114" s="1044"/>
      <c r="BF114" s="1044"/>
      <c r="BG114" s="1044"/>
      <c r="BH114" s="1044"/>
      <c r="BI114" s="1044"/>
      <c r="BJ114" s="1044"/>
      <c r="BK114" s="1044"/>
      <c r="BL114" s="1044"/>
      <c r="BM114" s="1044"/>
      <c r="BN114" s="1044"/>
      <c r="BO114" s="1044"/>
      <c r="BP114" s="1045"/>
      <c r="BQ114" s="1013">
        <v>539642</v>
      </c>
      <c r="BR114" s="1014"/>
      <c r="BS114" s="1014"/>
      <c r="BT114" s="1014"/>
      <c r="BU114" s="1014"/>
      <c r="BV114" s="1014">
        <v>525836</v>
      </c>
      <c r="BW114" s="1014"/>
      <c r="BX114" s="1014"/>
      <c r="BY114" s="1014"/>
      <c r="BZ114" s="1014"/>
      <c r="CA114" s="1014">
        <v>509360</v>
      </c>
      <c r="CB114" s="1014"/>
      <c r="CC114" s="1014"/>
      <c r="CD114" s="1014"/>
      <c r="CE114" s="1014"/>
      <c r="CF114" s="1008">
        <v>26</v>
      </c>
      <c r="CG114" s="1009"/>
      <c r="CH114" s="1009"/>
      <c r="CI114" s="1009"/>
      <c r="CJ114" s="1009"/>
      <c r="CK114" s="1039"/>
      <c r="CL114" s="1040"/>
      <c r="CM114" s="1010" t="s">
        <v>441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172</v>
      </c>
      <c r="DH114" s="1053"/>
      <c r="DI114" s="1053"/>
      <c r="DJ114" s="1053"/>
      <c r="DK114" s="1054"/>
      <c r="DL114" s="1055" t="s">
        <v>428</v>
      </c>
      <c r="DM114" s="1053"/>
      <c r="DN114" s="1053"/>
      <c r="DO114" s="1053"/>
      <c r="DP114" s="1054"/>
      <c r="DQ114" s="1055" t="s">
        <v>172</v>
      </c>
      <c r="DR114" s="1053"/>
      <c r="DS114" s="1053"/>
      <c r="DT114" s="1053"/>
      <c r="DU114" s="1054"/>
      <c r="DV114" s="1056" t="s">
        <v>428</v>
      </c>
      <c r="DW114" s="1057"/>
      <c r="DX114" s="1057"/>
      <c r="DY114" s="1057"/>
      <c r="DZ114" s="1058"/>
    </row>
    <row r="115" spans="1:130" s="247" customFormat="1" ht="26.25" customHeight="1" x14ac:dyDescent="0.15">
      <c r="A115" s="1048"/>
      <c r="B115" s="1049"/>
      <c r="C115" s="1044" t="s">
        <v>442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172</v>
      </c>
      <c r="AB115" s="1028"/>
      <c r="AC115" s="1028"/>
      <c r="AD115" s="1028"/>
      <c r="AE115" s="1029"/>
      <c r="AF115" s="1030" t="s">
        <v>428</v>
      </c>
      <c r="AG115" s="1028"/>
      <c r="AH115" s="1028"/>
      <c r="AI115" s="1028"/>
      <c r="AJ115" s="1029"/>
      <c r="AK115" s="1030" t="s">
        <v>172</v>
      </c>
      <c r="AL115" s="1028"/>
      <c r="AM115" s="1028"/>
      <c r="AN115" s="1028"/>
      <c r="AO115" s="1029"/>
      <c r="AP115" s="1031" t="s">
        <v>172</v>
      </c>
      <c r="AQ115" s="1032"/>
      <c r="AR115" s="1032"/>
      <c r="AS115" s="1032"/>
      <c r="AT115" s="1033"/>
      <c r="AU115" s="994"/>
      <c r="AV115" s="995"/>
      <c r="AW115" s="995"/>
      <c r="AX115" s="995"/>
      <c r="AY115" s="995"/>
      <c r="AZ115" s="1043" t="s">
        <v>443</v>
      </c>
      <c r="BA115" s="1044"/>
      <c r="BB115" s="1044"/>
      <c r="BC115" s="1044"/>
      <c r="BD115" s="1044"/>
      <c r="BE115" s="1044"/>
      <c r="BF115" s="1044"/>
      <c r="BG115" s="1044"/>
      <c r="BH115" s="1044"/>
      <c r="BI115" s="1044"/>
      <c r="BJ115" s="1044"/>
      <c r="BK115" s="1044"/>
      <c r="BL115" s="1044"/>
      <c r="BM115" s="1044"/>
      <c r="BN115" s="1044"/>
      <c r="BO115" s="1044"/>
      <c r="BP115" s="1045"/>
      <c r="BQ115" s="1013">
        <v>213354</v>
      </c>
      <c r="BR115" s="1014"/>
      <c r="BS115" s="1014"/>
      <c r="BT115" s="1014"/>
      <c r="BU115" s="1014"/>
      <c r="BV115" s="1014">
        <v>229331</v>
      </c>
      <c r="BW115" s="1014"/>
      <c r="BX115" s="1014"/>
      <c r="BY115" s="1014"/>
      <c r="BZ115" s="1014"/>
      <c r="CA115" s="1014">
        <v>219303</v>
      </c>
      <c r="CB115" s="1014"/>
      <c r="CC115" s="1014"/>
      <c r="CD115" s="1014"/>
      <c r="CE115" s="1014"/>
      <c r="CF115" s="1008">
        <v>11.2</v>
      </c>
      <c r="CG115" s="1009"/>
      <c r="CH115" s="1009"/>
      <c r="CI115" s="1009"/>
      <c r="CJ115" s="1009"/>
      <c r="CK115" s="1039"/>
      <c r="CL115" s="1040"/>
      <c r="CM115" s="1043" t="s">
        <v>444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428</v>
      </c>
      <c r="DH115" s="1053"/>
      <c r="DI115" s="1053"/>
      <c r="DJ115" s="1053"/>
      <c r="DK115" s="1054"/>
      <c r="DL115" s="1055" t="s">
        <v>172</v>
      </c>
      <c r="DM115" s="1053"/>
      <c r="DN115" s="1053"/>
      <c r="DO115" s="1053"/>
      <c r="DP115" s="1054"/>
      <c r="DQ115" s="1055" t="s">
        <v>172</v>
      </c>
      <c r="DR115" s="1053"/>
      <c r="DS115" s="1053"/>
      <c r="DT115" s="1053"/>
      <c r="DU115" s="1054"/>
      <c r="DV115" s="1056" t="s">
        <v>172</v>
      </c>
      <c r="DW115" s="1057"/>
      <c r="DX115" s="1057"/>
      <c r="DY115" s="1057"/>
      <c r="DZ115" s="1058"/>
    </row>
    <row r="116" spans="1:130" s="247" customFormat="1" ht="26.25" customHeight="1" x14ac:dyDescent="0.15">
      <c r="A116" s="1050"/>
      <c r="B116" s="1051"/>
      <c r="C116" s="1059" t="s">
        <v>445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172</v>
      </c>
      <c r="AB116" s="1053"/>
      <c r="AC116" s="1053"/>
      <c r="AD116" s="1053"/>
      <c r="AE116" s="1054"/>
      <c r="AF116" s="1055" t="s">
        <v>172</v>
      </c>
      <c r="AG116" s="1053"/>
      <c r="AH116" s="1053"/>
      <c r="AI116" s="1053"/>
      <c r="AJ116" s="1054"/>
      <c r="AK116" s="1055" t="s">
        <v>172</v>
      </c>
      <c r="AL116" s="1053"/>
      <c r="AM116" s="1053"/>
      <c r="AN116" s="1053"/>
      <c r="AO116" s="1054"/>
      <c r="AP116" s="1056" t="s">
        <v>172</v>
      </c>
      <c r="AQ116" s="1057"/>
      <c r="AR116" s="1057"/>
      <c r="AS116" s="1057"/>
      <c r="AT116" s="1058"/>
      <c r="AU116" s="994"/>
      <c r="AV116" s="995"/>
      <c r="AW116" s="995"/>
      <c r="AX116" s="995"/>
      <c r="AY116" s="995"/>
      <c r="AZ116" s="1061" t="s">
        <v>446</v>
      </c>
      <c r="BA116" s="1062"/>
      <c r="BB116" s="1062"/>
      <c r="BC116" s="1062"/>
      <c r="BD116" s="1062"/>
      <c r="BE116" s="1062"/>
      <c r="BF116" s="1062"/>
      <c r="BG116" s="1062"/>
      <c r="BH116" s="1062"/>
      <c r="BI116" s="1062"/>
      <c r="BJ116" s="1062"/>
      <c r="BK116" s="1062"/>
      <c r="BL116" s="1062"/>
      <c r="BM116" s="1062"/>
      <c r="BN116" s="1062"/>
      <c r="BO116" s="1062"/>
      <c r="BP116" s="1063"/>
      <c r="BQ116" s="1013" t="s">
        <v>428</v>
      </c>
      <c r="BR116" s="1014"/>
      <c r="BS116" s="1014"/>
      <c r="BT116" s="1014"/>
      <c r="BU116" s="1014"/>
      <c r="BV116" s="1014" t="s">
        <v>172</v>
      </c>
      <c r="BW116" s="1014"/>
      <c r="BX116" s="1014"/>
      <c r="BY116" s="1014"/>
      <c r="BZ116" s="1014"/>
      <c r="CA116" s="1014" t="s">
        <v>428</v>
      </c>
      <c r="CB116" s="1014"/>
      <c r="CC116" s="1014"/>
      <c r="CD116" s="1014"/>
      <c r="CE116" s="1014"/>
      <c r="CF116" s="1008" t="s">
        <v>172</v>
      </c>
      <c r="CG116" s="1009"/>
      <c r="CH116" s="1009"/>
      <c r="CI116" s="1009"/>
      <c r="CJ116" s="1009"/>
      <c r="CK116" s="1039"/>
      <c r="CL116" s="1040"/>
      <c r="CM116" s="1010" t="s">
        <v>447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172</v>
      </c>
      <c r="DH116" s="1053"/>
      <c r="DI116" s="1053"/>
      <c r="DJ116" s="1053"/>
      <c r="DK116" s="1054"/>
      <c r="DL116" s="1055" t="s">
        <v>172</v>
      </c>
      <c r="DM116" s="1053"/>
      <c r="DN116" s="1053"/>
      <c r="DO116" s="1053"/>
      <c r="DP116" s="1054"/>
      <c r="DQ116" s="1055" t="s">
        <v>172</v>
      </c>
      <c r="DR116" s="1053"/>
      <c r="DS116" s="1053"/>
      <c r="DT116" s="1053"/>
      <c r="DU116" s="1054"/>
      <c r="DV116" s="1056" t="s">
        <v>428</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448</v>
      </c>
      <c r="Z117" s="980"/>
      <c r="AA117" s="1070">
        <v>468809</v>
      </c>
      <c r="AB117" s="1071"/>
      <c r="AC117" s="1071"/>
      <c r="AD117" s="1071"/>
      <c r="AE117" s="1072"/>
      <c r="AF117" s="1073">
        <v>445633</v>
      </c>
      <c r="AG117" s="1071"/>
      <c r="AH117" s="1071"/>
      <c r="AI117" s="1071"/>
      <c r="AJ117" s="1072"/>
      <c r="AK117" s="1073">
        <v>445925</v>
      </c>
      <c r="AL117" s="1071"/>
      <c r="AM117" s="1071"/>
      <c r="AN117" s="1071"/>
      <c r="AO117" s="1072"/>
      <c r="AP117" s="1074"/>
      <c r="AQ117" s="1075"/>
      <c r="AR117" s="1075"/>
      <c r="AS117" s="1075"/>
      <c r="AT117" s="1076"/>
      <c r="AU117" s="994"/>
      <c r="AV117" s="995"/>
      <c r="AW117" s="995"/>
      <c r="AX117" s="995"/>
      <c r="AY117" s="995"/>
      <c r="AZ117" s="1061" t="s">
        <v>449</v>
      </c>
      <c r="BA117" s="1062"/>
      <c r="BB117" s="1062"/>
      <c r="BC117" s="1062"/>
      <c r="BD117" s="1062"/>
      <c r="BE117" s="1062"/>
      <c r="BF117" s="1062"/>
      <c r="BG117" s="1062"/>
      <c r="BH117" s="1062"/>
      <c r="BI117" s="1062"/>
      <c r="BJ117" s="1062"/>
      <c r="BK117" s="1062"/>
      <c r="BL117" s="1062"/>
      <c r="BM117" s="1062"/>
      <c r="BN117" s="1062"/>
      <c r="BO117" s="1062"/>
      <c r="BP117" s="1063"/>
      <c r="BQ117" s="1013" t="s">
        <v>172</v>
      </c>
      <c r="BR117" s="1014"/>
      <c r="BS117" s="1014"/>
      <c r="BT117" s="1014"/>
      <c r="BU117" s="1014"/>
      <c r="BV117" s="1014" t="s">
        <v>172</v>
      </c>
      <c r="BW117" s="1014"/>
      <c r="BX117" s="1014"/>
      <c r="BY117" s="1014"/>
      <c r="BZ117" s="1014"/>
      <c r="CA117" s="1014" t="s">
        <v>172</v>
      </c>
      <c r="CB117" s="1014"/>
      <c r="CC117" s="1014"/>
      <c r="CD117" s="1014"/>
      <c r="CE117" s="1014"/>
      <c r="CF117" s="1008" t="s">
        <v>172</v>
      </c>
      <c r="CG117" s="1009"/>
      <c r="CH117" s="1009"/>
      <c r="CI117" s="1009"/>
      <c r="CJ117" s="1009"/>
      <c r="CK117" s="1039"/>
      <c r="CL117" s="1040"/>
      <c r="CM117" s="1010" t="s">
        <v>450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428</v>
      </c>
      <c r="DH117" s="1053"/>
      <c r="DI117" s="1053"/>
      <c r="DJ117" s="1053"/>
      <c r="DK117" s="1054"/>
      <c r="DL117" s="1055" t="s">
        <v>428</v>
      </c>
      <c r="DM117" s="1053"/>
      <c r="DN117" s="1053"/>
      <c r="DO117" s="1053"/>
      <c r="DP117" s="1054"/>
      <c r="DQ117" s="1055" t="s">
        <v>172</v>
      </c>
      <c r="DR117" s="1053"/>
      <c r="DS117" s="1053"/>
      <c r="DT117" s="1053"/>
      <c r="DU117" s="1054"/>
      <c r="DV117" s="1056" t="s">
        <v>172</v>
      </c>
      <c r="DW117" s="1057"/>
      <c r="DX117" s="1057"/>
      <c r="DY117" s="1057"/>
      <c r="DZ117" s="1058"/>
    </row>
    <row r="118" spans="1:130" s="247" customFormat="1" ht="26.25" customHeight="1" x14ac:dyDescent="0.15">
      <c r="A118" s="998" t="s">
        <v>423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421</v>
      </c>
      <c r="AB118" s="979"/>
      <c r="AC118" s="979"/>
      <c r="AD118" s="979"/>
      <c r="AE118" s="980"/>
      <c r="AF118" s="978" t="s">
        <v>306</v>
      </c>
      <c r="AG118" s="979"/>
      <c r="AH118" s="979"/>
      <c r="AI118" s="979"/>
      <c r="AJ118" s="980"/>
      <c r="AK118" s="978" t="s">
        <v>305</v>
      </c>
      <c r="AL118" s="979"/>
      <c r="AM118" s="979"/>
      <c r="AN118" s="979"/>
      <c r="AO118" s="980"/>
      <c r="AP118" s="1065" t="s">
        <v>422</v>
      </c>
      <c r="AQ118" s="1066"/>
      <c r="AR118" s="1066"/>
      <c r="AS118" s="1066"/>
      <c r="AT118" s="1067"/>
      <c r="AU118" s="994"/>
      <c r="AV118" s="995"/>
      <c r="AW118" s="995"/>
      <c r="AX118" s="995"/>
      <c r="AY118" s="995"/>
      <c r="AZ118" s="1068" t="s">
        <v>451</v>
      </c>
      <c r="BA118" s="1059"/>
      <c r="BB118" s="1059"/>
      <c r="BC118" s="1059"/>
      <c r="BD118" s="1059"/>
      <c r="BE118" s="1059"/>
      <c r="BF118" s="1059"/>
      <c r="BG118" s="1059"/>
      <c r="BH118" s="1059"/>
      <c r="BI118" s="1059"/>
      <c r="BJ118" s="1059"/>
      <c r="BK118" s="1059"/>
      <c r="BL118" s="1059"/>
      <c r="BM118" s="1059"/>
      <c r="BN118" s="1059"/>
      <c r="BO118" s="1059"/>
      <c r="BP118" s="1060"/>
      <c r="BQ118" s="1091" t="s">
        <v>172</v>
      </c>
      <c r="BR118" s="1092"/>
      <c r="BS118" s="1092"/>
      <c r="BT118" s="1092"/>
      <c r="BU118" s="1092"/>
      <c r="BV118" s="1092" t="s">
        <v>172</v>
      </c>
      <c r="BW118" s="1092"/>
      <c r="BX118" s="1092"/>
      <c r="BY118" s="1092"/>
      <c r="BZ118" s="1092"/>
      <c r="CA118" s="1092" t="s">
        <v>172</v>
      </c>
      <c r="CB118" s="1092"/>
      <c r="CC118" s="1092"/>
      <c r="CD118" s="1092"/>
      <c r="CE118" s="1092"/>
      <c r="CF118" s="1008" t="s">
        <v>428</v>
      </c>
      <c r="CG118" s="1009"/>
      <c r="CH118" s="1009"/>
      <c r="CI118" s="1009"/>
      <c r="CJ118" s="1009"/>
      <c r="CK118" s="1039"/>
      <c r="CL118" s="1040"/>
      <c r="CM118" s="1010" t="s">
        <v>452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428</v>
      </c>
      <c r="DH118" s="1053"/>
      <c r="DI118" s="1053"/>
      <c r="DJ118" s="1053"/>
      <c r="DK118" s="1054"/>
      <c r="DL118" s="1055" t="s">
        <v>428</v>
      </c>
      <c r="DM118" s="1053"/>
      <c r="DN118" s="1053"/>
      <c r="DO118" s="1053"/>
      <c r="DP118" s="1054"/>
      <c r="DQ118" s="1055" t="s">
        <v>172</v>
      </c>
      <c r="DR118" s="1053"/>
      <c r="DS118" s="1053"/>
      <c r="DT118" s="1053"/>
      <c r="DU118" s="1054"/>
      <c r="DV118" s="1056" t="s">
        <v>172</v>
      </c>
      <c r="DW118" s="1057"/>
      <c r="DX118" s="1057"/>
      <c r="DY118" s="1057"/>
      <c r="DZ118" s="1058"/>
    </row>
    <row r="119" spans="1:130" s="247" customFormat="1" ht="26.25" customHeight="1" x14ac:dyDescent="0.15">
      <c r="A119" s="1152" t="s">
        <v>426</v>
      </c>
      <c r="B119" s="1038"/>
      <c r="C119" s="1017" t="s">
        <v>427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172</v>
      </c>
      <c r="AB119" s="986"/>
      <c r="AC119" s="986"/>
      <c r="AD119" s="986"/>
      <c r="AE119" s="987"/>
      <c r="AF119" s="988" t="s">
        <v>172</v>
      </c>
      <c r="AG119" s="986"/>
      <c r="AH119" s="986"/>
      <c r="AI119" s="986"/>
      <c r="AJ119" s="987"/>
      <c r="AK119" s="988" t="s">
        <v>172</v>
      </c>
      <c r="AL119" s="986"/>
      <c r="AM119" s="986"/>
      <c r="AN119" s="986"/>
      <c r="AO119" s="987"/>
      <c r="AP119" s="989" t="s">
        <v>172</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453</v>
      </c>
      <c r="BP119" s="1100"/>
      <c r="BQ119" s="1091">
        <v>6055699</v>
      </c>
      <c r="BR119" s="1092"/>
      <c r="BS119" s="1092"/>
      <c r="BT119" s="1092"/>
      <c r="BU119" s="1092"/>
      <c r="BV119" s="1092">
        <v>6875046</v>
      </c>
      <c r="BW119" s="1092"/>
      <c r="BX119" s="1092"/>
      <c r="BY119" s="1092"/>
      <c r="BZ119" s="1092"/>
      <c r="CA119" s="1092">
        <v>6743321</v>
      </c>
      <c r="CB119" s="1092"/>
      <c r="CC119" s="1092"/>
      <c r="CD119" s="1092"/>
      <c r="CE119" s="1092"/>
      <c r="CF119" s="1093"/>
      <c r="CG119" s="1094"/>
      <c r="CH119" s="1094"/>
      <c r="CI119" s="1094"/>
      <c r="CJ119" s="1095"/>
      <c r="CK119" s="1041"/>
      <c r="CL119" s="1042"/>
      <c r="CM119" s="1096" t="s">
        <v>454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428</v>
      </c>
      <c r="DH119" s="1078"/>
      <c r="DI119" s="1078"/>
      <c r="DJ119" s="1078"/>
      <c r="DK119" s="1079"/>
      <c r="DL119" s="1077" t="s">
        <v>428</v>
      </c>
      <c r="DM119" s="1078"/>
      <c r="DN119" s="1078"/>
      <c r="DO119" s="1078"/>
      <c r="DP119" s="1079"/>
      <c r="DQ119" s="1077" t="s">
        <v>428</v>
      </c>
      <c r="DR119" s="1078"/>
      <c r="DS119" s="1078"/>
      <c r="DT119" s="1078"/>
      <c r="DU119" s="1079"/>
      <c r="DV119" s="1080" t="s">
        <v>172</v>
      </c>
      <c r="DW119" s="1081"/>
      <c r="DX119" s="1081"/>
      <c r="DY119" s="1081"/>
      <c r="DZ119" s="1082"/>
    </row>
    <row r="120" spans="1:130" s="247" customFormat="1" ht="26.25" customHeight="1" x14ac:dyDescent="0.15">
      <c r="A120" s="1153"/>
      <c r="B120" s="1040"/>
      <c r="C120" s="1010" t="s">
        <v>431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428</v>
      </c>
      <c r="AB120" s="1053"/>
      <c r="AC120" s="1053"/>
      <c r="AD120" s="1053"/>
      <c r="AE120" s="1054"/>
      <c r="AF120" s="1055" t="s">
        <v>172</v>
      </c>
      <c r="AG120" s="1053"/>
      <c r="AH120" s="1053"/>
      <c r="AI120" s="1053"/>
      <c r="AJ120" s="1054"/>
      <c r="AK120" s="1055" t="s">
        <v>172</v>
      </c>
      <c r="AL120" s="1053"/>
      <c r="AM120" s="1053"/>
      <c r="AN120" s="1053"/>
      <c r="AO120" s="1054"/>
      <c r="AP120" s="1056" t="s">
        <v>172</v>
      </c>
      <c r="AQ120" s="1057"/>
      <c r="AR120" s="1057"/>
      <c r="AS120" s="1057"/>
      <c r="AT120" s="1058"/>
      <c r="AU120" s="1083" t="s">
        <v>455</v>
      </c>
      <c r="AV120" s="1084"/>
      <c r="AW120" s="1084"/>
      <c r="AX120" s="1084"/>
      <c r="AY120" s="1085"/>
      <c r="AZ120" s="1034" t="s">
        <v>456</v>
      </c>
      <c r="BA120" s="983"/>
      <c r="BB120" s="983"/>
      <c r="BC120" s="983"/>
      <c r="BD120" s="983"/>
      <c r="BE120" s="983"/>
      <c r="BF120" s="983"/>
      <c r="BG120" s="983"/>
      <c r="BH120" s="983"/>
      <c r="BI120" s="983"/>
      <c r="BJ120" s="983"/>
      <c r="BK120" s="983"/>
      <c r="BL120" s="983"/>
      <c r="BM120" s="983"/>
      <c r="BN120" s="983"/>
      <c r="BO120" s="983"/>
      <c r="BP120" s="984"/>
      <c r="BQ120" s="1020">
        <v>1477193</v>
      </c>
      <c r="BR120" s="1021"/>
      <c r="BS120" s="1021"/>
      <c r="BT120" s="1021"/>
      <c r="BU120" s="1021"/>
      <c r="BV120" s="1021">
        <v>1420059</v>
      </c>
      <c r="BW120" s="1021"/>
      <c r="BX120" s="1021"/>
      <c r="BY120" s="1021"/>
      <c r="BZ120" s="1021"/>
      <c r="CA120" s="1021">
        <v>1506850</v>
      </c>
      <c r="CB120" s="1021"/>
      <c r="CC120" s="1021"/>
      <c r="CD120" s="1021"/>
      <c r="CE120" s="1021"/>
      <c r="CF120" s="1035">
        <v>76.8</v>
      </c>
      <c r="CG120" s="1036"/>
      <c r="CH120" s="1036"/>
      <c r="CI120" s="1036"/>
      <c r="CJ120" s="1036"/>
      <c r="CK120" s="1101" t="s">
        <v>457</v>
      </c>
      <c r="CL120" s="1102"/>
      <c r="CM120" s="1102"/>
      <c r="CN120" s="1102"/>
      <c r="CO120" s="1103"/>
      <c r="CP120" s="1109" t="s">
        <v>458</v>
      </c>
      <c r="CQ120" s="1110"/>
      <c r="CR120" s="1110"/>
      <c r="CS120" s="1110"/>
      <c r="CT120" s="1110"/>
      <c r="CU120" s="1110"/>
      <c r="CV120" s="1110"/>
      <c r="CW120" s="1110"/>
      <c r="CX120" s="1110"/>
      <c r="CY120" s="1110"/>
      <c r="CZ120" s="1110"/>
      <c r="DA120" s="1110"/>
      <c r="DB120" s="1110"/>
      <c r="DC120" s="1110"/>
      <c r="DD120" s="1110"/>
      <c r="DE120" s="1110"/>
      <c r="DF120" s="1111"/>
      <c r="DG120" s="1020">
        <v>369035</v>
      </c>
      <c r="DH120" s="1021"/>
      <c r="DI120" s="1021"/>
      <c r="DJ120" s="1021"/>
      <c r="DK120" s="1021"/>
      <c r="DL120" s="1021">
        <v>425378</v>
      </c>
      <c r="DM120" s="1021"/>
      <c r="DN120" s="1021"/>
      <c r="DO120" s="1021"/>
      <c r="DP120" s="1021"/>
      <c r="DQ120" s="1021">
        <v>489197</v>
      </c>
      <c r="DR120" s="1021"/>
      <c r="DS120" s="1021"/>
      <c r="DT120" s="1021"/>
      <c r="DU120" s="1021"/>
      <c r="DV120" s="1022">
        <v>24.9</v>
      </c>
      <c r="DW120" s="1022"/>
      <c r="DX120" s="1022"/>
      <c r="DY120" s="1022"/>
      <c r="DZ120" s="1023"/>
    </row>
    <row r="121" spans="1:130" s="247" customFormat="1" ht="26.25" customHeight="1" x14ac:dyDescent="0.15">
      <c r="A121" s="1153"/>
      <c r="B121" s="1040"/>
      <c r="C121" s="1061" t="s">
        <v>459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172</v>
      </c>
      <c r="AB121" s="1053"/>
      <c r="AC121" s="1053"/>
      <c r="AD121" s="1053"/>
      <c r="AE121" s="1054"/>
      <c r="AF121" s="1055" t="s">
        <v>428</v>
      </c>
      <c r="AG121" s="1053"/>
      <c r="AH121" s="1053"/>
      <c r="AI121" s="1053"/>
      <c r="AJ121" s="1054"/>
      <c r="AK121" s="1055" t="s">
        <v>172</v>
      </c>
      <c r="AL121" s="1053"/>
      <c r="AM121" s="1053"/>
      <c r="AN121" s="1053"/>
      <c r="AO121" s="1054"/>
      <c r="AP121" s="1056" t="s">
        <v>428</v>
      </c>
      <c r="AQ121" s="1057"/>
      <c r="AR121" s="1057"/>
      <c r="AS121" s="1057"/>
      <c r="AT121" s="1058"/>
      <c r="AU121" s="1086"/>
      <c r="AV121" s="1087"/>
      <c r="AW121" s="1087"/>
      <c r="AX121" s="1087"/>
      <c r="AY121" s="1088"/>
      <c r="AZ121" s="1043" t="s">
        <v>460</v>
      </c>
      <c r="BA121" s="1044"/>
      <c r="BB121" s="1044"/>
      <c r="BC121" s="1044"/>
      <c r="BD121" s="1044"/>
      <c r="BE121" s="1044"/>
      <c r="BF121" s="1044"/>
      <c r="BG121" s="1044"/>
      <c r="BH121" s="1044"/>
      <c r="BI121" s="1044"/>
      <c r="BJ121" s="1044"/>
      <c r="BK121" s="1044"/>
      <c r="BL121" s="1044"/>
      <c r="BM121" s="1044"/>
      <c r="BN121" s="1044"/>
      <c r="BO121" s="1044"/>
      <c r="BP121" s="1045"/>
      <c r="BQ121" s="1013">
        <v>198038</v>
      </c>
      <c r="BR121" s="1014"/>
      <c r="BS121" s="1014"/>
      <c r="BT121" s="1014"/>
      <c r="BU121" s="1014"/>
      <c r="BV121" s="1014">
        <v>323689</v>
      </c>
      <c r="BW121" s="1014"/>
      <c r="BX121" s="1014"/>
      <c r="BY121" s="1014"/>
      <c r="BZ121" s="1014"/>
      <c r="CA121" s="1014">
        <v>325160</v>
      </c>
      <c r="CB121" s="1014"/>
      <c r="CC121" s="1014"/>
      <c r="CD121" s="1014"/>
      <c r="CE121" s="1014"/>
      <c r="CF121" s="1008">
        <v>16.600000000000001</v>
      </c>
      <c r="CG121" s="1009"/>
      <c r="CH121" s="1009"/>
      <c r="CI121" s="1009"/>
      <c r="CJ121" s="1009"/>
      <c r="CK121" s="1104"/>
      <c r="CL121" s="1105"/>
      <c r="CM121" s="1105"/>
      <c r="CN121" s="1105"/>
      <c r="CO121" s="1106"/>
      <c r="CP121" s="1114" t="s">
        <v>461</v>
      </c>
      <c r="CQ121" s="1115"/>
      <c r="CR121" s="1115"/>
      <c r="CS121" s="1115"/>
      <c r="CT121" s="1115"/>
      <c r="CU121" s="1115"/>
      <c r="CV121" s="1115"/>
      <c r="CW121" s="1115"/>
      <c r="CX121" s="1115"/>
      <c r="CY121" s="1115"/>
      <c r="CZ121" s="1115"/>
      <c r="DA121" s="1115"/>
      <c r="DB121" s="1115"/>
      <c r="DC121" s="1115"/>
      <c r="DD121" s="1115"/>
      <c r="DE121" s="1115"/>
      <c r="DF121" s="1116"/>
      <c r="DG121" s="1013">
        <v>16195</v>
      </c>
      <c r="DH121" s="1014"/>
      <c r="DI121" s="1014"/>
      <c r="DJ121" s="1014"/>
      <c r="DK121" s="1014"/>
      <c r="DL121" s="1014">
        <v>15764</v>
      </c>
      <c r="DM121" s="1014"/>
      <c r="DN121" s="1014"/>
      <c r="DO121" s="1014"/>
      <c r="DP121" s="1014"/>
      <c r="DQ121" s="1014">
        <v>17618</v>
      </c>
      <c r="DR121" s="1014"/>
      <c r="DS121" s="1014"/>
      <c r="DT121" s="1014"/>
      <c r="DU121" s="1014"/>
      <c r="DV121" s="1015">
        <v>0.9</v>
      </c>
      <c r="DW121" s="1015"/>
      <c r="DX121" s="1015"/>
      <c r="DY121" s="1015"/>
      <c r="DZ121" s="1016"/>
    </row>
    <row r="122" spans="1:130" s="247" customFormat="1" ht="26.25" customHeight="1" x14ac:dyDescent="0.15">
      <c r="A122" s="1153"/>
      <c r="B122" s="1040"/>
      <c r="C122" s="1010" t="s">
        <v>441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172</v>
      </c>
      <c r="AB122" s="1053"/>
      <c r="AC122" s="1053"/>
      <c r="AD122" s="1053"/>
      <c r="AE122" s="1054"/>
      <c r="AF122" s="1055" t="s">
        <v>172</v>
      </c>
      <c r="AG122" s="1053"/>
      <c r="AH122" s="1053"/>
      <c r="AI122" s="1053"/>
      <c r="AJ122" s="1054"/>
      <c r="AK122" s="1055" t="s">
        <v>172</v>
      </c>
      <c r="AL122" s="1053"/>
      <c r="AM122" s="1053"/>
      <c r="AN122" s="1053"/>
      <c r="AO122" s="1054"/>
      <c r="AP122" s="1056" t="s">
        <v>172</v>
      </c>
      <c r="AQ122" s="1057"/>
      <c r="AR122" s="1057"/>
      <c r="AS122" s="1057"/>
      <c r="AT122" s="1058"/>
      <c r="AU122" s="1086"/>
      <c r="AV122" s="1087"/>
      <c r="AW122" s="1087"/>
      <c r="AX122" s="1087"/>
      <c r="AY122" s="1088"/>
      <c r="AZ122" s="1068" t="s">
        <v>462</v>
      </c>
      <c r="BA122" s="1059"/>
      <c r="BB122" s="1059"/>
      <c r="BC122" s="1059"/>
      <c r="BD122" s="1059"/>
      <c r="BE122" s="1059"/>
      <c r="BF122" s="1059"/>
      <c r="BG122" s="1059"/>
      <c r="BH122" s="1059"/>
      <c r="BI122" s="1059"/>
      <c r="BJ122" s="1059"/>
      <c r="BK122" s="1059"/>
      <c r="BL122" s="1059"/>
      <c r="BM122" s="1059"/>
      <c r="BN122" s="1059"/>
      <c r="BO122" s="1059"/>
      <c r="BP122" s="1060"/>
      <c r="BQ122" s="1091">
        <v>3577408</v>
      </c>
      <c r="BR122" s="1092"/>
      <c r="BS122" s="1092"/>
      <c r="BT122" s="1092"/>
      <c r="BU122" s="1092"/>
      <c r="BV122" s="1092">
        <v>3835195</v>
      </c>
      <c r="BW122" s="1092"/>
      <c r="BX122" s="1092"/>
      <c r="BY122" s="1092"/>
      <c r="BZ122" s="1092"/>
      <c r="CA122" s="1092">
        <v>3704072</v>
      </c>
      <c r="CB122" s="1092"/>
      <c r="CC122" s="1092"/>
      <c r="CD122" s="1092"/>
      <c r="CE122" s="1092"/>
      <c r="CF122" s="1112">
        <v>188.9</v>
      </c>
      <c r="CG122" s="1113"/>
      <c r="CH122" s="1113"/>
      <c r="CI122" s="1113"/>
      <c r="CJ122" s="1113"/>
      <c r="CK122" s="1104"/>
      <c r="CL122" s="1105"/>
      <c r="CM122" s="1105"/>
      <c r="CN122" s="1105"/>
      <c r="CO122" s="1106"/>
      <c r="CP122" s="1114" t="s">
        <v>463</v>
      </c>
      <c r="CQ122" s="1115"/>
      <c r="CR122" s="1115"/>
      <c r="CS122" s="1115"/>
      <c r="CT122" s="1115"/>
      <c r="CU122" s="1115"/>
      <c r="CV122" s="1115"/>
      <c r="CW122" s="1115"/>
      <c r="CX122" s="1115"/>
      <c r="CY122" s="1115"/>
      <c r="CZ122" s="1115"/>
      <c r="DA122" s="1115"/>
      <c r="DB122" s="1115"/>
      <c r="DC122" s="1115"/>
      <c r="DD122" s="1115"/>
      <c r="DE122" s="1115"/>
      <c r="DF122" s="1116"/>
      <c r="DG122" s="1013" t="s">
        <v>172</v>
      </c>
      <c r="DH122" s="1014"/>
      <c r="DI122" s="1014"/>
      <c r="DJ122" s="1014"/>
      <c r="DK122" s="1014"/>
      <c r="DL122" s="1014" t="s">
        <v>172</v>
      </c>
      <c r="DM122" s="1014"/>
      <c r="DN122" s="1014"/>
      <c r="DO122" s="1014"/>
      <c r="DP122" s="1014"/>
      <c r="DQ122" s="1014" t="s">
        <v>172</v>
      </c>
      <c r="DR122" s="1014"/>
      <c r="DS122" s="1014"/>
      <c r="DT122" s="1014"/>
      <c r="DU122" s="1014"/>
      <c r="DV122" s="1015" t="s">
        <v>172</v>
      </c>
      <c r="DW122" s="1015"/>
      <c r="DX122" s="1015"/>
      <c r="DY122" s="1015"/>
      <c r="DZ122" s="1016"/>
    </row>
    <row r="123" spans="1:130" s="247" customFormat="1" ht="26.25" customHeight="1" x14ac:dyDescent="0.15">
      <c r="A123" s="1153"/>
      <c r="B123" s="1040"/>
      <c r="C123" s="1010" t="s">
        <v>447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428</v>
      </c>
      <c r="AB123" s="1053"/>
      <c r="AC123" s="1053"/>
      <c r="AD123" s="1053"/>
      <c r="AE123" s="1054"/>
      <c r="AF123" s="1055" t="s">
        <v>172</v>
      </c>
      <c r="AG123" s="1053"/>
      <c r="AH123" s="1053"/>
      <c r="AI123" s="1053"/>
      <c r="AJ123" s="1054"/>
      <c r="AK123" s="1055" t="s">
        <v>172</v>
      </c>
      <c r="AL123" s="1053"/>
      <c r="AM123" s="1053"/>
      <c r="AN123" s="1053"/>
      <c r="AO123" s="1054"/>
      <c r="AP123" s="1056" t="s">
        <v>172</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464</v>
      </c>
      <c r="BP123" s="1100"/>
      <c r="BQ123" s="1159">
        <v>5252639</v>
      </c>
      <c r="BR123" s="1160"/>
      <c r="BS123" s="1160"/>
      <c r="BT123" s="1160"/>
      <c r="BU123" s="1160"/>
      <c r="BV123" s="1160">
        <v>5578943</v>
      </c>
      <c r="BW123" s="1160"/>
      <c r="BX123" s="1160"/>
      <c r="BY123" s="1160"/>
      <c r="BZ123" s="1160"/>
      <c r="CA123" s="1160">
        <v>5536082</v>
      </c>
      <c r="CB123" s="1160"/>
      <c r="CC123" s="1160"/>
      <c r="CD123" s="1160"/>
      <c r="CE123" s="1160"/>
      <c r="CF123" s="1093"/>
      <c r="CG123" s="1094"/>
      <c r="CH123" s="1094"/>
      <c r="CI123" s="1094"/>
      <c r="CJ123" s="1095"/>
      <c r="CK123" s="1104"/>
      <c r="CL123" s="1105"/>
      <c r="CM123" s="1105"/>
      <c r="CN123" s="1105"/>
      <c r="CO123" s="1106"/>
      <c r="CP123" s="1114" t="s">
        <v>465</v>
      </c>
      <c r="CQ123" s="1115"/>
      <c r="CR123" s="1115"/>
      <c r="CS123" s="1115"/>
      <c r="CT123" s="1115"/>
      <c r="CU123" s="1115"/>
      <c r="CV123" s="1115"/>
      <c r="CW123" s="1115"/>
      <c r="CX123" s="1115"/>
      <c r="CY123" s="1115"/>
      <c r="CZ123" s="1115"/>
      <c r="DA123" s="1115"/>
      <c r="DB123" s="1115"/>
      <c r="DC123" s="1115"/>
      <c r="DD123" s="1115"/>
      <c r="DE123" s="1115"/>
      <c r="DF123" s="1116"/>
      <c r="DG123" s="1052" t="s">
        <v>172</v>
      </c>
      <c r="DH123" s="1053"/>
      <c r="DI123" s="1053"/>
      <c r="DJ123" s="1053"/>
      <c r="DK123" s="1054"/>
      <c r="DL123" s="1055" t="s">
        <v>172</v>
      </c>
      <c r="DM123" s="1053"/>
      <c r="DN123" s="1053"/>
      <c r="DO123" s="1053"/>
      <c r="DP123" s="1054"/>
      <c r="DQ123" s="1055" t="s">
        <v>172</v>
      </c>
      <c r="DR123" s="1053"/>
      <c r="DS123" s="1053"/>
      <c r="DT123" s="1053"/>
      <c r="DU123" s="1054"/>
      <c r="DV123" s="1056" t="s">
        <v>172</v>
      </c>
      <c r="DW123" s="1057"/>
      <c r="DX123" s="1057"/>
      <c r="DY123" s="1057"/>
      <c r="DZ123" s="1058"/>
    </row>
    <row r="124" spans="1:130" s="247" customFormat="1" ht="26.25" customHeight="1" thickBot="1" x14ac:dyDescent="0.2">
      <c r="A124" s="1153"/>
      <c r="B124" s="1040"/>
      <c r="C124" s="1010" t="s">
        <v>450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428</v>
      </c>
      <c r="AB124" s="1053"/>
      <c r="AC124" s="1053"/>
      <c r="AD124" s="1053"/>
      <c r="AE124" s="1054"/>
      <c r="AF124" s="1055" t="s">
        <v>172</v>
      </c>
      <c r="AG124" s="1053"/>
      <c r="AH124" s="1053"/>
      <c r="AI124" s="1053"/>
      <c r="AJ124" s="1054"/>
      <c r="AK124" s="1055" t="s">
        <v>428</v>
      </c>
      <c r="AL124" s="1053"/>
      <c r="AM124" s="1053"/>
      <c r="AN124" s="1053"/>
      <c r="AO124" s="1054"/>
      <c r="AP124" s="1056" t="s">
        <v>428</v>
      </c>
      <c r="AQ124" s="1057"/>
      <c r="AR124" s="1057"/>
      <c r="AS124" s="1057"/>
      <c r="AT124" s="1058"/>
      <c r="AU124" s="1155" t="s">
        <v>466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40.4</v>
      </c>
      <c r="BR124" s="1122"/>
      <c r="BS124" s="1122"/>
      <c r="BT124" s="1122"/>
      <c r="BU124" s="1122"/>
      <c r="BV124" s="1122">
        <v>67.599999999999994</v>
      </c>
      <c r="BW124" s="1122"/>
      <c r="BX124" s="1122"/>
      <c r="BY124" s="1122"/>
      <c r="BZ124" s="1122"/>
      <c r="CA124" s="1122">
        <v>61.5</v>
      </c>
      <c r="CB124" s="1122"/>
      <c r="CC124" s="1122"/>
      <c r="CD124" s="1122"/>
      <c r="CE124" s="1122"/>
      <c r="CF124" s="1123"/>
      <c r="CG124" s="1124"/>
      <c r="CH124" s="1124"/>
      <c r="CI124" s="1124"/>
      <c r="CJ124" s="1125"/>
      <c r="CK124" s="1107"/>
      <c r="CL124" s="1107"/>
      <c r="CM124" s="1107"/>
      <c r="CN124" s="1107"/>
      <c r="CO124" s="1108"/>
      <c r="CP124" s="1114" t="s">
        <v>467</v>
      </c>
      <c r="CQ124" s="1115"/>
      <c r="CR124" s="1115"/>
      <c r="CS124" s="1115"/>
      <c r="CT124" s="1115"/>
      <c r="CU124" s="1115"/>
      <c r="CV124" s="1115"/>
      <c r="CW124" s="1115"/>
      <c r="CX124" s="1115"/>
      <c r="CY124" s="1115"/>
      <c r="CZ124" s="1115"/>
      <c r="DA124" s="1115"/>
      <c r="DB124" s="1115"/>
      <c r="DC124" s="1115"/>
      <c r="DD124" s="1115"/>
      <c r="DE124" s="1115"/>
      <c r="DF124" s="1116"/>
      <c r="DG124" s="1099" t="s">
        <v>172</v>
      </c>
      <c r="DH124" s="1078"/>
      <c r="DI124" s="1078"/>
      <c r="DJ124" s="1078"/>
      <c r="DK124" s="1079"/>
      <c r="DL124" s="1077" t="s">
        <v>428</v>
      </c>
      <c r="DM124" s="1078"/>
      <c r="DN124" s="1078"/>
      <c r="DO124" s="1078"/>
      <c r="DP124" s="1079"/>
      <c r="DQ124" s="1077" t="s">
        <v>428</v>
      </c>
      <c r="DR124" s="1078"/>
      <c r="DS124" s="1078"/>
      <c r="DT124" s="1078"/>
      <c r="DU124" s="1079"/>
      <c r="DV124" s="1080" t="s">
        <v>172</v>
      </c>
      <c r="DW124" s="1081"/>
      <c r="DX124" s="1081"/>
      <c r="DY124" s="1081"/>
      <c r="DZ124" s="1082"/>
    </row>
    <row r="125" spans="1:130" s="247" customFormat="1" ht="26.25" customHeight="1" x14ac:dyDescent="0.15">
      <c r="A125" s="1153"/>
      <c r="B125" s="1040"/>
      <c r="C125" s="1010" t="s">
        <v>452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428</v>
      </c>
      <c r="AB125" s="1053"/>
      <c r="AC125" s="1053"/>
      <c r="AD125" s="1053"/>
      <c r="AE125" s="1054"/>
      <c r="AF125" s="1055" t="s">
        <v>428</v>
      </c>
      <c r="AG125" s="1053"/>
      <c r="AH125" s="1053"/>
      <c r="AI125" s="1053"/>
      <c r="AJ125" s="1054"/>
      <c r="AK125" s="1055" t="s">
        <v>172</v>
      </c>
      <c r="AL125" s="1053"/>
      <c r="AM125" s="1053"/>
      <c r="AN125" s="1053"/>
      <c r="AO125" s="1054"/>
      <c r="AP125" s="1056" t="s">
        <v>172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468</v>
      </c>
      <c r="CL125" s="1102"/>
      <c r="CM125" s="1102"/>
      <c r="CN125" s="1102"/>
      <c r="CO125" s="1103"/>
      <c r="CP125" s="1034" t="s">
        <v>469</v>
      </c>
      <c r="CQ125" s="983"/>
      <c r="CR125" s="983"/>
      <c r="CS125" s="983"/>
      <c r="CT125" s="983"/>
      <c r="CU125" s="983"/>
      <c r="CV125" s="983"/>
      <c r="CW125" s="983"/>
      <c r="CX125" s="983"/>
      <c r="CY125" s="983"/>
      <c r="CZ125" s="983"/>
      <c r="DA125" s="983"/>
      <c r="DB125" s="983"/>
      <c r="DC125" s="983"/>
      <c r="DD125" s="983"/>
      <c r="DE125" s="983"/>
      <c r="DF125" s="984"/>
      <c r="DG125" s="1020" t="s">
        <v>428</v>
      </c>
      <c r="DH125" s="1021"/>
      <c r="DI125" s="1021"/>
      <c r="DJ125" s="1021"/>
      <c r="DK125" s="1021"/>
      <c r="DL125" s="1021" t="s">
        <v>172</v>
      </c>
      <c r="DM125" s="1021"/>
      <c r="DN125" s="1021"/>
      <c r="DO125" s="1021"/>
      <c r="DP125" s="1021"/>
      <c r="DQ125" s="1021" t="s">
        <v>172</v>
      </c>
      <c r="DR125" s="1021"/>
      <c r="DS125" s="1021"/>
      <c r="DT125" s="1021"/>
      <c r="DU125" s="1021"/>
      <c r="DV125" s="1022" t="s">
        <v>172</v>
      </c>
      <c r="DW125" s="1022"/>
      <c r="DX125" s="1022"/>
      <c r="DY125" s="1022"/>
      <c r="DZ125" s="1023"/>
    </row>
    <row r="126" spans="1:130" s="247" customFormat="1" ht="26.25" customHeight="1" thickBot="1" x14ac:dyDescent="0.2">
      <c r="A126" s="1153"/>
      <c r="B126" s="1040"/>
      <c r="C126" s="1010" t="s">
        <v>454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172</v>
      </c>
      <c r="AB126" s="1053"/>
      <c r="AC126" s="1053"/>
      <c r="AD126" s="1053"/>
      <c r="AE126" s="1054"/>
      <c r="AF126" s="1055" t="s">
        <v>428</v>
      </c>
      <c r="AG126" s="1053"/>
      <c r="AH126" s="1053"/>
      <c r="AI126" s="1053"/>
      <c r="AJ126" s="1054"/>
      <c r="AK126" s="1055" t="s">
        <v>428</v>
      </c>
      <c r="AL126" s="1053"/>
      <c r="AM126" s="1053"/>
      <c r="AN126" s="1053"/>
      <c r="AO126" s="1054"/>
      <c r="AP126" s="1056" t="s">
        <v>172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470</v>
      </c>
      <c r="CQ126" s="1044"/>
      <c r="CR126" s="1044"/>
      <c r="CS126" s="1044"/>
      <c r="CT126" s="1044"/>
      <c r="CU126" s="1044"/>
      <c r="CV126" s="1044"/>
      <c r="CW126" s="1044"/>
      <c r="CX126" s="1044"/>
      <c r="CY126" s="1044"/>
      <c r="CZ126" s="1044"/>
      <c r="DA126" s="1044"/>
      <c r="DB126" s="1044"/>
      <c r="DC126" s="1044"/>
      <c r="DD126" s="1044"/>
      <c r="DE126" s="1044"/>
      <c r="DF126" s="1045"/>
      <c r="DG126" s="1013">
        <v>213354</v>
      </c>
      <c r="DH126" s="1014"/>
      <c r="DI126" s="1014"/>
      <c r="DJ126" s="1014"/>
      <c r="DK126" s="1014"/>
      <c r="DL126" s="1014">
        <v>229331</v>
      </c>
      <c r="DM126" s="1014"/>
      <c r="DN126" s="1014"/>
      <c r="DO126" s="1014"/>
      <c r="DP126" s="1014"/>
      <c r="DQ126" s="1014">
        <v>219303</v>
      </c>
      <c r="DR126" s="1014"/>
      <c r="DS126" s="1014"/>
      <c r="DT126" s="1014"/>
      <c r="DU126" s="1014"/>
      <c r="DV126" s="1015">
        <v>11.2</v>
      </c>
      <c r="DW126" s="1015"/>
      <c r="DX126" s="1015"/>
      <c r="DY126" s="1015"/>
      <c r="DZ126" s="1016"/>
    </row>
    <row r="127" spans="1:130" s="247" customFormat="1" ht="26.25" customHeight="1" x14ac:dyDescent="0.15">
      <c r="A127" s="1154"/>
      <c r="B127" s="1042"/>
      <c r="C127" s="1096" t="s">
        <v>471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428</v>
      </c>
      <c r="AB127" s="1053"/>
      <c r="AC127" s="1053"/>
      <c r="AD127" s="1053"/>
      <c r="AE127" s="1054"/>
      <c r="AF127" s="1055" t="s">
        <v>172</v>
      </c>
      <c r="AG127" s="1053"/>
      <c r="AH127" s="1053"/>
      <c r="AI127" s="1053"/>
      <c r="AJ127" s="1054"/>
      <c r="AK127" s="1055" t="s">
        <v>428</v>
      </c>
      <c r="AL127" s="1053"/>
      <c r="AM127" s="1053"/>
      <c r="AN127" s="1053"/>
      <c r="AO127" s="1054"/>
      <c r="AP127" s="1056" t="s">
        <v>172</v>
      </c>
      <c r="AQ127" s="1057"/>
      <c r="AR127" s="1057"/>
      <c r="AS127" s="1057"/>
      <c r="AT127" s="1058"/>
      <c r="AU127" s="283"/>
      <c r="AV127" s="283"/>
      <c r="AW127" s="283"/>
      <c r="AX127" s="1126" t="s">
        <v>472</v>
      </c>
      <c r="AY127" s="1127"/>
      <c r="AZ127" s="1127"/>
      <c r="BA127" s="1127"/>
      <c r="BB127" s="1127"/>
      <c r="BC127" s="1127"/>
      <c r="BD127" s="1127"/>
      <c r="BE127" s="1128"/>
      <c r="BF127" s="1129" t="s">
        <v>473</v>
      </c>
      <c r="BG127" s="1127"/>
      <c r="BH127" s="1127"/>
      <c r="BI127" s="1127"/>
      <c r="BJ127" s="1127"/>
      <c r="BK127" s="1127"/>
      <c r="BL127" s="1128"/>
      <c r="BM127" s="1129" t="s">
        <v>474</v>
      </c>
      <c r="BN127" s="1127"/>
      <c r="BO127" s="1127"/>
      <c r="BP127" s="1127"/>
      <c r="BQ127" s="1127"/>
      <c r="BR127" s="1127"/>
      <c r="BS127" s="1128"/>
      <c r="BT127" s="1129" t="s">
        <v>475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476</v>
      </c>
      <c r="CQ127" s="1044"/>
      <c r="CR127" s="1044"/>
      <c r="CS127" s="1044"/>
      <c r="CT127" s="1044"/>
      <c r="CU127" s="1044"/>
      <c r="CV127" s="1044"/>
      <c r="CW127" s="1044"/>
      <c r="CX127" s="1044"/>
      <c r="CY127" s="1044"/>
      <c r="CZ127" s="1044"/>
      <c r="DA127" s="1044"/>
      <c r="DB127" s="1044"/>
      <c r="DC127" s="1044"/>
      <c r="DD127" s="1044"/>
      <c r="DE127" s="1044"/>
      <c r="DF127" s="1045"/>
      <c r="DG127" s="1013" t="s">
        <v>172</v>
      </c>
      <c r="DH127" s="1014"/>
      <c r="DI127" s="1014"/>
      <c r="DJ127" s="1014"/>
      <c r="DK127" s="1014"/>
      <c r="DL127" s="1014" t="s">
        <v>172</v>
      </c>
      <c r="DM127" s="1014"/>
      <c r="DN127" s="1014"/>
      <c r="DO127" s="1014"/>
      <c r="DP127" s="1014"/>
      <c r="DQ127" s="1014" t="s">
        <v>172</v>
      </c>
      <c r="DR127" s="1014"/>
      <c r="DS127" s="1014"/>
      <c r="DT127" s="1014"/>
      <c r="DU127" s="1014"/>
      <c r="DV127" s="1015" t="s">
        <v>172</v>
      </c>
      <c r="DW127" s="1015"/>
      <c r="DX127" s="1015"/>
      <c r="DY127" s="1015"/>
      <c r="DZ127" s="1016"/>
    </row>
    <row r="128" spans="1:130" s="247" customFormat="1" ht="26.25" customHeight="1" thickBot="1" x14ac:dyDescent="0.2">
      <c r="A128" s="1137" t="s">
        <v>477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478</v>
      </c>
      <c r="X128" s="1139"/>
      <c r="Y128" s="1139"/>
      <c r="Z128" s="1140"/>
      <c r="AA128" s="1141">
        <v>30401</v>
      </c>
      <c r="AB128" s="1142"/>
      <c r="AC128" s="1142"/>
      <c r="AD128" s="1142"/>
      <c r="AE128" s="1143"/>
      <c r="AF128" s="1144">
        <v>29426</v>
      </c>
      <c r="AG128" s="1142"/>
      <c r="AH128" s="1142"/>
      <c r="AI128" s="1142"/>
      <c r="AJ128" s="1143"/>
      <c r="AK128" s="1144">
        <v>27054</v>
      </c>
      <c r="AL128" s="1142"/>
      <c r="AM128" s="1142"/>
      <c r="AN128" s="1142"/>
      <c r="AO128" s="1143"/>
      <c r="AP128" s="1145"/>
      <c r="AQ128" s="1146"/>
      <c r="AR128" s="1146"/>
      <c r="AS128" s="1146"/>
      <c r="AT128" s="1147"/>
      <c r="AU128" s="283"/>
      <c r="AV128" s="283"/>
      <c r="AW128" s="283"/>
      <c r="AX128" s="982" t="s">
        <v>479</v>
      </c>
      <c r="AY128" s="983"/>
      <c r="AZ128" s="983"/>
      <c r="BA128" s="983"/>
      <c r="BB128" s="983"/>
      <c r="BC128" s="983"/>
      <c r="BD128" s="983"/>
      <c r="BE128" s="984"/>
      <c r="BF128" s="1148" t="s">
        <v>172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480</v>
      </c>
      <c r="CQ128" s="1131"/>
      <c r="CR128" s="1131"/>
      <c r="CS128" s="1131"/>
      <c r="CT128" s="1131"/>
      <c r="CU128" s="1131"/>
      <c r="CV128" s="1131"/>
      <c r="CW128" s="1131"/>
      <c r="CX128" s="1131"/>
      <c r="CY128" s="1131"/>
      <c r="CZ128" s="1131"/>
      <c r="DA128" s="1131"/>
      <c r="DB128" s="1131"/>
      <c r="DC128" s="1131"/>
      <c r="DD128" s="1131"/>
      <c r="DE128" s="1131"/>
      <c r="DF128" s="1132"/>
      <c r="DG128" s="1133" t="s">
        <v>172</v>
      </c>
      <c r="DH128" s="1134"/>
      <c r="DI128" s="1134"/>
      <c r="DJ128" s="1134"/>
      <c r="DK128" s="1134"/>
      <c r="DL128" s="1134" t="s">
        <v>172</v>
      </c>
      <c r="DM128" s="1134"/>
      <c r="DN128" s="1134"/>
      <c r="DO128" s="1134"/>
      <c r="DP128" s="1134"/>
      <c r="DQ128" s="1134" t="s">
        <v>172</v>
      </c>
      <c r="DR128" s="1134"/>
      <c r="DS128" s="1134"/>
      <c r="DT128" s="1134"/>
      <c r="DU128" s="1134"/>
      <c r="DV128" s="1135" t="s">
        <v>172</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481</v>
      </c>
      <c r="X129" s="1168"/>
      <c r="Y129" s="1168"/>
      <c r="Z129" s="1169"/>
      <c r="AA129" s="1052">
        <v>2272052</v>
      </c>
      <c r="AB129" s="1053"/>
      <c r="AC129" s="1053"/>
      <c r="AD129" s="1053"/>
      <c r="AE129" s="1054"/>
      <c r="AF129" s="1055">
        <v>2207544</v>
      </c>
      <c r="AG129" s="1053"/>
      <c r="AH129" s="1053"/>
      <c r="AI129" s="1053"/>
      <c r="AJ129" s="1054"/>
      <c r="AK129" s="1055">
        <v>2255508</v>
      </c>
      <c r="AL129" s="1053"/>
      <c r="AM129" s="1053"/>
      <c r="AN129" s="1053"/>
      <c r="AO129" s="1054"/>
      <c r="AP129" s="1170"/>
      <c r="AQ129" s="1171"/>
      <c r="AR129" s="1171"/>
      <c r="AS129" s="1171"/>
      <c r="AT129" s="1172"/>
      <c r="AU129" s="285"/>
      <c r="AV129" s="285"/>
      <c r="AW129" s="285"/>
      <c r="AX129" s="1161" t="s">
        <v>482</v>
      </c>
      <c r="AY129" s="1044"/>
      <c r="AZ129" s="1044"/>
      <c r="BA129" s="1044"/>
      <c r="BB129" s="1044"/>
      <c r="BC129" s="1044"/>
      <c r="BD129" s="1044"/>
      <c r="BE129" s="1045"/>
      <c r="BF129" s="1162" t="s">
        <v>172</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484</v>
      </c>
      <c r="X130" s="1168"/>
      <c r="Y130" s="1168"/>
      <c r="Z130" s="1169"/>
      <c r="AA130" s="1052">
        <v>285101</v>
      </c>
      <c r="AB130" s="1053"/>
      <c r="AC130" s="1053"/>
      <c r="AD130" s="1053"/>
      <c r="AE130" s="1054"/>
      <c r="AF130" s="1055">
        <v>291460</v>
      </c>
      <c r="AG130" s="1053"/>
      <c r="AH130" s="1053"/>
      <c r="AI130" s="1053"/>
      <c r="AJ130" s="1054"/>
      <c r="AK130" s="1055">
        <v>294315</v>
      </c>
      <c r="AL130" s="1053"/>
      <c r="AM130" s="1053"/>
      <c r="AN130" s="1053"/>
      <c r="AO130" s="1054"/>
      <c r="AP130" s="1170"/>
      <c r="AQ130" s="1171"/>
      <c r="AR130" s="1171"/>
      <c r="AS130" s="1171"/>
      <c r="AT130" s="1172"/>
      <c r="AU130" s="285"/>
      <c r="AV130" s="285"/>
      <c r="AW130" s="285"/>
      <c r="AX130" s="1161" t="s">
        <v>485</v>
      </c>
      <c r="AY130" s="1044"/>
      <c r="AZ130" s="1044"/>
      <c r="BA130" s="1044"/>
      <c r="BB130" s="1044"/>
      <c r="BC130" s="1044"/>
      <c r="BD130" s="1044"/>
      <c r="BE130" s="1045"/>
      <c r="BF130" s="1198">
        <v>6.8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486</v>
      </c>
      <c r="X131" s="1206"/>
      <c r="Y131" s="1206"/>
      <c r="Z131" s="1207"/>
      <c r="AA131" s="1099">
        <v>1986951</v>
      </c>
      <c r="AB131" s="1078"/>
      <c r="AC131" s="1078"/>
      <c r="AD131" s="1078"/>
      <c r="AE131" s="1079"/>
      <c r="AF131" s="1077">
        <v>1916084</v>
      </c>
      <c r="AG131" s="1078"/>
      <c r="AH131" s="1078"/>
      <c r="AI131" s="1078"/>
      <c r="AJ131" s="1079"/>
      <c r="AK131" s="1077">
        <v>1961193</v>
      </c>
      <c r="AL131" s="1078"/>
      <c r="AM131" s="1078"/>
      <c r="AN131" s="1078"/>
      <c r="AO131" s="1079"/>
      <c r="AP131" s="1208"/>
      <c r="AQ131" s="1209"/>
      <c r="AR131" s="1209"/>
      <c r="AS131" s="1209"/>
      <c r="AT131" s="1210"/>
      <c r="AU131" s="285"/>
      <c r="AV131" s="285"/>
      <c r="AW131" s="285"/>
      <c r="AX131" s="1180" t="s">
        <v>487</v>
      </c>
      <c r="AY131" s="1131"/>
      <c r="AZ131" s="1131"/>
      <c r="BA131" s="1131"/>
      <c r="BB131" s="1131"/>
      <c r="BC131" s="1131"/>
      <c r="BD131" s="1131"/>
      <c r="BE131" s="1132"/>
      <c r="BF131" s="1181">
        <v>61.5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489</v>
      </c>
      <c r="W132" s="1191"/>
      <c r="X132" s="1191"/>
      <c r="Y132" s="1191"/>
      <c r="Z132" s="1192"/>
      <c r="AA132" s="1193">
        <v>7.715691026</v>
      </c>
      <c r="AB132" s="1194"/>
      <c r="AC132" s="1194"/>
      <c r="AD132" s="1194"/>
      <c r="AE132" s="1195"/>
      <c r="AF132" s="1196">
        <v>6.5105183279999999</v>
      </c>
      <c r="AG132" s="1194"/>
      <c r="AH132" s="1194"/>
      <c r="AI132" s="1194"/>
      <c r="AJ132" s="1195"/>
      <c r="AK132" s="1196">
        <v>6.3510322539999997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490</v>
      </c>
      <c r="W133" s="1174"/>
      <c r="X133" s="1174"/>
      <c r="Y133" s="1174"/>
      <c r="Z133" s="1175"/>
      <c r="AA133" s="1176">
        <v>7.7</v>
      </c>
      <c r="AB133" s="1177"/>
      <c r="AC133" s="1177"/>
      <c r="AD133" s="1177"/>
      <c r="AE133" s="1178"/>
      <c r="AF133" s="1176">
        <v>7.3</v>
      </c>
      <c r="AG133" s="1177"/>
      <c r="AH133" s="1177"/>
      <c r="AI133" s="1177"/>
      <c r="AJ133" s="1178"/>
      <c r="AK133" s="1176">
        <v>6.8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xX4etKdXF2I8mg9Ex6/dDI1WacmnK6a+tf1ky/99z9V7H9MGkXQeW+/bgJfiRu0ojcv7qwcnaFxHBFaMSCqJg==" saltValue="sCXL876KD6Cd0lqwbDiL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5" zoomScaleNormal="85" zoomScaleSheetLayoutView="100" workbookViewId="0">
      <selection activeCell="Q51" sqref="Q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KsCM5kerEBCrE3rPeO15XRSF3RO3QDRKrBUWOWvvdzPJZKWyVwAOW5G+uqzKjNpn5vwIKh3i4R79ZI12W3rSw==" saltValue="Zfi+f3mUoJ+m8V8wA7ok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Q51" sqref="Q5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mqy3aQ5yViU46Aj4avGjskgcw6GN6q2Bus0jzBdqg48FEkDhmt5ZNWyxGyGTWK74JGPSP1vEUaGWG/ky90I9A==" saltValue="fsrBJdwy1dq/TrH6tzsI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494</v>
      </c>
      <c r="AP7" s="304"/>
      <c r="AQ7" s="305" t="s">
        <v>495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496</v>
      </c>
      <c r="AQ8" s="311" t="s">
        <v>497</v>
      </c>
      <c r="AR8" s="312" t="s">
        <v>498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499</v>
      </c>
      <c r="AL9" s="1217"/>
      <c r="AM9" s="1217"/>
      <c r="AN9" s="1218"/>
      <c r="AO9" s="313">
        <v>640270</v>
      </c>
      <c r="AP9" s="313">
        <v>100782</v>
      </c>
      <c r="AQ9" s="314">
        <v>114878</v>
      </c>
      <c r="AR9" s="315">
        <v>-12.3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500</v>
      </c>
      <c r="AL10" s="1217"/>
      <c r="AM10" s="1217"/>
      <c r="AN10" s="1218"/>
      <c r="AO10" s="316">
        <v>132001</v>
      </c>
      <c r="AP10" s="316">
        <v>20778</v>
      </c>
      <c r="AQ10" s="317">
        <v>13315</v>
      </c>
      <c r="AR10" s="318">
        <v>56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501</v>
      </c>
      <c r="AL11" s="1217"/>
      <c r="AM11" s="1217"/>
      <c r="AN11" s="1218"/>
      <c r="AO11" s="316">
        <v>106584</v>
      </c>
      <c r="AP11" s="316">
        <v>16777</v>
      </c>
      <c r="AQ11" s="317">
        <v>14277</v>
      </c>
      <c r="AR11" s="318">
        <v>17.5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502</v>
      </c>
      <c r="AL12" s="1217"/>
      <c r="AM12" s="1217"/>
      <c r="AN12" s="1218"/>
      <c r="AO12" s="316" t="s">
        <v>503</v>
      </c>
      <c r="AP12" s="316" t="s">
        <v>503</v>
      </c>
      <c r="AQ12" s="317">
        <v>1942</v>
      </c>
      <c r="AR12" s="318" t="s">
        <v>503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504</v>
      </c>
      <c r="AL13" s="1217"/>
      <c r="AM13" s="1217"/>
      <c r="AN13" s="1218"/>
      <c r="AO13" s="316" t="s">
        <v>503</v>
      </c>
      <c r="AP13" s="316" t="s">
        <v>503</v>
      </c>
      <c r="AQ13" s="317" t="s">
        <v>503</v>
      </c>
      <c r="AR13" s="318" t="s">
        <v>503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505</v>
      </c>
      <c r="AL14" s="1217"/>
      <c r="AM14" s="1217"/>
      <c r="AN14" s="1218"/>
      <c r="AO14" s="316">
        <v>28300</v>
      </c>
      <c r="AP14" s="316">
        <v>4455</v>
      </c>
      <c r="AQ14" s="317">
        <v>4702</v>
      </c>
      <c r="AR14" s="318">
        <v>-5.3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506</v>
      </c>
      <c r="AL15" s="1217"/>
      <c r="AM15" s="1217"/>
      <c r="AN15" s="1218"/>
      <c r="AO15" s="316">
        <v>30835</v>
      </c>
      <c r="AP15" s="316">
        <v>4854</v>
      </c>
      <c r="AQ15" s="317">
        <v>3059</v>
      </c>
      <c r="AR15" s="318">
        <v>58.7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507</v>
      </c>
      <c r="AL16" s="1220"/>
      <c r="AM16" s="1220"/>
      <c r="AN16" s="1221"/>
      <c r="AO16" s="316">
        <v>-47019</v>
      </c>
      <c r="AP16" s="316">
        <v>-7401</v>
      </c>
      <c r="AQ16" s="317">
        <v>-10160</v>
      </c>
      <c r="AR16" s="318">
        <v>-27.2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890971</v>
      </c>
      <c r="AP17" s="316">
        <v>140244</v>
      </c>
      <c r="AQ17" s="317">
        <v>142011</v>
      </c>
      <c r="AR17" s="318">
        <v>-1.2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512</v>
      </c>
      <c r="AL21" s="1212"/>
      <c r="AM21" s="1212"/>
      <c r="AN21" s="1213"/>
      <c r="AO21" s="328">
        <v>11.02</v>
      </c>
      <c r="AP21" s="329">
        <v>13.22</v>
      </c>
      <c r="AQ21" s="330">
        <v>-2.2000000000000002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513</v>
      </c>
      <c r="AL22" s="1212"/>
      <c r="AM22" s="1212"/>
      <c r="AN22" s="1213"/>
      <c r="AO22" s="333">
        <v>98.9</v>
      </c>
      <c r="AP22" s="334">
        <v>95.9</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494</v>
      </c>
      <c r="AP30" s="304"/>
      <c r="AQ30" s="305" t="s">
        <v>495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496</v>
      </c>
      <c r="AQ31" s="311" t="s">
        <v>497</v>
      </c>
      <c r="AR31" s="312" t="s">
        <v>498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517</v>
      </c>
      <c r="AL32" s="1228"/>
      <c r="AM32" s="1228"/>
      <c r="AN32" s="1229"/>
      <c r="AO32" s="343">
        <v>403406</v>
      </c>
      <c r="AP32" s="343">
        <v>63499</v>
      </c>
      <c r="AQ32" s="344">
        <v>72897</v>
      </c>
      <c r="AR32" s="345">
        <v>-12.9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518</v>
      </c>
      <c r="AL33" s="1228"/>
      <c r="AM33" s="1228"/>
      <c r="AN33" s="1229"/>
      <c r="AO33" s="343" t="s">
        <v>503</v>
      </c>
      <c r="AP33" s="343" t="s">
        <v>503</v>
      </c>
      <c r="AQ33" s="344" t="s">
        <v>503</v>
      </c>
      <c r="AR33" s="345" t="s">
        <v>503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519</v>
      </c>
      <c r="AL34" s="1228"/>
      <c r="AM34" s="1228"/>
      <c r="AN34" s="1229"/>
      <c r="AO34" s="343" t="s">
        <v>503</v>
      </c>
      <c r="AP34" s="343" t="s">
        <v>503</v>
      </c>
      <c r="AQ34" s="344">
        <v>43</v>
      </c>
      <c r="AR34" s="345" t="s">
        <v>503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520</v>
      </c>
      <c r="AL35" s="1228"/>
      <c r="AM35" s="1228"/>
      <c r="AN35" s="1229"/>
      <c r="AO35" s="343">
        <v>34929</v>
      </c>
      <c r="AP35" s="343">
        <v>5498</v>
      </c>
      <c r="AQ35" s="344">
        <v>23889</v>
      </c>
      <c r="AR35" s="345">
        <v>-77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521</v>
      </c>
      <c r="AL36" s="1228"/>
      <c r="AM36" s="1228"/>
      <c r="AN36" s="1229"/>
      <c r="AO36" s="343">
        <v>7590</v>
      </c>
      <c r="AP36" s="343">
        <v>1195</v>
      </c>
      <c r="AQ36" s="344">
        <v>3700</v>
      </c>
      <c r="AR36" s="345">
        <v>-67.7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522</v>
      </c>
      <c r="AL37" s="1228"/>
      <c r="AM37" s="1228"/>
      <c r="AN37" s="1229"/>
      <c r="AO37" s="343" t="s">
        <v>503</v>
      </c>
      <c r="AP37" s="343" t="s">
        <v>503</v>
      </c>
      <c r="AQ37" s="344">
        <v>740</v>
      </c>
      <c r="AR37" s="345" t="s">
        <v>503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523</v>
      </c>
      <c r="AL38" s="1231"/>
      <c r="AM38" s="1231"/>
      <c r="AN38" s="1232"/>
      <c r="AO38" s="346" t="s">
        <v>503</v>
      </c>
      <c r="AP38" s="346" t="s">
        <v>503</v>
      </c>
      <c r="AQ38" s="347">
        <v>3</v>
      </c>
      <c r="AR38" s="335" t="s">
        <v>503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524</v>
      </c>
      <c r="AL39" s="1231"/>
      <c r="AM39" s="1231"/>
      <c r="AN39" s="1232"/>
      <c r="AO39" s="343">
        <v>-27054</v>
      </c>
      <c r="AP39" s="343">
        <v>-4258</v>
      </c>
      <c r="AQ39" s="344">
        <v>-2140</v>
      </c>
      <c r="AR39" s="345">
        <v>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525</v>
      </c>
      <c r="AL40" s="1228"/>
      <c r="AM40" s="1228"/>
      <c r="AN40" s="1229"/>
      <c r="AO40" s="343">
        <v>-294315</v>
      </c>
      <c r="AP40" s="343">
        <v>-46327</v>
      </c>
      <c r="AQ40" s="344">
        <v>-70880</v>
      </c>
      <c r="AR40" s="345">
        <v>-34.6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124556</v>
      </c>
      <c r="AP41" s="343">
        <v>19606</v>
      </c>
      <c r="AQ41" s="344">
        <v>28253</v>
      </c>
      <c r="AR41" s="345">
        <v>-30.6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494</v>
      </c>
      <c r="AN49" s="1224" t="s">
        <v>529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530</v>
      </c>
      <c r="AO50" s="360" t="s">
        <v>531</v>
      </c>
      <c r="AP50" s="361" t="s">
        <v>532</v>
      </c>
      <c r="AQ50" s="362" t="s">
        <v>533</v>
      </c>
      <c r="AR50" s="363" t="s">
        <v>534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625377</v>
      </c>
      <c r="AN51" s="365">
        <v>96658</v>
      </c>
      <c r="AO51" s="366">
        <v>38.6</v>
      </c>
      <c r="AP51" s="367">
        <v>128611</v>
      </c>
      <c r="AQ51" s="368">
        <v>7.5</v>
      </c>
      <c r="AR51" s="369">
        <v>31.1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599410</v>
      </c>
      <c r="AN52" s="373">
        <v>92645</v>
      </c>
      <c r="AO52" s="374">
        <v>33.1</v>
      </c>
      <c r="AP52" s="375">
        <v>61552</v>
      </c>
      <c r="AQ52" s="376">
        <v>-10.1</v>
      </c>
      <c r="AR52" s="377">
        <v>43.2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734927</v>
      </c>
      <c r="AN53" s="365">
        <v>113240</v>
      </c>
      <c r="AO53" s="366">
        <v>17.2</v>
      </c>
      <c r="AP53" s="367">
        <v>138651</v>
      </c>
      <c r="AQ53" s="368">
        <v>7.8</v>
      </c>
      <c r="AR53" s="369">
        <v>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642965</v>
      </c>
      <c r="AN54" s="373">
        <v>99070</v>
      </c>
      <c r="AO54" s="374">
        <v>6.9</v>
      </c>
      <c r="AP54" s="375">
        <v>71211</v>
      </c>
      <c r="AQ54" s="376">
        <v>15.7</v>
      </c>
      <c r="AR54" s="377">
        <v>-8.8000000000000007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770184</v>
      </c>
      <c r="AN55" s="365">
        <v>118163</v>
      </c>
      <c r="AO55" s="366">
        <v>4.3</v>
      </c>
      <c r="AP55" s="367">
        <v>122882</v>
      </c>
      <c r="AQ55" s="368">
        <v>-11.4</v>
      </c>
      <c r="AR55" s="369">
        <v>15.7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662679</v>
      </c>
      <c r="AN56" s="373">
        <v>101669</v>
      </c>
      <c r="AO56" s="374">
        <v>2.6</v>
      </c>
      <c r="AP56" s="375">
        <v>65785</v>
      </c>
      <c r="AQ56" s="376">
        <v>-7.6</v>
      </c>
      <c r="AR56" s="377">
        <v>10.199999999999999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2230156</v>
      </c>
      <c r="AN57" s="365">
        <v>346459</v>
      </c>
      <c r="AO57" s="366">
        <v>193.2</v>
      </c>
      <c r="AP57" s="367">
        <v>114790</v>
      </c>
      <c r="AQ57" s="368">
        <v>-6.6</v>
      </c>
      <c r="AR57" s="369">
        <v>199.8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1703900</v>
      </c>
      <c r="AN58" s="373">
        <v>264704</v>
      </c>
      <c r="AO58" s="374">
        <v>160.4</v>
      </c>
      <c r="AP58" s="375">
        <v>55601</v>
      </c>
      <c r="AQ58" s="376">
        <v>-15.5</v>
      </c>
      <c r="AR58" s="377">
        <v>175.9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380697</v>
      </c>
      <c r="AN59" s="365">
        <v>59924</v>
      </c>
      <c r="AO59" s="366">
        <v>-82.7</v>
      </c>
      <c r="AP59" s="367">
        <v>126262</v>
      </c>
      <c r="AQ59" s="368">
        <v>10</v>
      </c>
      <c r="AR59" s="369">
        <v>-92.7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356746</v>
      </c>
      <c r="AN60" s="373">
        <v>56154</v>
      </c>
      <c r="AO60" s="374">
        <v>-78.8</v>
      </c>
      <c r="AP60" s="375">
        <v>56769</v>
      </c>
      <c r="AQ60" s="376">
        <v>2.1</v>
      </c>
      <c r="AR60" s="377">
        <v>-80.900000000000006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948268</v>
      </c>
      <c r="AN61" s="380">
        <v>146889</v>
      </c>
      <c r="AO61" s="381">
        <v>34.1</v>
      </c>
      <c r="AP61" s="382">
        <v>126239</v>
      </c>
      <c r="AQ61" s="383">
        <v>1.5</v>
      </c>
      <c r="AR61" s="369">
        <v>32.6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793140</v>
      </c>
      <c r="AN62" s="373">
        <v>122848</v>
      </c>
      <c r="AO62" s="374">
        <v>24.8</v>
      </c>
      <c r="AP62" s="375">
        <v>62184</v>
      </c>
      <c r="AQ62" s="376">
        <v>-3.1</v>
      </c>
      <c r="AR62" s="377">
        <v>27.9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XJLju3hdweRfXTgh90pN53cMtOT0BcOnrFasaVA9VOVS4TJIzlf4mFiA1bG+2ujQQoy74ekKz4ZPr81IGrVqw==" saltValue="/57URGckKLCCYCk357w1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election activeCell="Q51" sqref="Q5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20" spans="125:125" ht="13.5" hidden="1" customHeight="1" x14ac:dyDescent="0.15"/>
    <row r="121" spans="125:125" ht="13.5" hidden="1" customHeight="1" x14ac:dyDescent="0.15">
      <c r="DU121" s="291"/>
    </row>
  </sheetData>
  <sheetProtection algorithmName="SHA-512" hashValue="sb1UyIDeXfJDIsj6lkDNMjxUnLdmflOrL3ynpumMEmd+ac5c3y95yj5BDP+GvSwTvdyEhaUn1bq3mttHU0Bwpw==" saltValue="HFaY0ty6xzy0JLH0qNNN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Q51" sqref="Q5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sheetData>
  <sheetProtection algorithmName="SHA-512" hashValue="RLlwAovXOBKybXYz1qXOJxIE4LFU19NzwfC9bqCj1owjokz7TjIDYrbUD3JZtxrwCfI4fZvOcPd5seIVjvcgAg==" saltValue="4mQaxElRg5t+A0cdGqU/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6" t="s">
        <v>3</v>
      </c>
      <c r="D47" s="1236"/>
      <c r="E47" s="1237"/>
      <c r="F47" s="11">
        <v>54.44</v>
      </c>
      <c r="G47" s="12">
        <v>55.01</v>
      </c>
      <c r="H47" s="12">
        <v>56.09</v>
      </c>
      <c r="I47" s="12">
        <v>52.63</v>
      </c>
      <c r="J47" s="13">
        <v>51.97</v>
      </c>
    </row>
    <row r="48" spans="2:10" ht="57.75" customHeight="1" x14ac:dyDescent="0.15">
      <c r="B48" s="14"/>
      <c r="C48" s="1238" t="s">
        <v>4</v>
      </c>
      <c r="D48" s="1238"/>
      <c r="E48" s="1239"/>
      <c r="F48" s="15">
        <v>6.84</v>
      </c>
      <c r="G48" s="16">
        <v>7.1</v>
      </c>
      <c r="H48" s="16">
        <v>6.39</v>
      </c>
      <c r="I48" s="16">
        <v>6.32</v>
      </c>
      <c r="J48" s="17">
        <v>7.57</v>
      </c>
    </row>
    <row r="49" spans="2:10" ht="57.75" customHeight="1" thickBot="1" x14ac:dyDescent="0.2">
      <c r="B49" s="18"/>
      <c r="C49" s="1240" t="s">
        <v>5</v>
      </c>
      <c r="D49" s="1240"/>
      <c r="E49" s="1241"/>
      <c r="F49" s="19">
        <v>1.69</v>
      </c>
      <c r="G49" s="20">
        <v>0.03</v>
      </c>
      <c r="H49" s="20" t="s">
        <v>550</v>
      </c>
      <c r="I49" s="20" t="s">
        <v>551</v>
      </c>
      <c r="J49" s="21">
        <v>1.85</v>
      </c>
    </row>
    <row r="50" spans="2:10" ht="13.5" customHeight="1" x14ac:dyDescent="0.15"/>
  </sheetData>
  <sheetProtection algorithmName="SHA-512" hashValue="mGTeniu5VgLL+E9tg8cpfROx77zah0ThdtGV1eCdXp2bMtGoTwGRxIxoxch8IwrtDNMQlfQx7fG8e/4aKhTQTQ==" saltValue="YriccVyTAI3svuTPC8R+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2021-03-08T06:08:10Z</cp:lastPrinted>
  <dcterms:created xsi:type="dcterms:W3CDTF">2021-02-05T04:05:08Z</dcterms:created>
  <dcterms:modified xsi:type="dcterms:W3CDTF">2021-10-04T00:05:44Z</dcterms:modified>
  <cp:category/>
</cp:coreProperties>
</file>