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28800" windowHeight="12045" tabRatio="8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F63" i="12"/>
  <c r="AP23" i="12"/>
  <c r="AF23" i="12"/>
  <c r="AA23" i="12"/>
  <c r="V23" i="12"/>
  <c r="Q23"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<sst xmlns="http://schemas.openxmlformats.org/spreadsheetml/2006/main" count="1174" uniqueCount="618">
  <si>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</si>
  <si>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</si>
  <si>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</si>
  <si>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</si>
  <si>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</si>
  <si>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</si>
  <si>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</si>
  <si>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</si>
  <si>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</si>
  <si>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</si>
  <si>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</si>
  <si>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</si>
  <si>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</si>
  <si>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</si>
  <si>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</si>
  <si>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</si>
  <si>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</si>
  <si>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</si>
  <si>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</si>
  <si>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</si>
  <si>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</si>
  <si>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</si>
  <si>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</si>
  <si>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</si>
  <si>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</si>
  <si>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</si>
  <si>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</si>
  <si>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</si>
  <si>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</si>
  <si>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</si>
  <si>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</si>
  <si>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</si>
  <si>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</si>
  <si>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</si>
  <si>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</si>
  <si>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</si>
  <si>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</si>
  <si>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</si>
  <si>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</si>
  <si>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</si>
  <si>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</si>
  <si>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</si>
  <si>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</si>
  <si>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</si>
  <si>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</si>
  <si>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</si>
  <si>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</si>
  <si>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</si>
  <si>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</si>
  <si>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</si>
  <si>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</si>
  <si>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</si>
  <si>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</si>
  <si>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</si>
  <si>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</si>
  <si>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</si>
  <si>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</si>
  <si>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</si>
  <si>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</si>
  <si>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</si>
  <si>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</si>
  <si>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</si>
  <si>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</si>
  <si>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</si>
  <si>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</si>
  <si>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</si>
  <si>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</si>
  <si>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</si>
  <si>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</si>
  <si>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</si>
  <si>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</si>
  <si>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</si>
  <si>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</si>
  <si>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</si>
  <si>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</si>
  <si>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</si>
  <si>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</si>
  <si>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</si>
  <si>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</si>
  <si>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</si>
  <si>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</si>
  <si>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</si>
  <si>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</si>
  <si>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</si>
  <si>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</si>
  <si>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</si>
  <si>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</si>
  <si>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</si>
  <si>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</si>
  <si>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</si>
  <si>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</si>
  <si>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</si>
  <si>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</si>
  <si>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</si>
  <si>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</si>
  <si>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</si>
  <si>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</si>
  <si>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</si>
  <si>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</si>
  <si>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</si>
  <si>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</si>
  <si>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</si>
  <si>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</si>
  <si>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</si>
  <si>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</si>
  <si>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</si>
  <si>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</si>
  <si>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</si>
  <si>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</si>
  <si>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</si>
  <si>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</si>
  <si>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</si>
  <si>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</si>
  <si>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</si>
  <si>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</si>
  <si>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</si>
  <si>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</si>
  <si>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</si>
  <si>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</si>
  <si>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</si>
  <si>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</si>
  <si>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</si>
  <si>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</si>
  <si>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</si>
  <si>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</si>
  <si>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</si>
  <si>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</si>
  <si>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</si>
  <si>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</si>
  <si>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</si>
  <si>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</si>
  <si>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</si>
  <si>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</si>
  <si>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</si>
  <si>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</si>
  <si>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</si>
  <si>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</si>
  <si>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</si>
  <si>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</si>
  <si>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</si>
  <si>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</si>
  <si>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</si>
  <si>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</si>
  <si>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</si>
  <si>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</si>
  <si>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</si>
  <si>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</si>
  <si>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</si>
  <si>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</si>
  <si>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</si>
  <si>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</si>
  <si>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</si>
  <si>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</si>
  <si>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</si>
  <si>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</si>
  <si>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</si>
  <si>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</si>
  <si>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</si>
  <si>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</si>
  <si>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</si>
  <si>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</si>
  <si>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</si>
  <si>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</si>
  <si>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</si>
  <si>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</si>
  <si>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</si>
  <si>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</si>
  <si>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</si>
  <si>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</si>
  <si>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</si>
  <si>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</si>
  <si>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</si>
  <si>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</si>
  <si>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</si>
  <si>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</si>
  <si>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</si>
  <si>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</si>
  <si>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</si>
  <si>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</si>
  <si>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</si>
  <si>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</si>
  <si>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</si>
  <si>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</si>
  <si>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</si>
  <si>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</si>
  <si>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</si>
  <si>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</si>
  <si>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</si>
  <si>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</si>
  <si>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</si>
  <si>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</si>
  <si>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</si>
  <si>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</si>
  <si>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</si>
  <si>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</si>
  <si>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</si>
  <si>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</si>
  <si>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</si>
  <si>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</si>
  <si>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</si>
  <si>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</si>
  <si>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</si>
  <si>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</si>
  <si>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</si>
  <si>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</si>
  <si>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</si>
  <si>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</si>
  <si>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</si>
  <si>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</si>
  <si>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</si>
  <si>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</si>
  <si>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</si>
  <si>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山口県防府市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</si>
  <si>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</si>
  <si>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</si>
  <si>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</si>
  <si>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</si>
  <si>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</si>
  <si>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</si>
  <si>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</si>
  <si>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</si>
  <si>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</si>
  <si>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</si>
  <si>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</si>
  <si>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</si>
  <si>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</si>
  <si>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</si>
  <si>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</si>
  <si>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</si>
  <si>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</si>
  <si>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</si>
  <si>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</si>
  <si>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</si>
  <si>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</si>
  <si>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</si>
  <si>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</si>
  <si>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</si>
  <si>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</si>
  <si>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</si>
  <si>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</si>
  <si>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</si>
  <si>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</si>
  <si>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</si>
  <si>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</si>
  <si>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</si>
  <si>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</si>
  <si>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</si>
  <si>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</si>
  <si>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</si>
  <si>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</si>
  <si>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</si>
  <si>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</si>
  <si>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</si>
  <si>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</si>
  <si>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</si>
  <si>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</si>
  <si>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</si>
  <si>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</si>
  <si>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</si>
  <si>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</si>
  <si>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</si>
  <si>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</si>
  <si>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</si>
  <si>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</si>
  <si>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</si>
  <si>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</si>
  <si>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</si>
  <si>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</si>
  <si>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</si>
  <si>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</si>
  <si>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</si>
  <si>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</si>
  <si>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</si>
  <si>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</si>
  <si>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</si>
  <si>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</si>
  <si>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</si>
  <si>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</si>
  <si>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</si>
  <si>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</si>
  <si>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</si>
  <si>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</si>
  <si>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</si>
  <si>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</si>
  <si>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</si>
  <si>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</si>
  <si>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</si>
  <si>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</si>
  <si>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</si>
  <si>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</si>
  <si>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</si>
  <si>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</si>
  <si>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</si>
  <si>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</si>
  <si>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</si>
  <si>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</si>
  <si>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</si>
  <si>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</si>
  <si>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</si>
  <si>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</si>
  <si>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</si>
  <si>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</si>
  <si>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</si>
  <si>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</si>
  <si>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</si>
  <si>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</si>
  <si>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</si>
  <si>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</si>
  <si>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</si>
  <si>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</si>
  <si>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</si>
  <si>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</si>
  <si>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</si>
  <si>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</si>
  <si>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</si>
  <si>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</si>
  <si>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</si>
  <si>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</si>
  <si>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</si>
  <si>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</si>
  <si>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</si>
  <si>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</si>
  <si>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</si>
  <si>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</si>
  <si>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</si>
  <si>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</si>
  <si>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</si>
  <si>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</si>
  <si>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</si>
  <si>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</si>
  <si>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</si>
  <si>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</si>
  <si>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</si>
  <si>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</si>
  <si>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</si>
  <si>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</si>
  <si>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</si>
  <si>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</si>
  <si>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</si>
  <si>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</si>
  <si>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</si>
  <si>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</si>
  <si>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</si>
  <si>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</si>
  <si>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</si>
  <si>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</si>
  <si>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</si>
  <si>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</si>
  <si>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</si>
  <si>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</si>
  <si>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</si>
  <si>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</si>
  <si>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</si>
  <si>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</si>
  <si>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</si>
  <si>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</si>
  <si>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</si>
  <si>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</si>
  <si>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</si>
  <si>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</si>
  <si>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</si>
  <si>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</si>
  <si>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山口県防府市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</si>
  <si>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</si>
  <si>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</si>
  <si>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</si>
  <si>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</si>
  <si>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</si>
  <si>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</si>
  <si>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</si>
  <si>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</si>
  <si>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</si>
  <si>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</si>
  <si>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</si>
  <si>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</si>
  <si>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</si>
  <si>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</si>
  <si>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</si>
  <si>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</si>
  <si>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</si>
  <si>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</si>
  <si>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</si>
  <si>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</si>
  <si>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</si>
  <si>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</si>
  <si>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</si>
  <si>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</si>
  <si>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</si>
  <si>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</si>
  <si>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</si>
  <si>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</si>
  <si>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</si>
  <si>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</si>
  <si>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</si>
  <si>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</si>
  <si>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</si>
  <si>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</si>
  <si>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</si>
  <si>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</si>
  <si>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</si>
  <si>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</si>
  <si>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</si>
  <si>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</si>
  <si>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</si>
  <si>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</si>
  <si>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</si>
  <si>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</si>
  <si>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</si>
  <si>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青果市場事業特別会計</t>
    <phoneticPr fontId="5"/>
  </si>
  <si>
    <t>法非適用企業</t>
    <phoneticPr fontId="5"/>
  </si>
  <si>
    <t>と場事業特別会計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</si>
  <si>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</si>
  <si>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</si>
  <si>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</si>
  <si>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</si>
  <si>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</si>
  <si>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</si>
  <si>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</si>
  <si>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</si>
  <si>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</si>
  <si>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</si>
  <si>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</si>
  <si>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</si>
  <si>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</si>
  <si>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</si>
  <si>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</si>
  <si>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</si>
  <si>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</si>
  <si>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</si>
  <si>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</si>
  <si>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</si>
  <si>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</si>
  <si>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</si>
  <si>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</si>
  <si>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</si>
  <si>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</si>
  <si>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</si>
  <si>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</si>
  <si>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</si>
  <si>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</si>
  <si>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</si>
  <si>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</si>
  <si>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</si>
  <si>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</si>
  <si>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</si>
  <si>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</si>
  <si>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</si>
  <si>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</si>
  <si>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</si>
  <si>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</si>
  <si>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</si>
  <si>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</si>
  <si>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</si>
  <si>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</si>
  <si>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</si>
  <si>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</si>
  <si>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</si>
  <si>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</si>
  <si>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</si>
  <si>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</si>
  <si>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</si>
  <si>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</si>
  <si>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</si>
  <si>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</si>
  <si>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</si>
  <si>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</si>
  <si>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</si>
  <si>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</si>
  <si>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</si>
  <si>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</si>
  <si>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</si>
  <si>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</si>
  <si>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</si>
  <si>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</si>
  <si>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</si>
  <si>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</si>
  <si>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</si>
  <si>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</si>
  <si>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</si>
  <si>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</si>
  <si>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</si>
  <si>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</si>
  <si>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</si>
  <si>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</si>
  <si>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</si>
  <si>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</si>
  <si>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</si>
  <si>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</si>
  <si>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</si>
  <si>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</si>
  <si>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</si>
  <si>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</si>
  <si>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</si>
  <si>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</si>
  <si>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</si>
  <si>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</si>
  <si>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</si>
  <si>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</si>
  <si>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</si>
  <si>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</si>
  <si>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</si>
  <si>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</si>
  <si>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</si>
  <si>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</si>
  <si>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</si>
  <si>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</si>
  <si>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</si>
  <si>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</si>
  <si>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</si>
  <si>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</si>
  <si>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</si>
  <si>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</si>
  <si>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</si>
  <si>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</si>
  <si>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</si>
  <si>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</si>
  <si>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</si>
  <si>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</si>
  <si>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</si>
  <si>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</si>
  <si>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</si>
  <si>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</si>
  <si>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</si>
  <si>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</si>
  <si>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</si>
  <si>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</si>
  <si>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</si>
  <si>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</si>
  <si>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</si>
  <si>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</si>
  <si>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</si>
  <si>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</si>
  <si>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</si>
  <si>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</si>
  <si>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</si>
  <si>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</si>
  <si>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</si>
  <si>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</si>
  <si>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</si>
  <si>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</si>
  <si>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</si>
  <si>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</si>
  <si>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</si>
  <si>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</si>
  <si>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</si>
  <si>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</si>
  <si>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</si>
  <si>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</si>
  <si>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</si>
  <si>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</si>
  <si>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</si>
  <si>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</si>
  <si>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</si>
  <si>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</si>
  <si>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</si>
  <si>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</si>
  <si>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</si>
  <si>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</si>
  <si>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</si>
  <si>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</si>
  <si>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</si>
  <si>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</si>
  <si>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0.50</t>
  </si>
  <si>
    <t>▲ 1.51</t>
  </si>
  <si>
    <t>▲ 2.41</t>
  </si>
  <si>
    <t>▲ 4.89</t>
  </si>
  <si>
    <t>▲ 2.96</t>
  </si>
  <si>
    <t>水道事業会計</t>
  </si>
  <si>
    <t>一般会計</t>
  </si>
  <si>
    <t>公共下水道事業会計</t>
  </si>
  <si>
    <t>工業用水道事業会計</t>
  </si>
  <si>
    <t>競輪事業特別会計</t>
  </si>
  <si>
    <t>国民健康保険事業特別会計</t>
  </si>
  <si>
    <t>介護保険事業特別会計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</si>
  <si>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</si>
  <si>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</si>
  <si>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</si>
  <si>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</si>
  <si>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</si>
  <si>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</si>
  <si>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</si>
  <si>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</si>
  <si>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</si>
  <si>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</si>
  <si>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</si>
  <si>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</si>
  <si>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</si>
  <si>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</si>
  <si>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</si>
  <si>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</si>
  <si>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庁舎建設基金</t>
  </si>
  <si>
    <t>社会福祉事業振興基金</t>
  </si>
  <si>
    <t>緑地管理基金</t>
  </si>
  <si>
    <t>国際交流基金</t>
  </si>
  <si>
    <t>教育振興基金</t>
  </si>
  <si>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</si>
  <si>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</si>
  <si>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</si>
  <si>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</si>
  <si>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</si>
  <si>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〇</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</si>
  <si>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</si>
  <si>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</si>
  <si>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</si>
  <si>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</si>
  <si>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</si>
  <si>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</si>
  <si>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</si>
  <si>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</si>
  <si>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H28年度以降マイナスを維持し指数なしとなっており、有形固定資産減価償却率については、類似団体と比べると、類似団体と同水準であるが、多くの公共施設等の老朽化が進んでおり、今後一斉に更新時期を迎えることが予測されるため、ライフサイクルコストの縮減や事業実施の適正化を図る。
※H28における、有形固定資産減価償却率は、減価償却累計額÷有形固定資産額（非償却資産の土地等含む）で算出されているが、当市指数を他市同様、減価償却累計額÷有形固定資産額（償却資産）で算出した場合「59.1」となる。</t>
    <rPh sb="156" eb="158">
      <t>ユウケイ</t>
    </rPh>
    <rPh sb="158" eb="160">
      <t>コテイ</t>
    </rPh>
    <rPh sb="160" eb="162">
      <t>シサン</t>
    </rPh>
    <rPh sb="162" eb="164">
      <t>ゲンカ</t>
    </rPh>
    <rPh sb="164" eb="166">
      <t>ショウキャク</t>
    </rPh>
    <rPh sb="166" eb="167">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</si>
  <si>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</si>
  <si>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</si>
  <si>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</si>
  <si>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</si>
  <si>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</si>
  <si>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</si>
  <si>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比較し変動はなく、将来負担比率についてH28年度以降はマイナスを維持し指数なしとなるが、今後庁舎建設に伴う公債費増により、それぞれの数値の悪化が見込まれる。今後も事業実施の適正化を図り、財政の健全化に努める。</t>
    <rPh sb="0" eb="2">
      <t>ジッシツ</t>
    </rPh>
    <rPh sb="19" eb="21">
      <t>ショウライ</t>
    </rPh>
    <rPh sb="76" eb="78">
      <t>スウチ</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</si>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</sst>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4C94-4D25-B881-1B749C8F80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32633</c:v>
                </c:pt>
                <c:pt idx="1">
                  <c:v>42242</c:v>
                </c:pt>
                <c:pt idx="2">
                  <c:v>46884</c:v>
                </c:pt>
                <c:pt idx="3">
                  <c:v>42720</c:v>
                </c:pt>
                <c:pt idx="4">
                  <c:v>38576</c:v>
                </c:pt>
              </c:numCache>
            </c:numRef>
          </c:val>
          <c:smooth val="0"/>
          <c:extLst xmlns:c16r2="http://schemas.microsoft.com/office/drawing/2015/06/chart">
            <c:ext xmlns:c16="http://schemas.microsoft.com/office/drawing/2014/chart" uri="{C3380CC4-5D6E-409C-BE32-E72D297353CC}">
              <c16:uniqueId val="{00000001-4C94-4D25-B881-1B749C8F8030}"/>
            </c:ext>
          </c:extLst>
        </c:ser>
        <c:dLbls>
          <c:showLegendKey val="0"/>
          <c:showVal val="0"/>
          <c:showCatName val="0"/>
          <c:showSerName val="0"/>
          <c:showPercent val="0"/>
          <c:showBubbleSize val="0"/>
        </c:dLbls>
        <c:marker val="1"/>
        <c:smooth val="0"/>
        <c:axId val="460661568"/>
        <c:axId val="460664312"/>
      </c:lineChart>
      <c:catAx>
        <c:axId val="46066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664312"/>
        <c:crosses val="autoZero"/>
        <c:auto val="1"/>
        <c:lblAlgn val="ctr"/>
        <c:lblOffset val="100"/>
        <c:tickLblSkip val="1"/>
        <c:tickMarkSkip val="1"/>
        <c:noMultiLvlLbl val="0"/>
      </c:catAx>
      <c:valAx>
        <c:axId val="460664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6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5.59</c:v>
                </c:pt>
                <c:pt idx="2">
                  <c:v>5.18</c:v>
                </c:pt>
                <c:pt idx="3">
                  <c:v>5.2</c:v>
                </c:pt>
                <c:pt idx="4">
                  <c:v>4.49</c:v>
                </c:pt>
              </c:numCache>
            </c:numRef>
          </c:val>
          <c:extLst xmlns:c16r2="http://schemas.microsoft.com/office/drawing/2015/06/chart">
            <c:ext xmlns:c16="http://schemas.microsoft.com/office/drawing/2014/chart" uri="{C3380CC4-5D6E-409C-BE32-E72D297353CC}">
              <c16:uniqueId val="{00000000-33C7-41EC-B58D-E622D9C494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24.18</c:v>
                </c:pt>
                <c:pt idx="1">
                  <c:v>23.24</c:v>
                </c:pt>
                <c:pt idx="2">
                  <c:v>20.9</c:v>
                </c:pt>
                <c:pt idx="3">
                  <c:v>15.84</c:v>
                </c:pt>
                <c:pt idx="4">
                  <c:v>13.57</c:v>
                </c:pt>
              </c:numCache>
            </c:numRef>
          </c:val>
          <c:extLst xmlns:c16r2="http://schemas.microsoft.com/office/drawing/2015/06/chart">
            <c:ext xmlns:c16="http://schemas.microsoft.com/office/drawing/2014/chart" uri="{C3380CC4-5D6E-409C-BE32-E72D297353CC}">
              <c16:uniqueId val="{00000001-33C7-41EC-B58D-E622D9C494C5}"/>
            </c:ext>
          </c:extLst>
        </c:ser>
        <c:dLbls>
          <c:showLegendKey val="0"/>
          <c:showVal val="0"/>
          <c:showCatName val="0"/>
          <c:showSerName val="0"/>
          <c:showPercent val="0"/>
          <c:showBubbleSize val="0"/>
        </c:dLbls>
        <c:gapWidth val="250"/>
        <c:overlap val="100"/>
        <c:axId val="539335400"/>
        <c:axId val="539334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c:v>
                </c:pt>
                <c:pt idx="1">
                  <c:v>-1.51</c:v>
                </c:pt>
                <c:pt idx="2">
                  <c:v>-2.41</c:v>
                </c:pt>
                <c:pt idx="3">
                  <c:v>-4.8899999999999997</c:v>
                </c:pt>
                <c:pt idx="4">
                  <c:v>-2.96</c:v>
                </c:pt>
              </c:numCache>
            </c:numRef>
          </c:val>
          <c:smooth val="0"/>
          <c:extLst xmlns:c16r2="http://schemas.microsoft.com/office/drawing/2015/06/chart">
            <c:ext xmlns:c16="http://schemas.microsoft.com/office/drawing/2014/chart" uri="{C3380CC4-5D6E-409C-BE32-E72D297353CC}">
              <c16:uniqueId val="{00000002-33C7-41EC-B58D-E622D9C494C5}"/>
            </c:ext>
          </c:extLst>
        </c:ser>
        <c:dLbls>
          <c:showLegendKey val="0"/>
          <c:showVal val="0"/>
          <c:showCatName val="0"/>
          <c:showSerName val="0"/>
          <c:showPercent val="0"/>
          <c:showBubbleSize val="0"/>
        </c:dLbls>
        <c:marker val="1"/>
        <c:smooth val="0"/>
        <c:axId val="539335400"/>
        <c:axId val="539334616"/>
      </c:lineChart>
      <c:catAx>
        <c:axId val="53933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334616"/>
        <c:crosses val="autoZero"/>
        <c:auto val="1"/>
        <c:lblAlgn val="ctr"/>
        <c:lblOffset val="100"/>
        <c:tickLblSkip val="1"/>
        <c:tickMarkSkip val="1"/>
        <c:noMultiLvlLbl val="0"/>
      </c:catAx>
      <c:valAx>
        <c:axId val="53933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33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0.15</c:v>
                </c:pt>
                <c:pt idx="4">
                  <c:v>#N/A</c:v>
                </c:pt>
                <c:pt idx="5">
                  <c:v>0.17</c:v>
                </c:pt>
                <c:pt idx="6">
                  <c:v>#N/A</c:v>
                </c:pt>
                <c:pt idx="7">
                  <c:v>0.19</c:v>
                </c:pt>
                <c:pt idx="8">
                  <c:v>#N/A</c:v>
                </c:pt>
                <c:pt idx="9">
                  <c:v>0.2</c:v>
                </c:pt>
              </c:numCache>
            </c:numRef>
          </c:val>
          <c:extLst xmlns:c16r2="http://schemas.microsoft.com/office/drawing/2015/06/chart">
            <c:ext xmlns:c16="http://schemas.microsoft.com/office/drawing/2014/chart" uri="{C3380CC4-5D6E-409C-BE32-E72D297353CC}">
              <c16:uniqueId val="{00000000-8E87-42B2-BF1C-670D3A8056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87-42B2-BF1C-670D3A80561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0.15</c:v>
                </c:pt>
                <c:pt idx="4">
                  <c:v>#N/A</c:v>
                </c:pt>
                <c:pt idx="5">
                  <c:v>0.18</c:v>
                </c:pt>
                <c:pt idx="6">
                  <c:v>#N/A</c:v>
                </c:pt>
                <c:pt idx="7">
                  <c:v>0.18</c:v>
                </c:pt>
                <c:pt idx="8">
                  <c:v>#N/A</c:v>
                </c:pt>
                <c:pt idx="9">
                  <c:v>0.21</c:v>
                </c:pt>
              </c:numCache>
            </c:numRef>
          </c:val>
          <c:extLst xmlns:c16r2="http://schemas.microsoft.com/office/drawing/2015/06/chart">
            <c:ext xmlns:c16="http://schemas.microsoft.com/office/drawing/2014/chart" uri="{C3380CC4-5D6E-409C-BE32-E72D297353CC}">
              <c16:uniqueId val="{00000002-8E87-42B2-BF1C-670D3A80561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0.62</c:v>
                </c:pt>
                <c:pt idx="2">
                  <c:v>#N/A</c:v>
                </c:pt>
                <c:pt idx="3">
                  <c:v>0.39</c:v>
                </c:pt>
                <c:pt idx="4">
                  <c:v>#N/A</c:v>
                </c:pt>
                <c:pt idx="5">
                  <c:v>0.56000000000000005</c:v>
                </c:pt>
                <c:pt idx="6">
                  <c:v>#N/A</c:v>
                </c:pt>
                <c:pt idx="7">
                  <c:v>0.86</c:v>
                </c:pt>
                <c:pt idx="8">
                  <c:v>#N/A</c:v>
                </c:pt>
                <c:pt idx="9">
                  <c:v>1.22</c:v>
                </c:pt>
              </c:numCache>
            </c:numRef>
          </c:val>
          <c:extLst xmlns:c16r2="http://schemas.microsoft.com/office/drawing/2015/06/chart">
            <c:ext xmlns:c16="http://schemas.microsoft.com/office/drawing/2014/chart" uri="{C3380CC4-5D6E-409C-BE32-E72D297353CC}">
              <c16:uniqueId val="{00000003-8E87-42B2-BF1C-670D3A80561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4.8099999999999996</c:v>
                </c:pt>
                <c:pt idx="2">
                  <c:v>#N/A</c:v>
                </c:pt>
                <c:pt idx="3">
                  <c:v>3.72</c:v>
                </c:pt>
                <c:pt idx="4">
                  <c:v>#N/A</c:v>
                </c:pt>
                <c:pt idx="5">
                  <c:v>4.58</c:v>
                </c:pt>
                <c:pt idx="6">
                  <c:v>#N/A</c:v>
                </c:pt>
                <c:pt idx="7">
                  <c:v>5.73</c:v>
                </c:pt>
                <c:pt idx="8">
                  <c:v>#N/A</c:v>
                </c:pt>
                <c:pt idx="9">
                  <c:v>2.1</c:v>
                </c:pt>
              </c:numCache>
            </c:numRef>
          </c:val>
          <c:extLst xmlns:c16r2="http://schemas.microsoft.com/office/drawing/2015/06/chart">
            <c:ext xmlns:c16="http://schemas.microsoft.com/office/drawing/2014/chart" uri="{C3380CC4-5D6E-409C-BE32-E72D297353CC}">
              <c16:uniqueId val="{00000004-8E87-42B2-BF1C-670D3A80561F}"/>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1.85</c:v>
                </c:pt>
                <c:pt idx="2">
                  <c:v>#N/A</c:v>
                </c:pt>
                <c:pt idx="3">
                  <c:v>1.57</c:v>
                </c:pt>
                <c:pt idx="4">
                  <c:v>#N/A</c:v>
                </c:pt>
                <c:pt idx="5">
                  <c:v>2.36</c:v>
                </c:pt>
                <c:pt idx="6">
                  <c:v>#N/A</c:v>
                </c:pt>
                <c:pt idx="7">
                  <c:v>2.0299999999999998</c:v>
                </c:pt>
                <c:pt idx="8">
                  <c:v>#N/A</c:v>
                </c:pt>
                <c:pt idx="9">
                  <c:v>2.16</c:v>
                </c:pt>
              </c:numCache>
            </c:numRef>
          </c:val>
          <c:extLst xmlns:c16r2="http://schemas.microsoft.com/office/drawing/2015/06/chart">
            <c:ext xmlns:c16="http://schemas.microsoft.com/office/drawing/2014/chart" uri="{C3380CC4-5D6E-409C-BE32-E72D297353CC}">
              <c16:uniqueId val="{00000005-8E87-42B2-BF1C-670D3A80561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3.21</c:v>
                </c:pt>
                <c:pt idx="2">
                  <c:v>#N/A</c:v>
                </c:pt>
                <c:pt idx="3">
                  <c:v>3.3</c:v>
                </c:pt>
                <c:pt idx="4">
                  <c:v>#N/A</c:v>
                </c:pt>
                <c:pt idx="5">
                  <c:v>3.42</c:v>
                </c:pt>
                <c:pt idx="6">
                  <c:v>#N/A</c:v>
                </c:pt>
                <c:pt idx="7">
                  <c:v>3.46</c:v>
                </c:pt>
                <c:pt idx="8">
                  <c:v>#N/A</c:v>
                </c:pt>
                <c:pt idx="9">
                  <c:v>3.28</c:v>
                </c:pt>
              </c:numCache>
            </c:numRef>
          </c:val>
          <c:extLst xmlns:c16r2="http://schemas.microsoft.com/office/drawing/2015/06/chart">
            <c:ext xmlns:c16="http://schemas.microsoft.com/office/drawing/2014/chart" uri="{C3380CC4-5D6E-409C-BE32-E72D297353CC}">
              <c16:uniqueId val="{00000006-8E87-42B2-BF1C-670D3A80561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2.56</c:v>
                </c:pt>
                <c:pt idx="4">
                  <c:v>#N/A</c:v>
                </c:pt>
                <c:pt idx="5">
                  <c:v>2.72</c:v>
                </c:pt>
                <c:pt idx="6">
                  <c:v>#N/A</c:v>
                </c:pt>
                <c:pt idx="7">
                  <c:v>3.65</c:v>
                </c:pt>
                <c:pt idx="8">
                  <c:v>#N/A</c:v>
                </c:pt>
                <c:pt idx="9">
                  <c:v>3.49</c:v>
                </c:pt>
              </c:numCache>
            </c:numRef>
          </c:val>
          <c:extLst xmlns:c16r2="http://schemas.microsoft.com/office/drawing/2015/06/chart">
            <c:ext xmlns:c16="http://schemas.microsoft.com/office/drawing/2014/chart" uri="{C3380CC4-5D6E-409C-BE32-E72D297353CC}">
              <c16:uniqueId val="{00000007-8E87-42B2-BF1C-670D3A8056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c:v>
                </c:pt>
                <c:pt idx="2">
                  <c:v>#N/A</c:v>
                </c:pt>
                <c:pt idx="3">
                  <c:v>5.58</c:v>
                </c:pt>
                <c:pt idx="4">
                  <c:v>#N/A</c:v>
                </c:pt>
                <c:pt idx="5">
                  <c:v>5.18</c:v>
                </c:pt>
                <c:pt idx="6">
                  <c:v>#N/A</c:v>
                </c:pt>
                <c:pt idx="7">
                  <c:v>5.19</c:v>
                </c:pt>
                <c:pt idx="8">
                  <c:v>#N/A</c:v>
                </c:pt>
                <c:pt idx="9">
                  <c:v>4.49</c:v>
                </c:pt>
              </c:numCache>
            </c:numRef>
          </c:val>
          <c:extLst xmlns:c16r2="http://schemas.microsoft.com/office/drawing/2015/06/chart">
            <c:ext xmlns:c16="http://schemas.microsoft.com/office/drawing/2014/chart" uri="{C3380CC4-5D6E-409C-BE32-E72D297353CC}">
              <c16:uniqueId val="{00000008-8E87-42B2-BF1C-670D3A8056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10.76</c:v>
                </c:pt>
                <c:pt idx="2">
                  <c:v>#N/A</c:v>
                </c:pt>
                <c:pt idx="3">
                  <c:v>10.17</c:v>
                </c:pt>
                <c:pt idx="4">
                  <c:v>#N/A</c:v>
                </c:pt>
                <c:pt idx="5">
                  <c:v>10.57</c:v>
                </c:pt>
                <c:pt idx="6">
                  <c:v>#N/A</c:v>
                </c:pt>
                <c:pt idx="7">
                  <c:v>10.59</c:v>
                </c:pt>
                <c:pt idx="8">
                  <c:v>#N/A</c:v>
                </c:pt>
                <c:pt idx="9">
                  <c:v>10.83</c:v>
                </c:pt>
              </c:numCache>
            </c:numRef>
          </c:val>
          <c:extLst xmlns:c16r2="http://schemas.microsoft.com/office/drawing/2015/06/chart">
            <c:ext xmlns:c16="http://schemas.microsoft.com/office/drawing/2014/chart" uri="{C3380CC4-5D6E-409C-BE32-E72D297353CC}">
              <c16:uniqueId val="{00000009-8E87-42B2-BF1C-670D3A80561F}"/>
            </c:ext>
          </c:extLst>
        </c:ser>
        <c:dLbls>
          <c:showLegendKey val="0"/>
          <c:showVal val="0"/>
          <c:showCatName val="0"/>
          <c:showSerName val="0"/>
          <c:showPercent val="0"/>
          <c:showBubbleSize val="0"/>
        </c:dLbls>
        <c:gapWidth val="150"/>
        <c:overlap val="100"/>
        <c:axId val="539334224"/>
        <c:axId val="539335792"/>
      </c:barChart>
      <c:catAx>
        <c:axId val="53933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335792"/>
        <c:crosses val="autoZero"/>
        <c:auto val="1"/>
        <c:lblAlgn val="ctr"/>
        <c:lblOffset val="100"/>
        <c:tickLblSkip val="1"/>
        <c:tickMarkSkip val="1"/>
        <c:noMultiLvlLbl val="0"/>
      </c:catAx>
      <c:valAx>
        <c:axId val="53933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33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4137</c:v>
                </c:pt>
                <c:pt idx="5">
                  <c:v>3951</c:v>
                </c:pt>
                <c:pt idx="8">
                  <c:v>4101</c:v>
                </c:pt>
                <c:pt idx="11">
                  <c:v>4037</c:v>
                </c:pt>
                <c:pt idx="14">
                  <c:v>4023</c:v>
                </c:pt>
              </c:numCache>
            </c:numRef>
          </c:val>
          <c:extLst xmlns:c16r2="http://schemas.microsoft.com/office/drawing/2015/06/chart">
            <c:ext xmlns:c16="http://schemas.microsoft.com/office/drawing/2014/chart" uri="{C3380CC4-5D6E-409C-BE32-E72D297353CC}">
              <c16:uniqueId val="{00000000-64EA-44AA-B92A-2F9DF6F48B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EA-44AA-B92A-2F9DF6F48B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7</c:v>
                </c:pt>
                <c:pt idx="9">
                  <c:v>7</c:v>
                </c:pt>
                <c:pt idx="12">
                  <c:v>4</c:v>
                </c:pt>
              </c:numCache>
            </c:numRef>
          </c:val>
          <c:extLst xmlns:c16r2="http://schemas.microsoft.com/office/drawing/2015/06/chart">
            <c:ext xmlns:c16="http://schemas.microsoft.com/office/drawing/2014/chart" uri="{C3380CC4-5D6E-409C-BE32-E72D297353CC}">
              <c16:uniqueId val="{00000002-64EA-44AA-B92A-2F9DF6F48B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EA-44AA-B92A-2F9DF6F48B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925</c:v>
                </c:pt>
                <c:pt idx="3">
                  <c:v>954</c:v>
                </c:pt>
                <c:pt idx="6">
                  <c:v>876</c:v>
                </c:pt>
                <c:pt idx="9">
                  <c:v>818</c:v>
                </c:pt>
                <c:pt idx="12">
                  <c:v>816</c:v>
                </c:pt>
              </c:numCache>
            </c:numRef>
          </c:val>
          <c:extLst xmlns:c16r2="http://schemas.microsoft.com/office/drawing/2015/06/chart">
            <c:ext xmlns:c16="http://schemas.microsoft.com/office/drawing/2014/chart" uri="{C3380CC4-5D6E-409C-BE32-E72D297353CC}">
              <c16:uniqueId val="{00000004-64EA-44AA-B92A-2F9DF6F48B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EA-44AA-B92A-2F9DF6F48B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EA-44AA-B92A-2F9DF6F48B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3773</c:v>
                </c:pt>
                <c:pt idx="3">
                  <c:v>3627</c:v>
                </c:pt>
                <c:pt idx="6">
                  <c:v>3646</c:v>
                </c:pt>
                <c:pt idx="9">
                  <c:v>3976</c:v>
                </c:pt>
                <c:pt idx="12">
                  <c:v>3848</c:v>
                </c:pt>
              </c:numCache>
            </c:numRef>
          </c:val>
          <c:extLst xmlns:c16r2="http://schemas.microsoft.com/office/drawing/2015/06/chart">
            <c:ext xmlns:c16="http://schemas.microsoft.com/office/drawing/2014/chart" uri="{C3380CC4-5D6E-409C-BE32-E72D297353CC}">
              <c16:uniqueId val="{00000007-64EA-44AA-B92A-2F9DF6F48B9B}"/>
            </c:ext>
          </c:extLst>
        </c:ser>
        <c:dLbls>
          <c:showLegendKey val="0"/>
          <c:showVal val="0"/>
          <c:showCatName val="0"/>
          <c:showSerName val="0"/>
          <c:showPercent val="0"/>
          <c:showBubbleSize val="0"/>
        </c:dLbls>
        <c:gapWidth val="100"/>
        <c:overlap val="100"/>
        <c:axId val="524182688"/>
        <c:axId val="524182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569</c:v>
                </c:pt>
                <c:pt idx="2">
                  <c:v>#N/A</c:v>
                </c:pt>
                <c:pt idx="3">
                  <c:v>#N/A</c:v>
                </c:pt>
                <c:pt idx="4">
                  <c:v>637</c:v>
                </c:pt>
                <c:pt idx="5">
                  <c:v>#N/A</c:v>
                </c:pt>
                <c:pt idx="6">
                  <c:v>#N/A</c:v>
                </c:pt>
                <c:pt idx="7">
                  <c:v>428</c:v>
                </c:pt>
                <c:pt idx="8">
                  <c:v>#N/A</c:v>
                </c:pt>
                <c:pt idx="9">
                  <c:v>#N/A</c:v>
                </c:pt>
                <c:pt idx="10">
                  <c:v>764</c:v>
                </c:pt>
                <c:pt idx="11">
                  <c:v>#N/A</c:v>
                </c:pt>
                <c:pt idx="12">
                  <c:v>#N/A</c:v>
                </c:pt>
                <c:pt idx="13">
                  <c:v>645</c:v>
                </c:pt>
                <c:pt idx="14">
                  <c:v>#N/A</c:v>
                </c:pt>
              </c:numCache>
            </c:numRef>
          </c:val>
          <c:smooth val="0"/>
          <c:extLst xmlns:c16r2="http://schemas.microsoft.com/office/drawing/2015/06/chart">
            <c:ext xmlns:c16="http://schemas.microsoft.com/office/drawing/2014/chart" uri="{C3380CC4-5D6E-409C-BE32-E72D297353CC}">
              <c16:uniqueId val="{00000008-64EA-44AA-B92A-2F9DF6F48B9B}"/>
            </c:ext>
          </c:extLst>
        </c:ser>
        <c:dLbls>
          <c:showLegendKey val="0"/>
          <c:showVal val="0"/>
          <c:showCatName val="0"/>
          <c:showSerName val="0"/>
          <c:showPercent val="0"/>
          <c:showBubbleSize val="0"/>
        </c:dLbls>
        <c:marker val="1"/>
        <c:smooth val="0"/>
        <c:axId val="524182688"/>
        <c:axId val="524182296"/>
      </c:lineChart>
      <c:catAx>
        <c:axId val="5241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182296"/>
        <c:crosses val="autoZero"/>
        <c:auto val="1"/>
        <c:lblAlgn val="ctr"/>
        <c:lblOffset val="100"/>
        <c:tickLblSkip val="1"/>
        <c:tickMarkSkip val="1"/>
        <c:noMultiLvlLbl val="0"/>
      </c:catAx>
      <c:valAx>
        <c:axId val="52418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1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38343</c:v>
                </c:pt>
                <c:pt idx="5">
                  <c:v>38774</c:v>
                </c:pt>
                <c:pt idx="8">
                  <c:v>38900</c:v>
                </c:pt>
                <c:pt idx="11">
                  <c:v>38794</c:v>
                </c:pt>
                <c:pt idx="14">
                  <c:v>39236</c:v>
                </c:pt>
              </c:numCache>
            </c:numRef>
          </c:val>
          <c:extLst xmlns:c16r2="http://schemas.microsoft.com/office/drawing/2015/06/chart">
            <c:ext xmlns:c16="http://schemas.microsoft.com/office/drawing/2014/chart" uri="{C3380CC4-5D6E-409C-BE32-E72D297353CC}">
              <c16:uniqueId val="{00000000-5E87-4835-B5FA-61EB41412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12185</c:v>
                </c:pt>
                <c:pt idx="5">
                  <c:v>11932</c:v>
                </c:pt>
                <c:pt idx="8">
                  <c:v>11551</c:v>
                </c:pt>
                <c:pt idx="11">
                  <c:v>11208</c:v>
                </c:pt>
                <c:pt idx="14">
                  <c:v>11461</c:v>
                </c:pt>
              </c:numCache>
            </c:numRef>
          </c:val>
          <c:extLst xmlns:c16r2="http://schemas.microsoft.com/office/drawing/2015/06/chart">
            <c:ext xmlns:c16="http://schemas.microsoft.com/office/drawing/2014/chart" uri="{C3380CC4-5D6E-409C-BE32-E72D297353CC}">
              <c16:uniqueId val="{00000001-5E87-4835-B5FA-61EB41412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10898</c:v>
                </c:pt>
                <c:pt idx="5">
                  <c:v>11813</c:v>
                </c:pt>
                <c:pt idx="8">
                  <c:v>11621</c:v>
                </c:pt>
                <c:pt idx="11">
                  <c:v>10616</c:v>
                </c:pt>
                <c:pt idx="14">
                  <c:v>11507</c:v>
                </c:pt>
              </c:numCache>
            </c:numRef>
          </c:val>
          <c:extLst xmlns:c16r2="http://schemas.microsoft.com/office/drawing/2015/06/chart">
            <c:ext xmlns:c16="http://schemas.microsoft.com/office/drawing/2014/chart" uri="{C3380CC4-5D6E-409C-BE32-E72D297353CC}">
              <c16:uniqueId val="{00000002-5E87-4835-B5FA-61EB41412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87-4835-B5FA-61EB41412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87-4835-B5FA-61EB41412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5E87-4835-B5FA-61EB41412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6391</c:v>
                </c:pt>
                <c:pt idx="3">
                  <c:v>5904</c:v>
                </c:pt>
                <c:pt idx="6">
                  <c:v>6012</c:v>
                </c:pt>
                <c:pt idx="9">
                  <c:v>5768</c:v>
                </c:pt>
                <c:pt idx="12">
                  <c:v>5662</c:v>
                </c:pt>
              </c:numCache>
            </c:numRef>
          </c:val>
          <c:extLst xmlns:c16r2="http://schemas.microsoft.com/office/drawing/2015/06/chart">
            <c:ext xmlns:c16="http://schemas.microsoft.com/office/drawing/2014/chart" uri="{C3380CC4-5D6E-409C-BE32-E72D297353CC}">
              <c16:uniqueId val="{00000006-5E87-4835-B5FA-61EB41412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E87-4835-B5FA-61EB41412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14733</c:v>
                </c:pt>
                <c:pt idx="3">
                  <c:v>14956</c:v>
                </c:pt>
                <c:pt idx="6">
                  <c:v>14724</c:v>
                </c:pt>
                <c:pt idx="9">
                  <c:v>14085</c:v>
                </c:pt>
                <c:pt idx="12">
                  <c:v>13391</c:v>
                </c:pt>
              </c:numCache>
            </c:numRef>
          </c:val>
          <c:extLst xmlns:c16r2="http://schemas.microsoft.com/office/drawing/2015/06/chart">
            <c:ext xmlns:c16="http://schemas.microsoft.com/office/drawing/2014/chart" uri="{C3380CC4-5D6E-409C-BE32-E72D297353CC}">
              <c16:uniqueId val="{00000008-5E87-4835-B5FA-61EB41412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329</c:v>
                </c:pt>
                <c:pt idx="3">
                  <c:v>355</c:v>
                </c:pt>
                <c:pt idx="6">
                  <c:v>328</c:v>
                </c:pt>
                <c:pt idx="9">
                  <c:v>366</c:v>
                </c:pt>
                <c:pt idx="12">
                  <c:v>497</c:v>
                </c:pt>
              </c:numCache>
            </c:numRef>
          </c:val>
          <c:extLst xmlns:c16r2="http://schemas.microsoft.com/office/drawing/2015/06/chart">
            <c:ext xmlns:c16="http://schemas.microsoft.com/office/drawing/2014/chart" uri="{C3380CC4-5D6E-409C-BE32-E72D297353CC}">
              <c16:uniqueId val="{00000009-5E87-4835-B5FA-61EB41412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38661</c:v>
                </c:pt>
                <c:pt idx="3">
                  <c:v>38955</c:v>
                </c:pt>
                <c:pt idx="6">
                  <c:v>39236</c:v>
                </c:pt>
                <c:pt idx="9">
                  <c:v>39250</c:v>
                </c:pt>
                <c:pt idx="12">
                  <c:v>39659</c:v>
                </c:pt>
              </c:numCache>
            </c:numRef>
          </c:val>
          <c:extLst xmlns:c16r2="http://schemas.microsoft.com/office/drawing/2015/06/chart">
            <c:ext xmlns:c16="http://schemas.microsoft.com/office/drawing/2014/chart" uri="{C3380CC4-5D6E-409C-BE32-E72D297353CC}">
              <c16:uniqueId val="{0000000A-5E87-4835-B5FA-61EB41412033}"/>
            </c:ext>
          </c:extLst>
        </c:ser>
        <c:dLbls>
          <c:showLegendKey val="0"/>
          <c:showVal val="0"/>
          <c:showCatName val="0"/>
          <c:showSerName val="0"/>
          <c:showPercent val="0"/>
          <c:showBubbleSize val="0"/>
        </c:dLbls>
        <c:gapWidth val="100"/>
        <c:overlap val="100"/>
        <c:axId val="524184256"/>
        <c:axId val="52418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E87-4835-B5FA-61EB41412033}"/>
            </c:ext>
          </c:extLst>
        </c:ser>
        <c:dLbls>
          <c:showLegendKey val="0"/>
          <c:showVal val="0"/>
          <c:showCatName val="0"/>
          <c:showSerName val="0"/>
          <c:showPercent val="0"/>
          <c:showBubbleSize val="0"/>
        </c:dLbls>
        <c:marker val="1"/>
        <c:smooth val="0"/>
        <c:axId val="524184256"/>
        <c:axId val="524185040"/>
      </c:lineChart>
      <c:catAx>
        <c:axId val="5241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4185040"/>
        <c:crosses val="autoZero"/>
        <c:auto val="1"/>
        <c:lblAlgn val="ctr"/>
        <c:lblOffset val="100"/>
        <c:tickLblSkip val="1"/>
        <c:tickMarkSkip val="1"/>
        <c:noMultiLvlLbl val="0"/>
      </c:catAx>
      <c:valAx>
        <c:axId val="52418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1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4839</c:v>
                </c:pt>
                <c:pt idx="1">
                  <c:v>3689</c:v>
                </c:pt>
                <c:pt idx="2">
                  <c:v>3163</c:v>
                </c:pt>
              </c:numCache>
            </c:numRef>
          </c:val>
          <c:extLst xmlns:c16r2="http://schemas.microsoft.com/office/drawing/2015/06/chart">
            <c:ext xmlns:c16="http://schemas.microsoft.com/office/drawing/2014/chart" uri="{C3380CC4-5D6E-409C-BE32-E72D297353CC}">
              <c16:uniqueId val="{00000000-6E90-43E9-862F-8B97474C4A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1289</c:v>
                </c:pt>
                <c:pt idx="1">
                  <c:v>1089</c:v>
                </c:pt>
                <c:pt idx="2">
                  <c:v>1389</c:v>
                </c:pt>
              </c:numCache>
            </c:numRef>
          </c:val>
          <c:extLst xmlns:c16r2="http://schemas.microsoft.com/office/drawing/2015/06/chart">
            <c:ext xmlns:c16="http://schemas.microsoft.com/office/drawing/2014/chart" uri="{C3380CC4-5D6E-409C-BE32-E72D297353CC}">
              <c16:uniqueId val="{00000001-6E90-43E9-862F-8B97474C4A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4037</c:v>
                </c:pt>
                <c:pt idx="1">
                  <c:v>4114</c:v>
                </c:pt>
                <c:pt idx="2">
                  <c:v>4443</c:v>
                </c:pt>
              </c:numCache>
            </c:numRef>
          </c:val>
          <c:extLst xmlns:c16r2="http://schemas.microsoft.com/office/drawing/2015/06/chart">
            <c:ext xmlns:c16="http://schemas.microsoft.com/office/drawing/2014/chart" uri="{C3380CC4-5D6E-409C-BE32-E72D297353CC}">
              <c16:uniqueId val="{00000002-6E90-43E9-862F-8B97474C4AC3}"/>
            </c:ext>
          </c:extLst>
        </c:ser>
        <c:dLbls>
          <c:showLegendKey val="0"/>
          <c:showVal val="0"/>
          <c:showCatName val="0"/>
          <c:showSerName val="0"/>
          <c:showPercent val="0"/>
          <c:showBubbleSize val="0"/>
        </c:dLbls>
        <c:gapWidth val="120"/>
        <c:overlap val="100"/>
        <c:axId val="524181904"/>
        <c:axId val="524181512"/>
      </c:barChart>
      <c:catAx>
        <c:axId val="52418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4181512"/>
        <c:crosses val="autoZero"/>
        <c:auto val="1"/>
        <c:lblAlgn val="ctr"/>
        <c:lblOffset val="100"/>
        <c:tickLblSkip val="1"/>
        <c:tickMarkSkip val="1"/>
        <c:noMultiLvlLbl val="0"/>
      </c:catAx>
      <c:valAx>
        <c:axId val="524181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418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1-4BB3-9EE4-FE4B1EB8E555}"/>
                </c:ext>
                <c:ext xmlns:c15="http://schemas.microsoft.com/office/drawing/2012/chart" uri="{CE6537A1-D6FC-4f65-9D91-7224C49458BB}">
                  <c15:dlblFieldTable>
                    <c15:dlblFTEntry>
                      <c15:txfldGUID>{C01F5884-36EE-4BD3-B167-4B9A1E12F939}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1-4BB3-9EE4-FE4B1EB8E555}"/>
                </c:ext>
                <c:ext xmlns:c15="http://schemas.microsoft.com/office/drawing/2012/chart" uri="{CE6537A1-D6FC-4f65-9D91-7224C49458BB}">
                  <c15:dlblFieldTable>
                    <c15:dlblFTEntry>
                      <c15:txfldGUID>{7FB7DE5B-0CBE-40A0-B0B7-F8C1731E6605}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61-4BB3-9EE4-FE4B1EB8E555}"/>
                </c:ext>
                <c:ext xmlns:c15="http://schemas.microsoft.com/office/drawing/2012/chart" uri="{CE6537A1-D6FC-4f65-9D91-7224C49458BB}">
                  <c15:dlblFieldTable>
                    <c15:dlblFTEntry>
                      <c15:txfldGUID>{FA6EC331-9BDE-4003-B73F-E51F496802DA}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61-4BB3-9EE4-FE4B1EB8E555}"/>
                </c:ext>
                <c:ext xmlns:c15="http://schemas.microsoft.com/office/drawing/2012/chart" uri="{CE6537A1-D6FC-4f65-9D91-7224C49458BB}">
                  <c15:dlblFieldTable>
                    <c15:dlblFTEntry>
                      <c15:txfldGUID>{552E58C0-DBAC-499B-8439-3DDD992BE17D}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61-4BB3-9EE4-FE4B1EB8E555}"/>
                </c:ext>
                <c:ext xmlns:c15="http://schemas.microsoft.com/office/drawing/2012/chart" uri="{CE6537A1-D6FC-4f65-9D91-7224C49458BB}">
                  <c15:dlblFieldTable>
                    <c15:dlblFTEntry>
                      <c15:txfldGUID>{1164E22A-EFD2-4C1D-88E5-597023C127D6}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61-4BB3-9EE4-FE4B1EB8E555}"/>
                </c:ext>
                <c:ext xmlns:c15="http://schemas.microsoft.com/office/drawing/2012/chart" uri="{CE6537A1-D6FC-4f65-9D91-7224C49458BB}">
                  <c15:dlblFieldTable>
                    <c15:dlblFTEntry>
                      <c15:txfldGUID>{5D5095D3-CD9D-4386-B682-4D68211E3FE4}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61-4BB3-9EE4-FE4B1EB8E555}"/>
                </c:ext>
                <c:ext xmlns:c15="http://schemas.microsoft.com/office/drawing/2012/chart" uri="{CE6537A1-D6FC-4f65-9D91-7224C49458BB}">
                  <c15:dlblFieldTable>
                    <c15:dlblFTEntry>
                      <c15:txfldGUID>{F05EF7A9-3BA1-4590-A14F-3449B4723B7A}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61-4BB3-9EE4-FE4B1EB8E555}"/>
                </c:ext>
                <c:ext xmlns:c15="http://schemas.microsoft.com/office/drawing/2012/chart" uri="{CE6537A1-D6FC-4f65-9D91-7224C49458BB}">
                  <c15:dlblFieldTable>
                    <c15:dlblFTEntry>
                      <c15:txfldGUID>{2635ED1F-4E41-41B6-B5CC-DA760E72103B}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61-4BB3-9EE4-FE4B1EB8E555}"/>
                </c:ext>
                <c:ext xmlns:c15="http://schemas.microsoft.com/office/drawing/2012/chart" uri="{CE6537A1-D6FC-4f65-9D91-7224C49458BB}">
                  <c15:dlblFieldTable>
                    <c15:dlblFTEntry>
                      <c15:txfldGUID>{E8A346D0-4D1B-460E-8EA6-9467AD640904}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42.5</c:v>
                </c:pt>
                <c:pt idx="24">
                  <c:v>60.2</c:v>
                </c:pt>
                <c:pt idx="32">
                  <c:v>61.4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561-4BB3-9EE4-FE4B1EB8E5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61-4BB3-9EE4-FE4B1EB8E555}"/>
                </c:ext>
                <c:ext xmlns:c15="http://schemas.microsoft.com/office/drawing/2012/chart" uri="{CE6537A1-D6FC-4f65-9D91-7224C49458BB}">
                  <c15:dlblFieldTable>
                    <c15:dlblFTEntry>
                      <c15:txfldGUID>{6D7DF621-54A7-4412-9530-7294C56B87AD}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61-4BB3-9EE4-FE4B1EB8E555}"/>
                </c:ext>
                <c:ext xmlns:c15="http://schemas.microsoft.com/office/drawing/2012/chart" uri="{CE6537A1-D6FC-4f65-9D91-7224C49458BB}">
                  <c15:dlblFieldTable>
                    <c15:dlblFTEntry>
                      <c15:txfldGUID>{18262BA0-C155-4D58-A952-32310D7A3948}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61-4BB3-9EE4-FE4B1EB8E555}"/>
                </c:ext>
                <c:ext xmlns:c15="http://schemas.microsoft.com/office/drawing/2012/chart" uri="{CE6537A1-D6FC-4f65-9D91-7224C49458BB}">
                  <c15:dlblFieldTable>
                    <c15:dlblFTEntry>
                      <c15:txfldGUID>{03A122DE-450E-4438-A642-AADAB01A0D49}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61-4BB3-9EE4-FE4B1EB8E555}"/>
                </c:ext>
                <c:ext xmlns:c15="http://schemas.microsoft.com/office/drawing/2012/chart" uri="{CE6537A1-D6FC-4f65-9D91-7224C49458BB}">
                  <c15:dlblFieldTable>
                    <c15:dlblFTEntry>
                      <c15:txfldGUID>{146C9A4A-9500-4B41-A68C-3FF78AAB5116}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61-4BB3-9EE4-FE4B1EB8E555}"/>
                </c:ext>
                <c:ext xmlns:c15="http://schemas.microsoft.com/office/drawing/2012/chart" uri="{CE6537A1-D6FC-4f65-9D91-7224C49458BB}">
                  <c15:dlblFieldTable>
                    <c15:dlblFTEntry>
                      <c15:txfldGUID>{416F42DD-837D-4319-81E1-4C0E5C8DE078}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61-4BB3-9EE4-FE4B1EB8E555}"/>
                </c:ext>
                <c:ext xmlns:c15="http://schemas.microsoft.com/office/drawing/2012/chart" uri="{CE6537A1-D6FC-4f65-9D91-7224C49458BB}">
                  <c15:dlblFieldTable>
                    <c15:dlblFTEntry>
                      <c15:txfldGUID>{6FFEEF4B-CF85-4EFA-AB91-CB3AD3E4C147}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61-4BB3-9EE4-FE4B1EB8E555}"/>
                </c:ext>
                <c:ext xmlns:c15="http://schemas.microsoft.com/office/drawing/2012/chart" uri="{CE6537A1-D6FC-4f65-9D91-7224C49458BB}">
                  <c15:layout/>
                  <c15:dlblFieldTable>
                    <c15:dlblFTEntry>
                      <c15:txfldGUID>{39C101DE-05BD-4034-9A4E-863BF5AF6BBF}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61-4BB3-9EE4-FE4B1EB8E555}"/>
                </c:ext>
                <c:ext xmlns:c15="http://schemas.microsoft.com/office/drawing/2012/chart" uri="{CE6537A1-D6FC-4f65-9D91-7224C49458BB}">
                  <c15:layout/>
                  <c15:dlblFieldTable>
                    <c15:dlblFTEntry>
                      <c15:txfldGUID>{3443B3BC-1FA2-45E7-9BB1-31AAC205B896}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61-4BB3-9EE4-FE4B1EB8E555}"/>
                </c:ext>
                <c:ext xmlns:c15="http://schemas.microsoft.com/office/drawing/2012/chart" uri="{CE6537A1-D6FC-4f65-9D91-7224C49458BB}">
                  <c15:layout/>
                  <c15:dlblFieldTable>
                    <c15:dlblFTEntry>
                      <c15:txfldGUID>{EF09A3DA-5CDB-418D-A519-AC02A81ED4CE}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A561-4BB3-9EE4-FE4B1EB8E555}"/>
            </c:ext>
          </c:extLst>
        </c:ser>
        <c:dLbls>
          <c:showLegendKey val="0"/>
          <c:showVal val="1"/>
          <c:showCatName val="0"/>
          <c:showSerName val="0"/>
          <c:showPercent val="0"/>
          <c:showBubbleSize val="0"/>
        </c:dLbls>
        <c:axId val="480667120"/>
        <c:axId val="480667904"/>
      </c:scatterChart>
      <c:valAx>
        <c:axId val="48066712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667904"/>
        <c:crosses val="autoZero"/>
        <c:crossBetween val="midCat"/>
      </c:valAx>
      <c:valAx>
        <c:axId val="480667904"/>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667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89-4C13-8FF4-38388491ABF8}"/>
                </c:ext>
                <c:ext xmlns:c15="http://schemas.microsoft.com/office/drawing/2012/chart" uri="{CE6537A1-D6FC-4f65-9D91-7224C49458BB}">
                  <c15:dlblFieldTable>
                    <c15:dlblFTEntry>
                      <c15:txfldGUID>{54D63807-F8DD-43ED-AE66-C011AF9B0328}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89-4C13-8FF4-38388491ABF8}"/>
                </c:ext>
                <c:ext xmlns:c15="http://schemas.microsoft.com/office/drawing/2012/chart" uri="{CE6537A1-D6FC-4f65-9D91-7224C49458BB}">
                  <c15:dlblFieldTable>
                    <c15:dlblFTEntry>
                      <c15:txfldGUID>{D08E2EFD-A257-4722-8C18-9DDCB4DED8AD}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89-4C13-8FF4-38388491ABF8}"/>
                </c:ext>
                <c:ext xmlns:c15="http://schemas.microsoft.com/office/drawing/2012/chart" uri="{CE6537A1-D6FC-4f65-9D91-7224C49458BB}">
                  <c15:dlblFieldTable>
                    <c15:dlblFTEntry>
                      <c15:txfldGUID>{85A3C9CB-9F42-45A7-A466-E274F1ADDADE}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89-4C13-8FF4-38388491ABF8}"/>
                </c:ext>
                <c:ext xmlns:c15="http://schemas.microsoft.com/office/drawing/2012/chart" uri="{CE6537A1-D6FC-4f65-9D91-7224C49458BB}">
                  <c15:dlblFieldTable>
                    <c15:dlblFTEntry>
                      <c15:txfldGUID>{44101DEC-0EA3-4B9B-9D51-829B2C7C40EA}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89-4C13-8FF4-38388491ABF8}"/>
                </c:ext>
                <c:ext xmlns:c15="http://schemas.microsoft.com/office/drawing/2012/chart" uri="{CE6537A1-D6FC-4f65-9D91-7224C49458BB}">
                  <c15:dlblFieldTable>
                    <c15:dlblFTEntry>
                      <c15:txfldGUID>{80575F35-B61F-4280-BCBD-126BE9C90B8F}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89-4C13-8FF4-38388491ABF8}"/>
                </c:ext>
                <c:ext xmlns:c15="http://schemas.microsoft.com/office/drawing/2012/chart" uri="{CE6537A1-D6FC-4f65-9D91-7224C49458BB}">
                  <c15:dlblFieldTable>
                    <c15:dlblFTEntry>
                      <c15:txfldGUID>{D08B15B3-E2E9-44AB-97C0-E2B34FA04F63}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89-4C13-8FF4-38388491ABF8}"/>
                </c:ext>
                <c:ext xmlns:c15="http://schemas.microsoft.com/office/drawing/2012/chart" uri="{CE6537A1-D6FC-4f65-9D91-7224C49458BB}">
                  <c15:dlblFieldTable>
                    <c15:dlblFTEntry>
                      <c15:txfldGUID>{11EAA8CD-381A-4A2F-974E-683CFB6D979F}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89-4C13-8FF4-38388491ABF8}"/>
                </c:ext>
                <c:ext xmlns:c15="http://schemas.microsoft.com/office/drawing/2012/chart" uri="{CE6537A1-D6FC-4f65-9D91-7224C49458BB}">
                  <c15:dlblFieldTable>
                    <c15:dlblFTEntry>
                      <c15:txfldGUID>{35D8B7E7-0B1B-448A-B3FC-1A4E8CF95885}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89-4C13-8FF4-38388491ABF8}"/>
                </c:ext>
                <c:ext xmlns:c15="http://schemas.microsoft.com/office/drawing/2012/chart" uri="{CE6537A1-D6FC-4f65-9D91-7224C49458BB}">
                  <c15:dlblFieldTable>
                    <c15:dlblFTEntry>
                      <c15:txfldGUID>{F79CD90C-22A1-439A-BC4F-3BFFC136CB90}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3.3</c:v>
                </c:pt>
                <c:pt idx="16">
                  <c:v>2.7</c:v>
                </c:pt>
                <c:pt idx="24">
                  <c:v>3</c:v>
                </c:pt>
                <c:pt idx="32">
                  <c:v>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889-4C13-8FF4-38388491AB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89-4C13-8FF4-38388491ABF8}"/>
                </c:ext>
                <c:ext xmlns:c15="http://schemas.microsoft.com/office/drawing/2012/chart" uri="{CE6537A1-D6FC-4f65-9D91-7224C49458BB}">
                  <c15:dlblFieldTable>
                    <c15:dlblFTEntry>
                      <c15:txfldGUID>{0B07091B-14B1-4250-BE6E-7FFCD0873347}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89-4C13-8FF4-38388491ABF8}"/>
                </c:ext>
                <c:ext xmlns:c15="http://schemas.microsoft.com/office/drawing/2012/chart" uri="{CE6537A1-D6FC-4f65-9D91-7224C49458BB}">
                  <c15:dlblFieldTable>
                    <c15:dlblFTEntry>
                      <c15:txfldGUID>{4527549C-A97A-4804-80BF-04C42908FAA5}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89-4C13-8FF4-38388491ABF8}"/>
                </c:ext>
                <c:ext xmlns:c15="http://schemas.microsoft.com/office/drawing/2012/chart" uri="{CE6537A1-D6FC-4f65-9D91-7224C49458BB}">
                  <c15:dlblFieldTable>
                    <c15:dlblFTEntry>
                      <c15:txfldGUID>{8AD88E9C-6B83-4217-B6BE-CB664BE15407}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89-4C13-8FF4-38388491ABF8}"/>
                </c:ext>
                <c:ext xmlns:c15="http://schemas.microsoft.com/office/drawing/2012/chart" uri="{CE6537A1-D6FC-4f65-9D91-7224C49458BB}">
                  <c15:dlblFieldTable>
                    <c15:dlblFTEntry>
                      <c15:txfldGUID>{86742808-4B05-4486-BCF6-DCDCD80804F6}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89-4C13-8FF4-38388491ABF8}"/>
                </c:ext>
                <c:ext xmlns:c15="http://schemas.microsoft.com/office/drawing/2012/chart" uri="{CE6537A1-D6FC-4f65-9D91-7224C49458BB}">
                  <c15:dlblFieldTable>
                    <c15:dlblFTEntry>
                      <c15:txfldGUID>{8D716145-C65B-429C-90A0-40987A5D7233}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89-4C13-8FF4-38388491ABF8}"/>
                </c:ext>
                <c:ext xmlns:c15="http://schemas.microsoft.com/office/drawing/2012/chart" uri="{CE6537A1-D6FC-4f65-9D91-7224C49458BB}">
                  <c15:dlblFieldTable>
                    <c15:dlblFTEntry>
                      <c15:txfldGUID>{A4598792-E77E-4158-9E2A-11477E9EDBD5}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89-4C13-8FF4-38388491ABF8}"/>
                </c:ext>
                <c:ext xmlns:c15="http://schemas.microsoft.com/office/drawing/2012/chart" uri="{CE6537A1-D6FC-4f65-9D91-7224C49458BB}">
                  <c15:dlblFieldTable>
                    <c15:dlblFTEntry>
                      <c15:txfldGUID>{2B1E291D-B6C0-4727-9364-10C76041A556}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89-4C13-8FF4-38388491ABF8}"/>
                </c:ext>
                <c:ext xmlns:c15="http://schemas.microsoft.com/office/drawing/2012/chart" uri="{CE6537A1-D6FC-4f65-9D91-7224C49458BB}">
                  <c15:dlblFieldTable>
                    <c15:dlblFTEntry>
                      <c15:txfldGUID>{90F91958-44E1-475C-AE6C-EC3E75AEC806}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89-4C13-8FF4-38388491ABF8}"/>
                </c:ext>
                <c:ext xmlns:c15="http://schemas.microsoft.com/office/drawing/2012/chart" uri="{CE6537A1-D6FC-4f65-9D91-7224C49458BB}">
                  <c15:dlblFieldTable>
                    <c15:dlblFTEntry>
                      <c15:txfldGUID>{D876C856-2524-452D-9601-5D470F1FBA22}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6889-4C13-8FF4-38388491ABF8}"/>
            </c:ext>
          </c:extLst>
        </c:ser>
        <c:dLbls>
          <c:showLegendKey val="0"/>
          <c:showVal val="1"/>
          <c:showCatName val="0"/>
          <c:showSerName val="0"/>
          <c:showPercent val="0"/>
          <c:showBubbleSize val="0"/>
        </c:dLbls>
        <c:axId val="480668296"/>
        <c:axId val="480669080"/>
      </c:scatterChart>
      <c:valAx>
        <c:axId val="48066829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669080"/>
        <c:crosses val="autoZero"/>
        <c:crossBetween val="midCat"/>
      </c:valAx>
      <c:valAx>
        <c:axId val="48066908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66829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算定基準となる市税の減などにより、基準財政収入額が減少したものの基準財政需要額も減少したことにより比率が同値となった。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％下回り、今後も市税収入等の歳入の確保に努める。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母）が地方交付税や臨時財政対策債の増などにより増加しており、経常経費充当一般財源（分子）も火葬場建設や臨時地方道整備における元金償還の終了による公債費の減により減少しており、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164592</xdr:rowOff>
    </xdr:to>
    <xdr:cxnSp macro="">
      <xdr:nvCxnSpPr>
        <xdr:cNvPr id="132" name="直線コネクタ 131"/>
        <xdr:cNvCxnSpPr/>
      </xdr:nvCxnSpPr>
      <xdr:spPr>
        <a:xfrm flipV="1">
          <a:off x="4114800" y="1136929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164592</xdr:rowOff>
    </xdr:to>
    <xdr:cxnSp macro="">
      <xdr:nvCxnSpPr>
        <xdr:cNvPr id="135" name="直線コネクタ 134"/>
        <xdr:cNvCxnSpPr/>
      </xdr:nvCxnSpPr>
      <xdr:spPr>
        <a:xfrm>
          <a:off x="3225800" y="1122934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85090</xdr:rowOff>
    </xdr:to>
    <xdr:cxnSp macro="">
      <xdr:nvCxnSpPr>
        <xdr:cNvPr id="138" name="直線コネクタ 137"/>
        <xdr:cNvCxnSpPr/>
      </xdr:nvCxnSpPr>
      <xdr:spPr>
        <a:xfrm>
          <a:off x="2336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36830</xdr:rowOff>
    </xdr:to>
    <xdr:cxnSp macro="">
      <xdr:nvCxnSpPr>
        <xdr:cNvPr id="141" name="直線コネクタ 140"/>
        <xdr:cNvCxnSpPr/>
      </xdr:nvCxnSpPr>
      <xdr:spPr>
        <a:xfrm>
          <a:off x="1447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52"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3" name="楕円 152"/>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4" name="テキスト ボックス 153"/>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退職者数増による退職手当の増があったものの、職員給の減などにより人件費は、０．１％減となり、情報システム再構築事業の減などにより物件費も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％減少したため、前年度と比べ、</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11,133</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64035</xdr:rowOff>
    </xdr:from>
    <xdr:to>
      <xdr:col>23</xdr:col>
      <xdr:colOff>133350</xdr:colOff>
      <xdr:row>82</xdr:row>
      <xdr:rowOff>68292</xdr:rowOff>
    </xdr:to>
    <xdr:cxnSp macro="">
      <xdr:nvCxnSpPr>
        <xdr:cNvPr id="197" name="直線コネクタ 196"/>
        <xdr:cNvCxnSpPr/>
      </xdr:nvCxnSpPr>
      <xdr:spPr>
        <a:xfrm flipV="1">
          <a:off x="4114800" y="14122935"/>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68292</xdr:rowOff>
    </xdr:from>
    <xdr:to>
      <xdr:col>19</xdr:col>
      <xdr:colOff>133350</xdr:colOff>
      <xdr:row>82</xdr:row>
      <xdr:rowOff>85993</xdr:rowOff>
    </xdr:to>
    <xdr:cxnSp macro="">
      <xdr:nvCxnSpPr>
        <xdr:cNvPr id="200" name="直線コネクタ 199"/>
        <xdr:cNvCxnSpPr/>
      </xdr:nvCxnSpPr>
      <xdr:spPr>
        <a:xfrm flipV="1">
          <a:off x="3225800" y="14127192"/>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79753</xdr:rowOff>
    </xdr:from>
    <xdr:to>
      <xdr:col>15</xdr:col>
      <xdr:colOff>82550</xdr:colOff>
      <xdr:row>82</xdr:row>
      <xdr:rowOff>85993</xdr:rowOff>
    </xdr:to>
    <xdr:cxnSp macro="">
      <xdr:nvCxnSpPr>
        <xdr:cNvPr id="203" name="直線コネクタ 202"/>
        <xdr:cNvCxnSpPr/>
      </xdr:nvCxnSpPr>
      <xdr:spPr>
        <a:xfrm>
          <a:off x="2336800" y="1413865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8931</xdr:rowOff>
    </xdr:from>
    <xdr:to>
      <xdr:col>11</xdr:col>
      <xdr:colOff>31750</xdr:colOff>
      <xdr:row>82</xdr:row>
      <xdr:rowOff>79753</xdr:rowOff>
    </xdr:to>
    <xdr:cxnSp macro="">
      <xdr:nvCxnSpPr>
        <xdr:cNvPr id="206" name="直線コネクタ 205"/>
        <xdr:cNvCxnSpPr/>
      </xdr:nvCxnSpPr>
      <xdr:spPr>
        <a:xfrm>
          <a:off x="1447800" y="14067831"/>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13235</xdr:rowOff>
    </xdr:from>
    <xdr:to>
      <xdr:col>23</xdr:col>
      <xdr:colOff>184150</xdr:colOff>
      <xdr:row>82</xdr:row>
      <xdr:rowOff>114835</xdr:rowOff>
    </xdr:to>
    <xdr:sp macro="" textlink="">
      <xdr:nvSpPr>
        <xdr:cNvPr id="216" name="楕円 215"/>
        <xdr:cNvSpPr/>
      </xdr:nvSpPr>
      <xdr:spPr>
        <a:xfrm>
          <a:off x="4902200" y="140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29762</xdr:rowOff>
    </xdr:from>
    <xdr:ext cx="762000" cy="259045"/>
    <xdr:sp macro="" textlink="">
      <xdr:nvSpPr>
        <xdr:cNvPr id="217" name="人件費・物件費等の状況該当値テキスト"/>
        <xdr:cNvSpPr txBox="1"/>
      </xdr:nvSpPr>
      <xdr:spPr>
        <a:xfrm>
          <a:off x="5041900" y="139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17492</xdr:rowOff>
    </xdr:from>
    <xdr:to>
      <xdr:col>19</xdr:col>
      <xdr:colOff>184150</xdr:colOff>
      <xdr:row>82</xdr:row>
      <xdr:rowOff>119092</xdr:rowOff>
    </xdr:to>
    <xdr:sp macro="" textlink="">
      <xdr:nvSpPr>
        <xdr:cNvPr id="218" name="楕円 217"/>
        <xdr:cNvSpPr/>
      </xdr:nvSpPr>
      <xdr:spPr>
        <a:xfrm>
          <a:off x="4064000" y="140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129269</xdr:rowOff>
    </xdr:from>
    <xdr:ext cx="736600" cy="259045"/>
    <xdr:sp macro="" textlink="">
      <xdr:nvSpPr>
        <xdr:cNvPr id="219" name="テキスト ボックス 218"/>
        <xdr:cNvSpPr txBox="1"/>
      </xdr:nvSpPr>
      <xdr:spPr>
        <a:xfrm>
          <a:off x="3733800" y="13845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35193</xdr:rowOff>
    </xdr:from>
    <xdr:to>
      <xdr:col>15</xdr:col>
      <xdr:colOff>133350</xdr:colOff>
      <xdr:row>82</xdr:row>
      <xdr:rowOff>136793</xdr:rowOff>
    </xdr:to>
    <xdr:sp macro="" textlink="">
      <xdr:nvSpPr>
        <xdr:cNvPr id="220" name="楕円 219"/>
        <xdr:cNvSpPr/>
      </xdr:nvSpPr>
      <xdr:spPr>
        <a:xfrm>
          <a:off x="31750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146970</xdr:rowOff>
    </xdr:from>
    <xdr:ext cx="762000" cy="259045"/>
    <xdr:sp macro="" textlink="">
      <xdr:nvSpPr>
        <xdr:cNvPr id="221" name="テキスト ボックス 220"/>
        <xdr:cNvSpPr txBox="1"/>
      </xdr:nvSpPr>
      <xdr:spPr>
        <a:xfrm>
          <a:off x="2844800" y="138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28953</xdr:rowOff>
    </xdr:from>
    <xdr:to>
      <xdr:col>11</xdr:col>
      <xdr:colOff>82550</xdr:colOff>
      <xdr:row>82</xdr:row>
      <xdr:rowOff>130553</xdr:rowOff>
    </xdr:to>
    <xdr:sp macro="" textlink="">
      <xdr:nvSpPr>
        <xdr:cNvPr id="222" name="楕円 221"/>
        <xdr:cNvSpPr/>
      </xdr:nvSpPr>
      <xdr:spPr>
        <a:xfrm>
          <a:off x="2286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140730</xdr:rowOff>
    </xdr:from>
    <xdr:ext cx="762000" cy="259045"/>
    <xdr:sp macro="" textlink="">
      <xdr:nvSpPr>
        <xdr:cNvPr id="223" name="テキスト ボックス 222"/>
        <xdr:cNvSpPr txBox="1"/>
      </xdr:nvSpPr>
      <xdr:spPr>
        <a:xfrm>
          <a:off x="1955800" y="1385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129581</xdr:rowOff>
    </xdr:from>
    <xdr:to>
      <xdr:col>7</xdr:col>
      <xdr:colOff>31750</xdr:colOff>
      <xdr:row>82</xdr:row>
      <xdr:rowOff>59731</xdr:rowOff>
    </xdr:to>
    <xdr:sp macro="" textlink="">
      <xdr:nvSpPr>
        <xdr:cNvPr id="224" name="楕円 223"/>
        <xdr:cNvSpPr/>
      </xdr:nvSpPr>
      <xdr:spPr>
        <a:xfrm>
          <a:off x="1397000" y="140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69908</xdr:rowOff>
    </xdr:from>
    <xdr:ext cx="762000" cy="259045"/>
    <xdr:sp macro="" textlink="">
      <xdr:nvSpPr>
        <xdr:cNvPr id="225" name="テキスト ボックス 224"/>
        <xdr:cNvSpPr txBox="1"/>
      </xdr:nvSpPr>
      <xdr:spPr>
        <a:xfrm>
          <a:off x="1066800" y="137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％低い水準であり、今後も同水準を保てるよう、引き続き給与の適正化に努める。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ラスパイレス指数は、引用元となる調査結果が未公表であるため前年度の数値を引用している。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5080</xdr:rowOff>
    </xdr:to>
    <xdr:cxnSp macro="">
      <xdr:nvCxnSpPr>
        <xdr:cNvPr id="257" name="直線コネクタ 256"/>
        <xdr:cNvCxnSpPr/>
      </xdr:nvCxnSpPr>
      <xdr:spPr>
        <a:xfrm flipV="1">
          <a:off x="16179800" y="14677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60" name="直線コネクタ 259"/>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5080</xdr:rowOff>
    </xdr:to>
    <xdr:cxnSp macro="">
      <xdr:nvCxnSpPr>
        <xdr:cNvPr id="263" name="直線コネクタ 262"/>
        <xdr:cNvCxnSpPr/>
      </xdr:nvCxnSpPr>
      <xdr:spPr>
        <a:xfrm>
          <a:off x="14401800" y="1460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31750</xdr:rowOff>
    </xdr:to>
    <xdr:cxnSp macro="">
      <xdr:nvCxnSpPr>
        <xdr:cNvPr id="266" name="直線コネクタ 265"/>
        <xdr:cNvCxnSpPr/>
      </xdr:nvCxnSpPr>
      <xdr:spPr>
        <a:xfrm>
          <a:off x="13512800" y="14532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人高い水準であり、前年度に比べ、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人増加しており、引き続き、定員適正化計画に基づいて、事務の民間委託や統廃合を実施し、定員の適正化に努める。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46990</xdr:rowOff>
    </xdr:to>
    <xdr:cxnSp macro="">
      <xdr:nvCxnSpPr>
        <xdr:cNvPr id="320" name="直線コネクタ 319"/>
        <xdr:cNvCxnSpPr/>
      </xdr:nvCxnSpPr>
      <xdr:spPr>
        <a:xfrm>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42969</xdr:rowOff>
    </xdr:to>
    <xdr:cxnSp macro="">
      <xdr:nvCxnSpPr>
        <xdr:cNvPr id="323" name="直線コネクタ 322"/>
        <xdr:cNvCxnSpPr/>
      </xdr:nvCxnSpPr>
      <xdr:spPr>
        <a:xfrm>
          <a:off x="15290800" y="104933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34925</xdr:rowOff>
    </xdr:to>
    <xdr:cxnSp macro="">
      <xdr:nvCxnSpPr>
        <xdr:cNvPr id="326" name="直線コネクタ 325"/>
        <xdr:cNvCxnSpPr/>
      </xdr:nvCxnSpPr>
      <xdr:spPr>
        <a:xfrm>
          <a:off x="14401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10795</xdr:rowOff>
    </xdr:to>
    <xdr:cxnSp macro="">
      <xdr:nvCxnSpPr>
        <xdr:cNvPr id="329" name="直線コネクタ 328"/>
        <xdr:cNvCxnSpPr/>
      </xdr:nvCxnSpPr>
      <xdr:spPr>
        <a:xfrm>
          <a:off x="13512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1" name="楕円 340"/>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2" name="テキスト ボックス 341"/>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6" name="テキスト ボックス 345"/>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7" name="楕円 346"/>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48" name="テキスト ボックス 347"/>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％低く、良好な水準を維持している。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今後も償還と借入のバランスを考慮し、将来への負担を増加させないよう努める。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81" name="直線コネクタ 380"/>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137583</xdr:rowOff>
    </xdr:to>
    <xdr:cxnSp macro="">
      <xdr:nvCxnSpPr>
        <xdr:cNvPr id="384" name="直線コネクタ 383"/>
        <xdr:cNvCxnSpPr/>
      </xdr:nvCxnSpPr>
      <xdr:spPr>
        <a:xfrm>
          <a:off x="15290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161713</xdr:rowOff>
    </xdr:to>
    <xdr:cxnSp macro="">
      <xdr:nvCxnSpPr>
        <xdr:cNvPr id="387" name="直線コネクタ 386"/>
        <xdr:cNvCxnSpPr/>
      </xdr:nvCxnSpPr>
      <xdr:spPr>
        <a:xfrm flipV="1">
          <a:off x="14401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14394</xdr:rowOff>
    </xdr:to>
    <xdr:cxnSp macro="">
      <xdr:nvCxnSpPr>
        <xdr:cNvPr id="390" name="直線コネクタ 389"/>
        <xdr:cNvCxnSpPr/>
      </xdr:nvCxnSpPr>
      <xdr:spPr>
        <a:xfrm flipV="1">
          <a:off x="13512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6" name="楕円 405"/>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7" name="テキスト ボックス 406"/>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一般会計等に係る地方債の現在高の増加があるものの、庁舎建設基金や減債基金残高の増等により充当可能基金は増加しており、前年度に引き続き、比率なしとなっている。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退職者数の増による退職手当の増加があったものの、地方交付税や臨時財政対策債の増などによる経常一般財源（分母）の増加により、前年度に比べ、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　 類似団体平均と比べ、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9978</xdr:rowOff>
    </xdr:from>
    <xdr:to>
      <xdr:col>24</xdr:col>
      <xdr:colOff>25400</xdr:colOff>
      <xdr:row>39</xdr:row>
      <xdr:rowOff>64407</xdr:rowOff>
    </xdr:to>
    <xdr:cxnSp macro="">
      <xdr:nvCxnSpPr>
        <xdr:cNvPr id="68" name="直線コネクタ 67"/>
        <xdr:cNvCxnSpPr/>
      </xdr:nvCxnSpPr>
      <xdr:spPr>
        <a:xfrm flipV="1">
          <a:off x="3987800" y="6696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64407</xdr:rowOff>
    </xdr:to>
    <xdr:cxnSp macro="">
      <xdr:nvCxnSpPr>
        <xdr:cNvPr id="71" name="直線コネクタ 70"/>
        <xdr:cNvCxnSpPr/>
      </xdr:nvCxnSpPr>
      <xdr:spPr>
        <a:xfrm>
          <a:off x="3098800" y="660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39</xdr:row>
      <xdr:rowOff>86178</xdr:rowOff>
    </xdr:to>
    <xdr:cxnSp macro="">
      <xdr:nvCxnSpPr>
        <xdr:cNvPr id="74" name="直線コネクタ 73"/>
        <xdr:cNvCxnSpPr/>
      </xdr:nvCxnSpPr>
      <xdr:spPr>
        <a:xfrm flipV="1">
          <a:off x="2209800" y="6609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86178</xdr:rowOff>
    </xdr:to>
    <xdr:cxnSp macro="">
      <xdr:nvCxnSpPr>
        <xdr:cNvPr id="77" name="直線コネクタ 76"/>
        <xdr:cNvCxnSpPr/>
      </xdr:nvCxnSpPr>
      <xdr:spPr>
        <a:xfrm>
          <a:off x="1320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学校の備品購入費などの増があるものの、地方交付税や臨時財政対策債の増などによる経常一般財源（分母）の増加により、前年度に比べ、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 </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31" name="直線コネクタ 130"/>
        <xdr:cNvCxnSpPr/>
      </xdr:nvCxnSpPr>
      <xdr:spPr>
        <a:xfrm flipV="1">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39914</xdr:rowOff>
    </xdr:to>
    <xdr:cxnSp macro="">
      <xdr:nvCxnSpPr>
        <xdr:cNvPr id="134" name="直線コネクタ 133"/>
        <xdr:cNvCxnSpPr/>
      </xdr:nvCxnSpPr>
      <xdr:spPr>
        <a:xfrm flipV="1">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39914</xdr:rowOff>
    </xdr:to>
    <xdr:cxnSp macro="">
      <xdr:nvCxnSpPr>
        <xdr:cNvPr id="137" name="直線コネクタ 136"/>
        <xdr:cNvCxnSpPr/>
      </xdr:nvCxnSpPr>
      <xdr:spPr>
        <a:xfrm>
          <a:off x="13893800" y="3038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40" name="直線コネクタ 139"/>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2" name="楕円 151"/>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3" name="テキスト ボックス 152"/>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4" name="楕円 153"/>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5" name="テキスト ボックス 15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6" name="楕円 155"/>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7" name="テキスト ボックス 156"/>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8" name="楕円 157"/>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9" name="テキスト ボックス 158"/>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地方交付税や臨時財政対策債の増などによる経常一般財源（分母）の増加や、受給者の減による扶助費支給事業などの減少により、前年度に比べ、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2" name="直線コネクタ 191"/>
        <xdr:cNvCxnSpPr/>
      </xdr:nvCxnSpPr>
      <xdr:spPr>
        <a:xfrm flipV="1">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60</xdr:row>
      <xdr:rowOff>12700</xdr:rowOff>
    </xdr:to>
    <xdr:cxnSp macro="">
      <xdr:nvCxnSpPr>
        <xdr:cNvPr id="195" name="直線コネクタ 194"/>
        <xdr:cNvCxnSpPr/>
      </xdr:nvCxnSpPr>
      <xdr:spPr>
        <a:xfrm>
          <a:off x="3098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31750</xdr:rowOff>
    </xdr:to>
    <xdr:cxnSp macro="">
      <xdr:nvCxnSpPr>
        <xdr:cNvPr id="198" name="直線コネクタ 197"/>
        <xdr:cNvCxnSpPr/>
      </xdr:nvCxnSpPr>
      <xdr:spPr>
        <a:xfrm>
          <a:off x="2209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146050</xdr:rowOff>
    </xdr:to>
    <xdr:cxnSp macro="">
      <xdr:nvCxnSpPr>
        <xdr:cNvPr id="201" name="直線コネクタ 200"/>
        <xdr:cNvCxnSpPr/>
      </xdr:nvCxnSpPr>
      <xdr:spPr>
        <a:xfrm>
          <a:off x="1320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11" name="楕円 210"/>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2"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介護保険事業特別会計繰出金や後期高齢者医療事業特別会計繰出金などの増加があるものの、地方交付税や臨時財政対策債の増などによる経常一般財源（分母）の増加により、前年度同値となった。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％高い水準にあることから、今後も引き続き特別会計の健全化に努め、普通会計の負担軽減を図る。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57" name="直線コネクタ 256"/>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50800</xdr:rowOff>
    </xdr:to>
    <xdr:cxnSp macro="">
      <xdr:nvCxnSpPr>
        <xdr:cNvPr id="260" name="直線コネクタ 259"/>
        <xdr:cNvCxnSpPr/>
      </xdr:nvCxnSpPr>
      <xdr:spPr>
        <a:xfrm>
          <a:off x="14782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165100</xdr:rowOff>
    </xdr:to>
    <xdr:cxnSp macro="">
      <xdr:nvCxnSpPr>
        <xdr:cNvPr id="263" name="直線コネクタ 262"/>
        <xdr:cNvCxnSpPr/>
      </xdr:nvCxnSpPr>
      <xdr:spPr>
        <a:xfrm>
          <a:off x="13893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127000</xdr:rowOff>
    </xdr:to>
    <xdr:cxnSp macro="">
      <xdr:nvCxnSpPr>
        <xdr:cNvPr id="266" name="直線コネクタ 265"/>
        <xdr:cNvCxnSpPr/>
      </xdr:nvCxnSpPr>
      <xdr:spPr>
        <a:xfrm>
          <a:off x="13004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6" name="楕円 27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8" name="楕円 27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9" name="テキスト ボックス 27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80" name="楕円 279"/>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81" name="テキスト ボックス 280"/>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2" name="楕円 281"/>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3" name="テキスト ボックス 282"/>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4" name="楕円 283"/>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5" name="テキスト ボックス 284"/>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地方交付税や臨時財政対策債の増などによる経常一般財源（分母）の増加や、公共下水道事業繰出金の減少などにより、前年度に比べ、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149860</xdr:rowOff>
    </xdr:to>
    <xdr:cxnSp macro="">
      <xdr:nvCxnSpPr>
        <xdr:cNvPr id="317" name="直線コネクタ 316"/>
        <xdr:cNvCxnSpPr/>
      </xdr:nvCxnSpPr>
      <xdr:spPr>
        <a:xfrm flipV="1">
          <a:off x="15671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149860</xdr:rowOff>
    </xdr:to>
    <xdr:cxnSp macro="">
      <xdr:nvCxnSpPr>
        <xdr:cNvPr id="320" name="直線コネクタ 319"/>
        <xdr:cNvCxnSpPr/>
      </xdr:nvCxnSpPr>
      <xdr:spPr>
        <a:xfrm>
          <a:off x="14782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119380</xdr:rowOff>
    </xdr:to>
    <xdr:cxnSp macro="">
      <xdr:nvCxnSpPr>
        <xdr:cNvPr id="323" name="直線コネクタ 322"/>
        <xdr:cNvCxnSpPr/>
      </xdr:nvCxnSpPr>
      <xdr:spPr>
        <a:xfrm flipV="1">
          <a:off x="13893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36</xdr:row>
      <xdr:rowOff>142240</xdr:rowOff>
    </xdr:to>
    <xdr:cxnSp macro="">
      <xdr:nvCxnSpPr>
        <xdr:cNvPr id="326" name="直線コネクタ 325"/>
        <xdr:cNvCxnSpPr/>
      </xdr:nvCxnSpPr>
      <xdr:spPr>
        <a:xfrm flipV="1">
          <a:off x="13004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6" name="楕円 335"/>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37"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8" name="楕円 33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9" name="テキスト ボックス 33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40" name="楕円 339"/>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41" name="テキスト ボックス 340"/>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42" name="楕円 341"/>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8907</xdr:rowOff>
    </xdr:from>
    <xdr:ext cx="762000" cy="259045"/>
    <xdr:sp macro="" textlink="">
      <xdr:nvSpPr>
        <xdr:cNvPr id="343" name="テキスト ボックス 34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4" name="楕円 343"/>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5" name="テキスト ボックス 34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地方交付税や臨時財政対策債の増などによる経常一般財源（分母）の増加や、火葬場建設や臨時地方道整備における元金償還の終了により減少により、前年度に比べ、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％高くなっており、今後も臨時財政対策債等の元金償還が増加していくため、今後も償還と借入のバランスを考慮し、将来への負担増とならないよう努める。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138430</xdr:rowOff>
    </xdr:to>
    <xdr:cxnSp macro="">
      <xdr:nvCxnSpPr>
        <xdr:cNvPr id="375" name="直線コネクタ 374"/>
        <xdr:cNvCxnSpPr/>
      </xdr:nvCxnSpPr>
      <xdr:spPr>
        <a:xfrm flipV="1">
          <a:off x="3987800" y="13303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138430</xdr:rowOff>
    </xdr:to>
    <xdr:cxnSp macro="">
      <xdr:nvCxnSpPr>
        <xdr:cNvPr id="378" name="直線コネクタ 377"/>
        <xdr:cNvCxnSpPr/>
      </xdr:nvCxnSpPr>
      <xdr:spPr>
        <a:xfrm>
          <a:off x="3098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65278</xdr:rowOff>
    </xdr:to>
    <xdr:cxnSp macro="">
      <xdr:nvCxnSpPr>
        <xdr:cNvPr id="381" name="直線コネクタ 380"/>
        <xdr:cNvCxnSpPr/>
      </xdr:nvCxnSpPr>
      <xdr:spPr>
        <a:xfrm>
          <a:off x="2209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101854</xdr:rowOff>
    </xdr:to>
    <xdr:cxnSp macro="">
      <xdr:nvCxnSpPr>
        <xdr:cNvPr id="384" name="直線コネクタ 383"/>
        <xdr:cNvCxnSpPr/>
      </xdr:nvCxnSpPr>
      <xdr:spPr>
        <a:xfrm flipV="1">
          <a:off x="1320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4" name="楕円 39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5"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6" name="楕円 39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7" name="テキスト ボックス 39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8" name="楕円 39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9" name="テキスト ボックス 39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400" name="楕円 39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401" name="テキスト ボックス 40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402" name="楕円 401"/>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403" name="テキスト ボックス 40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地方交付税や臨時財政対策債の増などによる経常一般財源（分母）の増加や、公共下水道事業繰出金の減少、受給者の減による扶助費支給事業の減少などにより、前年度に比べ、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78994</xdr:rowOff>
    </xdr:to>
    <xdr:cxnSp macro="">
      <xdr:nvCxnSpPr>
        <xdr:cNvPr id="434" name="直線コネクタ 433"/>
        <xdr:cNvCxnSpPr/>
      </xdr:nvCxnSpPr>
      <xdr:spPr>
        <a:xfrm flipV="1">
          <a:off x="15671800" y="135549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78994</xdr:rowOff>
    </xdr:to>
    <xdr:cxnSp macro="">
      <xdr:nvCxnSpPr>
        <xdr:cNvPr id="437" name="直線コネクタ 436"/>
        <xdr:cNvCxnSpPr/>
      </xdr:nvCxnSpPr>
      <xdr:spPr>
        <a:xfrm>
          <a:off x="14782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85852</xdr:rowOff>
    </xdr:to>
    <xdr:cxnSp macro="">
      <xdr:nvCxnSpPr>
        <xdr:cNvPr id="440" name="直線コネクタ 439"/>
        <xdr:cNvCxnSpPr/>
      </xdr:nvCxnSpPr>
      <xdr:spPr>
        <a:xfrm>
          <a:off x="13893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49276</xdr:rowOff>
    </xdr:to>
    <xdr:cxnSp macro="">
      <xdr:nvCxnSpPr>
        <xdr:cNvPr id="443" name="直線コネクタ 442"/>
        <xdr:cNvCxnSpPr/>
      </xdr:nvCxnSpPr>
      <xdr:spPr>
        <a:xfrm>
          <a:off x="13004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3" name="楕円 452"/>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4"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5" name="楕円 454"/>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6" name="テキスト ボックス 455"/>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7" name="楕円 456"/>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8" name="テキスト ボックス 457"/>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9" name="楕円 458"/>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60" name="テキスト ボックス 459"/>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61" name="楕円 460"/>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2" name="テキスト ボックス 461"/>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88233</xdr:rowOff>
    </xdr:to>
    <xdr:cxnSp macro="">
      <xdr:nvCxnSpPr>
        <xdr:cNvPr id="50" name="直線コネクタ 49"/>
        <xdr:cNvCxnSpPr/>
      </xdr:nvCxnSpPr>
      <xdr:spPr bwMode="auto">
        <a:xfrm>
          <a:off x="5003800" y="3220949"/>
          <a:ext cx="6477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87224</xdr:rowOff>
    </xdr:from>
    <xdr:to>
      <xdr:col>26</xdr:col>
      <xdr:colOff>50800</xdr:colOff>
      <xdr:row>18</xdr:row>
      <xdr:rowOff>111512</xdr:rowOff>
    </xdr:to>
    <xdr:cxnSp macro="">
      <xdr:nvCxnSpPr>
        <xdr:cNvPr id="53" name="直線コネクタ 52"/>
        <xdr:cNvCxnSpPr/>
      </xdr:nvCxnSpPr>
      <xdr:spPr bwMode="auto">
        <a:xfrm flipV="1">
          <a:off x="43053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97701</xdr:rowOff>
    </xdr:from>
    <xdr:to>
      <xdr:col>22</xdr:col>
      <xdr:colOff>114300</xdr:colOff>
      <xdr:row>18</xdr:row>
      <xdr:rowOff>111512</xdr:rowOff>
    </xdr:to>
    <xdr:cxnSp macro="">
      <xdr:nvCxnSpPr>
        <xdr:cNvPr id="56" name="直線コネクタ 55"/>
        <xdr:cNvCxnSpPr/>
      </xdr:nvCxnSpPr>
      <xdr:spPr bwMode="auto">
        <a:xfrm>
          <a:off x="3606800" y="3231426"/>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97701</xdr:rowOff>
    </xdr:from>
    <xdr:to>
      <xdr:col>18</xdr:col>
      <xdr:colOff>177800</xdr:colOff>
      <xdr:row>18</xdr:row>
      <xdr:rowOff>119894</xdr:rowOff>
    </xdr:to>
    <xdr:cxnSp macro="">
      <xdr:nvCxnSpPr>
        <xdr:cNvPr id="59" name="直線コネクタ 58"/>
        <xdr:cNvCxnSpPr/>
      </xdr:nvCxnSpPr>
      <xdr:spPr bwMode="auto">
        <a:xfrm flipV="1">
          <a:off x="2908300" y="323142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37433</xdr:rowOff>
    </xdr:from>
    <xdr:to>
      <xdr:col>29</xdr:col>
      <xdr:colOff>177800</xdr:colOff>
      <xdr:row>18</xdr:row>
      <xdr:rowOff>139033</xdr:rowOff>
    </xdr:to>
    <xdr:sp macro="" textlink="">
      <xdr:nvSpPr>
        <xdr:cNvPr id="69" name="楕円 68"/>
        <xdr:cNvSpPr/>
      </xdr:nvSpPr>
      <xdr:spPr bwMode="auto">
        <a:xfrm>
          <a:off x="56007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9510</xdr:rowOff>
    </xdr:from>
    <xdr:ext cx="762000" cy="259045"/>
    <xdr:sp macro="" textlink="">
      <xdr:nvSpPr>
        <xdr:cNvPr id="70" name="人口1人当たり決算額の推移該当値テキスト130"/>
        <xdr:cNvSpPr txBox="1"/>
      </xdr:nvSpPr>
      <xdr:spPr>
        <a:xfrm>
          <a:off x="5740400" y="314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36424</xdr:rowOff>
    </xdr:from>
    <xdr:to>
      <xdr:col>26</xdr:col>
      <xdr:colOff>101600</xdr:colOff>
      <xdr:row>18</xdr:row>
      <xdr:rowOff>138023</xdr:rowOff>
    </xdr:to>
    <xdr:sp macro="" textlink="">
      <xdr:nvSpPr>
        <xdr:cNvPr id="71" name="楕円 70"/>
        <xdr:cNvSpPr/>
      </xdr:nvSpPr>
      <xdr:spPr bwMode="auto">
        <a:xfrm>
          <a:off x="49530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122801</xdr:rowOff>
    </xdr:from>
    <xdr:ext cx="736600" cy="259045"/>
    <xdr:sp macro="" textlink="">
      <xdr:nvSpPr>
        <xdr:cNvPr id="72" name="テキスト ボックス 71"/>
        <xdr:cNvSpPr txBox="1"/>
      </xdr:nvSpPr>
      <xdr:spPr>
        <a:xfrm>
          <a:off x="4622800" y="325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60712</xdr:rowOff>
    </xdr:from>
    <xdr:to>
      <xdr:col>22</xdr:col>
      <xdr:colOff>165100</xdr:colOff>
      <xdr:row>18</xdr:row>
      <xdr:rowOff>162313</xdr:rowOff>
    </xdr:to>
    <xdr:sp macro="" textlink="">
      <xdr:nvSpPr>
        <xdr:cNvPr id="73" name="楕円 72"/>
        <xdr:cNvSpPr/>
      </xdr:nvSpPr>
      <xdr:spPr bwMode="auto">
        <a:xfrm>
          <a:off x="42545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147089</xdr:rowOff>
    </xdr:from>
    <xdr:ext cx="762000" cy="259045"/>
    <xdr:sp macro="" textlink="">
      <xdr:nvSpPr>
        <xdr:cNvPr id="74" name="テキスト ボックス 73"/>
        <xdr:cNvSpPr txBox="1"/>
      </xdr:nvSpPr>
      <xdr:spPr>
        <a:xfrm>
          <a:off x="39243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46901</xdr:rowOff>
    </xdr:from>
    <xdr:to>
      <xdr:col>19</xdr:col>
      <xdr:colOff>38100</xdr:colOff>
      <xdr:row>18</xdr:row>
      <xdr:rowOff>148501</xdr:rowOff>
    </xdr:to>
    <xdr:sp macro="" textlink="">
      <xdr:nvSpPr>
        <xdr:cNvPr id="75" name="楕円 74"/>
        <xdr:cNvSpPr/>
      </xdr:nvSpPr>
      <xdr:spPr bwMode="auto">
        <a:xfrm>
          <a:off x="35560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133278</xdr:rowOff>
    </xdr:from>
    <xdr:ext cx="762000" cy="259045"/>
    <xdr:sp macro="" textlink="">
      <xdr:nvSpPr>
        <xdr:cNvPr id="76" name="テキスト ボックス 75"/>
        <xdr:cNvSpPr txBox="1"/>
      </xdr:nvSpPr>
      <xdr:spPr>
        <a:xfrm>
          <a:off x="3225800" y="32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69094</xdr:rowOff>
    </xdr:from>
    <xdr:to>
      <xdr:col>15</xdr:col>
      <xdr:colOff>101600</xdr:colOff>
      <xdr:row>18</xdr:row>
      <xdr:rowOff>170694</xdr:rowOff>
    </xdr:to>
    <xdr:sp macro="" textlink="">
      <xdr:nvSpPr>
        <xdr:cNvPr id="77" name="楕円 76"/>
        <xdr:cNvSpPr/>
      </xdr:nvSpPr>
      <xdr:spPr bwMode="auto">
        <a:xfrm>
          <a:off x="2857500" y="32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155471</xdr:rowOff>
    </xdr:from>
    <xdr:ext cx="762000" cy="259045"/>
    <xdr:sp macro="" textlink="">
      <xdr:nvSpPr>
        <xdr:cNvPr id="78" name="テキスト ボックス 77"/>
        <xdr:cNvSpPr txBox="1"/>
      </xdr:nvSpPr>
      <xdr:spPr>
        <a:xfrm>
          <a:off x="2527300" y="32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315785</xdr:rowOff>
    </xdr:from>
    <xdr:to>
      <xdr:col>29</xdr:col>
      <xdr:colOff>127000</xdr:colOff>
      <xdr:row>36</xdr:row>
      <xdr:rowOff>11100</xdr:rowOff>
    </xdr:to>
    <xdr:cxnSp macro="">
      <xdr:nvCxnSpPr>
        <xdr:cNvPr id="111" name="直線コネクタ 110"/>
        <xdr:cNvCxnSpPr/>
      </xdr:nvCxnSpPr>
      <xdr:spPr bwMode="auto">
        <a:xfrm>
          <a:off x="5003800" y="6926135"/>
          <a:ext cx="6477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315785</xdr:rowOff>
    </xdr:from>
    <xdr:to>
      <xdr:col>26</xdr:col>
      <xdr:colOff>50800</xdr:colOff>
      <xdr:row>36</xdr:row>
      <xdr:rowOff>82918</xdr:rowOff>
    </xdr:to>
    <xdr:cxnSp macro="">
      <xdr:nvCxnSpPr>
        <xdr:cNvPr id="114" name="直線コネクタ 113"/>
        <xdr:cNvCxnSpPr/>
      </xdr:nvCxnSpPr>
      <xdr:spPr bwMode="auto">
        <a:xfrm flipV="1">
          <a:off x="4305300" y="6926135"/>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15672</xdr:rowOff>
    </xdr:from>
    <xdr:to>
      <xdr:col>22</xdr:col>
      <xdr:colOff>114300</xdr:colOff>
      <xdr:row>36</xdr:row>
      <xdr:rowOff>82918</xdr:rowOff>
    </xdr:to>
    <xdr:cxnSp macro="">
      <xdr:nvCxnSpPr>
        <xdr:cNvPr id="117" name="直線コネクタ 116"/>
        <xdr:cNvCxnSpPr/>
      </xdr:nvCxnSpPr>
      <xdr:spPr bwMode="auto">
        <a:xfrm>
          <a:off x="3606800" y="6968922"/>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15672</xdr:rowOff>
    </xdr:from>
    <xdr:to>
      <xdr:col>18</xdr:col>
      <xdr:colOff>177800</xdr:colOff>
      <xdr:row>36</xdr:row>
      <xdr:rowOff>38341</xdr:rowOff>
    </xdr:to>
    <xdr:cxnSp macro="">
      <xdr:nvCxnSpPr>
        <xdr:cNvPr id="120" name="直線コネクタ 119"/>
        <xdr:cNvCxnSpPr/>
      </xdr:nvCxnSpPr>
      <xdr:spPr bwMode="auto">
        <a:xfrm flipV="1">
          <a:off x="2908300" y="696892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303200</xdr:rowOff>
    </xdr:from>
    <xdr:to>
      <xdr:col>29</xdr:col>
      <xdr:colOff>177800</xdr:colOff>
      <xdr:row>36</xdr:row>
      <xdr:rowOff>61900</xdr:rowOff>
    </xdr:to>
    <xdr:sp macro="" textlink="">
      <xdr:nvSpPr>
        <xdr:cNvPr id="130" name="楕円 129"/>
        <xdr:cNvSpPr/>
      </xdr:nvSpPr>
      <xdr:spPr bwMode="auto">
        <a:xfrm>
          <a:off x="56007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275277</xdr:rowOff>
    </xdr:from>
    <xdr:ext cx="762000" cy="259045"/>
    <xdr:sp macro="" textlink="">
      <xdr:nvSpPr>
        <xdr:cNvPr id="131" name="人口1人当たり決算額の推移該当値テキスト445"/>
        <xdr:cNvSpPr txBox="1"/>
      </xdr:nvSpPr>
      <xdr:spPr>
        <a:xfrm>
          <a:off x="5740400" y="68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264985</xdr:rowOff>
    </xdr:from>
    <xdr:to>
      <xdr:col>26</xdr:col>
      <xdr:colOff>101600</xdr:colOff>
      <xdr:row>36</xdr:row>
      <xdr:rowOff>23685</xdr:rowOff>
    </xdr:to>
    <xdr:sp macro="" textlink="">
      <xdr:nvSpPr>
        <xdr:cNvPr id="132" name="楕円 131"/>
        <xdr:cNvSpPr/>
      </xdr:nvSpPr>
      <xdr:spPr bwMode="auto">
        <a:xfrm>
          <a:off x="4953000" y="68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8462</xdr:rowOff>
    </xdr:from>
    <xdr:ext cx="736600" cy="259045"/>
    <xdr:sp macro="" textlink="">
      <xdr:nvSpPr>
        <xdr:cNvPr id="133" name="テキスト ボックス 132"/>
        <xdr:cNvSpPr txBox="1"/>
      </xdr:nvSpPr>
      <xdr:spPr>
        <a:xfrm>
          <a:off x="4622800" y="69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32118</xdr:rowOff>
    </xdr:from>
    <xdr:to>
      <xdr:col>22</xdr:col>
      <xdr:colOff>165100</xdr:colOff>
      <xdr:row>36</xdr:row>
      <xdr:rowOff>133718</xdr:rowOff>
    </xdr:to>
    <xdr:sp macro="" textlink="">
      <xdr:nvSpPr>
        <xdr:cNvPr id="134" name="楕円 133"/>
        <xdr:cNvSpPr/>
      </xdr:nvSpPr>
      <xdr:spPr bwMode="auto">
        <a:xfrm>
          <a:off x="42545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118495</xdr:rowOff>
    </xdr:from>
    <xdr:ext cx="762000" cy="259045"/>
    <xdr:sp macro="" textlink="">
      <xdr:nvSpPr>
        <xdr:cNvPr id="135" name="テキスト ボックス 134"/>
        <xdr:cNvSpPr txBox="1"/>
      </xdr:nvSpPr>
      <xdr:spPr>
        <a:xfrm>
          <a:off x="3924300" y="7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307772</xdr:rowOff>
    </xdr:from>
    <xdr:to>
      <xdr:col>19</xdr:col>
      <xdr:colOff>38100</xdr:colOff>
      <xdr:row>36</xdr:row>
      <xdr:rowOff>66472</xdr:rowOff>
    </xdr:to>
    <xdr:sp macro="" textlink="">
      <xdr:nvSpPr>
        <xdr:cNvPr id="136" name="楕円 135"/>
        <xdr:cNvSpPr/>
      </xdr:nvSpPr>
      <xdr:spPr bwMode="auto">
        <a:xfrm>
          <a:off x="35560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51249</xdr:rowOff>
    </xdr:from>
    <xdr:ext cx="762000" cy="259045"/>
    <xdr:sp macro="" textlink="">
      <xdr:nvSpPr>
        <xdr:cNvPr id="137" name="テキスト ボックス 136"/>
        <xdr:cNvSpPr txBox="1"/>
      </xdr:nvSpPr>
      <xdr:spPr>
        <a:xfrm>
          <a:off x="3225800" y="70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330441</xdr:rowOff>
    </xdr:from>
    <xdr:to>
      <xdr:col>15</xdr:col>
      <xdr:colOff>101600</xdr:colOff>
      <xdr:row>36</xdr:row>
      <xdr:rowOff>89141</xdr:rowOff>
    </xdr:to>
    <xdr:sp macro="" textlink="">
      <xdr:nvSpPr>
        <xdr:cNvPr id="138" name="楕円 137"/>
        <xdr:cNvSpPr/>
      </xdr:nvSpPr>
      <xdr:spPr bwMode="auto">
        <a:xfrm>
          <a:off x="28575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73918</xdr:rowOff>
    </xdr:from>
    <xdr:ext cx="762000" cy="259045"/>
    <xdr:sp macro="" textlink="">
      <xdr:nvSpPr>
        <xdr:cNvPr id="139" name="テキスト ボックス 138"/>
        <xdr:cNvSpPr txBox="1"/>
      </xdr:nvSpPr>
      <xdr:spPr>
        <a:xfrm>
          <a:off x="2527300" y="70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92761</xdr:rowOff>
    </xdr:from>
    <xdr:to>
      <xdr:col>24</xdr:col>
      <xdr:colOff>63500</xdr:colOff>
      <xdr:row>35</xdr:row>
      <xdr:rowOff>94552</xdr:rowOff>
    </xdr:to>
    <xdr:cxnSp macro="">
      <xdr:nvCxnSpPr>
        <xdr:cNvPr id="61" name="直線コネクタ 60"/>
        <xdr:cNvCxnSpPr/>
      </xdr:nvCxnSpPr>
      <xdr:spPr>
        <a:xfrm flipV="1">
          <a:off x="3797300" y="6093511"/>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94552</xdr:rowOff>
    </xdr:from>
    <xdr:to>
      <xdr:col>19</xdr:col>
      <xdr:colOff>177800</xdr:colOff>
      <xdr:row>36</xdr:row>
      <xdr:rowOff>8407</xdr:rowOff>
    </xdr:to>
    <xdr:cxnSp macro="">
      <xdr:nvCxnSpPr>
        <xdr:cNvPr id="64" name="直線コネクタ 63"/>
        <xdr:cNvCxnSpPr/>
      </xdr:nvCxnSpPr>
      <xdr:spPr>
        <a:xfrm flipV="1">
          <a:off x="2908300" y="6095302"/>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47079</xdr:rowOff>
    </xdr:from>
    <xdr:to>
      <xdr:col>15</xdr:col>
      <xdr:colOff>50800</xdr:colOff>
      <xdr:row>36</xdr:row>
      <xdr:rowOff>8407</xdr:rowOff>
    </xdr:to>
    <xdr:cxnSp macro="">
      <xdr:nvCxnSpPr>
        <xdr:cNvPr id="67" name="直線コネクタ 66"/>
        <xdr:cNvCxnSpPr/>
      </xdr:nvCxnSpPr>
      <xdr:spPr>
        <a:xfrm>
          <a:off x="2019300" y="6047829"/>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47079</xdr:rowOff>
    </xdr:from>
    <xdr:to>
      <xdr:col>10</xdr:col>
      <xdr:colOff>114300</xdr:colOff>
      <xdr:row>35</xdr:row>
      <xdr:rowOff>161531</xdr:rowOff>
    </xdr:to>
    <xdr:cxnSp macro="">
      <xdr:nvCxnSpPr>
        <xdr:cNvPr id="70" name="直線コネクタ 69"/>
        <xdr:cNvCxnSpPr/>
      </xdr:nvCxnSpPr>
      <xdr:spPr>
        <a:xfrm flipV="1">
          <a:off x="1130300" y="6047829"/>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41961</xdr:rowOff>
    </xdr:from>
    <xdr:to>
      <xdr:col>24</xdr:col>
      <xdr:colOff>114300</xdr:colOff>
      <xdr:row>35</xdr:row>
      <xdr:rowOff>143561</xdr:rowOff>
    </xdr:to>
    <xdr:sp macro="" textlink="">
      <xdr:nvSpPr>
        <xdr:cNvPr id="80" name="楕円 79"/>
        <xdr:cNvSpPr/>
      </xdr:nvSpPr>
      <xdr:spPr>
        <a:xfrm>
          <a:off x="45847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64838</xdr:rowOff>
    </xdr:from>
    <xdr:ext cx="534377" cy="259045"/>
    <xdr:sp macro="" textlink="">
      <xdr:nvSpPr>
        <xdr:cNvPr id="81" name="人件費該当値テキスト"/>
        <xdr:cNvSpPr txBox="1"/>
      </xdr:nvSpPr>
      <xdr:spPr>
        <a:xfrm>
          <a:off x="4686300"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43752</xdr:rowOff>
    </xdr:from>
    <xdr:to>
      <xdr:col>20</xdr:col>
      <xdr:colOff>38100</xdr:colOff>
      <xdr:row>35</xdr:row>
      <xdr:rowOff>145352</xdr:rowOff>
    </xdr:to>
    <xdr:sp macro="" textlink="">
      <xdr:nvSpPr>
        <xdr:cNvPr id="82" name="楕円 81"/>
        <xdr:cNvSpPr/>
      </xdr:nvSpPr>
      <xdr:spPr>
        <a:xfrm>
          <a:off x="37465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161879</xdr:rowOff>
    </xdr:from>
    <xdr:ext cx="534377" cy="259045"/>
    <xdr:sp macro="" textlink="">
      <xdr:nvSpPr>
        <xdr:cNvPr id="83" name="テキスト ボックス 82"/>
        <xdr:cNvSpPr txBox="1"/>
      </xdr:nvSpPr>
      <xdr:spPr>
        <a:xfrm>
          <a:off x="3530111" y="58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129057</xdr:rowOff>
    </xdr:from>
    <xdr:to>
      <xdr:col>15</xdr:col>
      <xdr:colOff>101600</xdr:colOff>
      <xdr:row>36</xdr:row>
      <xdr:rowOff>59207</xdr:rowOff>
    </xdr:to>
    <xdr:sp macro="" textlink="">
      <xdr:nvSpPr>
        <xdr:cNvPr id="84" name="楕円 83"/>
        <xdr:cNvSpPr/>
      </xdr:nvSpPr>
      <xdr:spPr>
        <a:xfrm>
          <a:off x="28575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50334</xdr:rowOff>
    </xdr:from>
    <xdr:ext cx="534377" cy="259045"/>
    <xdr:sp macro="" textlink="">
      <xdr:nvSpPr>
        <xdr:cNvPr id="85" name="テキスト ボックス 84"/>
        <xdr:cNvSpPr txBox="1"/>
      </xdr:nvSpPr>
      <xdr:spPr>
        <a:xfrm>
          <a:off x="2641111" y="62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167729</xdr:rowOff>
    </xdr:from>
    <xdr:to>
      <xdr:col>10</xdr:col>
      <xdr:colOff>165100</xdr:colOff>
      <xdr:row>35</xdr:row>
      <xdr:rowOff>97879</xdr:rowOff>
    </xdr:to>
    <xdr:sp macro="" textlink="">
      <xdr:nvSpPr>
        <xdr:cNvPr id="86" name="楕円 85"/>
        <xdr:cNvSpPr/>
      </xdr:nvSpPr>
      <xdr:spPr>
        <a:xfrm>
          <a:off x="1968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114406</xdr:rowOff>
    </xdr:from>
    <xdr:ext cx="534377" cy="259045"/>
    <xdr:sp macro="" textlink="">
      <xdr:nvSpPr>
        <xdr:cNvPr id="87" name="テキスト ボックス 86"/>
        <xdr:cNvSpPr txBox="1"/>
      </xdr:nvSpPr>
      <xdr:spPr>
        <a:xfrm>
          <a:off x="1752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110731</xdr:rowOff>
    </xdr:from>
    <xdr:to>
      <xdr:col>6</xdr:col>
      <xdr:colOff>38100</xdr:colOff>
      <xdr:row>36</xdr:row>
      <xdr:rowOff>40881</xdr:rowOff>
    </xdr:to>
    <xdr:sp macro="" textlink="">
      <xdr:nvSpPr>
        <xdr:cNvPr id="88" name="楕円 87"/>
        <xdr:cNvSpPr/>
      </xdr:nvSpPr>
      <xdr:spPr>
        <a:xfrm>
          <a:off x="1079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32008</xdr:rowOff>
    </xdr:from>
    <xdr:ext cx="534377" cy="259045"/>
    <xdr:sp macro="" textlink="">
      <xdr:nvSpPr>
        <xdr:cNvPr id="89" name="テキスト ボックス 88"/>
        <xdr:cNvSpPr txBox="1"/>
      </xdr:nvSpPr>
      <xdr:spPr>
        <a:xfrm>
          <a:off x="863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132156</xdr:rowOff>
    </xdr:from>
    <xdr:to>
      <xdr:col>24</xdr:col>
      <xdr:colOff>63500</xdr:colOff>
      <xdr:row>58</xdr:row>
      <xdr:rowOff>149758</xdr:rowOff>
    </xdr:to>
    <xdr:cxnSp macro="">
      <xdr:nvCxnSpPr>
        <xdr:cNvPr id="121" name="直線コネクタ 120"/>
        <xdr:cNvCxnSpPr/>
      </xdr:nvCxnSpPr>
      <xdr:spPr>
        <a:xfrm>
          <a:off x="3797300" y="10076256"/>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50219</xdr:rowOff>
    </xdr:from>
    <xdr:to>
      <xdr:col>19</xdr:col>
      <xdr:colOff>177800</xdr:colOff>
      <xdr:row>58</xdr:row>
      <xdr:rowOff>132156</xdr:rowOff>
    </xdr:to>
    <xdr:cxnSp macro="">
      <xdr:nvCxnSpPr>
        <xdr:cNvPr id="124" name="直線コネクタ 123"/>
        <xdr:cNvCxnSpPr/>
      </xdr:nvCxnSpPr>
      <xdr:spPr>
        <a:xfrm>
          <a:off x="2908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50219</xdr:rowOff>
    </xdr:from>
    <xdr:to>
      <xdr:col>15</xdr:col>
      <xdr:colOff>50800</xdr:colOff>
      <xdr:row>58</xdr:row>
      <xdr:rowOff>77064</xdr:rowOff>
    </xdr:to>
    <xdr:cxnSp macro="">
      <xdr:nvCxnSpPr>
        <xdr:cNvPr id="127" name="直線コネクタ 126"/>
        <xdr:cNvCxnSpPr/>
      </xdr:nvCxnSpPr>
      <xdr:spPr>
        <a:xfrm flipV="1">
          <a:off x="2019300" y="9994319"/>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59</xdr:row>
      <xdr:rowOff>4042</xdr:rowOff>
    </xdr:to>
    <xdr:cxnSp macro="">
      <xdr:nvCxnSpPr>
        <xdr:cNvPr id="130" name="直線コネクタ 129"/>
        <xdr:cNvCxnSpPr/>
      </xdr:nvCxnSpPr>
      <xdr:spPr>
        <a:xfrm flipV="1">
          <a:off x="1130300" y="10021164"/>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98958</xdr:rowOff>
    </xdr:from>
    <xdr:to>
      <xdr:col>24</xdr:col>
      <xdr:colOff>114300</xdr:colOff>
      <xdr:row>59</xdr:row>
      <xdr:rowOff>29108</xdr:rowOff>
    </xdr:to>
    <xdr:sp macro="" textlink="">
      <xdr:nvSpPr>
        <xdr:cNvPr id="140" name="楕円 139"/>
        <xdr:cNvSpPr/>
      </xdr:nvSpPr>
      <xdr:spPr>
        <a:xfrm>
          <a:off x="45847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77385</xdr:rowOff>
    </xdr:from>
    <xdr:ext cx="534377" cy="259045"/>
    <xdr:sp macro="" textlink="">
      <xdr:nvSpPr>
        <xdr:cNvPr id="141" name="物件費該当値テキスト"/>
        <xdr:cNvSpPr txBox="1"/>
      </xdr:nvSpPr>
      <xdr:spPr>
        <a:xfrm>
          <a:off x="4686300"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81356</xdr:rowOff>
    </xdr:from>
    <xdr:to>
      <xdr:col>20</xdr:col>
      <xdr:colOff>38100</xdr:colOff>
      <xdr:row>59</xdr:row>
      <xdr:rowOff>11506</xdr:rowOff>
    </xdr:to>
    <xdr:sp macro="" textlink="">
      <xdr:nvSpPr>
        <xdr:cNvPr id="142" name="楕円 141"/>
        <xdr:cNvSpPr/>
      </xdr:nvSpPr>
      <xdr:spPr>
        <a:xfrm>
          <a:off x="3746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2633</xdr:rowOff>
    </xdr:from>
    <xdr:ext cx="534377" cy="259045"/>
    <xdr:sp macro="" textlink="">
      <xdr:nvSpPr>
        <xdr:cNvPr id="143" name="テキスト ボックス 142"/>
        <xdr:cNvSpPr txBox="1"/>
      </xdr:nvSpPr>
      <xdr:spPr>
        <a:xfrm>
          <a:off x="3530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170869</xdr:rowOff>
    </xdr:from>
    <xdr:to>
      <xdr:col>15</xdr:col>
      <xdr:colOff>101600</xdr:colOff>
      <xdr:row>58</xdr:row>
      <xdr:rowOff>101019</xdr:rowOff>
    </xdr:to>
    <xdr:sp macro="" textlink="">
      <xdr:nvSpPr>
        <xdr:cNvPr id="144" name="楕円 143"/>
        <xdr:cNvSpPr/>
      </xdr:nvSpPr>
      <xdr:spPr>
        <a:xfrm>
          <a:off x="2857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92146</xdr:rowOff>
    </xdr:from>
    <xdr:ext cx="534377" cy="259045"/>
    <xdr:sp macro="" textlink="">
      <xdr:nvSpPr>
        <xdr:cNvPr id="145" name="テキスト ボックス 144"/>
        <xdr:cNvSpPr txBox="1"/>
      </xdr:nvSpPr>
      <xdr:spPr>
        <a:xfrm>
          <a:off x="2641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6" name="楕円 145"/>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118991</xdr:rowOff>
    </xdr:from>
    <xdr:ext cx="534377" cy="259045"/>
    <xdr:sp macro="" textlink="">
      <xdr:nvSpPr>
        <xdr:cNvPr id="147" name="テキスト ボックス 146"/>
        <xdr:cNvSpPr txBox="1"/>
      </xdr:nvSpPr>
      <xdr:spPr>
        <a:xfrm>
          <a:off x="1752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124692</xdr:rowOff>
    </xdr:from>
    <xdr:to>
      <xdr:col>6</xdr:col>
      <xdr:colOff>38100</xdr:colOff>
      <xdr:row>59</xdr:row>
      <xdr:rowOff>54842</xdr:rowOff>
    </xdr:to>
    <xdr:sp macro="" textlink="">
      <xdr:nvSpPr>
        <xdr:cNvPr id="148" name="楕円 147"/>
        <xdr:cNvSpPr/>
      </xdr:nvSpPr>
      <xdr:spPr>
        <a:xfrm>
          <a:off x="1079500" y="100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45969</xdr:rowOff>
    </xdr:from>
    <xdr:ext cx="534377" cy="259045"/>
    <xdr:sp macro="" textlink="">
      <xdr:nvSpPr>
        <xdr:cNvPr id="149" name="テキスト ボックス 148"/>
        <xdr:cNvSpPr txBox="1"/>
      </xdr:nvSpPr>
      <xdr:spPr>
        <a:xfrm>
          <a:off x="863111" y="101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34544</xdr:rowOff>
    </xdr:from>
    <xdr:to>
      <xdr:col>24</xdr:col>
      <xdr:colOff>63500</xdr:colOff>
      <xdr:row>74</xdr:row>
      <xdr:rowOff>77651</xdr:rowOff>
    </xdr:to>
    <xdr:cxnSp macro="">
      <xdr:nvCxnSpPr>
        <xdr:cNvPr id="180" name="直線コネクタ 179"/>
        <xdr:cNvCxnSpPr/>
      </xdr:nvCxnSpPr>
      <xdr:spPr>
        <a:xfrm flipV="1">
          <a:off x="3797300" y="12721844"/>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77651</xdr:rowOff>
    </xdr:from>
    <xdr:to>
      <xdr:col>19</xdr:col>
      <xdr:colOff>177800</xdr:colOff>
      <xdr:row>74</xdr:row>
      <xdr:rowOff>100348</xdr:rowOff>
    </xdr:to>
    <xdr:cxnSp macro="">
      <xdr:nvCxnSpPr>
        <xdr:cNvPr id="183" name="直線コネクタ 182"/>
        <xdr:cNvCxnSpPr/>
      </xdr:nvCxnSpPr>
      <xdr:spPr>
        <a:xfrm flipV="1">
          <a:off x="2908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100348</xdr:rowOff>
    </xdr:from>
    <xdr:to>
      <xdr:col>15</xdr:col>
      <xdr:colOff>50800</xdr:colOff>
      <xdr:row>74</xdr:row>
      <xdr:rowOff>142149</xdr:rowOff>
    </xdr:to>
    <xdr:cxnSp macro="">
      <xdr:nvCxnSpPr>
        <xdr:cNvPr id="186" name="直線コネクタ 185"/>
        <xdr:cNvCxnSpPr/>
      </xdr:nvCxnSpPr>
      <xdr:spPr>
        <a:xfrm flipV="1">
          <a:off x="2019300" y="1278764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142149</xdr:rowOff>
    </xdr:from>
    <xdr:to>
      <xdr:col>10</xdr:col>
      <xdr:colOff>114300</xdr:colOff>
      <xdr:row>74</xdr:row>
      <xdr:rowOff>147211</xdr:rowOff>
    </xdr:to>
    <xdr:cxnSp macro="">
      <xdr:nvCxnSpPr>
        <xdr:cNvPr id="189" name="直線コネクタ 188"/>
        <xdr:cNvCxnSpPr/>
      </xdr:nvCxnSpPr>
      <xdr:spPr>
        <a:xfrm flipV="1">
          <a:off x="1130300" y="1282944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155194</xdr:rowOff>
    </xdr:from>
    <xdr:to>
      <xdr:col>24</xdr:col>
      <xdr:colOff>114300</xdr:colOff>
      <xdr:row>74</xdr:row>
      <xdr:rowOff>85344</xdr:rowOff>
    </xdr:to>
    <xdr:sp macro="" textlink="">
      <xdr:nvSpPr>
        <xdr:cNvPr id="199" name="楕円 198"/>
        <xdr:cNvSpPr/>
      </xdr:nvSpPr>
      <xdr:spPr>
        <a:xfrm>
          <a:off x="45847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6621</xdr:rowOff>
    </xdr:from>
    <xdr:ext cx="469744" cy="259045"/>
    <xdr:sp macro="" textlink="">
      <xdr:nvSpPr>
        <xdr:cNvPr id="200" name="維持補修費該当値テキスト"/>
        <xdr:cNvSpPr txBox="1"/>
      </xdr:nvSpPr>
      <xdr:spPr>
        <a:xfrm>
          <a:off x="4686300" y="125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26851</xdr:rowOff>
    </xdr:from>
    <xdr:to>
      <xdr:col>20</xdr:col>
      <xdr:colOff>38100</xdr:colOff>
      <xdr:row>74</xdr:row>
      <xdr:rowOff>128451</xdr:rowOff>
    </xdr:to>
    <xdr:sp macro="" textlink="">
      <xdr:nvSpPr>
        <xdr:cNvPr id="201" name="楕円 200"/>
        <xdr:cNvSpPr/>
      </xdr:nvSpPr>
      <xdr:spPr>
        <a:xfrm>
          <a:off x="3746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144978</xdr:rowOff>
    </xdr:from>
    <xdr:ext cx="469744" cy="259045"/>
    <xdr:sp macro="" textlink="">
      <xdr:nvSpPr>
        <xdr:cNvPr id="202" name="テキスト ボックス 201"/>
        <xdr:cNvSpPr txBox="1"/>
      </xdr:nvSpPr>
      <xdr:spPr>
        <a:xfrm>
          <a:off x="3562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49548</xdr:rowOff>
    </xdr:from>
    <xdr:to>
      <xdr:col>15</xdr:col>
      <xdr:colOff>101600</xdr:colOff>
      <xdr:row>74</xdr:row>
      <xdr:rowOff>151148</xdr:rowOff>
    </xdr:to>
    <xdr:sp macro="" textlink="">
      <xdr:nvSpPr>
        <xdr:cNvPr id="203" name="楕円 202"/>
        <xdr:cNvSpPr/>
      </xdr:nvSpPr>
      <xdr:spPr>
        <a:xfrm>
          <a:off x="2857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167675</xdr:rowOff>
    </xdr:from>
    <xdr:ext cx="469744" cy="259045"/>
    <xdr:sp macro="" textlink="">
      <xdr:nvSpPr>
        <xdr:cNvPr id="204" name="テキスト ボックス 203"/>
        <xdr:cNvSpPr txBox="1"/>
      </xdr:nvSpPr>
      <xdr:spPr>
        <a:xfrm>
          <a:off x="2673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91349</xdr:rowOff>
    </xdr:from>
    <xdr:to>
      <xdr:col>10</xdr:col>
      <xdr:colOff>165100</xdr:colOff>
      <xdr:row>75</xdr:row>
      <xdr:rowOff>21499</xdr:rowOff>
    </xdr:to>
    <xdr:sp macro="" textlink="">
      <xdr:nvSpPr>
        <xdr:cNvPr id="205" name="楕円 204"/>
        <xdr:cNvSpPr/>
      </xdr:nvSpPr>
      <xdr:spPr>
        <a:xfrm>
          <a:off x="1968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38026</xdr:rowOff>
    </xdr:from>
    <xdr:ext cx="469744" cy="259045"/>
    <xdr:sp macro="" textlink="">
      <xdr:nvSpPr>
        <xdr:cNvPr id="206" name="テキスト ボックス 205"/>
        <xdr:cNvSpPr txBox="1"/>
      </xdr:nvSpPr>
      <xdr:spPr>
        <a:xfrm>
          <a:off x="1784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96411</xdr:rowOff>
    </xdr:from>
    <xdr:to>
      <xdr:col>6</xdr:col>
      <xdr:colOff>38100</xdr:colOff>
      <xdr:row>75</xdr:row>
      <xdr:rowOff>26561</xdr:rowOff>
    </xdr:to>
    <xdr:sp macro="" textlink="">
      <xdr:nvSpPr>
        <xdr:cNvPr id="207" name="楕円 206"/>
        <xdr:cNvSpPr/>
      </xdr:nvSpPr>
      <xdr:spPr>
        <a:xfrm>
          <a:off x="1079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43088</xdr:rowOff>
    </xdr:from>
    <xdr:ext cx="469744" cy="259045"/>
    <xdr:sp macro="" textlink="">
      <xdr:nvSpPr>
        <xdr:cNvPr id="208" name="テキスト ボックス 207"/>
        <xdr:cNvSpPr txBox="1"/>
      </xdr:nvSpPr>
      <xdr:spPr>
        <a:xfrm>
          <a:off x="895428"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160235</xdr:rowOff>
    </xdr:from>
    <xdr:to>
      <xdr:col>24</xdr:col>
      <xdr:colOff>63500</xdr:colOff>
      <xdr:row>92</xdr:row>
      <xdr:rowOff>16447</xdr:rowOff>
    </xdr:to>
    <xdr:cxnSp macro="">
      <xdr:nvCxnSpPr>
        <xdr:cNvPr id="238" name="直線コネクタ 237"/>
        <xdr:cNvCxnSpPr/>
      </xdr:nvCxnSpPr>
      <xdr:spPr>
        <a:xfrm flipV="1">
          <a:off x="3797300" y="15762185"/>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16447</xdr:rowOff>
    </xdr:from>
    <xdr:to>
      <xdr:col>19</xdr:col>
      <xdr:colOff>177800</xdr:colOff>
      <xdr:row>92</xdr:row>
      <xdr:rowOff>105257</xdr:rowOff>
    </xdr:to>
    <xdr:cxnSp macro="">
      <xdr:nvCxnSpPr>
        <xdr:cNvPr id="241" name="直線コネクタ 240"/>
        <xdr:cNvCxnSpPr/>
      </xdr:nvCxnSpPr>
      <xdr:spPr>
        <a:xfrm flipV="1">
          <a:off x="2908300" y="15789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105257</xdr:rowOff>
    </xdr:from>
    <xdr:to>
      <xdr:col>15</xdr:col>
      <xdr:colOff>50800</xdr:colOff>
      <xdr:row>94</xdr:row>
      <xdr:rowOff>53442</xdr:rowOff>
    </xdr:to>
    <xdr:cxnSp macro="">
      <xdr:nvCxnSpPr>
        <xdr:cNvPr id="244" name="直線コネクタ 243"/>
        <xdr:cNvCxnSpPr/>
      </xdr:nvCxnSpPr>
      <xdr:spPr>
        <a:xfrm flipV="1">
          <a:off x="2019300" y="1587865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53442</xdr:rowOff>
    </xdr:from>
    <xdr:to>
      <xdr:col>10</xdr:col>
      <xdr:colOff>114300</xdr:colOff>
      <xdr:row>95</xdr:row>
      <xdr:rowOff>38736</xdr:rowOff>
    </xdr:to>
    <xdr:cxnSp macro="">
      <xdr:nvCxnSpPr>
        <xdr:cNvPr id="247" name="直線コネクタ 246"/>
        <xdr:cNvCxnSpPr/>
      </xdr:nvCxnSpPr>
      <xdr:spPr>
        <a:xfrm flipV="1">
          <a:off x="1130300" y="1616974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109435</xdr:rowOff>
    </xdr:from>
    <xdr:to>
      <xdr:col>24</xdr:col>
      <xdr:colOff>114300</xdr:colOff>
      <xdr:row>92</xdr:row>
      <xdr:rowOff>39585</xdr:rowOff>
    </xdr:to>
    <xdr:sp macro="" textlink="">
      <xdr:nvSpPr>
        <xdr:cNvPr id="257" name="楕円 256"/>
        <xdr:cNvSpPr/>
      </xdr:nvSpPr>
      <xdr:spPr>
        <a:xfrm>
          <a:off x="4584700" y="157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132312</xdr:rowOff>
    </xdr:from>
    <xdr:ext cx="534377" cy="259045"/>
    <xdr:sp macro="" textlink="">
      <xdr:nvSpPr>
        <xdr:cNvPr id="258" name="扶助費該当値テキスト"/>
        <xdr:cNvSpPr txBox="1"/>
      </xdr:nvSpPr>
      <xdr:spPr>
        <a:xfrm>
          <a:off x="4686300" y="155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137097</xdr:rowOff>
    </xdr:from>
    <xdr:to>
      <xdr:col>20</xdr:col>
      <xdr:colOff>38100</xdr:colOff>
      <xdr:row>92</xdr:row>
      <xdr:rowOff>67247</xdr:rowOff>
    </xdr:to>
    <xdr:sp macro="" textlink="">
      <xdr:nvSpPr>
        <xdr:cNvPr id="259" name="楕円 258"/>
        <xdr:cNvSpPr/>
      </xdr:nvSpPr>
      <xdr:spPr>
        <a:xfrm>
          <a:off x="3746500" y="157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83774</xdr:rowOff>
    </xdr:from>
    <xdr:ext cx="534377" cy="259045"/>
    <xdr:sp macro="" textlink="">
      <xdr:nvSpPr>
        <xdr:cNvPr id="260" name="テキスト ボックス 259"/>
        <xdr:cNvSpPr txBox="1"/>
      </xdr:nvSpPr>
      <xdr:spPr>
        <a:xfrm>
          <a:off x="3530111" y="155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54457</xdr:rowOff>
    </xdr:from>
    <xdr:to>
      <xdr:col>15</xdr:col>
      <xdr:colOff>101600</xdr:colOff>
      <xdr:row>92</xdr:row>
      <xdr:rowOff>156057</xdr:rowOff>
    </xdr:to>
    <xdr:sp macro="" textlink="">
      <xdr:nvSpPr>
        <xdr:cNvPr id="261" name="楕円 260"/>
        <xdr:cNvSpPr/>
      </xdr:nvSpPr>
      <xdr:spPr>
        <a:xfrm>
          <a:off x="2857500" y="15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1134</xdr:rowOff>
    </xdr:from>
    <xdr:ext cx="534377" cy="259045"/>
    <xdr:sp macro="" textlink="">
      <xdr:nvSpPr>
        <xdr:cNvPr id="262" name="テキスト ボックス 261"/>
        <xdr:cNvSpPr txBox="1"/>
      </xdr:nvSpPr>
      <xdr:spPr>
        <a:xfrm>
          <a:off x="2641111" y="156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2642</xdr:rowOff>
    </xdr:from>
    <xdr:to>
      <xdr:col>10</xdr:col>
      <xdr:colOff>165100</xdr:colOff>
      <xdr:row>94</xdr:row>
      <xdr:rowOff>104242</xdr:rowOff>
    </xdr:to>
    <xdr:sp macro="" textlink="">
      <xdr:nvSpPr>
        <xdr:cNvPr id="263" name="楕円 262"/>
        <xdr:cNvSpPr/>
      </xdr:nvSpPr>
      <xdr:spPr>
        <a:xfrm>
          <a:off x="1968500" y="161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120769</xdr:rowOff>
    </xdr:from>
    <xdr:ext cx="534377" cy="259045"/>
    <xdr:sp macro="" textlink="">
      <xdr:nvSpPr>
        <xdr:cNvPr id="264" name="テキスト ボックス 263"/>
        <xdr:cNvSpPr txBox="1"/>
      </xdr:nvSpPr>
      <xdr:spPr>
        <a:xfrm>
          <a:off x="1752111" y="158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159386</xdr:rowOff>
    </xdr:from>
    <xdr:to>
      <xdr:col>6</xdr:col>
      <xdr:colOff>38100</xdr:colOff>
      <xdr:row>95</xdr:row>
      <xdr:rowOff>89536</xdr:rowOff>
    </xdr:to>
    <xdr:sp macro="" textlink="">
      <xdr:nvSpPr>
        <xdr:cNvPr id="265" name="楕円 264"/>
        <xdr:cNvSpPr/>
      </xdr:nvSpPr>
      <xdr:spPr>
        <a:xfrm>
          <a:off x="10795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80663</xdr:rowOff>
    </xdr:from>
    <xdr:ext cx="534377" cy="259045"/>
    <xdr:sp macro="" textlink="">
      <xdr:nvSpPr>
        <xdr:cNvPr id="266" name="テキスト ボックス 265"/>
        <xdr:cNvSpPr txBox="1"/>
      </xdr:nvSpPr>
      <xdr:spPr>
        <a:xfrm>
          <a:off x="863111" y="16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123828</xdr:rowOff>
    </xdr:from>
    <xdr:to>
      <xdr:col>55</xdr:col>
      <xdr:colOff>0</xdr:colOff>
      <xdr:row>36</xdr:row>
      <xdr:rowOff>144386</xdr:rowOff>
    </xdr:to>
    <xdr:cxnSp macro="">
      <xdr:nvCxnSpPr>
        <xdr:cNvPr id="297" name="直線コネクタ 296"/>
        <xdr:cNvCxnSpPr/>
      </xdr:nvCxnSpPr>
      <xdr:spPr>
        <a:xfrm>
          <a:off x="9639300" y="6296028"/>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123828</xdr:rowOff>
    </xdr:from>
    <xdr:to>
      <xdr:col>50</xdr:col>
      <xdr:colOff>114300</xdr:colOff>
      <xdr:row>36</xdr:row>
      <xdr:rowOff>168046</xdr:rowOff>
    </xdr:to>
    <xdr:cxnSp macro="">
      <xdr:nvCxnSpPr>
        <xdr:cNvPr id="300" name="直線コネクタ 299"/>
        <xdr:cNvCxnSpPr/>
      </xdr:nvCxnSpPr>
      <xdr:spPr>
        <a:xfrm flipV="1">
          <a:off x="8750300" y="6296028"/>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144778</xdr:rowOff>
    </xdr:from>
    <xdr:to>
      <xdr:col>45</xdr:col>
      <xdr:colOff>177800</xdr:colOff>
      <xdr:row>36</xdr:row>
      <xdr:rowOff>168046</xdr:rowOff>
    </xdr:to>
    <xdr:cxnSp macro="">
      <xdr:nvCxnSpPr>
        <xdr:cNvPr id="303" name="直線コネクタ 302"/>
        <xdr:cNvCxnSpPr/>
      </xdr:nvCxnSpPr>
      <xdr:spPr>
        <a:xfrm>
          <a:off x="7861300" y="6316978"/>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144778</xdr:rowOff>
    </xdr:from>
    <xdr:to>
      <xdr:col>41</xdr:col>
      <xdr:colOff>50800</xdr:colOff>
      <xdr:row>36</xdr:row>
      <xdr:rowOff>150804</xdr:rowOff>
    </xdr:to>
    <xdr:cxnSp macro="">
      <xdr:nvCxnSpPr>
        <xdr:cNvPr id="306" name="直線コネクタ 305"/>
        <xdr:cNvCxnSpPr/>
      </xdr:nvCxnSpPr>
      <xdr:spPr>
        <a:xfrm flipV="1">
          <a:off x="6972300" y="6316978"/>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93586</xdr:rowOff>
    </xdr:from>
    <xdr:to>
      <xdr:col>55</xdr:col>
      <xdr:colOff>50800</xdr:colOff>
      <xdr:row>37</xdr:row>
      <xdr:rowOff>23736</xdr:rowOff>
    </xdr:to>
    <xdr:sp macro="" textlink="">
      <xdr:nvSpPr>
        <xdr:cNvPr id="316" name="楕円 315"/>
        <xdr:cNvSpPr/>
      </xdr:nvSpPr>
      <xdr:spPr>
        <a:xfrm>
          <a:off x="10426700" y="6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72013</xdr:rowOff>
    </xdr:from>
    <xdr:ext cx="534377" cy="259045"/>
    <xdr:sp macro="" textlink="">
      <xdr:nvSpPr>
        <xdr:cNvPr id="317" name="補助費等該当値テキスト"/>
        <xdr:cNvSpPr txBox="1"/>
      </xdr:nvSpPr>
      <xdr:spPr>
        <a:xfrm>
          <a:off x="10528300" y="62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73028</xdr:rowOff>
    </xdr:from>
    <xdr:to>
      <xdr:col>50</xdr:col>
      <xdr:colOff>165100</xdr:colOff>
      <xdr:row>37</xdr:row>
      <xdr:rowOff>3178</xdr:rowOff>
    </xdr:to>
    <xdr:sp macro="" textlink="">
      <xdr:nvSpPr>
        <xdr:cNvPr id="318" name="楕円 317"/>
        <xdr:cNvSpPr/>
      </xdr:nvSpPr>
      <xdr:spPr>
        <a:xfrm>
          <a:off x="9588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165755</xdr:rowOff>
    </xdr:from>
    <xdr:ext cx="534377" cy="259045"/>
    <xdr:sp macro="" textlink="">
      <xdr:nvSpPr>
        <xdr:cNvPr id="319" name="テキスト ボックス 318"/>
        <xdr:cNvSpPr txBox="1"/>
      </xdr:nvSpPr>
      <xdr:spPr>
        <a:xfrm>
          <a:off x="9372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20" name="楕円 319"/>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38523</xdr:rowOff>
    </xdr:from>
    <xdr:ext cx="534377" cy="259045"/>
    <xdr:sp macro="" textlink="">
      <xdr:nvSpPr>
        <xdr:cNvPr id="321" name="テキスト ボックス 320"/>
        <xdr:cNvSpPr txBox="1"/>
      </xdr:nvSpPr>
      <xdr:spPr>
        <a:xfrm>
          <a:off x="8483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93978</xdr:rowOff>
    </xdr:from>
    <xdr:to>
      <xdr:col>41</xdr:col>
      <xdr:colOff>101600</xdr:colOff>
      <xdr:row>37</xdr:row>
      <xdr:rowOff>24128</xdr:rowOff>
    </xdr:to>
    <xdr:sp macro="" textlink="">
      <xdr:nvSpPr>
        <xdr:cNvPr id="322" name="楕円 321"/>
        <xdr:cNvSpPr/>
      </xdr:nvSpPr>
      <xdr:spPr>
        <a:xfrm>
          <a:off x="7810500" y="62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15255</xdr:rowOff>
    </xdr:from>
    <xdr:ext cx="534377" cy="259045"/>
    <xdr:sp macro="" textlink="">
      <xdr:nvSpPr>
        <xdr:cNvPr id="323" name="テキスト ボックス 322"/>
        <xdr:cNvSpPr txBox="1"/>
      </xdr:nvSpPr>
      <xdr:spPr>
        <a:xfrm>
          <a:off x="7594111" y="63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100004</xdr:rowOff>
    </xdr:from>
    <xdr:to>
      <xdr:col>36</xdr:col>
      <xdr:colOff>165100</xdr:colOff>
      <xdr:row>37</xdr:row>
      <xdr:rowOff>30154</xdr:rowOff>
    </xdr:to>
    <xdr:sp macro="" textlink="">
      <xdr:nvSpPr>
        <xdr:cNvPr id="324" name="楕円 323"/>
        <xdr:cNvSpPr/>
      </xdr:nvSpPr>
      <xdr:spPr>
        <a:xfrm>
          <a:off x="6921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21281</xdr:rowOff>
    </xdr:from>
    <xdr:ext cx="534377" cy="259045"/>
    <xdr:sp macro="" textlink="">
      <xdr:nvSpPr>
        <xdr:cNvPr id="325" name="テキスト ボックス 324"/>
        <xdr:cNvSpPr txBox="1"/>
      </xdr:nvSpPr>
      <xdr:spPr>
        <a:xfrm>
          <a:off x="6705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115834</xdr:rowOff>
    </xdr:from>
    <xdr:to>
      <xdr:col>55</xdr:col>
      <xdr:colOff>0</xdr:colOff>
      <xdr:row>57</xdr:row>
      <xdr:rowOff>134780</xdr:rowOff>
    </xdr:to>
    <xdr:cxnSp macro="">
      <xdr:nvCxnSpPr>
        <xdr:cNvPr id="352" name="直線コネクタ 351"/>
        <xdr:cNvCxnSpPr/>
      </xdr:nvCxnSpPr>
      <xdr:spPr>
        <a:xfrm>
          <a:off x="9639300" y="9888484"/>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96796</xdr:rowOff>
    </xdr:from>
    <xdr:to>
      <xdr:col>50</xdr:col>
      <xdr:colOff>114300</xdr:colOff>
      <xdr:row>57</xdr:row>
      <xdr:rowOff>115834</xdr:rowOff>
    </xdr:to>
    <xdr:cxnSp macro="">
      <xdr:nvCxnSpPr>
        <xdr:cNvPr id="355" name="直線コネクタ 354"/>
        <xdr:cNvCxnSpPr/>
      </xdr:nvCxnSpPr>
      <xdr:spPr>
        <a:xfrm>
          <a:off x="8750300" y="9869446"/>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96796</xdr:rowOff>
    </xdr:from>
    <xdr:to>
      <xdr:col>45</xdr:col>
      <xdr:colOff>177800</xdr:colOff>
      <xdr:row>57</xdr:row>
      <xdr:rowOff>118020</xdr:rowOff>
    </xdr:to>
    <xdr:cxnSp macro="">
      <xdr:nvCxnSpPr>
        <xdr:cNvPr id="358" name="直線コネクタ 357"/>
        <xdr:cNvCxnSpPr/>
      </xdr:nvCxnSpPr>
      <xdr:spPr>
        <a:xfrm flipV="1">
          <a:off x="7861300" y="9869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118020</xdr:rowOff>
    </xdr:from>
    <xdr:to>
      <xdr:col>41</xdr:col>
      <xdr:colOff>50800</xdr:colOff>
      <xdr:row>57</xdr:row>
      <xdr:rowOff>161952</xdr:rowOff>
    </xdr:to>
    <xdr:cxnSp macro="">
      <xdr:nvCxnSpPr>
        <xdr:cNvPr id="361" name="直線コネクタ 360"/>
        <xdr:cNvCxnSpPr/>
      </xdr:nvCxnSpPr>
      <xdr:spPr>
        <a:xfrm flipV="1">
          <a:off x="6972300" y="9890670"/>
          <a:ext cx="8890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83980</xdr:rowOff>
    </xdr:from>
    <xdr:to>
      <xdr:col>55</xdr:col>
      <xdr:colOff>50800</xdr:colOff>
      <xdr:row>58</xdr:row>
      <xdr:rowOff>14130</xdr:rowOff>
    </xdr:to>
    <xdr:sp macro="" textlink="">
      <xdr:nvSpPr>
        <xdr:cNvPr id="371" name="楕円 370"/>
        <xdr:cNvSpPr/>
      </xdr:nvSpPr>
      <xdr:spPr>
        <a:xfrm>
          <a:off x="104267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65034</xdr:rowOff>
    </xdr:from>
    <xdr:to>
      <xdr:col>50</xdr:col>
      <xdr:colOff>165100</xdr:colOff>
      <xdr:row>57</xdr:row>
      <xdr:rowOff>166634</xdr:rowOff>
    </xdr:to>
    <xdr:sp macro="" textlink="">
      <xdr:nvSpPr>
        <xdr:cNvPr id="373" name="楕円 372"/>
        <xdr:cNvSpPr/>
      </xdr:nvSpPr>
      <xdr:spPr>
        <a:xfrm>
          <a:off x="9588500" y="9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157761</xdr:rowOff>
    </xdr:from>
    <xdr:ext cx="534377" cy="259045"/>
    <xdr:sp macro="" textlink="">
      <xdr:nvSpPr>
        <xdr:cNvPr id="374" name="テキスト ボックス 373"/>
        <xdr:cNvSpPr txBox="1"/>
      </xdr:nvSpPr>
      <xdr:spPr>
        <a:xfrm>
          <a:off x="9372111" y="9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45996</xdr:rowOff>
    </xdr:from>
    <xdr:to>
      <xdr:col>46</xdr:col>
      <xdr:colOff>38100</xdr:colOff>
      <xdr:row>57</xdr:row>
      <xdr:rowOff>147596</xdr:rowOff>
    </xdr:to>
    <xdr:sp macro="" textlink="">
      <xdr:nvSpPr>
        <xdr:cNvPr id="375" name="楕円 374"/>
        <xdr:cNvSpPr/>
      </xdr:nvSpPr>
      <xdr:spPr>
        <a:xfrm>
          <a:off x="8699500" y="98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138723</xdr:rowOff>
    </xdr:from>
    <xdr:ext cx="534377" cy="259045"/>
    <xdr:sp macro="" textlink="">
      <xdr:nvSpPr>
        <xdr:cNvPr id="376" name="テキスト ボックス 375"/>
        <xdr:cNvSpPr txBox="1"/>
      </xdr:nvSpPr>
      <xdr:spPr>
        <a:xfrm>
          <a:off x="8483111" y="99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67220</xdr:rowOff>
    </xdr:from>
    <xdr:to>
      <xdr:col>41</xdr:col>
      <xdr:colOff>101600</xdr:colOff>
      <xdr:row>57</xdr:row>
      <xdr:rowOff>168820</xdr:rowOff>
    </xdr:to>
    <xdr:sp macro="" textlink="">
      <xdr:nvSpPr>
        <xdr:cNvPr id="377" name="楕円 376"/>
        <xdr:cNvSpPr/>
      </xdr:nvSpPr>
      <xdr:spPr>
        <a:xfrm>
          <a:off x="78105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159947</xdr:rowOff>
    </xdr:from>
    <xdr:ext cx="534377" cy="259045"/>
    <xdr:sp macro="" textlink="">
      <xdr:nvSpPr>
        <xdr:cNvPr id="378" name="テキスト ボックス 377"/>
        <xdr:cNvSpPr txBox="1"/>
      </xdr:nvSpPr>
      <xdr:spPr>
        <a:xfrm>
          <a:off x="7594111" y="99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111152</xdr:rowOff>
    </xdr:from>
    <xdr:to>
      <xdr:col>36</xdr:col>
      <xdr:colOff>165100</xdr:colOff>
      <xdr:row>58</xdr:row>
      <xdr:rowOff>41302</xdr:rowOff>
    </xdr:to>
    <xdr:sp macro="" textlink="">
      <xdr:nvSpPr>
        <xdr:cNvPr id="379" name="楕円 378"/>
        <xdr:cNvSpPr/>
      </xdr:nvSpPr>
      <xdr:spPr>
        <a:xfrm>
          <a:off x="6921500" y="98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32429</xdr:rowOff>
    </xdr:from>
    <xdr:ext cx="534377" cy="259045"/>
    <xdr:sp macro="" textlink="">
      <xdr:nvSpPr>
        <xdr:cNvPr id="380" name="テキスト ボックス 379"/>
        <xdr:cNvSpPr txBox="1"/>
      </xdr:nvSpPr>
      <xdr:spPr>
        <a:xfrm>
          <a:off x="6705111" y="99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104135</xdr:rowOff>
    </xdr:from>
    <xdr:to>
      <xdr:col>55</xdr:col>
      <xdr:colOff>0</xdr:colOff>
      <xdr:row>78</xdr:row>
      <xdr:rowOff>113466</xdr:rowOff>
    </xdr:to>
    <xdr:cxnSp macro="">
      <xdr:nvCxnSpPr>
        <xdr:cNvPr id="407" name="直線コネクタ 406"/>
        <xdr:cNvCxnSpPr/>
      </xdr:nvCxnSpPr>
      <xdr:spPr>
        <a:xfrm>
          <a:off x="9639300" y="13477235"/>
          <a:ext cx="8382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77530</xdr:rowOff>
    </xdr:from>
    <xdr:to>
      <xdr:col>50</xdr:col>
      <xdr:colOff>114300</xdr:colOff>
      <xdr:row>78</xdr:row>
      <xdr:rowOff>104135</xdr:rowOff>
    </xdr:to>
    <xdr:cxnSp macro="">
      <xdr:nvCxnSpPr>
        <xdr:cNvPr id="410" name="直線コネクタ 409"/>
        <xdr:cNvCxnSpPr/>
      </xdr:nvCxnSpPr>
      <xdr:spPr>
        <a:xfrm>
          <a:off x="8750300" y="13450630"/>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77530</xdr:rowOff>
    </xdr:from>
    <xdr:to>
      <xdr:col>45</xdr:col>
      <xdr:colOff>177800</xdr:colOff>
      <xdr:row>78</xdr:row>
      <xdr:rowOff>85151</xdr:rowOff>
    </xdr:to>
    <xdr:cxnSp macro="">
      <xdr:nvCxnSpPr>
        <xdr:cNvPr id="413" name="直線コネクタ 412"/>
        <xdr:cNvCxnSpPr/>
      </xdr:nvCxnSpPr>
      <xdr:spPr>
        <a:xfrm flipV="1">
          <a:off x="7861300" y="1345063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85151</xdr:rowOff>
    </xdr:from>
    <xdr:to>
      <xdr:col>41</xdr:col>
      <xdr:colOff>50800</xdr:colOff>
      <xdr:row>78</xdr:row>
      <xdr:rowOff>93903</xdr:rowOff>
    </xdr:to>
    <xdr:cxnSp macro="">
      <xdr:nvCxnSpPr>
        <xdr:cNvPr id="416" name="直線コネクタ 415"/>
        <xdr:cNvCxnSpPr/>
      </xdr:nvCxnSpPr>
      <xdr:spPr>
        <a:xfrm flipV="1">
          <a:off x="6972300" y="1345825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62666</xdr:rowOff>
    </xdr:from>
    <xdr:to>
      <xdr:col>55</xdr:col>
      <xdr:colOff>50800</xdr:colOff>
      <xdr:row>78</xdr:row>
      <xdr:rowOff>164266</xdr:rowOff>
    </xdr:to>
    <xdr:sp macro="" textlink="">
      <xdr:nvSpPr>
        <xdr:cNvPr id="426" name="楕円 425"/>
        <xdr:cNvSpPr/>
      </xdr:nvSpPr>
      <xdr:spPr>
        <a:xfrm>
          <a:off x="104267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53335</xdr:rowOff>
    </xdr:from>
    <xdr:to>
      <xdr:col>50</xdr:col>
      <xdr:colOff>165100</xdr:colOff>
      <xdr:row>78</xdr:row>
      <xdr:rowOff>154935</xdr:rowOff>
    </xdr:to>
    <xdr:sp macro="" textlink="">
      <xdr:nvSpPr>
        <xdr:cNvPr id="428" name="楕円 427"/>
        <xdr:cNvSpPr/>
      </xdr:nvSpPr>
      <xdr:spPr>
        <a:xfrm>
          <a:off x="9588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146062</xdr:rowOff>
    </xdr:from>
    <xdr:ext cx="469744" cy="259045"/>
    <xdr:sp macro="" textlink="">
      <xdr:nvSpPr>
        <xdr:cNvPr id="429" name="テキスト ボックス 428"/>
        <xdr:cNvSpPr txBox="1"/>
      </xdr:nvSpPr>
      <xdr:spPr>
        <a:xfrm>
          <a:off x="9404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26730</xdr:rowOff>
    </xdr:from>
    <xdr:to>
      <xdr:col>46</xdr:col>
      <xdr:colOff>38100</xdr:colOff>
      <xdr:row>78</xdr:row>
      <xdr:rowOff>128330</xdr:rowOff>
    </xdr:to>
    <xdr:sp macro="" textlink="">
      <xdr:nvSpPr>
        <xdr:cNvPr id="430" name="楕円 429"/>
        <xdr:cNvSpPr/>
      </xdr:nvSpPr>
      <xdr:spPr>
        <a:xfrm>
          <a:off x="8699500" y="13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119457</xdr:rowOff>
    </xdr:from>
    <xdr:ext cx="534377" cy="259045"/>
    <xdr:sp macro="" textlink="">
      <xdr:nvSpPr>
        <xdr:cNvPr id="431" name="テキスト ボックス 430"/>
        <xdr:cNvSpPr txBox="1"/>
      </xdr:nvSpPr>
      <xdr:spPr>
        <a:xfrm>
          <a:off x="8483111" y="134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34351</xdr:rowOff>
    </xdr:from>
    <xdr:to>
      <xdr:col>41</xdr:col>
      <xdr:colOff>101600</xdr:colOff>
      <xdr:row>78</xdr:row>
      <xdr:rowOff>135951</xdr:rowOff>
    </xdr:to>
    <xdr:sp macro="" textlink="">
      <xdr:nvSpPr>
        <xdr:cNvPr id="432" name="楕円 431"/>
        <xdr:cNvSpPr/>
      </xdr:nvSpPr>
      <xdr:spPr>
        <a:xfrm>
          <a:off x="7810500" y="134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127078</xdr:rowOff>
    </xdr:from>
    <xdr:ext cx="534377" cy="259045"/>
    <xdr:sp macro="" textlink="">
      <xdr:nvSpPr>
        <xdr:cNvPr id="433" name="テキスト ボックス 432"/>
        <xdr:cNvSpPr txBox="1"/>
      </xdr:nvSpPr>
      <xdr:spPr>
        <a:xfrm>
          <a:off x="7594111" y="13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43103</xdr:rowOff>
    </xdr:from>
    <xdr:to>
      <xdr:col>36</xdr:col>
      <xdr:colOff>165100</xdr:colOff>
      <xdr:row>78</xdr:row>
      <xdr:rowOff>144703</xdr:rowOff>
    </xdr:to>
    <xdr:sp macro="" textlink="">
      <xdr:nvSpPr>
        <xdr:cNvPr id="434" name="楕円 433"/>
        <xdr:cNvSpPr/>
      </xdr:nvSpPr>
      <xdr:spPr>
        <a:xfrm>
          <a:off x="6921500" y="134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135830</xdr:rowOff>
    </xdr:from>
    <xdr:ext cx="534377" cy="259045"/>
    <xdr:sp macro="" textlink="">
      <xdr:nvSpPr>
        <xdr:cNvPr id="435" name="テキスト ボックス 434"/>
        <xdr:cNvSpPr txBox="1"/>
      </xdr:nvSpPr>
      <xdr:spPr>
        <a:xfrm>
          <a:off x="6705111" y="135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108153</xdr:rowOff>
    </xdr:from>
    <xdr:to>
      <xdr:col>55</xdr:col>
      <xdr:colOff>0</xdr:colOff>
      <xdr:row>95</xdr:row>
      <xdr:rowOff>164960</xdr:rowOff>
    </xdr:to>
    <xdr:cxnSp macro="">
      <xdr:nvCxnSpPr>
        <xdr:cNvPr id="468" name="直線コネクタ 467"/>
        <xdr:cNvCxnSpPr/>
      </xdr:nvCxnSpPr>
      <xdr:spPr>
        <a:xfrm>
          <a:off x="9639300" y="1639590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108153</xdr:rowOff>
    </xdr:from>
    <xdr:to>
      <xdr:col>50</xdr:col>
      <xdr:colOff>114300</xdr:colOff>
      <xdr:row>95</xdr:row>
      <xdr:rowOff>135499</xdr:rowOff>
    </xdr:to>
    <xdr:cxnSp macro="">
      <xdr:nvCxnSpPr>
        <xdr:cNvPr id="471" name="直線コネクタ 470"/>
        <xdr:cNvCxnSpPr/>
      </xdr:nvCxnSpPr>
      <xdr:spPr>
        <a:xfrm flipV="1">
          <a:off x="8750300" y="16395903"/>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135499</xdr:rowOff>
    </xdr:from>
    <xdr:to>
      <xdr:col>45</xdr:col>
      <xdr:colOff>177800</xdr:colOff>
      <xdr:row>95</xdr:row>
      <xdr:rowOff>167046</xdr:rowOff>
    </xdr:to>
    <xdr:cxnSp macro="">
      <xdr:nvCxnSpPr>
        <xdr:cNvPr id="474" name="直線コネクタ 473"/>
        <xdr:cNvCxnSpPr/>
      </xdr:nvCxnSpPr>
      <xdr:spPr>
        <a:xfrm flipV="1">
          <a:off x="7861300" y="1642324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167046</xdr:rowOff>
    </xdr:from>
    <xdr:to>
      <xdr:col>41</xdr:col>
      <xdr:colOff>50800</xdr:colOff>
      <xdr:row>96</xdr:row>
      <xdr:rowOff>144986</xdr:rowOff>
    </xdr:to>
    <xdr:cxnSp macro="">
      <xdr:nvCxnSpPr>
        <xdr:cNvPr id="477" name="直線コネクタ 476"/>
        <xdr:cNvCxnSpPr/>
      </xdr:nvCxnSpPr>
      <xdr:spPr>
        <a:xfrm flipV="1">
          <a:off x="6972300" y="16454796"/>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114160</xdr:rowOff>
    </xdr:from>
    <xdr:to>
      <xdr:col>55</xdr:col>
      <xdr:colOff>50800</xdr:colOff>
      <xdr:row>96</xdr:row>
      <xdr:rowOff>44310</xdr:rowOff>
    </xdr:to>
    <xdr:sp macro="" textlink="">
      <xdr:nvSpPr>
        <xdr:cNvPr id="487" name="楕円 486"/>
        <xdr:cNvSpPr/>
      </xdr:nvSpPr>
      <xdr:spPr>
        <a:xfrm>
          <a:off x="10426700" y="164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137037</xdr:rowOff>
    </xdr:from>
    <xdr:ext cx="534377" cy="259045"/>
    <xdr:sp macro="" textlink="">
      <xdr:nvSpPr>
        <xdr:cNvPr id="488" name="普通建設事業費 （ うち更新整備　）該当値テキスト"/>
        <xdr:cNvSpPr txBox="1"/>
      </xdr:nvSpPr>
      <xdr:spPr>
        <a:xfrm>
          <a:off x="10528300" y="162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57353</xdr:rowOff>
    </xdr:from>
    <xdr:to>
      <xdr:col>50</xdr:col>
      <xdr:colOff>165100</xdr:colOff>
      <xdr:row>95</xdr:row>
      <xdr:rowOff>158953</xdr:rowOff>
    </xdr:to>
    <xdr:sp macro="" textlink="">
      <xdr:nvSpPr>
        <xdr:cNvPr id="489" name="楕円 488"/>
        <xdr:cNvSpPr/>
      </xdr:nvSpPr>
      <xdr:spPr>
        <a:xfrm>
          <a:off x="9588500" y="163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150080</xdr:rowOff>
    </xdr:from>
    <xdr:ext cx="534377" cy="259045"/>
    <xdr:sp macro="" textlink="">
      <xdr:nvSpPr>
        <xdr:cNvPr id="490" name="テキスト ボックス 489"/>
        <xdr:cNvSpPr txBox="1"/>
      </xdr:nvSpPr>
      <xdr:spPr>
        <a:xfrm>
          <a:off x="9372111" y="164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84699</xdr:rowOff>
    </xdr:from>
    <xdr:to>
      <xdr:col>46</xdr:col>
      <xdr:colOff>38100</xdr:colOff>
      <xdr:row>96</xdr:row>
      <xdr:rowOff>14849</xdr:rowOff>
    </xdr:to>
    <xdr:sp macro="" textlink="">
      <xdr:nvSpPr>
        <xdr:cNvPr id="491" name="楕円 490"/>
        <xdr:cNvSpPr/>
      </xdr:nvSpPr>
      <xdr:spPr>
        <a:xfrm>
          <a:off x="8699500" y="163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5976</xdr:rowOff>
    </xdr:from>
    <xdr:ext cx="534377" cy="259045"/>
    <xdr:sp macro="" textlink="">
      <xdr:nvSpPr>
        <xdr:cNvPr id="492" name="テキスト ボックス 491"/>
        <xdr:cNvSpPr txBox="1"/>
      </xdr:nvSpPr>
      <xdr:spPr>
        <a:xfrm>
          <a:off x="8483111" y="164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116246</xdr:rowOff>
    </xdr:from>
    <xdr:to>
      <xdr:col>41</xdr:col>
      <xdr:colOff>101600</xdr:colOff>
      <xdr:row>96</xdr:row>
      <xdr:rowOff>46396</xdr:rowOff>
    </xdr:to>
    <xdr:sp macro="" textlink="">
      <xdr:nvSpPr>
        <xdr:cNvPr id="493" name="楕円 492"/>
        <xdr:cNvSpPr/>
      </xdr:nvSpPr>
      <xdr:spPr>
        <a:xfrm>
          <a:off x="7810500" y="164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62923</xdr:rowOff>
    </xdr:from>
    <xdr:ext cx="534377" cy="259045"/>
    <xdr:sp macro="" textlink="">
      <xdr:nvSpPr>
        <xdr:cNvPr id="494" name="テキスト ボックス 493"/>
        <xdr:cNvSpPr txBox="1"/>
      </xdr:nvSpPr>
      <xdr:spPr>
        <a:xfrm>
          <a:off x="7594111" y="161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94186</xdr:rowOff>
    </xdr:from>
    <xdr:to>
      <xdr:col>36</xdr:col>
      <xdr:colOff>165100</xdr:colOff>
      <xdr:row>97</xdr:row>
      <xdr:rowOff>24336</xdr:rowOff>
    </xdr:to>
    <xdr:sp macro="" textlink="">
      <xdr:nvSpPr>
        <xdr:cNvPr id="495" name="楕円 494"/>
        <xdr:cNvSpPr/>
      </xdr:nvSpPr>
      <xdr:spPr>
        <a:xfrm>
          <a:off x="6921500" y="165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15463</xdr:rowOff>
    </xdr:from>
    <xdr:ext cx="534377" cy="259045"/>
    <xdr:sp macro="" textlink="">
      <xdr:nvSpPr>
        <xdr:cNvPr id="496" name="テキスト ボックス 495"/>
        <xdr:cNvSpPr txBox="1"/>
      </xdr:nvSpPr>
      <xdr:spPr>
        <a:xfrm>
          <a:off x="6705111" y="166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94780</xdr:rowOff>
    </xdr:from>
    <xdr:to>
      <xdr:col>85</xdr:col>
      <xdr:colOff>127000</xdr:colOff>
      <xdr:row>39</xdr:row>
      <xdr:rowOff>95841</xdr:rowOff>
    </xdr:to>
    <xdr:cxnSp macro="">
      <xdr:nvCxnSpPr>
        <xdr:cNvPr id="527" name="直線コネクタ 526"/>
        <xdr:cNvCxnSpPr/>
      </xdr:nvCxnSpPr>
      <xdr:spPr>
        <a:xfrm flipV="1">
          <a:off x="15481300" y="6781330"/>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84738</xdr:rowOff>
    </xdr:from>
    <xdr:to>
      <xdr:col>81</xdr:col>
      <xdr:colOff>50800</xdr:colOff>
      <xdr:row>39</xdr:row>
      <xdr:rowOff>95841</xdr:rowOff>
    </xdr:to>
    <xdr:cxnSp macro="">
      <xdr:nvCxnSpPr>
        <xdr:cNvPr id="530" name="直線コネクタ 529"/>
        <xdr:cNvCxnSpPr/>
      </xdr:nvCxnSpPr>
      <xdr:spPr>
        <a:xfrm>
          <a:off x="14592300" y="677128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84738</xdr:rowOff>
    </xdr:from>
    <xdr:to>
      <xdr:col>76</xdr:col>
      <xdr:colOff>114300</xdr:colOff>
      <xdr:row>39</xdr:row>
      <xdr:rowOff>95466</xdr:rowOff>
    </xdr:to>
    <xdr:cxnSp macro="">
      <xdr:nvCxnSpPr>
        <xdr:cNvPr id="533" name="直線コネクタ 532"/>
        <xdr:cNvCxnSpPr/>
      </xdr:nvCxnSpPr>
      <xdr:spPr>
        <a:xfrm flipV="1">
          <a:off x="13703300" y="677128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93637</xdr:rowOff>
    </xdr:from>
    <xdr:to>
      <xdr:col>71</xdr:col>
      <xdr:colOff>177800</xdr:colOff>
      <xdr:row>39</xdr:row>
      <xdr:rowOff>95466</xdr:rowOff>
    </xdr:to>
    <xdr:cxnSp macro="">
      <xdr:nvCxnSpPr>
        <xdr:cNvPr id="536" name="直線コネクタ 535"/>
        <xdr:cNvCxnSpPr/>
      </xdr:nvCxnSpPr>
      <xdr:spPr>
        <a:xfrm>
          <a:off x="12814300" y="67801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43980</xdr:rowOff>
    </xdr:from>
    <xdr:to>
      <xdr:col>85</xdr:col>
      <xdr:colOff>177800</xdr:colOff>
      <xdr:row>39</xdr:row>
      <xdr:rowOff>145580</xdr:rowOff>
    </xdr:to>
    <xdr:sp macro="" textlink="">
      <xdr:nvSpPr>
        <xdr:cNvPr id="546" name="楕円 545"/>
        <xdr:cNvSpPr/>
      </xdr:nvSpPr>
      <xdr:spPr>
        <a:xfrm>
          <a:off x="16268700" y="67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45041</xdr:rowOff>
    </xdr:from>
    <xdr:to>
      <xdr:col>81</xdr:col>
      <xdr:colOff>101600</xdr:colOff>
      <xdr:row>39</xdr:row>
      <xdr:rowOff>146641</xdr:rowOff>
    </xdr:to>
    <xdr:sp macro="" textlink="">
      <xdr:nvSpPr>
        <xdr:cNvPr id="548" name="楕円 547"/>
        <xdr:cNvSpPr/>
      </xdr:nvSpPr>
      <xdr:spPr>
        <a:xfrm>
          <a:off x="15430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137768</xdr:rowOff>
    </xdr:from>
    <xdr:ext cx="378565" cy="259045"/>
    <xdr:sp macro="" textlink="">
      <xdr:nvSpPr>
        <xdr:cNvPr id="549" name="テキスト ボックス 548"/>
        <xdr:cNvSpPr txBox="1"/>
      </xdr:nvSpPr>
      <xdr:spPr>
        <a:xfrm>
          <a:off x="15292017" y="682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33938</xdr:rowOff>
    </xdr:from>
    <xdr:to>
      <xdr:col>76</xdr:col>
      <xdr:colOff>165100</xdr:colOff>
      <xdr:row>39</xdr:row>
      <xdr:rowOff>135538</xdr:rowOff>
    </xdr:to>
    <xdr:sp macro="" textlink="">
      <xdr:nvSpPr>
        <xdr:cNvPr id="550" name="楕円 549"/>
        <xdr:cNvSpPr/>
      </xdr:nvSpPr>
      <xdr:spPr>
        <a:xfrm>
          <a:off x="14541500" y="67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126665</xdr:rowOff>
    </xdr:from>
    <xdr:ext cx="378565" cy="259045"/>
    <xdr:sp macro="" textlink="">
      <xdr:nvSpPr>
        <xdr:cNvPr id="551" name="テキスト ボックス 550"/>
        <xdr:cNvSpPr txBox="1"/>
      </xdr:nvSpPr>
      <xdr:spPr>
        <a:xfrm>
          <a:off x="14403017" y="681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44666</xdr:rowOff>
    </xdr:from>
    <xdr:to>
      <xdr:col>72</xdr:col>
      <xdr:colOff>38100</xdr:colOff>
      <xdr:row>39</xdr:row>
      <xdr:rowOff>146266</xdr:rowOff>
    </xdr:to>
    <xdr:sp macro="" textlink="">
      <xdr:nvSpPr>
        <xdr:cNvPr id="552" name="楕円 551"/>
        <xdr:cNvSpPr/>
      </xdr:nvSpPr>
      <xdr:spPr>
        <a:xfrm>
          <a:off x="13652500" y="67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137393</xdr:rowOff>
    </xdr:from>
    <xdr:ext cx="378565" cy="259045"/>
    <xdr:sp macro="" textlink="">
      <xdr:nvSpPr>
        <xdr:cNvPr id="553" name="テキスト ボックス 552"/>
        <xdr:cNvSpPr txBox="1"/>
      </xdr:nvSpPr>
      <xdr:spPr>
        <a:xfrm>
          <a:off x="13514017" y="682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42837</xdr:rowOff>
    </xdr:from>
    <xdr:to>
      <xdr:col>67</xdr:col>
      <xdr:colOff>101600</xdr:colOff>
      <xdr:row>39</xdr:row>
      <xdr:rowOff>144437</xdr:rowOff>
    </xdr:to>
    <xdr:sp macro="" textlink="">
      <xdr:nvSpPr>
        <xdr:cNvPr id="554" name="楕円 553"/>
        <xdr:cNvSpPr/>
      </xdr:nvSpPr>
      <xdr:spPr>
        <a:xfrm>
          <a:off x="12763500" y="6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135564</xdr:rowOff>
    </xdr:from>
    <xdr:ext cx="378565" cy="259045"/>
    <xdr:sp macro="" textlink="">
      <xdr:nvSpPr>
        <xdr:cNvPr id="555" name="テキスト ボックス 554"/>
        <xdr:cNvSpPr txBox="1"/>
      </xdr:nvSpPr>
      <xdr:spPr>
        <a:xfrm>
          <a:off x="12625017" y="68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43276</xdr:rowOff>
    </xdr:from>
    <xdr:to>
      <xdr:col>85</xdr:col>
      <xdr:colOff>127000</xdr:colOff>
      <xdr:row>74</xdr:row>
      <xdr:rowOff>70045</xdr:rowOff>
    </xdr:to>
    <xdr:cxnSp macro="">
      <xdr:nvCxnSpPr>
        <xdr:cNvPr id="631" name="直線コネクタ 630"/>
        <xdr:cNvCxnSpPr/>
      </xdr:nvCxnSpPr>
      <xdr:spPr>
        <a:xfrm>
          <a:off x="15481300" y="12730576"/>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43276</xdr:rowOff>
    </xdr:from>
    <xdr:to>
      <xdr:col>81</xdr:col>
      <xdr:colOff>50800</xdr:colOff>
      <xdr:row>74</xdr:row>
      <xdr:rowOff>111994</xdr:rowOff>
    </xdr:to>
    <xdr:cxnSp macro="">
      <xdr:nvCxnSpPr>
        <xdr:cNvPr id="634" name="直線コネクタ 633"/>
        <xdr:cNvCxnSpPr/>
      </xdr:nvCxnSpPr>
      <xdr:spPr>
        <a:xfrm flipV="1">
          <a:off x="14592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111994</xdr:rowOff>
    </xdr:from>
    <xdr:to>
      <xdr:col>76</xdr:col>
      <xdr:colOff>114300</xdr:colOff>
      <xdr:row>74</xdr:row>
      <xdr:rowOff>121000</xdr:rowOff>
    </xdr:to>
    <xdr:cxnSp macro="">
      <xdr:nvCxnSpPr>
        <xdr:cNvPr id="637" name="直線コネクタ 636"/>
        <xdr:cNvCxnSpPr/>
      </xdr:nvCxnSpPr>
      <xdr:spPr>
        <a:xfrm flipV="1">
          <a:off x="13703300" y="127992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95238</xdr:rowOff>
    </xdr:from>
    <xdr:to>
      <xdr:col>71</xdr:col>
      <xdr:colOff>177800</xdr:colOff>
      <xdr:row>74</xdr:row>
      <xdr:rowOff>121000</xdr:rowOff>
    </xdr:to>
    <xdr:cxnSp macro="">
      <xdr:nvCxnSpPr>
        <xdr:cNvPr id="640" name="直線コネクタ 639"/>
        <xdr:cNvCxnSpPr/>
      </xdr:nvCxnSpPr>
      <xdr:spPr>
        <a:xfrm>
          <a:off x="12814300" y="12782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19245</xdr:rowOff>
    </xdr:from>
    <xdr:to>
      <xdr:col>85</xdr:col>
      <xdr:colOff>177800</xdr:colOff>
      <xdr:row>74</xdr:row>
      <xdr:rowOff>120845</xdr:rowOff>
    </xdr:to>
    <xdr:sp macro="" textlink="">
      <xdr:nvSpPr>
        <xdr:cNvPr id="650" name="楕円 649"/>
        <xdr:cNvSpPr/>
      </xdr:nvSpPr>
      <xdr:spPr>
        <a:xfrm>
          <a:off x="162687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169122</xdr:rowOff>
    </xdr:from>
    <xdr:ext cx="534377" cy="259045"/>
    <xdr:sp macro="" textlink="">
      <xdr:nvSpPr>
        <xdr:cNvPr id="651" name="公債費該当値テキスト"/>
        <xdr:cNvSpPr txBox="1"/>
      </xdr:nvSpPr>
      <xdr:spPr>
        <a:xfrm>
          <a:off x="16370300" y="126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163926</xdr:rowOff>
    </xdr:from>
    <xdr:to>
      <xdr:col>81</xdr:col>
      <xdr:colOff>101600</xdr:colOff>
      <xdr:row>74</xdr:row>
      <xdr:rowOff>94076</xdr:rowOff>
    </xdr:to>
    <xdr:sp macro="" textlink="">
      <xdr:nvSpPr>
        <xdr:cNvPr id="652" name="楕円 651"/>
        <xdr:cNvSpPr/>
      </xdr:nvSpPr>
      <xdr:spPr>
        <a:xfrm>
          <a:off x="15430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85203</xdr:rowOff>
    </xdr:from>
    <xdr:ext cx="534377" cy="259045"/>
    <xdr:sp macro="" textlink="">
      <xdr:nvSpPr>
        <xdr:cNvPr id="653" name="テキスト ボックス 652"/>
        <xdr:cNvSpPr txBox="1"/>
      </xdr:nvSpPr>
      <xdr:spPr>
        <a:xfrm>
          <a:off x="15214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61194</xdr:rowOff>
    </xdr:from>
    <xdr:to>
      <xdr:col>76</xdr:col>
      <xdr:colOff>165100</xdr:colOff>
      <xdr:row>74</xdr:row>
      <xdr:rowOff>162794</xdr:rowOff>
    </xdr:to>
    <xdr:sp macro="" textlink="">
      <xdr:nvSpPr>
        <xdr:cNvPr id="654" name="楕円 653"/>
        <xdr:cNvSpPr/>
      </xdr:nvSpPr>
      <xdr:spPr>
        <a:xfrm>
          <a:off x="14541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153921</xdr:rowOff>
    </xdr:from>
    <xdr:ext cx="534377" cy="259045"/>
    <xdr:sp macro="" textlink="">
      <xdr:nvSpPr>
        <xdr:cNvPr id="655" name="テキスト ボックス 654"/>
        <xdr:cNvSpPr txBox="1"/>
      </xdr:nvSpPr>
      <xdr:spPr>
        <a:xfrm>
          <a:off x="1432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70200</xdr:rowOff>
    </xdr:from>
    <xdr:to>
      <xdr:col>72</xdr:col>
      <xdr:colOff>38100</xdr:colOff>
      <xdr:row>75</xdr:row>
      <xdr:rowOff>350</xdr:rowOff>
    </xdr:to>
    <xdr:sp macro="" textlink="">
      <xdr:nvSpPr>
        <xdr:cNvPr id="656" name="楕円 655"/>
        <xdr:cNvSpPr/>
      </xdr:nvSpPr>
      <xdr:spPr>
        <a:xfrm>
          <a:off x="136525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162927</xdr:rowOff>
    </xdr:from>
    <xdr:ext cx="534377" cy="259045"/>
    <xdr:sp macro="" textlink="">
      <xdr:nvSpPr>
        <xdr:cNvPr id="657" name="テキスト ボックス 656"/>
        <xdr:cNvSpPr txBox="1"/>
      </xdr:nvSpPr>
      <xdr:spPr>
        <a:xfrm>
          <a:off x="13436111" y="128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44438</xdr:rowOff>
    </xdr:from>
    <xdr:to>
      <xdr:col>67</xdr:col>
      <xdr:colOff>101600</xdr:colOff>
      <xdr:row>74</xdr:row>
      <xdr:rowOff>146038</xdr:rowOff>
    </xdr:to>
    <xdr:sp macro="" textlink="">
      <xdr:nvSpPr>
        <xdr:cNvPr id="658" name="楕円 657"/>
        <xdr:cNvSpPr/>
      </xdr:nvSpPr>
      <xdr:spPr>
        <a:xfrm>
          <a:off x="12763500" y="12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137165</xdr:rowOff>
    </xdr:from>
    <xdr:ext cx="534377" cy="259045"/>
    <xdr:sp macro="" textlink="">
      <xdr:nvSpPr>
        <xdr:cNvPr id="659" name="テキスト ボックス 658"/>
        <xdr:cNvSpPr txBox="1"/>
      </xdr:nvSpPr>
      <xdr:spPr>
        <a:xfrm>
          <a:off x="12547111" y="12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2764</xdr:rowOff>
    </xdr:from>
    <xdr:to>
      <xdr:col>85</xdr:col>
      <xdr:colOff>127000</xdr:colOff>
      <xdr:row>99</xdr:row>
      <xdr:rowOff>19650</xdr:rowOff>
    </xdr:to>
    <xdr:cxnSp macro="">
      <xdr:nvCxnSpPr>
        <xdr:cNvPr id="688" name="直線コネクタ 687"/>
        <xdr:cNvCxnSpPr/>
      </xdr:nvCxnSpPr>
      <xdr:spPr>
        <a:xfrm flipV="1">
          <a:off x="15481300" y="16976314"/>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5218</xdr:rowOff>
    </xdr:from>
    <xdr:to>
      <xdr:col>81</xdr:col>
      <xdr:colOff>50800</xdr:colOff>
      <xdr:row>99</xdr:row>
      <xdr:rowOff>19650</xdr:rowOff>
    </xdr:to>
    <xdr:cxnSp macro="">
      <xdr:nvCxnSpPr>
        <xdr:cNvPr id="691" name="直線コネクタ 690"/>
        <xdr:cNvCxnSpPr/>
      </xdr:nvCxnSpPr>
      <xdr:spPr>
        <a:xfrm>
          <a:off x="14592300" y="16978768"/>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168011</xdr:rowOff>
    </xdr:from>
    <xdr:to>
      <xdr:col>76</xdr:col>
      <xdr:colOff>114300</xdr:colOff>
      <xdr:row>99</xdr:row>
      <xdr:rowOff>5218</xdr:rowOff>
    </xdr:to>
    <xdr:cxnSp macro="">
      <xdr:nvCxnSpPr>
        <xdr:cNvPr id="694" name="直線コネクタ 693"/>
        <xdr:cNvCxnSpPr/>
      </xdr:nvCxnSpPr>
      <xdr:spPr>
        <a:xfrm>
          <a:off x="13703300" y="16970111"/>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168011</xdr:rowOff>
    </xdr:from>
    <xdr:to>
      <xdr:col>71</xdr:col>
      <xdr:colOff>177800</xdr:colOff>
      <xdr:row>99</xdr:row>
      <xdr:rowOff>6993</xdr:rowOff>
    </xdr:to>
    <xdr:cxnSp macro="">
      <xdr:nvCxnSpPr>
        <xdr:cNvPr id="697" name="直線コネクタ 696"/>
        <xdr:cNvCxnSpPr/>
      </xdr:nvCxnSpPr>
      <xdr:spPr>
        <a:xfrm flipV="1">
          <a:off x="12814300" y="1697011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123414</xdr:rowOff>
    </xdr:from>
    <xdr:to>
      <xdr:col>85</xdr:col>
      <xdr:colOff>177800</xdr:colOff>
      <xdr:row>99</xdr:row>
      <xdr:rowOff>53564</xdr:rowOff>
    </xdr:to>
    <xdr:sp macro="" textlink="">
      <xdr:nvSpPr>
        <xdr:cNvPr id="707" name="楕円 706"/>
        <xdr:cNvSpPr/>
      </xdr:nvSpPr>
      <xdr:spPr>
        <a:xfrm>
          <a:off x="16268700" y="169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82791</xdr:rowOff>
    </xdr:from>
    <xdr:ext cx="534377" cy="259045"/>
    <xdr:sp macro="" textlink="">
      <xdr:nvSpPr>
        <xdr:cNvPr id="708" name="積立金該当値テキスト"/>
        <xdr:cNvSpPr txBox="1"/>
      </xdr:nvSpPr>
      <xdr:spPr>
        <a:xfrm>
          <a:off x="16370300" y="16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140300</xdr:rowOff>
    </xdr:from>
    <xdr:to>
      <xdr:col>81</xdr:col>
      <xdr:colOff>101600</xdr:colOff>
      <xdr:row>99</xdr:row>
      <xdr:rowOff>70450</xdr:rowOff>
    </xdr:to>
    <xdr:sp macro="" textlink="">
      <xdr:nvSpPr>
        <xdr:cNvPr id="709" name="楕円 708"/>
        <xdr:cNvSpPr/>
      </xdr:nvSpPr>
      <xdr:spPr>
        <a:xfrm>
          <a:off x="15430500" y="169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61577</xdr:rowOff>
    </xdr:from>
    <xdr:ext cx="469744" cy="259045"/>
    <xdr:sp macro="" textlink="">
      <xdr:nvSpPr>
        <xdr:cNvPr id="710" name="テキスト ボックス 709"/>
        <xdr:cNvSpPr txBox="1"/>
      </xdr:nvSpPr>
      <xdr:spPr>
        <a:xfrm>
          <a:off x="15246428" y="170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125868</xdr:rowOff>
    </xdr:from>
    <xdr:to>
      <xdr:col>76</xdr:col>
      <xdr:colOff>165100</xdr:colOff>
      <xdr:row>99</xdr:row>
      <xdr:rowOff>56018</xdr:rowOff>
    </xdr:to>
    <xdr:sp macro="" textlink="">
      <xdr:nvSpPr>
        <xdr:cNvPr id="711" name="楕円 710"/>
        <xdr:cNvSpPr/>
      </xdr:nvSpPr>
      <xdr:spPr>
        <a:xfrm>
          <a:off x="14541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47145</xdr:rowOff>
    </xdr:from>
    <xdr:ext cx="534377" cy="259045"/>
    <xdr:sp macro="" textlink="">
      <xdr:nvSpPr>
        <xdr:cNvPr id="712" name="テキスト ボックス 711"/>
        <xdr:cNvSpPr txBox="1"/>
      </xdr:nvSpPr>
      <xdr:spPr>
        <a:xfrm>
          <a:off x="14325111" y="1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117211</xdr:rowOff>
    </xdr:from>
    <xdr:to>
      <xdr:col>72</xdr:col>
      <xdr:colOff>38100</xdr:colOff>
      <xdr:row>99</xdr:row>
      <xdr:rowOff>47361</xdr:rowOff>
    </xdr:to>
    <xdr:sp macro="" textlink="">
      <xdr:nvSpPr>
        <xdr:cNvPr id="713" name="楕円 712"/>
        <xdr:cNvSpPr/>
      </xdr:nvSpPr>
      <xdr:spPr>
        <a:xfrm>
          <a:off x="13652500" y="169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63888</xdr:rowOff>
    </xdr:from>
    <xdr:ext cx="534377" cy="259045"/>
    <xdr:sp macro="" textlink="">
      <xdr:nvSpPr>
        <xdr:cNvPr id="714" name="テキスト ボックス 713"/>
        <xdr:cNvSpPr txBox="1"/>
      </xdr:nvSpPr>
      <xdr:spPr>
        <a:xfrm>
          <a:off x="13436111" y="166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127643</xdr:rowOff>
    </xdr:from>
    <xdr:to>
      <xdr:col>67</xdr:col>
      <xdr:colOff>101600</xdr:colOff>
      <xdr:row>99</xdr:row>
      <xdr:rowOff>57793</xdr:rowOff>
    </xdr:to>
    <xdr:sp macro="" textlink="">
      <xdr:nvSpPr>
        <xdr:cNvPr id="715" name="楕円 714"/>
        <xdr:cNvSpPr/>
      </xdr:nvSpPr>
      <xdr:spPr>
        <a:xfrm>
          <a:off x="12763500" y="169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48920</xdr:rowOff>
    </xdr:from>
    <xdr:ext cx="469744" cy="259045"/>
    <xdr:sp macro="" textlink="">
      <xdr:nvSpPr>
        <xdr:cNvPr id="716" name="テキスト ボックス 715"/>
        <xdr:cNvSpPr txBox="1"/>
      </xdr:nvSpPr>
      <xdr:spPr>
        <a:xfrm>
          <a:off x="12579428" y="170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133223</xdr:rowOff>
    </xdr:to>
    <xdr:cxnSp macro="">
      <xdr:nvCxnSpPr>
        <xdr:cNvPr id="745" name="直線コネクタ 744"/>
        <xdr:cNvCxnSpPr/>
      </xdr:nvCxnSpPr>
      <xdr:spPr>
        <a:xfrm flipV="1">
          <a:off x="21323300" y="6631940"/>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133223</xdr:rowOff>
    </xdr:from>
    <xdr:to>
      <xdr:col>111</xdr:col>
      <xdr:colOff>177800</xdr:colOff>
      <xdr:row>38</xdr:row>
      <xdr:rowOff>140970</xdr:rowOff>
    </xdr:to>
    <xdr:cxnSp macro="">
      <xdr:nvCxnSpPr>
        <xdr:cNvPr id="748" name="直線コネクタ 747"/>
        <xdr:cNvCxnSpPr/>
      </xdr:nvCxnSpPr>
      <xdr:spPr>
        <a:xfrm flipV="1">
          <a:off x="20434300" y="664832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136906</xdr:rowOff>
    </xdr:from>
    <xdr:to>
      <xdr:col>107</xdr:col>
      <xdr:colOff>50800</xdr:colOff>
      <xdr:row>38</xdr:row>
      <xdr:rowOff>140970</xdr:rowOff>
    </xdr:to>
    <xdr:cxnSp macro="">
      <xdr:nvCxnSpPr>
        <xdr:cNvPr id="751" name="直線コネクタ 750"/>
        <xdr:cNvCxnSpPr/>
      </xdr:nvCxnSpPr>
      <xdr:spPr>
        <a:xfrm>
          <a:off x="19545300" y="665200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130175</xdr:rowOff>
    </xdr:from>
    <xdr:to>
      <xdr:col>102</xdr:col>
      <xdr:colOff>114300</xdr:colOff>
      <xdr:row>38</xdr:row>
      <xdr:rowOff>136906</xdr:rowOff>
    </xdr:to>
    <xdr:cxnSp macro="">
      <xdr:nvCxnSpPr>
        <xdr:cNvPr id="754" name="直線コネクタ 753"/>
        <xdr:cNvCxnSpPr/>
      </xdr:nvCxnSpPr>
      <xdr:spPr>
        <a:xfrm>
          <a:off x="18656300" y="664527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64" name="楕円 763"/>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152417</xdr:rowOff>
    </xdr:from>
    <xdr:ext cx="378565" cy="259045"/>
    <xdr:sp macro="" textlink="">
      <xdr:nvSpPr>
        <xdr:cNvPr id="765" name="投資及び出資金該当値テキスト"/>
        <xdr:cNvSpPr txBox="1"/>
      </xdr:nvSpPr>
      <xdr:spPr>
        <a:xfrm>
          <a:off x="22212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82423</xdr:rowOff>
    </xdr:from>
    <xdr:to>
      <xdr:col>112</xdr:col>
      <xdr:colOff>38100</xdr:colOff>
      <xdr:row>39</xdr:row>
      <xdr:rowOff>12573</xdr:rowOff>
    </xdr:to>
    <xdr:sp macro="" textlink="">
      <xdr:nvSpPr>
        <xdr:cNvPr id="766" name="楕円 765"/>
        <xdr:cNvSpPr/>
      </xdr:nvSpPr>
      <xdr:spPr>
        <a:xfrm>
          <a:off x="21272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3700</xdr:rowOff>
    </xdr:from>
    <xdr:ext cx="378565" cy="259045"/>
    <xdr:sp macro="" textlink="">
      <xdr:nvSpPr>
        <xdr:cNvPr id="767" name="テキスト ボックス 766"/>
        <xdr:cNvSpPr txBox="1"/>
      </xdr:nvSpPr>
      <xdr:spPr>
        <a:xfrm>
          <a:off x="21134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90170</xdr:rowOff>
    </xdr:from>
    <xdr:to>
      <xdr:col>107</xdr:col>
      <xdr:colOff>101600</xdr:colOff>
      <xdr:row>39</xdr:row>
      <xdr:rowOff>20320</xdr:rowOff>
    </xdr:to>
    <xdr:sp macro="" textlink="">
      <xdr:nvSpPr>
        <xdr:cNvPr id="768" name="楕円 767"/>
        <xdr:cNvSpPr/>
      </xdr:nvSpPr>
      <xdr:spPr>
        <a:xfrm>
          <a:off x="2038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11447</xdr:rowOff>
    </xdr:from>
    <xdr:ext cx="378565" cy="259045"/>
    <xdr:sp macro="" textlink="">
      <xdr:nvSpPr>
        <xdr:cNvPr id="769" name="テキスト ボックス 768"/>
        <xdr:cNvSpPr txBox="1"/>
      </xdr:nvSpPr>
      <xdr:spPr>
        <a:xfrm>
          <a:off x="20245017" y="66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86106</xdr:rowOff>
    </xdr:from>
    <xdr:to>
      <xdr:col>102</xdr:col>
      <xdr:colOff>165100</xdr:colOff>
      <xdr:row>39</xdr:row>
      <xdr:rowOff>16256</xdr:rowOff>
    </xdr:to>
    <xdr:sp macro="" textlink="">
      <xdr:nvSpPr>
        <xdr:cNvPr id="770" name="楕円 769"/>
        <xdr:cNvSpPr/>
      </xdr:nvSpPr>
      <xdr:spPr>
        <a:xfrm>
          <a:off x="19494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7383</xdr:rowOff>
    </xdr:from>
    <xdr:ext cx="378565" cy="259045"/>
    <xdr:sp macro="" textlink="">
      <xdr:nvSpPr>
        <xdr:cNvPr id="771" name="テキスト ボックス 770"/>
        <xdr:cNvSpPr txBox="1"/>
      </xdr:nvSpPr>
      <xdr:spPr>
        <a:xfrm>
          <a:off x="19356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2" name="楕円 771"/>
        <xdr:cNvSpPr/>
      </xdr:nvSpPr>
      <xdr:spPr>
        <a:xfrm>
          <a:off x="18605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652</xdr:rowOff>
    </xdr:from>
    <xdr:ext cx="378565" cy="259045"/>
    <xdr:sp macro="" textlink="">
      <xdr:nvSpPr>
        <xdr:cNvPr id="773" name="テキスト ボックス 772"/>
        <xdr:cNvSpPr txBox="1"/>
      </xdr:nvSpPr>
      <xdr:spPr>
        <a:xfrm>
          <a:off x="18467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155656</xdr:rowOff>
    </xdr:from>
    <xdr:to>
      <xdr:col>116</xdr:col>
      <xdr:colOff>63500</xdr:colOff>
      <xdr:row>57</xdr:row>
      <xdr:rowOff>162011</xdr:rowOff>
    </xdr:to>
    <xdr:cxnSp macro="">
      <xdr:nvCxnSpPr>
        <xdr:cNvPr id="800" name="直線コネクタ 799"/>
        <xdr:cNvCxnSpPr/>
      </xdr:nvCxnSpPr>
      <xdr:spPr>
        <a:xfrm flipV="1">
          <a:off x="21323300" y="9928306"/>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162011</xdr:rowOff>
    </xdr:from>
    <xdr:to>
      <xdr:col>111</xdr:col>
      <xdr:colOff>177800</xdr:colOff>
      <xdr:row>57</xdr:row>
      <xdr:rowOff>170149</xdr:rowOff>
    </xdr:to>
    <xdr:cxnSp macro="">
      <xdr:nvCxnSpPr>
        <xdr:cNvPr id="803" name="直線コネクタ 802"/>
        <xdr:cNvCxnSpPr/>
      </xdr:nvCxnSpPr>
      <xdr:spPr>
        <a:xfrm flipV="1">
          <a:off x="20434300" y="993466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164663</xdr:rowOff>
    </xdr:from>
    <xdr:to>
      <xdr:col>107</xdr:col>
      <xdr:colOff>50800</xdr:colOff>
      <xdr:row>57</xdr:row>
      <xdr:rowOff>170149</xdr:rowOff>
    </xdr:to>
    <xdr:cxnSp macro="">
      <xdr:nvCxnSpPr>
        <xdr:cNvPr id="806" name="直線コネクタ 805"/>
        <xdr:cNvCxnSpPr/>
      </xdr:nvCxnSpPr>
      <xdr:spPr>
        <a:xfrm>
          <a:off x="19545300" y="99373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151313</xdr:rowOff>
    </xdr:from>
    <xdr:to>
      <xdr:col>102</xdr:col>
      <xdr:colOff>114300</xdr:colOff>
      <xdr:row>57</xdr:row>
      <xdr:rowOff>164663</xdr:rowOff>
    </xdr:to>
    <xdr:cxnSp macro="">
      <xdr:nvCxnSpPr>
        <xdr:cNvPr id="809" name="直線コネクタ 808"/>
        <xdr:cNvCxnSpPr/>
      </xdr:nvCxnSpPr>
      <xdr:spPr>
        <a:xfrm>
          <a:off x="18656300" y="992396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104856</xdr:rowOff>
    </xdr:from>
    <xdr:to>
      <xdr:col>116</xdr:col>
      <xdr:colOff>114300</xdr:colOff>
      <xdr:row>58</xdr:row>
      <xdr:rowOff>35006</xdr:rowOff>
    </xdr:to>
    <xdr:sp macro="" textlink="">
      <xdr:nvSpPr>
        <xdr:cNvPr id="819" name="楕円 818"/>
        <xdr:cNvSpPr/>
      </xdr:nvSpPr>
      <xdr:spPr>
        <a:xfrm>
          <a:off x="22110700" y="9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83283</xdr:rowOff>
    </xdr:from>
    <xdr:ext cx="469744" cy="259045"/>
    <xdr:sp macro="" textlink="">
      <xdr:nvSpPr>
        <xdr:cNvPr id="820" name="貸付金該当値テキスト"/>
        <xdr:cNvSpPr txBox="1"/>
      </xdr:nvSpPr>
      <xdr:spPr>
        <a:xfrm>
          <a:off x="22212300" y="98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111211</xdr:rowOff>
    </xdr:from>
    <xdr:to>
      <xdr:col>112</xdr:col>
      <xdr:colOff>38100</xdr:colOff>
      <xdr:row>58</xdr:row>
      <xdr:rowOff>41361</xdr:rowOff>
    </xdr:to>
    <xdr:sp macro="" textlink="">
      <xdr:nvSpPr>
        <xdr:cNvPr id="821" name="楕円 820"/>
        <xdr:cNvSpPr/>
      </xdr:nvSpPr>
      <xdr:spPr>
        <a:xfrm>
          <a:off x="212725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32488</xdr:rowOff>
    </xdr:from>
    <xdr:ext cx="469744" cy="259045"/>
    <xdr:sp macro="" textlink="">
      <xdr:nvSpPr>
        <xdr:cNvPr id="822" name="テキスト ボックス 821"/>
        <xdr:cNvSpPr txBox="1"/>
      </xdr:nvSpPr>
      <xdr:spPr>
        <a:xfrm>
          <a:off x="21088428" y="99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119349</xdr:rowOff>
    </xdr:from>
    <xdr:to>
      <xdr:col>107</xdr:col>
      <xdr:colOff>101600</xdr:colOff>
      <xdr:row>58</xdr:row>
      <xdr:rowOff>49499</xdr:rowOff>
    </xdr:to>
    <xdr:sp macro="" textlink="">
      <xdr:nvSpPr>
        <xdr:cNvPr id="823" name="楕円 822"/>
        <xdr:cNvSpPr/>
      </xdr:nvSpPr>
      <xdr:spPr>
        <a:xfrm>
          <a:off x="20383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40626</xdr:rowOff>
    </xdr:from>
    <xdr:ext cx="469744" cy="259045"/>
    <xdr:sp macro="" textlink="">
      <xdr:nvSpPr>
        <xdr:cNvPr id="824" name="テキスト ボックス 823"/>
        <xdr:cNvSpPr txBox="1"/>
      </xdr:nvSpPr>
      <xdr:spPr>
        <a:xfrm>
          <a:off x="20199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113863</xdr:rowOff>
    </xdr:from>
    <xdr:to>
      <xdr:col>102</xdr:col>
      <xdr:colOff>165100</xdr:colOff>
      <xdr:row>58</xdr:row>
      <xdr:rowOff>44013</xdr:rowOff>
    </xdr:to>
    <xdr:sp macro="" textlink="">
      <xdr:nvSpPr>
        <xdr:cNvPr id="825" name="楕円 824"/>
        <xdr:cNvSpPr/>
      </xdr:nvSpPr>
      <xdr:spPr>
        <a:xfrm>
          <a:off x="19494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35140</xdr:rowOff>
    </xdr:from>
    <xdr:ext cx="469744" cy="259045"/>
    <xdr:sp macro="" textlink="">
      <xdr:nvSpPr>
        <xdr:cNvPr id="826" name="テキスト ボックス 825"/>
        <xdr:cNvSpPr txBox="1"/>
      </xdr:nvSpPr>
      <xdr:spPr>
        <a:xfrm>
          <a:off x="19310428"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100513</xdr:rowOff>
    </xdr:from>
    <xdr:to>
      <xdr:col>98</xdr:col>
      <xdr:colOff>38100</xdr:colOff>
      <xdr:row>58</xdr:row>
      <xdr:rowOff>30663</xdr:rowOff>
    </xdr:to>
    <xdr:sp macro="" textlink="">
      <xdr:nvSpPr>
        <xdr:cNvPr id="827" name="楕円 826"/>
        <xdr:cNvSpPr/>
      </xdr:nvSpPr>
      <xdr:spPr>
        <a:xfrm>
          <a:off x="18605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21790</xdr:rowOff>
    </xdr:from>
    <xdr:ext cx="469744" cy="259045"/>
    <xdr:sp macro="" textlink="">
      <xdr:nvSpPr>
        <xdr:cNvPr id="828" name="テキスト ボックス 827"/>
        <xdr:cNvSpPr txBox="1"/>
      </xdr:nvSpPr>
      <xdr:spPr>
        <a:xfrm>
          <a:off x="18421428"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137678</xdr:rowOff>
    </xdr:from>
    <xdr:to>
      <xdr:col>116</xdr:col>
      <xdr:colOff>63500</xdr:colOff>
      <xdr:row>77</xdr:row>
      <xdr:rowOff>139019</xdr:rowOff>
    </xdr:to>
    <xdr:cxnSp macro="">
      <xdr:nvCxnSpPr>
        <xdr:cNvPr id="855" name="直線コネクタ 854"/>
        <xdr:cNvCxnSpPr/>
      </xdr:nvCxnSpPr>
      <xdr:spPr>
        <a:xfrm flipV="1">
          <a:off x="21323300" y="1333932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139019</xdr:rowOff>
    </xdr:from>
    <xdr:to>
      <xdr:col>111</xdr:col>
      <xdr:colOff>177800</xdr:colOff>
      <xdr:row>77</xdr:row>
      <xdr:rowOff>142046</xdr:rowOff>
    </xdr:to>
    <xdr:cxnSp macro="">
      <xdr:nvCxnSpPr>
        <xdr:cNvPr id="858" name="直線コネクタ 857"/>
        <xdr:cNvCxnSpPr/>
      </xdr:nvCxnSpPr>
      <xdr:spPr>
        <a:xfrm flipV="1">
          <a:off x="20434300" y="1334066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142046</xdr:rowOff>
    </xdr:from>
    <xdr:to>
      <xdr:col>107</xdr:col>
      <xdr:colOff>50800</xdr:colOff>
      <xdr:row>77</xdr:row>
      <xdr:rowOff>149589</xdr:rowOff>
    </xdr:to>
    <xdr:cxnSp macro="">
      <xdr:nvCxnSpPr>
        <xdr:cNvPr id="861" name="直線コネクタ 860"/>
        <xdr:cNvCxnSpPr/>
      </xdr:nvCxnSpPr>
      <xdr:spPr>
        <a:xfrm flipV="1">
          <a:off x="19545300" y="1334369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149589</xdr:rowOff>
    </xdr:from>
    <xdr:to>
      <xdr:col>102</xdr:col>
      <xdr:colOff>114300</xdr:colOff>
      <xdr:row>77</xdr:row>
      <xdr:rowOff>159181</xdr:rowOff>
    </xdr:to>
    <xdr:cxnSp macro="">
      <xdr:nvCxnSpPr>
        <xdr:cNvPr id="864" name="直線コネクタ 863"/>
        <xdr:cNvCxnSpPr/>
      </xdr:nvCxnSpPr>
      <xdr:spPr>
        <a:xfrm flipV="1">
          <a:off x="18656300" y="13351239"/>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86878</xdr:rowOff>
    </xdr:from>
    <xdr:to>
      <xdr:col>116</xdr:col>
      <xdr:colOff>114300</xdr:colOff>
      <xdr:row>78</xdr:row>
      <xdr:rowOff>17028</xdr:rowOff>
    </xdr:to>
    <xdr:sp macro="" textlink="">
      <xdr:nvSpPr>
        <xdr:cNvPr id="874" name="楕円 873"/>
        <xdr:cNvSpPr/>
      </xdr:nvSpPr>
      <xdr:spPr>
        <a:xfrm>
          <a:off x="221107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62804</xdr:rowOff>
    </xdr:from>
    <xdr:ext cx="534377" cy="259045"/>
    <xdr:sp macro="" textlink="">
      <xdr:nvSpPr>
        <xdr:cNvPr id="875" name="繰出金該当値テキスト"/>
        <xdr:cNvSpPr txBox="1"/>
      </xdr:nvSpPr>
      <xdr:spPr>
        <a:xfrm>
          <a:off x="22212300" y="132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88219</xdr:rowOff>
    </xdr:from>
    <xdr:to>
      <xdr:col>112</xdr:col>
      <xdr:colOff>38100</xdr:colOff>
      <xdr:row>78</xdr:row>
      <xdr:rowOff>18369</xdr:rowOff>
    </xdr:to>
    <xdr:sp macro="" textlink="">
      <xdr:nvSpPr>
        <xdr:cNvPr id="876" name="楕円 875"/>
        <xdr:cNvSpPr/>
      </xdr:nvSpPr>
      <xdr:spPr>
        <a:xfrm>
          <a:off x="21272500" y="13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9496</xdr:rowOff>
    </xdr:from>
    <xdr:ext cx="534377" cy="259045"/>
    <xdr:sp macro="" textlink="">
      <xdr:nvSpPr>
        <xdr:cNvPr id="877" name="テキスト ボックス 876"/>
        <xdr:cNvSpPr txBox="1"/>
      </xdr:nvSpPr>
      <xdr:spPr>
        <a:xfrm>
          <a:off x="21056111" y="13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91246</xdr:rowOff>
    </xdr:from>
    <xdr:to>
      <xdr:col>107</xdr:col>
      <xdr:colOff>101600</xdr:colOff>
      <xdr:row>78</xdr:row>
      <xdr:rowOff>21396</xdr:rowOff>
    </xdr:to>
    <xdr:sp macro="" textlink="">
      <xdr:nvSpPr>
        <xdr:cNvPr id="878" name="楕円 877"/>
        <xdr:cNvSpPr/>
      </xdr:nvSpPr>
      <xdr:spPr>
        <a:xfrm>
          <a:off x="20383500" y="132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12523</xdr:rowOff>
    </xdr:from>
    <xdr:ext cx="534377" cy="259045"/>
    <xdr:sp macro="" textlink="">
      <xdr:nvSpPr>
        <xdr:cNvPr id="879" name="テキスト ボックス 878"/>
        <xdr:cNvSpPr txBox="1"/>
      </xdr:nvSpPr>
      <xdr:spPr>
        <a:xfrm>
          <a:off x="20167111" y="133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98789</xdr:rowOff>
    </xdr:from>
    <xdr:to>
      <xdr:col>102</xdr:col>
      <xdr:colOff>165100</xdr:colOff>
      <xdr:row>78</xdr:row>
      <xdr:rowOff>28939</xdr:rowOff>
    </xdr:to>
    <xdr:sp macro="" textlink="">
      <xdr:nvSpPr>
        <xdr:cNvPr id="880" name="楕円 879"/>
        <xdr:cNvSpPr/>
      </xdr:nvSpPr>
      <xdr:spPr>
        <a:xfrm>
          <a:off x="19494500" y="133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20066</xdr:rowOff>
    </xdr:from>
    <xdr:ext cx="534377" cy="259045"/>
    <xdr:sp macro="" textlink="">
      <xdr:nvSpPr>
        <xdr:cNvPr id="881" name="テキスト ボックス 880"/>
        <xdr:cNvSpPr txBox="1"/>
      </xdr:nvSpPr>
      <xdr:spPr>
        <a:xfrm>
          <a:off x="19278111" y="13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108381</xdr:rowOff>
    </xdr:from>
    <xdr:to>
      <xdr:col>98</xdr:col>
      <xdr:colOff>38100</xdr:colOff>
      <xdr:row>78</xdr:row>
      <xdr:rowOff>38531</xdr:rowOff>
    </xdr:to>
    <xdr:sp macro="" textlink="">
      <xdr:nvSpPr>
        <xdr:cNvPr id="882" name="楕円 881"/>
        <xdr:cNvSpPr/>
      </xdr:nvSpPr>
      <xdr:spPr>
        <a:xfrm>
          <a:off x="18605500" y="133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29658</xdr:rowOff>
    </xdr:from>
    <xdr:ext cx="534377" cy="259045"/>
    <xdr:sp macro="" textlink="">
      <xdr:nvSpPr>
        <xdr:cNvPr id="883" name="テキスト ボックス 882"/>
        <xdr:cNvSpPr txBox="1"/>
      </xdr:nvSpPr>
      <xdr:spPr>
        <a:xfrm>
          <a:off x="18389111" y="134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352,679</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円となっている。歳出の主な構成項目である普通建設事業費については、住民一人あたり、</a:t>
          </a:r>
          <a:r>
            <a:rPr kumimoji="1" lang="en-US" altLang="ja-JP" sz="1300">
              <a:latin typeface="ＭＳ Ｐゴシック" panose="020B0600070205080204" pitchFamily="50" charset="-128"/>
              <a:ea typeface="ＭＳ Ｐゴシック" panose="020B0600070205080204" pitchFamily="50" charset="-128"/>
            </a:rPr>
            <a:t>38,576</a:t>
          </a:r>
          <a:r>
            <a:rPr kumimoji="1" lang="ja-JP" altLang="en-US" sz="1300">
              <a:latin typeface="ＭＳ Ｐゴシック" panose="020B0600070205080204" pitchFamily="50" charset="-128"/>
              <a:ea typeface="ＭＳ Ｐゴシック" panose="020B0600070205080204" pitchFamily="50" charset="-128"/>
            </a:rPr>
            <a:t>円となっており、人工芝多目的グラウンド整備事業の完了などにより前年に比べ、</a:t>
          </a:r>
          <a:r>
            <a:rPr kumimoji="1" lang="en-US" altLang="ja-JP" sz="1300">
              <a:latin typeface="ＭＳ Ｐゴシック" panose="020B0600070205080204" pitchFamily="50" charset="-128"/>
              <a:ea typeface="ＭＳ Ｐゴシック" panose="020B0600070205080204" pitchFamily="50" charset="-128"/>
            </a:rPr>
            <a:t>4,144</a:t>
          </a:r>
          <a:r>
            <a:rPr kumimoji="1" lang="ja-JP" altLang="en-US" sz="1300">
              <a:latin typeface="ＭＳ Ｐゴシック" panose="020B0600070205080204" pitchFamily="50" charset="-128"/>
              <a:ea typeface="ＭＳ Ｐゴシック" panose="020B0600070205080204" pitchFamily="50" charset="-128"/>
            </a:rPr>
            <a:t>円減少しており、類似団体平均と比べても、</a:t>
          </a:r>
          <a:r>
            <a:rPr kumimoji="1" lang="en-US" altLang="ja-JP" sz="1300">
              <a:latin typeface="ＭＳ Ｐゴシック" panose="020B0600070205080204" pitchFamily="50" charset="-128"/>
              <a:ea typeface="ＭＳ Ｐゴシック" panose="020B0600070205080204" pitchFamily="50" charset="-128"/>
            </a:rPr>
            <a:t>7,826</a:t>
          </a:r>
          <a:r>
            <a:rPr kumimoji="1" lang="ja-JP" altLang="en-US" sz="1300">
              <a:latin typeface="ＭＳ Ｐゴシック" panose="020B0600070205080204" pitchFamily="50" charset="-128"/>
              <a:ea typeface="ＭＳ Ｐゴシック" panose="020B0600070205080204" pitchFamily="50" charset="-128"/>
            </a:rPr>
            <a:t>円低い水準にある。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54610</xdr:rowOff>
    </xdr:from>
    <xdr:to>
      <xdr:col>24</xdr:col>
      <xdr:colOff>63500</xdr:colOff>
      <xdr:row>34</xdr:row>
      <xdr:rowOff>80010</xdr:rowOff>
    </xdr:to>
    <xdr:cxnSp macro="">
      <xdr:nvCxnSpPr>
        <xdr:cNvPr id="61" name="直線コネクタ 60"/>
        <xdr:cNvCxnSpPr/>
      </xdr:nvCxnSpPr>
      <xdr:spPr>
        <a:xfrm flipV="1">
          <a:off x="3797300" y="58839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80010</xdr:rowOff>
    </xdr:from>
    <xdr:to>
      <xdr:col>19</xdr:col>
      <xdr:colOff>177800</xdr:colOff>
      <xdr:row>34</xdr:row>
      <xdr:rowOff>106680</xdr:rowOff>
    </xdr:to>
    <xdr:cxnSp macro="">
      <xdr:nvCxnSpPr>
        <xdr:cNvPr id="64" name="直線コネクタ 63"/>
        <xdr:cNvCxnSpPr/>
      </xdr:nvCxnSpPr>
      <xdr:spPr>
        <a:xfrm flipV="1">
          <a:off x="2908300" y="5909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95250</xdr:rowOff>
    </xdr:from>
    <xdr:to>
      <xdr:col>15</xdr:col>
      <xdr:colOff>50800</xdr:colOff>
      <xdr:row>34</xdr:row>
      <xdr:rowOff>106680</xdr:rowOff>
    </xdr:to>
    <xdr:cxnSp macro="">
      <xdr:nvCxnSpPr>
        <xdr:cNvPr id="67" name="直線コネクタ 66"/>
        <xdr:cNvCxnSpPr/>
      </xdr:nvCxnSpPr>
      <xdr:spPr>
        <a:xfrm>
          <a:off x="2019300" y="55816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95250</xdr:rowOff>
    </xdr:from>
    <xdr:to>
      <xdr:col>10</xdr:col>
      <xdr:colOff>114300</xdr:colOff>
      <xdr:row>33</xdr:row>
      <xdr:rowOff>27940</xdr:rowOff>
    </xdr:to>
    <xdr:cxnSp macro="">
      <xdr:nvCxnSpPr>
        <xdr:cNvPr id="70" name="直線コネクタ 69"/>
        <xdr:cNvCxnSpPr/>
      </xdr:nvCxnSpPr>
      <xdr:spPr>
        <a:xfrm flipV="1">
          <a:off x="1130300" y="558165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xdr:rowOff>
    </xdr:from>
    <xdr:to>
      <xdr:col>24</xdr:col>
      <xdr:colOff>114300</xdr:colOff>
      <xdr:row>34</xdr:row>
      <xdr:rowOff>105410</xdr:rowOff>
    </xdr:to>
    <xdr:sp macro="" textlink="">
      <xdr:nvSpPr>
        <xdr:cNvPr id="80" name="楕円 79"/>
        <xdr:cNvSpPr/>
      </xdr:nvSpPr>
      <xdr:spPr>
        <a:xfrm>
          <a:off x="45847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469744" cy="259045"/>
    <xdr:sp macro="" textlink="">
      <xdr:nvSpPr>
        <xdr:cNvPr id="81" name="議会費該当値テキスト"/>
        <xdr:cNvSpPr txBox="1"/>
      </xdr:nvSpPr>
      <xdr:spPr>
        <a:xfrm>
          <a:off x="46863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29210</xdr:rowOff>
    </xdr:from>
    <xdr:to>
      <xdr:col>20</xdr:col>
      <xdr:colOff>38100</xdr:colOff>
      <xdr:row>34</xdr:row>
      <xdr:rowOff>130810</xdr:rowOff>
    </xdr:to>
    <xdr:sp macro="" textlink="">
      <xdr:nvSpPr>
        <xdr:cNvPr id="82" name="楕円 81"/>
        <xdr:cNvSpPr/>
      </xdr:nvSpPr>
      <xdr:spPr>
        <a:xfrm>
          <a:off x="3746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121937</xdr:rowOff>
    </xdr:from>
    <xdr:ext cx="469744" cy="259045"/>
    <xdr:sp macro="" textlink="">
      <xdr:nvSpPr>
        <xdr:cNvPr id="83" name="テキスト ボックス 82"/>
        <xdr:cNvSpPr txBox="1"/>
      </xdr:nvSpPr>
      <xdr:spPr>
        <a:xfrm>
          <a:off x="3562428" y="59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55880</xdr:rowOff>
    </xdr:from>
    <xdr:to>
      <xdr:col>15</xdr:col>
      <xdr:colOff>101600</xdr:colOff>
      <xdr:row>34</xdr:row>
      <xdr:rowOff>157480</xdr:rowOff>
    </xdr:to>
    <xdr:sp macro="" textlink="">
      <xdr:nvSpPr>
        <xdr:cNvPr id="84" name="楕円 83"/>
        <xdr:cNvSpPr/>
      </xdr:nvSpPr>
      <xdr:spPr>
        <a:xfrm>
          <a:off x="2857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148607</xdr:rowOff>
    </xdr:from>
    <xdr:ext cx="469744" cy="259045"/>
    <xdr:sp macro="" textlink="">
      <xdr:nvSpPr>
        <xdr:cNvPr id="85" name="テキスト ボックス 84"/>
        <xdr:cNvSpPr txBox="1"/>
      </xdr:nvSpPr>
      <xdr:spPr>
        <a:xfrm>
          <a:off x="2673428" y="59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44450</xdr:rowOff>
    </xdr:from>
    <xdr:to>
      <xdr:col>10</xdr:col>
      <xdr:colOff>165100</xdr:colOff>
      <xdr:row>32</xdr:row>
      <xdr:rowOff>146050</xdr:rowOff>
    </xdr:to>
    <xdr:sp macro="" textlink="">
      <xdr:nvSpPr>
        <xdr:cNvPr id="86" name="楕円 85"/>
        <xdr:cNvSpPr/>
      </xdr:nvSpPr>
      <xdr:spPr>
        <a:xfrm>
          <a:off x="196850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137177</xdr:rowOff>
    </xdr:from>
    <xdr:ext cx="469744" cy="259045"/>
    <xdr:sp macro="" textlink="">
      <xdr:nvSpPr>
        <xdr:cNvPr id="87" name="テキスト ボックス 86"/>
        <xdr:cNvSpPr txBox="1"/>
      </xdr:nvSpPr>
      <xdr:spPr>
        <a:xfrm>
          <a:off x="1784428"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148590</xdr:rowOff>
    </xdr:from>
    <xdr:to>
      <xdr:col>6</xdr:col>
      <xdr:colOff>38100</xdr:colOff>
      <xdr:row>33</xdr:row>
      <xdr:rowOff>78740</xdr:rowOff>
    </xdr:to>
    <xdr:sp macro="" textlink="">
      <xdr:nvSpPr>
        <xdr:cNvPr id="88" name="楕円 87"/>
        <xdr:cNvSpPr/>
      </xdr:nvSpPr>
      <xdr:spPr>
        <a:xfrm>
          <a:off x="1079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69867</xdr:rowOff>
    </xdr:from>
    <xdr:ext cx="469744" cy="259045"/>
    <xdr:sp macro="" textlink="">
      <xdr:nvSpPr>
        <xdr:cNvPr id="89" name="テキスト ボックス 88"/>
        <xdr:cNvSpPr txBox="1"/>
      </xdr:nvSpPr>
      <xdr:spPr>
        <a:xfrm>
          <a:off x="89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57910</xdr:rowOff>
    </xdr:from>
    <xdr:to>
      <xdr:col>24</xdr:col>
      <xdr:colOff>63500</xdr:colOff>
      <xdr:row>58</xdr:row>
      <xdr:rowOff>71242</xdr:rowOff>
    </xdr:to>
    <xdr:cxnSp macro="">
      <xdr:nvCxnSpPr>
        <xdr:cNvPr id="118" name="直線コネクタ 117"/>
        <xdr:cNvCxnSpPr/>
      </xdr:nvCxnSpPr>
      <xdr:spPr>
        <a:xfrm flipV="1">
          <a:off x="3797300" y="10002010"/>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66902</xdr:rowOff>
    </xdr:from>
    <xdr:to>
      <xdr:col>19</xdr:col>
      <xdr:colOff>177800</xdr:colOff>
      <xdr:row>58</xdr:row>
      <xdr:rowOff>71242</xdr:rowOff>
    </xdr:to>
    <xdr:cxnSp macro="">
      <xdr:nvCxnSpPr>
        <xdr:cNvPr id="121" name="直線コネクタ 120"/>
        <xdr:cNvCxnSpPr/>
      </xdr:nvCxnSpPr>
      <xdr:spPr>
        <a:xfrm>
          <a:off x="2908300" y="10011002"/>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48789</xdr:rowOff>
    </xdr:from>
    <xdr:to>
      <xdr:col>15</xdr:col>
      <xdr:colOff>50800</xdr:colOff>
      <xdr:row>58</xdr:row>
      <xdr:rowOff>66902</xdr:rowOff>
    </xdr:to>
    <xdr:cxnSp macro="">
      <xdr:nvCxnSpPr>
        <xdr:cNvPr id="124" name="直線コネクタ 123"/>
        <xdr:cNvCxnSpPr/>
      </xdr:nvCxnSpPr>
      <xdr:spPr>
        <a:xfrm>
          <a:off x="2019300" y="9992889"/>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48789</xdr:rowOff>
    </xdr:from>
    <xdr:to>
      <xdr:col>10</xdr:col>
      <xdr:colOff>114300</xdr:colOff>
      <xdr:row>58</xdr:row>
      <xdr:rowOff>70099</xdr:rowOff>
    </xdr:to>
    <xdr:cxnSp macro="">
      <xdr:nvCxnSpPr>
        <xdr:cNvPr id="127" name="直線コネクタ 126"/>
        <xdr:cNvCxnSpPr/>
      </xdr:nvCxnSpPr>
      <xdr:spPr>
        <a:xfrm flipV="1">
          <a:off x="1130300" y="9992889"/>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7110</xdr:rowOff>
    </xdr:from>
    <xdr:to>
      <xdr:col>24</xdr:col>
      <xdr:colOff>114300</xdr:colOff>
      <xdr:row>58</xdr:row>
      <xdr:rowOff>108710</xdr:rowOff>
    </xdr:to>
    <xdr:sp macro="" textlink="">
      <xdr:nvSpPr>
        <xdr:cNvPr id="137" name="楕円 136"/>
        <xdr:cNvSpPr/>
      </xdr:nvSpPr>
      <xdr:spPr>
        <a:xfrm>
          <a:off x="4584700" y="9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150601</xdr:rowOff>
    </xdr:from>
    <xdr:ext cx="534377" cy="259045"/>
    <xdr:sp macro="" textlink="">
      <xdr:nvSpPr>
        <xdr:cNvPr id="138" name="総務費該当値テキスト"/>
        <xdr:cNvSpPr txBox="1"/>
      </xdr:nvSpPr>
      <xdr:spPr>
        <a:xfrm>
          <a:off x="4686300" y="9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20442</xdr:rowOff>
    </xdr:from>
    <xdr:to>
      <xdr:col>20</xdr:col>
      <xdr:colOff>38100</xdr:colOff>
      <xdr:row>58</xdr:row>
      <xdr:rowOff>122042</xdr:rowOff>
    </xdr:to>
    <xdr:sp macro="" textlink="">
      <xdr:nvSpPr>
        <xdr:cNvPr id="139" name="楕円 138"/>
        <xdr:cNvSpPr/>
      </xdr:nvSpPr>
      <xdr:spPr>
        <a:xfrm>
          <a:off x="3746500" y="99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113169</xdr:rowOff>
    </xdr:from>
    <xdr:ext cx="534377" cy="259045"/>
    <xdr:sp macro="" textlink="">
      <xdr:nvSpPr>
        <xdr:cNvPr id="140" name="テキスト ボックス 139"/>
        <xdr:cNvSpPr txBox="1"/>
      </xdr:nvSpPr>
      <xdr:spPr>
        <a:xfrm>
          <a:off x="3530111" y="10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16102</xdr:rowOff>
    </xdr:from>
    <xdr:to>
      <xdr:col>15</xdr:col>
      <xdr:colOff>101600</xdr:colOff>
      <xdr:row>58</xdr:row>
      <xdr:rowOff>117702</xdr:rowOff>
    </xdr:to>
    <xdr:sp macro="" textlink="">
      <xdr:nvSpPr>
        <xdr:cNvPr id="141" name="楕円 140"/>
        <xdr:cNvSpPr/>
      </xdr:nvSpPr>
      <xdr:spPr>
        <a:xfrm>
          <a:off x="2857500" y="9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108829</xdr:rowOff>
    </xdr:from>
    <xdr:ext cx="534377" cy="259045"/>
    <xdr:sp macro="" textlink="">
      <xdr:nvSpPr>
        <xdr:cNvPr id="142" name="テキスト ボックス 141"/>
        <xdr:cNvSpPr txBox="1"/>
      </xdr:nvSpPr>
      <xdr:spPr>
        <a:xfrm>
          <a:off x="2641111" y="100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169439</xdr:rowOff>
    </xdr:from>
    <xdr:to>
      <xdr:col>10</xdr:col>
      <xdr:colOff>165100</xdr:colOff>
      <xdr:row>58</xdr:row>
      <xdr:rowOff>99589</xdr:rowOff>
    </xdr:to>
    <xdr:sp macro="" textlink="">
      <xdr:nvSpPr>
        <xdr:cNvPr id="143" name="楕円 142"/>
        <xdr:cNvSpPr/>
      </xdr:nvSpPr>
      <xdr:spPr>
        <a:xfrm>
          <a:off x="1968500" y="9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90716</xdr:rowOff>
    </xdr:from>
    <xdr:ext cx="534377" cy="259045"/>
    <xdr:sp macro="" textlink="">
      <xdr:nvSpPr>
        <xdr:cNvPr id="144" name="テキスト ボックス 143"/>
        <xdr:cNvSpPr txBox="1"/>
      </xdr:nvSpPr>
      <xdr:spPr>
        <a:xfrm>
          <a:off x="1752111" y="100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19299</xdr:rowOff>
    </xdr:from>
    <xdr:to>
      <xdr:col>6</xdr:col>
      <xdr:colOff>38100</xdr:colOff>
      <xdr:row>58</xdr:row>
      <xdr:rowOff>120899</xdr:rowOff>
    </xdr:to>
    <xdr:sp macro="" textlink="">
      <xdr:nvSpPr>
        <xdr:cNvPr id="145" name="楕円 144"/>
        <xdr:cNvSpPr/>
      </xdr:nvSpPr>
      <xdr:spPr>
        <a:xfrm>
          <a:off x="1079500" y="99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112026</xdr:rowOff>
    </xdr:from>
    <xdr:ext cx="534377" cy="259045"/>
    <xdr:sp macro="" textlink="">
      <xdr:nvSpPr>
        <xdr:cNvPr id="146" name="テキスト ボックス 145"/>
        <xdr:cNvSpPr txBox="1"/>
      </xdr:nvSpPr>
      <xdr:spPr>
        <a:xfrm>
          <a:off x="863111" y="100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152844</xdr:rowOff>
    </xdr:from>
    <xdr:to>
      <xdr:col>24</xdr:col>
      <xdr:colOff>63500</xdr:colOff>
      <xdr:row>75</xdr:row>
      <xdr:rowOff>11341</xdr:rowOff>
    </xdr:to>
    <xdr:cxnSp macro="">
      <xdr:nvCxnSpPr>
        <xdr:cNvPr id="176" name="直線コネクタ 175"/>
        <xdr:cNvCxnSpPr/>
      </xdr:nvCxnSpPr>
      <xdr:spPr>
        <a:xfrm flipV="1">
          <a:off x="3797300" y="12840144"/>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133927</xdr:rowOff>
    </xdr:from>
    <xdr:to>
      <xdr:col>19</xdr:col>
      <xdr:colOff>177800</xdr:colOff>
      <xdr:row>75</xdr:row>
      <xdr:rowOff>11341</xdr:rowOff>
    </xdr:to>
    <xdr:cxnSp macro="">
      <xdr:nvCxnSpPr>
        <xdr:cNvPr id="179" name="直線コネクタ 178"/>
        <xdr:cNvCxnSpPr/>
      </xdr:nvCxnSpPr>
      <xdr:spPr>
        <a:xfrm>
          <a:off x="2908300" y="1282122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133927</xdr:rowOff>
    </xdr:from>
    <xdr:to>
      <xdr:col>15</xdr:col>
      <xdr:colOff>50800</xdr:colOff>
      <xdr:row>75</xdr:row>
      <xdr:rowOff>170904</xdr:rowOff>
    </xdr:to>
    <xdr:cxnSp macro="">
      <xdr:nvCxnSpPr>
        <xdr:cNvPr id="182" name="直線コネクタ 181"/>
        <xdr:cNvCxnSpPr/>
      </xdr:nvCxnSpPr>
      <xdr:spPr>
        <a:xfrm flipV="1">
          <a:off x="2019300" y="12821227"/>
          <a:ext cx="8890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71101</xdr:rowOff>
    </xdr:to>
    <xdr:cxnSp macro="">
      <xdr:nvCxnSpPr>
        <xdr:cNvPr id="185" name="直線コネクタ 184"/>
        <xdr:cNvCxnSpPr/>
      </xdr:nvCxnSpPr>
      <xdr:spPr>
        <a:xfrm flipV="1">
          <a:off x="1130300" y="13029654"/>
          <a:ext cx="8890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102044</xdr:rowOff>
    </xdr:from>
    <xdr:to>
      <xdr:col>24</xdr:col>
      <xdr:colOff>114300</xdr:colOff>
      <xdr:row>75</xdr:row>
      <xdr:rowOff>32194</xdr:rowOff>
    </xdr:to>
    <xdr:sp macro="" textlink="">
      <xdr:nvSpPr>
        <xdr:cNvPr id="195" name="楕円 194"/>
        <xdr:cNvSpPr/>
      </xdr:nvSpPr>
      <xdr:spPr>
        <a:xfrm>
          <a:off x="45847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124921</xdr:rowOff>
    </xdr:from>
    <xdr:ext cx="599010" cy="259045"/>
    <xdr:sp macro="" textlink="">
      <xdr:nvSpPr>
        <xdr:cNvPr id="196" name="民生費該当値テキスト"/>
        <xdr:cNvSpPr txBox="1"/>
      </xdr:nvSpPr>
      <xdr:spPr>
        <a:xfrm>
          <a:off x="4686300" y="126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131991</xdr:rowOff>
    </xdr:from>
    <xdr:to>
      <xdr:col>20</xdr:col>
      <xdr:colOff>38100</xdr:colOff>
      <xdr:row>75</xdr:row>
      <xdr:rowOff>62141</xdr:rowOff>
    </xdr:to>
    <xdr:sp macro="" textlink="">
      <xdr:nvSpPr>
        <xdr:cNvPr id="197" name="楕円 196"/>
        <xdr:cNvSpPr/>
      </xdr:nvSpPr>
      <xdr:spPr>
        <a:xfrm>
          <a:off x="3746500" y="128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78668</xdr:rowOff>
    </xdr:from>
    <xdr:ext cx="599010" cy="259045"/>
    <xdr:sp macro="" textlink="">
      <xdr:nvSpPr>
        <xdr:cNvPr id="198" name="テキスト ボックス 197"/>
        <xdr:cNvSpPr txBox="1"/>
      </xdr:nvSpPr>
      <xdr:spPr>
        <a:xfrm>
          <a:off x="3497795" y="125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83127</xdr:rowOff>
    </xdr:from>
    <xdr:to>
      <xdr:col>15</xdr:col>
      <xdr:colOff>101600</xdr:colOff>
      <xdr:row>75</xdr:row>
      <xdr:rowOff>13277</xdr:rowOff>
    </xdr:to>
    <xdr:sp macro="" textlink="">
      <xdr:nvSpPr>
        <xdr:cNvPr id="199" name="楕円 198"/>
        <xdr:cNvSpPr/>
      </xdr:nvSpPr>
      <xdr:spPr>
        <a:xfrm>
          <a:off x="28575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29804</xdr:rowOff>
    </xdr:from>
    <xdr:ext cx="599010" cy="259045"/>
    <xdr:sp macro="" textlink="">
      <xdr:nvSpPr>
        <xdr:cNvPr id="200" name="テキスト ボックス 199"/>
        <xdr:cNvSpPr txBox="1"/>
      </xdr:nvSpPr>
      <xdr:spPr>
        <a:xfrm>
          <a:off x="2608795" y="125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120104</xdr:rowOff>
    </xdr:from>
    <xdr:to>
      <xdr:col>10</xdr:col>
      <xdr:colOff>165100</xdr:colOff>
      <xdr:row>76</xdr:row>
      <xdr:rowOff>50254</xdr:rowOff>
    </xdr:to>
    <xdr:sp macro="" textlink="">
      <xdr:nvSpPr>
        <xdr:cNvPr id="201" name="楕円 200"/>
        <xdr:cNvSpPr/>
      </xdr:nvSpPr>
      <xdr:spPr>
        <a:xfrm>
          <a:off x="1968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41381</xdr:rowOff>
    </xdr:from>
    <xdr:ext cx="599010" cy="259045"/>
    <xdr:sp macro="" textlink="">
      <xdr:nvSpPr>
        <xdr:cNvPr id="202" name="テキスト ボックス 201"/>
        <xdr:cNvSpPr txBox="1"/>
      </xdr:nvSpPr>
      <xdr:spPr>
        <a:xfrm>
          <a:off x="1719795"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20301</xdr:rowOff>
    </xdr:from>
    <xdr:to>
      <xdr:col>6</xdr:col>
      <xdr:colOff>38100</xdr:colOff>
      <xdr:row>76</xdr:row>
      <xdr:rowOff>121901</xdr:rowOff>
    </xdr:to>
    <xdr:sp macro="" textlink="">
      <xdr:nvSpPr>
        <xdr:cNvPr id="203" name="楕円 202"/>
        <xdr:cNvSpPr/>
      </xdr:nvSpPr>
      <xdr:spPr>
        <a:xfrm>
          <a:off x="1079500" y="130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113028</xdr:rowOff>
    </xdr:from>
    <xdr:ext cx="599010" cy="259045"/>
    <xdr:sp macro="" textlink="">
      <xdr:nvSpPr>
        <xdr:cNvPr id="204" name="テキスト ボックス 203"/>
        <xdr:cNvSpPr txBox="1"/>
      </xdr:nvSpPr>
      <xdr:spPr>
        <a:xfrm>
          <a:off x="830795" y="131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23343</xdr:rowOff>
    </xdr:from>
    <xdr:to>
      <xdr:col>24</xdr:col>
      <xdr:colOff>63500</xdr:colOff>
      <xdr:row>98</xdr:row>
      <xdr:rowOff>47916</xdr:rowOff>
    </xdr:to>
    <xdr:cxnSp macro="">
      <xdr:nvCxnSpPr>
        <xdr:cNvPr id="234" name="直線コネクタ 233"/>
        <xdr:cNvCxnSpPr/>
      </xdr:nvCxnSpPr>
      <xdr:spPr>
        <a:xfrm flipV="1">
          <a:off x="3797300" y="16825443"/>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47916</xdr:rowOff>
    </xdr:from>
    <xdr:to>
      <xdr:col>19</xdr:col>
      <xdr:colOff>177800</xdr:colOff>
      <xdr:row>98</xdr:row>
      <xdr:rowOff>51079</xdr:rowOff>
    </xdr:to>
    <xdr:cxnSp macro="">
      <xdr:nvCxnSpPr>
        <xdr:cNvPr id="237" name="直線コネクタ 236"/>
        <xdr:cNvCxnSpPr/>
      </xdr:nvCxnSpPr>
      <xdr:spPr>
        <a:xfrm flipV="1">
          <a:off x="2908300" y="1685001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136880</xdr:rowOff>
    </xdr:from>
    <xdr:to>
      <xdr:col>15</xdr:col>
      <xdr:colOff>50800</xdr:colOff>
      <xdr:row>98</xdr:row>
      <xdr:rowOff>51079</xdr:rowOff>
    </xdr:to>
    <xdr:cxnSp macro="">
      <xdr:nvCxnSpPr>
        <xdr:cNvPr id="240" name="直線コネクタ 239"/>
        <xdr:cNvCxnSpPr/>
      </xdr:nvCxnSpPr>
      <xdr:spPr>
        <a:xfrm>
          <a:off x="2019300" y="16767530"/>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136880</xdr:rowOff>
    </xdr:from>
    <xdr:to>
      <xdr:col>10</xdr:col>
      <xdr:colOff>114300</xdr:colOff>
      <xdr:row>98</xdr:row>
      <xdr:rowOff>21361</xdr:rowOff>
    </xdr:to>
    <xdr:cxnSp macro="">
      <xdr:nvCxnSpPr>
        <xdr:cNvPr id="243" name="直線コネクタ 242"/>
        <xdr:cNvCxnSpPr/>
      </xdr:nvCxnSpPr>
      <xdr:spPr>
        <a:xfrm flipV="1">
          <a:off x="1130300" y="16767530"/>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143993</xdr:rowOff>
    </xdr:from>
    <xdr:to>
      <xdr:col>24</xdr:col>
      <xdr:colOff>114300</xdr:colOff>
      <xdr:row>98</xdr:row>
      <xdr:rowOff>74143</xdr:rowOff>
    </xdr:to>
    <xdr:sp macro="" textlink="">
      <xdr:nvSpPr>
        <xdr:cNvPr id="253" name="楕円 252"/>
        <xdr:cNvSpPr/>
      </xdr:nvSpPr>
      <xdr:spPr>
        <a:xfrm>
          <a:off x="4584700" y="167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122420</xdr:rowOff>
    </xdr:from>
    <xdr:ext cx="534377" cy="259045"/>
    <xdr:sp macro="" textlink="">
      <xdr:nvSpPr>
        <xdr:cNvPr id="254" name="衛生費該当値テキスト"/>
        <xdr:cNvSpPr txBox="1"/>
      </xdr:nvSpPr>
      <xdr:spPr>
        <a:xfrm>
          <a:off x="4686300" y="167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168566</xdr:rowOff>
    </xdr:from>
    <xdr:to>
      <xdr:col>20</xdr:col>
      <xdr:colOff>38100</xdr:colOff>
      <xdr:row>98</xdr:row>
      <xdr:rowOff>98716</xdr:rowOff>
    </xdr:to>
    <xdr:sp macro="" textlink="">
      <xdr:nvSpPr>
        <xdr:cNvPr id="255" name="楕円 254"/>
        <xdr:cNvSpPr/>
      </xdr:nvSpPr>
      <xdr:spPr>
        <a:xfrm>
          <a:off x="3746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89843</xdr:rowOff>
    </xdr:from>
    <xdr:ext cx="534377" cy="259045"/>
    <xdr:sp macro="" textlink="">
      <xdr:nvSpPr>
        <xdr:cNvPr id="256" name="テキスト ボックス 255"/>
        <xdr:cNvSpPr txBox="1"/>
      </xdr:nvSpPr>
      <xdr:spPr>
        <a:xfrm>
          <a:off x="3530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279</xdr:rowOff>
    </xdr:from>
    <xdr:to>
      <xdr:col>15</xdr:col>
      <xdr:colOff>101600</xdr:colOff>
      <xdr:row>98</xdr:row>
      <xdr:rowOff>101879</xdr:rowOff>
    </xdr:to>
    <xdr:sp macro="" textlink="">
      <xdr:nvSpPr>
        <xdr:cNvPr id="257" name="楕円 256"/>
        <xdr:cNvSpPr/>
      </xdr:nvSpPr>
      <xdr:spPr>
        <a:xfrm>
          <a:off x="2857500" y="168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93006</xdr:rowOff>
    </xdr:from>
    <xdr:ext cx="534377" cy="259045"/>
    <xdr:sp macro="" textlink="">
      <xdr:nvSpPr>
        <xdr:cNvPr id="258" name="テキスト ボックス 257"/>
        <xdr:cNvSpPr txBox="1"/>
      </xdr:nvSpPr>
      <xdr:spPr>
        <a:xfrm>
          <a:off x="2641111" y="168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86080</xdr:rowOff>
    </xdr:from>
    <xdr:to>
      <xdr:col>10</xdr:col>
      <xdr:colOff>165100</xdr:colOff>
      <xdr:row>98</xdr:row>
      <xdr:rowOff>16230</xdr:rowOff>
    </xdr:to>
    <xdr:sp macro="" textlink="">
      <xdr:nvSpPr>
        <xdr:cNvPr id="259" name="楕円 258"/>
        <xdr:cNvSpPr/>
      </xdr:nvSpPr>
      <xdr:spPr>
        <a:xfrm>
          <a:off x="1968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7357</xdr:rowOff>
    </xdr:from>
    <xdr:ext cx="534377" cy="259045"/>
    <xdr:sp macro="" textlink="">
      <xdr:nvSpPr>
        <xdr:cNvPr id="260" name="テキスト ボックス 259"/>
        <xdr:cNvSpPr txBox="1"/>
      </xdr:nvSpPr>
      <xdr:spPr>
        <a:xfrm>
          <a:off x="1752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142011</xdr:rowOff>
    </xdr:from>
    <xdr:to>
      <xdr:col>6</xdr:col>
      <xdr:colOff>38100</xdr:colOff>
      <xdr:row>98</xdr:row>
      <xdr:rowOff>72161</xdr:rowOff>
    </xdr:to>
    <xdr:sp macro="" textlink="">
      <xdr:nvSpPr>
        <xdr:cNvPr id="261" name="楕円 260"/>
        <xdr:cNvSpPr/>
      </xdr:nvSpPr>
      <xdr:spPr>
        <a:xfrm>
          <a:off x="1079500" y="167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63288</xdr:rowOff>
    </xdr:from>
    <xdr:ext cx="534377" cy="259045"/>
    <xdr:sp macro="" textlink="">
      <xdr:nvSpPr>
        <xdr:cNvPr id="262" name="テキスト ボックス 261"/>
        <xdr:cNvSpPr txBox="1"/>
      </xdr:nvSpPr>
      <xdr:spPr>
        <a:xfrm>
          <a:off x="863111" y="168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131287</xdr:rowOff>
    </xdr:from>
    <xdr:to>
      <xdr:col>55</xdr:col>
      <xdr:colOff>0</xdr:colOff>
      <xdr:row>37</xdr:row>
      <xdr:rowOff>133848</xdr:rowOff>
    </xdr:to>
    <xdr:cxnSp macro="">
      <xdr:nvCxnSpPr>
        <xdr:cNvPr id="289" name="直線コネクタ 288"/>
        <xdr:cNvCxnSpPr/>
      </xdr:nvCxnSpPr>
      <xdr:spPr>
        <a:xfrm>
          <a:off x="9639300" y="6474937"/>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131287</xdr:rowOff>
    </xdr:from>
    <xdr:to>
      <xdr:col>50</xdr:col>
      <xdr:colOff>114300</xdr:colOff>
      <xdr:row>38</xdr:row>
      <xdr:rowOff>4369</xdr:rowOff>
    </xdr:to>
    <xdr:cxnSp macro="">
      <xdr:nvCxnSpPr>
        <xdr:cNvPr id="292" name="直線コネクタ 291"/>
        <xdr:cNvCxnSpPr/>
      </xdr:nvCxnSpPr>
      <xdr:spPr>
        <a:xfrm flipV="1">
          <a:off x="8750300" y="6474937"/>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4369</xdr:rowOff>
    </xdr:from>
    <xdr:to>
      <xdr:col>45</xdr:col>
      <xdr:colOff>177800</xdr:colOff>
      <xdr:row>38</xdr:row>
      <xdr:rowOff>14336</xdr:rowOff>
    </xdr:to>
    <xdr:cxnSp macro="">
      <xdr:nvCxnSpPr>
        <xdr:cNvPr id="295" name="直線コネクタ 294"/>
        <xdr:cNvCxnSpPr/>
      </xdr:nvCxnSpPr>
      <xdr:spPr>
        <a:xfrm flipV="1">
          <a:off x="7861300" y="6519469"/>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4643</xdr:rowOff>
    </xdr:from>
    <xdr:to>
      <xdr:col>41</xdr:col>
      <xdr:colOff>50800</xdr:colOff>
      <xdr:row>38</xdr:row>
      <xdr:rowOff>14336</xdr:rowOff>
    </xdr:to>
    <xdr:cxnSp macro="">
      <xdr:nvCxnSpPr>
        <xdr:cNvPr id="298" name="直線コネクタ 297"/>
        <xdr:cNvCxnSpPr/>
      </xdr:nvCxnSpPr>
      <xdr:spPr>
        <a:xfrm>
          <a:off x="6972300" y="6519743"/>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83048</xdr:rowOff>
    </xdr:from>
    <xdr:to>
      <xdr:col>55</xdr:col>
      <xdr:colOff>50800</xdr:colOff>
      <xdr:row>38</xdr:row>
      <xdr:rowOff>13198</xdr:rowOff>
    </xdr:to>
    <xdr:sp macro="" textlink="">
      <xdr:nvSpPr>
        <xdr:cNvPr id="308" name="楕円 307"/>
        <xdr:cNvSpPr/>
      </xdr:nvSpPr>
      <xdr:spPr>
        <a:xfrm>
          <a:off x="104267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61475</xdr:rowOff>
    </xdr:from>
    <xdr:ext cx="469744" cy="259045"/>
    <xdr:sp macro="" textlink="">
      <xdr:nvSpPr>
        <xdr:cNvPr id="309" name="労働費該当値テキスト"/>
        <xdr:cNvSpPr txBox="1"/>
      </xdr:nvSpPr>
      <xdr:spPr>
        <a:xfrm>
          <a:off x="10528300" y="64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80487</xdr:rowOff>
    </xdr:from>
    <xdr:to>
      <xdr:col>50</xdr:col>
      <xdr:colOff>165100</xdr:colOff>
      <xdr:row>38</xdr:row>
      <xdr:rowOff>10637</xdr:rowOff>
    </xdr:to>
    <xdr:sp macro="" textlink="">
      <xdr:nvSpPr>
        <xdr:cNvPr id="310" name="楕円 309"/>
        <xdr:cNvSpPr/>
      </xdr:nvSpPr>
      <xdr:spPr>
        <a:xfrm>
          <a:off x="9588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1764</xdr:rowOff>
    </xdr:from>
    <xdr:ext cx="469744" cy="259045"/>
    <xdr:sp macro="" textlink="">
      <xdr:nvSpPr>
        <xdr:cNvPr id="311" name="テキスト ボックス 310"/>
        <xdr:cNvSpPr txBox="1"/>
      </xdr:nvSpPr>
      <xdr:spPr>
        <a:xfrm>
          <a:off x="9404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125019</xdr:rowOff>
    </xdr:from>
    <xdr:to>
      <xdr:col>46</xdr:col>
      <xdr:colOff>38100</xdr:colOff>
      <xdr:row>38</xdr:row>
      <xdr:rowOff>55169</xdr:rowOff>
    </xdr:to>
    <xdr:sp macro="" textlink="">
      <xdr:nvSpPr>
        <xdr:cNvPr id="312" name="楕円 311"/>
        <xdr:cNvSpPr/>
      </xdr:nvSpPr>
      <xdr:spPr>
        <a:xfrm>
          <a:off x="8699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46296</xdr:rowOff>
    </xdr:from>
    <xdr:ext cx="469744" cy="259045"/>
    <xdr:sp macro="" textlink="">
      <xdr:nvSpPr>
        <xdr:cNvPr id="313" name="テキスト ボックス 312"/>
        <xdr:cNvSpPr txBox="1"/>
      </xdr:nvSpPr>
      <xdr:spPr>
        <a:xfrm>
          <a:off x="8515428" y="65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134986</xdr:rowOff>
    </xdr:from>
    <xdr:to>
      <xdr:col>41</xdr:col>
      <xdr:colOff>101600</xdr:colOff>
      <xdr:row>38</xdr:row>
      <xdr:rowOff>65136</xdr:rowOff>
    </xdr:to>
    <xdr:sp macro="" textlink="">
      <xdr:nvSpPr>
        <xdr:cNvPr id="314" name="楕円 313"/>
        <xdr:cNvSpPr/>
      </xdr:nvSpPr>
      <xdr:spPr>
        <a:xfrm>
          <a:off x="7810500" y="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56263</xdr:rowOff>
    </xdr:from>
    <xdr:ext cx="469744" cy="259045"/>
    <xdr:sp macro="" textlink="">
      <xdr:nvSpPr>
        <xdr:cNvPr id="315" name="テキスト ボックス 314"/>
        <xdr:cNvSpPr txBox="1"/>
      </xdr:nvSpPr>
      <xdr:spPr>
        <a:xfrm>
          <a:off x="7626428" y="6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125293</xdr:rowOff>
    </xdr:from>
    <xdr:to>
      <xdr:col>36</xdr:col>
      <xdr:colOff>165100</xdr:colOff>
      <xdr:row>38</xdr:row>
      <xdr:rowOff>55443</xdr:rowOff>
    </xdr:to>
    <xdr:sp macro="" textlink="">
      <xdr:nvSpPr>
        <xdr:cNvPr id="316" name="楕円 315"/>
        <xdr:cNvSpPr/>
      </xdr:nvSpPr>
      <xdr:spPr>
        <a:xfrm>
          <a:off x="6921500" y="64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46570</xdr:rowOff>
    </xdr:from>
    <xdr:ext cx="469744" cy="259045"/>
    <xdr:sp macro="" textlink="">
      <xdr:nvSpPr>
        <xdr:cNvPr id="317" name="テキスト ボックス 316"/>
        <xdr:cNvSpPr txBox="1"/>
      </xdr:nvSpPr>
      <xdr:spPr>
        <a:xfrm>
          <a:off x="6737428" y="65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136467</xdr:rowOff>
    </xdr:from>
    <xdr:to>
      <xdr:col>55</xdr:col>
      <xdr:colOff>0</xdr:colOff>
      <xdr:row>57</xdr:row>
      <xdr:rowOff>154200</xdr:rowOff>
    </xdr:to>
    <xdr:cxnSp macro="">
      <xdr:nvCxnSpPr>
        <xdr:cNvPr id="348" name="直線コネクタ 347"/>
        <xdr:cNvCxnSpPr/>
      </xdr:nvCxnSpPr>
      <xdr:spPr>
        <a:xfrm>
          <a:off x="9639300" y="9909117"/>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96200</xdr:rowOff>
    </xdr:from>
    <xdr:to>
      <xdr:col>50</xdr:col>
      <xdr:colOff>114300</xdr:colOff>
      <xdr:row>57</xdr:row>
      <xdr:rowOff>136467</xdr:rowOff>
    </xdr:to>
    <xdr:cxnSp macro="">
      <xdr:nvCxnSpPr>
        <xdr:cNvPr id="351" name="直線コネクタ 350"/>
        <xdr:cNvCxnSpPr/>
      </xdr:nvCxnSpPr>
      <xdr:spPr>
        <a:xfrm>
          <a:off x="8750300" y="9868850"/>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96200</xdr:rowOff>
    </xdr:from>
    <xdr:to>
      <xdr:col>45</xdr:col>
      <xdr:colOff>177800</xdr:colOff>
      <xdr:row>57</xdr:row>
      <xdr:rowOff>126996</xdr:rowOff>
    </xdr:to>
    <xdr:cxnSp macro="">
      <xdr:nvCxnSpPr>
        <xdr:cNvPr id="354" name="直線コネクタ 353"/>
        <xdr:cNvCxnSpPr/>
      </xdr:nvCxnSpPr>
      <xdr:spPr>
        <a:xfrm flipV="1">
          <a:off x="7861300" y="98688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126996</xdr:rowOff>
    </xdr:from>
    <xdr:to>
      <xdr:col>41</xdr:col>
      <xdr:colOff>50800</xdr:colOff>
      <xdr:row>58</xdr:row>
      <xdr:rowOff>13970</xdr:rowOff>
    </xdr:to>
    <xdr:cxnSp macro="">
      <xdr:nvCxnSpPr>
        <xdr:cNvPr id="357" name="直線コネクタ 356"/>
        <xdr:cNvCxnSpPr/>
      </xdr:nvCxnSpPr>
      <xdr:spPr>
        <a:xfrm flipV="1">
          <a:off x="6972300" y="9899646"/>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103400</xdr:rowOff>
    </xdr:from>
    <xdr:to>
      <xdr:col>55</xdr:col>
      <xdr:colOff>50800</xdr:colOff>
      <xdr:row>58</xdr:row>
      <xdr:rowOff>33550</xdr:rowOff>
    </xdr:to>
    <xdr:sp macro="" textlink="">
      <xdr:nvSpPr>
        <xdr:cNvPr id="367" name="楕円 366"/>
        <xdr:cNvSpPr/>
      </xdr:nvSpPr>
      <xdr:spPr>
        <a:xfrm>
          <a:off x="10426700" y="9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126277</xdr:rowOff>
    </xdr:from>
    <xdr:ext cx="469744" cy="259045"/>
    <xdr:sp macro="" textlink="">
      <xdr:nvSpPr>
        <xdr:cNvPr id="368" name="農林水産業費該当値テキスト"/>
        <xdr:cNvSpPr txBox="1"/>
      </xdr:nvSpPr>
      <xdr:spPr>
        <a:xfrm>
          <a:off x="10528300" y="972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85667</xdr:rowOff>
    </xdr:from>
    <xdr:to>
      <xdr:col>50</xdr:col>
      <xdr:colOff>165100</xdr:colOff>
      <xdr:row>58</xdr:row>
      <xdr:rowOff>15817</xdr:rowOff>
    </xdr:to>
    <xdr:sp macro="" textlink="">
      <xdr:nvSpPr>
        <xdr:cNvPr id="369" name="楕円 368"/>
        <xdr:cNvSpPr/>
      </xdr:nvSpPr>
      <xdr:spPr>
        <a:xfrm>
          <a:off x="9588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32344</xdr:rowOff>
    </xdr:from>
    <xdr:ext cx="469744" cy="259045"/>
    <xdr:sp macro="" textlink="">
      <xdr:nvSpPr>
        <xdr:cNvPr id="370" name="テキスト ボックス 369"/>
        <xdr:cNvSpPr txBox="1"/>
      </xdr:nvSpPr>
      <xdr:spPr>
        <a:xfrm>
          <a:off x="9404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45400</xdr:rowOff>
    </xdr:from>
    <xdr:to>
      <xdr:col>46</xdr:col>
      <xdr:colOff>38100</xdr:colOff>
      <xdr:row>57</xdr:row>
      <xdr:rowOff>147000</xdr:rowOff>
    </xdr:to>
    <xdr:sp macro="" textlink="">
      <xdr:nvSpPr>
        <xdr:cNvPr id="371" name="楕円 370"/>
        <xdr:cNvSpPr/>
      </xdr:nvSpPr>
      <xdr:spPr>
        <a:xfrm>
          <a:off x="8699500" y="98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163527</xdr:rowOff>
    </xdr:from>
    <xdr:ext cx="534377" cy="259045"/>
    <xdr:sp macro="" textlink="">
      <xdr:nvSpPr>
        <xdr:cNvPr id="372" name="テキスト ボックス 371"/>
        <xdr:cNvSpPr txBox="1"/>
      </xdr:nvSpPr>
      <xdr:spPr>
        <a:xfrm>
          <a:off x="8483111" y="95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76196</xdr:rowOff>
    </xdr:from>
    <xdr:to>
      <xdr:col>41</xdr:col>
      <xdr:colOff>101600</xdr:colOff>
      <xdr:row>58</xdr:row>
      <xdr:rowOff>6346</xdr:rowOff>
    </xdr:to>
    <xdr:sp macro="" textlink="">
      <xdr:nvSpPr>
        <xdr:cNvPr id="373" name="楕円 372"/>
        <xdr:cNvSpPr/>
      </xdr:nvSpPr>
      <xdr:spPr>
        <a:xfrm>
          <a:off x="7810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22873</xdr:rowOff>
    </xdr:from>
    <xdr:ext cx="469744" cy="259045"/>
    <xdr:sp macro="" textlink="">
      <xdr:nvSpPr>
        <xdr:cNvPr id="374" name="テキスト ボックス 373"/>
        <xdr:cNvSpPr txBox="1"/>
      </xdr:nvSpPr>
      <xdr:spPr>
        <a:xfrm>
          <a:off x="7626428" y="962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75" name="楕円 374"/>
        <xdr:cNvSpPr/>
      </xdr:nvSpPr>
      <xdr:spPr>
        <a:xfrm>
          <a:off x="6921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55897</xdr:rowOff>
    </xdr:from>
    <xdr:ext cx="469744" cy="259045"/>
    <xdr:sp macro="" textlink="">
      <xdr:nvSpPr>
        <xdr:cNvPr id="376" name="テキスト ボックス 375"/>
        <xdr:cNvSpPr txBox="1"/>
      </xdr:nvSpPr>
      <xdr:spPr>
        <a:xfrm>
          <a:off x="6737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56490</xdr:rowOff>
    </xdr:from>
    <xdr:to>
      <xdr:col>55</xdr:col>
      <xdr:colOff>0</xdr:colOff>
      <xdr:row>76</xdr:row>
      <xdr:rowOff>83922</xdr:rowOff>
    </xdr:to>
    <xdr:cxnSp macro="">
      <xdr:nvCxnSpPr>
        <xdr:cNvPr id="403" name="直線コネクタ 402"/>
        <xdr:cNvCxnSpPr/>
      </xdr:nvCxnSpPr>
      <xdr:spPr>
        <a:xfrm>
          <a:off x="9639300" y="1308669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56490</xdr:rowOff>
    </xdr:from>
    <xdr:to>
      <xdr:col>50</xdr:col>
      <xdr:colOff>114300</xdr:colOff>
      <xdr:row>76</xdr:row>
      <xdr:rowOff>114508</xdr:rowOff>
    </xdr:to>
    <xdr:cxnSp macro="">
      <xdr:nvCxnSpPr>
        <xdr:cNvPr id="406" name="直線コネクタ 405"/>
        <xdr:cNvCxnSpPr/>
      </xdr:nvCxnSpPr>
      <xdr:spPr>
        <a:xfrm flipV="1">
          <a:off x="8750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21239</xdr:rowOff>
    </xdr:from>
    <xdr:to>
      <xdr:col>45</xdr:col>
      <xdr:colOff>177800</xdr:colOff>
      <xdr:row>76</xdr:row>
      <xdr:rowOff>114508</xdr:rowOff>
    </xdr:to>
    <xdr:cxnSp macro="">
      <xdr:nvCxnSpPr>
        <xdr:cNvPr id="409" name="直線コネクタ 408"/>
        <xdr:cNvCxnSpPr/>
      </xdr:nvCxnSpPr>
      <xdr:spPr>
        <a:xfrm>
          <a:off x="7861300" y="1305143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21239</xdr:rowOff>
    </xdr:from>
    <xdr:to>
      <xdr:col>41</xdr:col>
      <xdr:colOff>50800</xdr:colOff>
      <xdr:row>76</xdr:row>
      <xdr:rowOff>56215</xdr:rowOff>
    </xdr:to>
    <xdr:cxnSp macro="">
      <xdr:nvCxnSpPr>
        <xdr:cNvPr id="412" name="直線コネクタ 411"/>
        <xdr:cNvCxnSpPr/>
      </xdr:nvCxnSpPr>
      <xdr:spPr>
        <a:xfrm flipV="1">
          <a:off x="6972300" y="1305143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33122</xdr:rowOff>
    </xdr:from>
    <xdr:to>
      <xdr:col>55</xdr:col>
      <xdr:colOff>50800</xdr:colOff>
      <xdr:row>76</xdr:row>
      <xdr:rowOff>134722</xdr:rowOff>
    </xdr:to>
    <xdr:sp macro="" textlink="">
      <xdr:nvSpPr>
        <xdr:cNvPr id="422" name="楕円 421"/>
        <xdr:cNvSpPr/>
      </xdr:nvSpPr>
      <xdr:spPr>
        <a:xfrm>
          <a:off x="104267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11549</xdr:rowOff>
    </xdr:from>
    <xdr:ext cx="469744" cy="259045"/>
    <xdr:sp macro="" textlink="">
      <xdr:nvSpPr>
        <xdr:cNvPr id="423" name="商工費該当値テキスト"/>
        <xdr:cNvSpPr txBox="1"/>
      </xdr:nvSpPr>
      <xdr:spPr>
        <a:xfrm>
          <a:off x="10528300" y="130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5690</xdr:rowOff>
    </xdr:from>
    <xdr:to>
      <xdr:col>50</xdr:col>
      <xdr:colOff>165100</xdr:colOff>
      <xdr:row>76</xdr:row>
      <xdr:rowOff>107290</xdr:rowOff>
    </xdr:to>
    <xdr:sp macro="" textlink="">
      <xdr:nvSpPr>
        <xdr:cNvPr id="424" name="楕円 423"/>
        <xdr:cNvSpPr/>
      </xdr:nvSpPr>
      <xdr:spPr>
        <a:xfrm>
          <a:off x="9588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98417</xdr:rowOff>
    </xdr:from>
    <xdr:ext cx="469744" cy="259045"/>
    <xdr:sp macro="" textlink="">
      <xdr:nvSpPr>
        <xdr:cNvPr id="425" name="テキスト ボックス 424"/>
        <xdr:cNvSpPr txBox="1"/>
      </xdr:nvSpPr>
      <xdr:spPr>
        <a:xfrm>
          <a:off x="9404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63708</xdr:rowOff>
    </xdr:from>
    <xdr:to>
      <xdr:col>46</xdr:col>
      <xdr:colOff>38100</xdr:colOff>
      <xdr:row>76</xdr:row>
      <xdr:rowOff>165308</xdr:rowOff>
    </xdr:to>
    <xdr:sp macro="" textlink="">
      <xdr:nvSpPr>
        <xdr:cNvPr id="426" name="楕円 425"/>
        <xdr:cNvSpPr/>
      </xdr:nvSpPr>
      <xdr:spPr>
        <a:xfrm>
          <a:off x="8699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156435</xdr:rowOff>
    </xdr:from>
    <xdr:ext cx="469744" cy="259045"/>
    <xdr:sp macro="" textlink="">
      <xdr:nvSpPr>
        <xdr:cNvPr id="427" name="テキスト ボックス 426"/>
        <xdr:cNvSpPr txBox="1"/>
      </xdr:nvSpPr>
      <xdr:spPr>
        <a:xfrm>
          <a:off x="8515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141890</xdr:rowOff>
    </xdr:from>
    <xdr:to>
      <xdr:col>41</xdr:col>
      <xdr:colOff>101600</xdr:colOff>
      <xdr:row>76</xdr:row>
      <xdr:rowOff>72039</xdr:rowOff>
    </xdr:to>
    <xdr:sp macro="" textlink="">
      <xdr:nvSpPr>
        <xdr:cNvPr id="428" name="楕円 427"/>
        <xdr:cNvSpPr/>
      </xdr:nvSpPr>
      <xdr:spPr>
        <a:xfrm>
          <a:off x="7810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88567</xdr:rowOff>
    </xdr:from>
    <xdr:ext cx="534377" cy="259045"/>
    <xdr:sp macro="" textlink="">
      <xdr:nvSpPr>
        <xdr:cNvPr id="429" name="テキスト ボックス 428"/>
        <xdr:cNvSpPr txBox="1"/>
      </xdr:nvSpPr>
      <xdr:spPr>
        <a:xfrm>
          <a:off x="7594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5415</xdr:rowOff>
    </xdr:from>
    <xdr:to>
      <xdr:col>36</xdr:col>
      <xdr:colOff>165100</xdr:colOff>
      <xdr:row>76</xdr:row>
      <xdr:rowOff>107015</xdr:rowOff>
    </xdr:to>
    <xdr:sp macro="" textlink="">
      <xdr:nvSpPr>
        <xdr:cNvPr id="430" name="楕円 429"/>
        <xdr:cNvSpPr/>
      </xdr:nvSpPr>
      <xdr:spPr>
        <a:xfrm>
          <a:off x="6921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123542</xdr:rowOff>
    </xdr:from>
    <xdr:ext cx="469744" cy="259045"/>
    <xdr:sp macro="" textlink="">
      <xdr:nvSpPr>
        <xdr:cNvPr id="431" name="テキスト ボックス 430"/>
        <xdr:cNvSpPr txBox="1"/>
      </xdr:nvSpPr>
      <xdr:spPr>
        <a:xfrm>
          <a:off x="6737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61322</xdr:rowOff>
    </xdr:from>
    <xdr:to>
      <xdr:col>55</xdr:col>
      <xdr:colOff>0</xdr:colOff>
      <xdr:row>98</xdr:row>
      <xdr:rowOff>65942</xdr:rowOff>
    </xdr:to>
    <xdr:cxnSp macro="">
      <xdr:nvCxnSpPr>
        <xdr:cNvPr id="458" name="直線コネクタ 457"/>
        <xdr:cNvCxnSpPr/>
      </xdr:nvCxnSpPr>
      <xdr:spPr>
        <a:xfrm>
          <a:off x="9639300" y="16863422"/>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61322</xdr:rowOff>
    </xdr:from>
    <xdr:to>
      <xdr:col>50</xdr:col>
      <xdr:colOff>114300</xdr:colOff>
      <xdr:row>98</xdr:row>
      <xdr:rowOff>68552</xdr:rowOff>
    </xdr:to>
    <xdr:cxnSp macro="">
      <xdr:nvCxnSpPr>
        <xdr:cNvPr id="461" name="直線コネクタ 460"/>
        <xdr:cNvCxnSpPr/>
      </xdr:nvCxnSpPr>
      <xdr:spPr>
        <a:xfrm flipV="1">
          <a:off x="8750300" y="16863422"/>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68552</xdr:rowOff>
    </xdr:from>
    <xdr:to>
      <xdr:col>45</xdr:col>
      <xdr:colOff>177800</xdr:colOff>
      <xdr:row>98</xdr:row>
      <xdr:rowOff>70571</xdr:rowOff>
    </xdr:to>
    <xdr:cxnSp macro="">
      <xdr:nvCxnSpPr>
        <xdr:cNvPr id="464" name="直線コネクタ 463"/>
        <xdr:cNvCxnSpPr/>
      </xdr:nvCxnSpPr>
      <xdr:spPr>
        <a:xfrm flipV="1">
          <a:off x="7861300" y="1687065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70571</xdr:rowOff>
    </xdr:from>
    <xdr:to>
      <xdr:col>41</xdr:col>
      <xdr:colOff>50800</xdr:colOff>
      <xdr:row>98</xdr:row>
      <xdr:rowOff>74769</xdr:rowOff>
    </xdr:to>
    <xdr:cxnSp macro="">
      <xdr:nvCxnSpPr>
        <xdr:cNvPr id="467" name="直線コネクタ 466"/>
        <xdr:cNvCxnSpPr/>
      </xdr:nvCxnSpPr>
      <xdr:spPr>
        <a:xfrm flipV="1">
          <a:off x="6972300" y="1687267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15142</xdr:rowOff>
    </xdr:from>
    <xdr:to>
      <xdr:col>55</xdr:col>
      <xdr:colOff>50800</xdr:colOff>
      <xdr:row>98</xdr:row>
      <xdr:rowOff>116742</xdr:rowOff>
    </xdr:to>
    <xdr:sp macro="" textlink="">
      <xdr:nvSpPr>
        <xdr:cNvPr id="477" name="楕円 476"/>
        <xdr:cNvSpPr/>
      </xdr:nvSpPr>
      <xdr:spPr>
        <a:xfrm>
          <a:off x="104267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10522</xdr:rowOff>
    </xdr:from>
    <xdr:to>
      <xdr:col>50</xdr:col>
      <xdr:colOff>165100</xdr:colOff>
      <xdr:row>98</xdr:row>
      <xdr:rowOff>112122</xdr:rowOff>
    </xdr:to>
    <xdr:sp macro="" textlink="">
      <xdr:nvSpPr>
        <xdr:cNvPr id="479" name="楕円 478"/>
        <xdr:cNvSpPr/>
      </xdr:nvSpPr>
      <xdr:spPr>
        <a:xfrm>
          <a:off x="9588500" y="16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103249</xdr:rowOff>
    </xdr:from>
    <xdr:ext cx="534377" cy="259045"/>
    <xdr:sp macro="" textlink="">
      <xdr:nvSpPr>
        <xdr:cNvPr id="480" name="テキスト ボックス 479"/>
        <xdr:cNvSpPr txBox="1"/>
      </xdr:nvSpPr>
      <xdr:spPr>
        <a:xfrm>
          <a:off x="9372111" y="169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17752</xdr:rowOff>
    </xdr:from>
    <xdr:to>
      <xdr:col>46</xdr:col>
      <xdr:colOff>38100</xdr:colOff>
      <xdr:row>98</xdr:row>
      <xdr:rowOff>119352</xdr:rowOff>
    </xdr:to>
    <xdr:sp macro="" textlink="">
      <xdr:nvSpPr>
        <xdr:cNvPr id="481" name="楕円 480"/>
        <xdr:cNvSpPr/>
      </xdr:nvSpPr>
      <xdr:spPr>
        <a:xfrm>
          <a:off x="8699500" y="168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110479</xdr:rowOff>
    </xdr:from>
    <xdr:ext cx="534377" cy="259045"/>
    <xdr:sp macro="" textlink="">
      <xdr:nvSpPr>
        <xdr:cNvPr id="482" name="テキスト ボックス 481"/>
        <xdr:cNvSpPr txBox="1"/>
      </xdr:nvSpPr>
      <xdr:spPr>
        <a:xfrm>
          <a:off x="8483111" y="169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19771</xdr:rowOff>
    </xdr:from>
    <xdr:to>
      <xdr:col>41</xdr:col>
      <xdr:colOff>101600</xdr:colOff>
      <xdr:row>98</xdr:row>
      <xdr:rowOff>121371</xdr:rowOff>
    </xdr:to>
    <xdr:sp macro="" textlink="">
      <xdr:nvSpPr>
        <xdr:cNvPr id="483" name="楕円 482"/>
        <xdr:cNvSpPr/>
      </xdr:nvSpPr>
      <xdr:spPr>
        <a:xfrm>
          <a:off x="7810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112498</xdr:rowOff>
    </xdr:from>
    <xdr:ext cx="534377" cy="259045"/>
    <xdr:sp macro="" textlink="">
      <xdr:nvSpPr>
        <xdr:cNvPr id="484" name="テキスト ボックス 483"/>
        <xdr:cNvSpPr txBox="1"/>
      </xdr:nvSpPr>
      <xdr:spPr>
        <a:xfrm>
          <a:off x="7594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23969</xdr:rowOff>
    </xdr:from>
    <xdr:to>
      <xdr:col>36</xdr:col>
      <xdr:colOff>165100</xdr:colOff>
      <xdr:row>98</xdr:row>
      <xdr:rowOff>125569</xdr:rowOff>
    </xdr:to>
    <xdr:sp macro="" textlink="">
      <xdr:nvSpPr>
        <xdr:cNvPr id="485" name="楕円 484"/>
        <xdr:cNvSpPr/>
      </xdr:nvSpPr>
      <xdr:spPr>
        <a:xfrm>
          <a:off x="6921500" y="168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116696</xdr:rowOff>
    </xdr:from>
    <xdr:ext cx="534377" cy="259045"/>
    <xdr:sp macro="" textlink="">
      <xdr:nvSpPr>
        <xdr:cNvPr id="486" name="テキスト ボックス 485"/>
        <xdr:cNvSpPr txBox="1"/>
      </xdr:nvSpPr>
      <xdr:spPr>
        <a:xfrm>
          <a:off x="6705111" y="169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68758</xdr:rowOff>
    </xdr:from>
    <xdr:to>
      <xdr:col>85</xdr:col>
      <xdr:colOff>127000</xdr:colOff>
      <xdr:row>38</xdr:row>
      <xdr:rowOff>82474</xdr:rowOff>
    </xdr:to>
    <xdr:cxnSp macro="">
      <xdr:nvCxnSpPr>
        <xdr:cNvPr id="516" name="直線コネクタ 515"/>
        <xdr:cNvCxnSpPr/>
      </xdr:nvCxnSpPr>
      <xdr:spPr>
        <a:xfrm>
          <a:off x="15481300" y="65838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68758</xdr:rowOff>
    </xdr:from>
    <xdr:to>
      <xdr:col>81</xdr:col>
      <xdr:colOff>50800</xdr:colOff>
      <xdr:row>38</xdr:row>
      <xdr:rowOff>87350</xdr:rowOff>
    </xdr:to>
    <xdr:cxnSp macro="">
      <xdr:nvCxnSpPr>
        <xdr:cNvPr id="519" name="直線コネクタ 518"/>
        <xdr:cNvCxnSpPr/>
      </xdr:nvCxnSpPr>
      <xdr:spPr>
        <a:xfrm flipV="1">
          <a:off x="14592300" y="6583858"/>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154559</xdr:rowOff>
    </xdr:from>
    <xdr:to>
      <xdr:col>76</xdr:col>
      <xdr:colOff>114300</xdr:colOff>
      <xdr:row>38</xdr:row>
      <xdr:rowOff>87350</xdr:rowOff>
    </xdr:to>
    <xdr:cxnSp macro="">
      <xdr:nvCxnSpPr>
        <xdr:cNvPr id="522" name="直線コネクタ 521"/>
        <xdr:cNvCxnSpPr/>
      </xdr:nvCxnSpPr>
      <xdr:spPr>
        <a:xfrm>
          <a:off x="13703300" y="6326759"/>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154559</xdr:rowOff>
    </xdr:from>
    <xdr:to>
      <xdr:col>71</xdr:col>
      <xdr:colOff>177800</xdr:colOff>
      <xdr:row>38</xdr:row>
      <xdr:rowOff>101447</xdr:rowOff>
    </xdr:to>
    <xdr:cxnSp macro="">
      <xdr:nvCxnSpPr>
        <xdr:cNvPr id="525" name="直線コネクタ 524"/>
        <xdr:cNvCxnSpPr/>
      </xdr:nvCxnSpPr>
      <xdr:spPr>
        <a:xfrm flipV="1">
          <a:off x="12814300" y="6326759"/>
          <a:ext cx="889000" cy="2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31674</xdr:rowOff>
    </xdr:from>
    <xdr:to>
      <xdr:col>85</xdr:col>
      <xdr:colOff>177800</xdr:colOff>
      <xdr:row>38</xdr:row>
      <xdr:rowOff>133274</xdr:rowOff>
    </xdr:to>
    <xdr:sp macro="" textlink="">
      <xdr:nvSpPr>
        <xdr:cNvPr id="535" name="楕円 534"/>
        <xdr:cNvSpPr/>
      </xdr:nvSpPr>
      <xdr:spPr>
        <a:xfrm>
          <a:off x="162687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118051</xdr:rowOff>
    </xdr:from>
    <xdr:ext cx="534377" cy="259045"/>
    <xdr:sp macro="" textlink="">
      <xdr:nvSpPr>
        <xdr:cNvPr id="536" name="消防費該当値テキスト"/>
        <xdr:cNvSpPr txBox="1"/>
      </xdr:nvSpPr>
      <xdr:spPr>
        <a:xfrm>
          <a:off x="16370300" y="6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17958</xdr:rowOff>
    </xdr:from>
    <xdr:to>
      <xdr:col>81</xdr:col>
      <xdr:colOff>101600</xdr:colOff>
      <xdr:row>38</xdr:row>
      <xdr:rowOff>119558</xdr:rowOff>
    </xdr:to>
    <xdr:sp macro="" textlink="">
      <xdr:nvSpPr>
        <xdr:cNvPr id="537" name="楕円 536"/>
        <xdr:cNvSpPr/>
      </xdr:nvSpPr>
      <xdr:spPr>
        <a:xfrm>
          <a:off x="15430500" y="6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110685</xdr:rowOff>
    </xdr:from>
    <xdr:ext cx="534377" cy="259045"/>
    <xdr:sp macro="" textlink="">
      <xdr:nvSpPr>
        <xdr:cNvPr id="538" name="テキスト ボックス 537"/>
        <xdr:cNvSpPr txBox="1"/>
      </xdr:nvSpPr>
      <xdr:spPr>
        <a:xfrm>
          <a:off x="15214111" y="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36550</xdr:rowOff>
    </xdr:from>
    <xdr:to>
      <xdr:col>76</xdr:col>
      <xdr:colOff>165100</xdr:colOff>
      <xdr:row>38</xdr:row>
      <xdr:rowOff>138150</xdr:rowOff>
    </xdr:to>
    <xdr:sp macro="" textlink="">
      <xdr:nvSpPr>
        <xdr:cNvPr id="539" name="楕円 538"/>
        <xdr:cNvSpPr/>
      </xdr:nvSpPr>
      <xdr:spPr>
        <a:xfrm>
          <a:off x="14541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129277</xdr:rowOff>
    </xdr:from>
    <xdr:ext cx="534377" cy="259045"/>
    <xdr:sp macro="" textlink="">
      <xdr:nvSpPr>
        <xdr:cNvPr id="540" name="テキスト ボックス 539"/>
        <xdr:cNvSpPr txBox="1"/>
      </xdr:nvSpPr>
      <xdr:spPr>
        <a:xfrm>
          <a:off x="14325111" y="66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103759</xdr:rowOff>
    </xdr:from>
    <xdr:to>
      <xdr:col>72</xdr:col>
      <xdr:colOff>38100</xdr:colOff>
      <xdr:row>37</xdr:row>
      <xdr:rowOff>33909</xdr:rowOff>
    </xdr:to>
    <xdr:sp macro="" textlink="">
      <xdr:nvSpPr>
        <xdr:cNvPr id="541" name="楕円 540"/>
        <xdr:cNvSpPr/>
      </xdr:nvSpPr>
      <xdr:spPr>
        <a:xfrm>
          <a:off x="13652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42" name="テキスト ボックス 541"/>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50647</xdr:rowOff>
    </xdr:from>
    <xdr:to>
      <xdr:col>67</xdr:col>
      <xdr:colOff>101600</xdr:colOff>
      <xdr:row>38</xdr:row>
      <xdr:rowOff>152247</xdr:rowOff>
    </xdr:to>
    <xdr:sp macro="" textlink="">
      <xdr:nvSpPr>
        <xdr:cNvPr id="543" name="楕円 542"/>
        <xdr:cNvSpPr/>
      </xdr:nvSpPr>
      <xdr:spPr>
        <a:xfrm>
          <a:off x="127635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143374</xdr:rowOff>
    </xdr:from>
    <xdr:ext cx="534377" cy="259045"/>
    <xdr:sp macro="" textlink="">
      <xdr:nvSpPr>
        <xdr:cNvPr id="544" name="テキスト ボックス 543"/>
        <xdr:cNvSpPr txBox="1"/>
      </xdr:nvSpPr>
      <xdr:spPr>
        <a:xfrm>
          <a:off x="12547111" y="66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135586</xdr:rowOff>
    </xdr:from>
    <xdr:to>
      <xdr:col>85</xdr:col>
      <xdr:colOff>127000</xdr:colOff>
      <xdr:row>56</xdr:row>
      <xdr:rowOff>38398</xdr:rowOff>
    </xdr:to>
    <xdr:cxnSp macro="">
      <xdr:nvCxnSpPr>
        <xdr:cNvPr id="576" name="直線コネクタ 575"/>
        <xdr:cNvCxnSpPr/>
      </xdr:nvCxnSpPr>
      <xdr:spPr>
        <a:xfrm>
          <a:off x="15481300" y="9565336"/>
          <a:ext cx="8382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54726</xdr:rowOff>
    </xdr:from>
    <xdr:to>
      <xdr:col>81</xdr:col>
      <xdr:colOff>50800</xdr:colOff>
      <xdr:row>55</xdr:row>
      <xdr:rowOff>135586</xdr:rowOff>
    </xdr:to>
    <xdr:cxnSp macro="">
      <xdr:nvCxnSpPr>
        <xdr:cNvPr id="579" name="直線コネクタ 578"/>
        <xdr:cNvCxnSpPr/>
      </xdr:nvCxnSpPr>
      <xdr:spPr>
        <a:xfrm>
          <a:off x="14592300" y="9484476"/>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54726</xdr:rowOff>
    </xdr:from>
    <xdr:to>
      <xdr:col>76</xdr:col>
      <xdr:colOff>114300</xdr:colOff>
      <xdr:row>56</xdr:row>
      <xdr:rowOff>136010</xdr:rowOff>
    </xdr:to>
    <xdr:cxnSp macro="">
      <xdr:nvCxnSpPr>
        <xdr:cNvPr id="582" name="直線コネクタ 581"/>
        <xdr:cNvCxnSpPr/>
      </xdr:nvCxnSpPr>
      <xdr:spPr>
        <a:xfrm flipV="1">
          <a:off x="13703300" y="9484476"/>
          <a:ext cx="889000" cy="25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136010</xdr:rowOff>
    </xdr:from>
    <xdr:to>
      <xdr:col>71</xdr:col>
      <xdr:colOff>177800</xdr:colOff>
      <xdr:row>57</xdr:row>
      <xdr:rowOff>148779</xdr:rowOff>
    </xdr:to>
    <xdr:cxnSp macro="">
      <xdr:nvCxnSpPr>
        <xdr:cNvPr id="585" name="直線コネクタ 584"/>
        <xdr:cNvCxnSpPr/>
      </xdr:nvCxnSpPr>
      <xdr:spPr>
        <a:xfrm flipV="1">
          <a:off x="12814300" y="9737210"/>
          <a:ext cx="889000" cy="1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9" name="テキスト ボックス 588"/>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159048</xdr:rowOff>
    </xdr:from>
    <xdr:to>
      <xdr:col>85</xdr:col>
      <xdr:colOff>177800</xdr:colOff>
      <xdr:row>56</xdr:row>
      <xdr:rowOff>89198</xdr:rowOff>
    </xdr:to>
    <xdr:sp macro="" textlink="">
      <xdr:nvSpPr>
        <xdr:cNvPr id="595" name="楕円 594"/>
        <xdr:cNvSpPr/>
      </xdr:nvSpPr>
      <xdr:spPr>
        <a:xfrm>
          <a:off x="16268700" y="9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10475</xdr:rowOff>
    </xdr:from>
    <xdr:ext cx="534377" cy="259045"/>
    <xdr:sp macro="" textlink="">
      <xdr:nvSpPr>
        <xdr:cNvPr id="596" name="教育費該当値テキスト"/>
        <xdr:cNvSpPr txBox="1"/>
      </xdr:nvSpPr>
      <xdr:spPr>
        <a:xfrm>
          <a:off x="16370300" y="94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84786</xdr:rowOff>
    </xdr:from>
    <xdr:to>
      <xdr:col>81</xdr:col>
      <xdr:colOff>101600</xdr:colOff>
      <xdr:row>56</xdr:row>
      <xdr:rowOff>14936</xdr:rowOff>
    </xdr:to>
    <xdr:sp macro="" textlink="">
      <xdr:nvSpPr>
        <xdr:cNvPr id="597" name="楕円 596"/>
        <xdr:cNvSpPr/>
      </xdr:nvSpPr>
      <xdr:spPr>
        <a:xfrm>
          <a:off x="15430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31463</xdr:rowOff>
    </xdr:from>
    <xdr:ext cx="534377" cy="259045"/>
    <xdr:sp macro="" textlink="">
      <xdr:nvSpPr>
        <xdr:cNvPr id="598" name="テキスト ボックス 597"/>
        <xdr:cNvSpPr txBox="1"/>
      </xdr:nvSpPr>
      <xdr:spPr>
        <a:xfrm>
          <a:off x="15214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3926</xdr:rowOff>
    </xdr:from>
    <xdr:to>
      <xdr:col>76</xdr:col>
      <xdr:colOff>165100</xdr:colOff>
      <xdr:row>55</xdr:row>
      <xdr:rowOff>105526</xdr:rowOff>
    </xdr:to>
    <xdr:sp macro="" textlink="">
      <xdr:nvSpPr>
        <xdr:cNvPr id="599" name="楕円 598"/>
        <xdr:cNvSpPr/>
      </xdr:nvSpPr>
      <xdr:spPr>
        <a:xfrm>
          <a:off x="14541500" y="9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122053</xdr:rowOff>
    </xdr:from>
    <xdr:ext cx="534377" cy="259045"/>
    <xdr:sp macro="" textlink="">
      <xdr:nvSpPr>
        <xdr:cNvPr id="600" name="テキスト ボックス 599"/>
        <xdr:cNvSpPr txBox="1"/>
      </xdr:nvSpPr>
      <xdr:spPr>
        <a:xfrm>
          <a:off x="14325111" y="92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85210</xdr:rowOff>
    </xdr:from>
    <xdr:to>
      <xdr:col>72</xdr:col>
      <xdr:colOff>38100</xdr:colOff>
      <xdr:row>57</xdr:row>
      <xdr:rowOff>15360</xdr:rowOff>
    </xdr:to>
    <xdr:sp macro="" textlink="">
      <xdr:nvSpPr>
        <xdr:cNvPr id="601" name="楕円 600"/>
        <xdr:cNvSpPr/>
      </xdr:nvSpPr>
      <xdr:spPr>
        <a:xfrm>
          <a:off x="13652500" y="96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31887</xdr:rowOff>
    </xdr:from>
    <xdr:ext cx="534377" cy="259045"/>
    <xdr:sp macro="" textlink="">
      <xdr:nvSpPr>
        <xdr:cNvPr id="602" name="テキスト ボックス 601"/>
        <xdr:cNvSpPr txBox="1"/>
      </xdr:nvSpPr>
      <xdr:spPr>
        <a:xfrm>
          <a:off x="13436111" y="94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97979</xdr:rowOff>
    </xdr:from>
    <xdr:to>
      <xdr:col>67</xdr:col>
      <xdr:colOff>101600</xdr:colOff>
      <xdr:row>58</xdr:row>
      <xdr:rowOff>28129</xdr:rowOff>
    </xdr:to>
    <xdr:sp macro="" textlink="">
      <xdr:nvSpPr>
        <xdr:cNvPr id="603" name="楕円 602"/>
        <xdr:cNvSpPr/>
      </xdr:nvSpPr>
      <xdr:spPr>
        <a:xfrm>
          <a:off x="12763500" y="98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19256</xdr:rowOff>
    </xdr:from>
    <xdr:ext cx="534377" cy="259045"/>
    <xdr:sp macro="" textlink="">
      <xdr:nvSpPr>
        <xdr:cNvPr id="604" name="テキスト ボックス 603"/>
        <xdr:cNvSpPr txBox="1"/>
      </xdr:nvSpPr>
      <xdr:spPr>
        <a:xfrm>
          <a:off x="12547111" y="99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94780</xdr:rowOff>
    </xdr:from>
    <xdr:to>
      <xdr:col>85</xdr:col>
      <xdr:colOff>127000</xdr:colOff>
      <xdr:row>79</xdr:row>
      <xdr:rowOff>95842</xdr:rowOff>
    </xdr:to>
    <xdr:cxnSp macro="">
      <xdr:nvCxnSpPr>
        <xdr:cNvPr id="635" name="直線コネクタ 634"/>
        <xdr:cNvCxnSpPr/>
      </xdr:nvCxnSpPr>
      <xdr:spPr>
        <a:xfrm flipV="1">
          <a:off x="15481300" y="13639330"/>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84737</xdr:rowOff>
    </xdr:from>
    <xdr:to>
      <xdr:col>81</xdr:col>
      <xdr:colOff>50800</xdr:colOff>
      <xdr:row>79</xdr:row>
      <xdr:rowOff>95842</xdr:rowOff>
    </xdr:to>
    <xdr:cxnSp macro="">
      <xdr:nvCxnSpPr>
        <xdr:cNvPr id="638" name="直線コネクタ 637"/>
        <xdr:cNvCxnSpPr/>
      </xdr:nvCxnSpPr>
      <xdr:spPr>
        <a:xfrm>
          <a:off x="14592300" y="13629287"/>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84737</xdr:rowOff>
    </xdr:from>
    <xdr:to>
      <xdr:col>76</xdr:col>
      <xdr:colOff>114300</xdr:colOff>
      <xdr:row>79</xdr:row>
      <xdr:rowOff>95465</xdr:rowOff>
    </xdr:to>
    <xdr:cxnSp macro="">
      <xdr:nvCxnSpPr>
        <xdr:cNvPr id="641" name="直線コネクタ 640"/>
        <xdr:cNvCxnSpPr/>
      </xdr:nvCxnSpPr>
      <xdr:spPr>
        <a:xfrm flipV="1">
          <a:off x="13703300" y="13629287"/>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93638</xdr:rowOff>
    </xdr:from>
    <xdr:to>
      <xdr:col>71</xdr:col>
      <xdr:colOff>177800</xdr:colOff>
      <xdr:row>79</xdr:row>
      <xdr:rowOff>95465</xdr:rowOff>
    </xdr:to>
    <xdr:cxnSp macro="">
      <xdr:nvCxnSpPr>
        <xdr:cNvPr id="644" name="直線コネクタ 643"/>
        <xdr:cNvCxnSpPr/>
      </xdr:nvCxnSpPr>
      <xdr:spPr>
        <a:xfrm>
          <a:off x="12814300" y="136381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43980</xdr:rowOff>
    </xdr:from>
    <xdr:to>
      <xdr:col>85</xdr:col>
      <xdr:colOff>177800</xdr:colOff>
      <xdr:row>79</xdr:row>
      <xdr:rowOff>145580</xdr:rowOff>
    </xdr:to>
    <xdr:sp macro="" textlink="">
      <xdr:nvSpPr>
        <xdr:cNvPr id="654" name="楕円 653"/>
        <xdr:cNvSpPr/>
      </xdr:nvSpPr>
      <xdr:spPr>
        <a:xfrm>
          <a:off x="16268700" y="13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45042</xdr:rowOff>
    </xdr:from>
    <xdr:to>
      <xdr:col>81</xdr:col>
      <xdr:colOff>101600</xdr:colOff>
      <xdr:row>79</xdr:row>
      <xdr:rowOff>146642</xdr:rowOff>
    </xdr:to>
    <xdr:sp macro="" textlink="">
      <xdr:nvSpPr>
        <xdr:cNvPr id="656" name="楕円 655"/>
        <xdr:cNvSpPr/>
      </xdr:nvSpPr>
      <xdr:spPr>
        <a:xfrm>
          <a:off x="15430500" y="13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137769</xdr:rowOff>
    </xdr:from>
    <xdr:ext cx="378565" cy="259045"/>
    <xdr:sp macro="" textlink="">
      <xdr:nvSpPr>
        <xdr:cNvPr id="657" name="テキスト ボックス 656"/>
        <xdr:cNvSpPr txBox="1"/>
      </xdr:nvSpPr>
      <xdr:spPr>
        <a:xfrm>
          <a:off x="15292017" y="136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33937</xdr:rowOff>
    </xdr:from>
    <xdr:to>
      <xdr:col>76</xdr:col>
      <xdr:colOff>165100</xdr:colOff>
      <xdr:row>79</xdr:row>
      <xdr:rowOff>135537</xdr:rowOff>
    </xdr:to>
    <xdr:sp macro="" textlink="">
      <xdr:nvSpPr>
        <xdr:cNvPr id="658" name="楕円 657"/>
        <xdr:cNvSpPr/>
      </xdr:nvSpPr>
      <xdr:spPr>
        <a:xfrm>
          <a:off x="14541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126664</xdr:rowOff>
    </xdr:from>
    <xdr:ext cx="378565" cy="259045"/>
    <xdr:sp macro="" textlink="">
      <xdr:nvSpPr>
        <xdr:cNvPr id="659" name="テキスト ボックス 658"/>
        <xdr:cNvSpPr txBox="1"/>
      </xdr:nvSpPr>
      <xdr:spPr>
        <a:xfrm>
          <a:off x="14403017" y="1367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44665</xdr:rowOff>
    </xdr:from>
    <xdr:to>
      <xdr:col>72</xdr:col>
      <xdr:colOff>38100</xdr:colOff>
      <xdr:row>79</xdr:row>
      <xdr:rowOff>146265</xdr:rowOff>
    </xdr:to>
    <xdr:sp macro="" textlink="">
      <xdr:nvSpPr>
        <xdr:cNvPr id="660" name="楕円 659"/>
        <xdr:cNvSpPr/>
      </xdr:nvSpPr>
      <xdr:spPr>
        <a:xfrm>
          <a:off x="13652500" y="13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137392</xdr:rowOff>
    </xdr:from>
    <xdr:ext cx="378565" cy="259045"/>
    <xdr:sp macro="" textlink="">
      <xdr:nvSpPr>
        <xdr:cNvPr id="661" name="テキスト ボックス 660"/>
        <xdr:cNvSpPr txBox="1"/>
      </xdr:nvSpPr>
      <xdr:spPr>
        <a:xfrm>
          <a:off x="13514017" y="1368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42838</xdr:rowOff>
    </xdr:from>
    <xdr:to>
      <xdr:col>67</xdr:col>
      <xdr:colOff>101600</xdr:colOff>
      <xdr:row>79</xdr:row>
      <xdr:rowOff>144438</xdr:rowOff>
    </xdr:to>
    <xdr:sp macro="" textlink="">
      <xdr:nvSpPr>
        <xdr:cNvPr id="662" name="楕円 661"/>
        <xdr:cNvSpPr/>
      </xdr:nvSpPr>
      <xdr:spPr>
        <a:xfrm>
          <a:off x="12763500" y="135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135565</xdr:rowOff>
    </xdr:from>
    <xdr:ext cx="378565" cy="259045"/>
    <xdr:sp macro="" textlink="">
      <xdr:nvSpPr>
        <xdr:cNvPr id="663" name="テキスト ボックス 662"/>
        <xdr:cNvSpPr txBox="1"/>
      </xdr:nvSpPr>
      <xdr:spPr>
        <a:xfrm>
          <a:off x="12625017" y="1368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43276</xdr:rowOff>
    </xdr:from>
    <xdr:to>
      <xdr:col>85</xdr:col>
      <xdr:colOff>127000</xdr:colOff>
      <xdr:row>94</xdr:row>
      <xdr:rowOff>70045</xdr:rowOff>
    </xdr:to>
    <xdr:cxnSp macro="">
      <xdr:nvCxnSpPr>
        <xdr:cNvPr id="690" name="直線コネクタ 689"/>
        <xdr:cNvCxnSpPr/>
      </xdr:nvCxnSpPr>
      <xdr:spPr>
        <a:xfrm>
          <a:off x="15481300" y="16159576"/>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43276</xdr:rowOff>
    </xdr:from>
    <xdr:to>
      <xdr:col>81</xdr:col>
      <xdr:colOff>50800</xdr:colOff>
      <xdr:row>94</xdr:row>
      <xdr:rowOff>111993</xdr:rowOff>
    </xdr:to>
    <xdr:cxnSp macro="">
      <xdr:nvCxnSpPr>
        <xdr:cNvPr id="693" name="直線コネクタ 692"/>
        <xdr:cNvCxnSpPr/>
      </xdr:nvCxnSpPr>
      <xdr:spPr>
        <a:xfrm flipV="1">
          <a:off x="14592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111993</xdr:rowOff>
    </xdr:from>
    <xdr:to>
      <xdr:col>76</xdr:col>
      <xdr:colOff>114300</xdr:colOff>
      <xdr:row>94</xdr:row>
      <xdr:rowOff>121000</xdr:rowOff>
    </xdr:to>
    <xdr:cxnSp macro="">
      <xdr:nvCxnSpPr>
        <xdr:cNvPr id="696" name="直線コネクタ 695"/>
        <xdr:cNvCxnSpPr/>
      </xdr:nvCxnSpPr>
      <xdr:spPr>
        <a:xfrm flipV="1">
          <a:off x="13703300" y="162282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95238</xdr:rowOff>
    </xdr:from>
    <xdr:to>
      <xdr:col>71</xdr:col>
      <xdr:colOff>177800</xdr:colOff>
      <xdr:row>94</xdr:row>
      <xdr:rowOff>121000</xdr:rowOff>
    </xdr:to>
    <xdr:cxnSp macro="">
      <xdr:nvCxnSpPr>
        <xdr:cNvPr id="699" name="直線コネクタ 698"/>
        <xdr:cNvCxnSpPr/>
      </xdr:nvCxnSpPr>
      <xdr:spPr>
        <a:xfrm>
          <a:off x="12814300" y="16211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19245</xdr:rowOff>
    </xdr:from>
    <xdr:to>
      <xdr:col>85</xdr:col>
      <xdr:colOff>177800</xdr:colOff>
      <xdr:row>94</xdr:row>
      <xdr:rowOff>120845</xdr:rowOff>
    </xdr:to>
    <xdr:sp macro="" textlink="">
      <xdr:nvSpPr>
        <xdr:cNvPr id="709" name="楕円 708"/>
        <xdr:cNvSpPr/>
      </xdr:nvSpPr>
      <xdr:spPr>
        <a:xfrm>
          <a:off x="162687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169122</xdr:rowOff>
    </xdr:from>
    <xdr:ext cx="534377" cy="259045"/>
    <xdr:sp macro="" textlink="">
      <xdr:nvSpPr>
        <xdr:cNvPr id="710" name="公債費該当値テキスト"/>
        <xdr:cNvSpPr txBox="1"/>
      </xdr:nvSpPr>
      <xdr:spPr>
        <a:xfrm>
          <a:off x="16370300" y="161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163926</xdr:rowOff>
    </xdr:from>
    <xdr:to>
      <xdr:col>81</xdr:col>
      <xdr:colOff>101600</xdr:colOff>
      <xdr:row>94</xdr:row>
      <xdr:rowOff>94076</xdr:rowOff>
    </xdr:to>
    <xdr:sp macro="" textlink="">
      <xdr:nvSpPr>
        <xdr:cNvPr id="711" name="楕円 710"/>
        <xdr:cNvSpPr/>
      </xdr:nvSpPr>
      <xdr:spPr>
        <a:xfrm>
          <a:off x="15430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85203</xdr:rowOff>
    </xdr:from>
    <xdr:ext cx="534377" cy="259045"/>
    <xdr:sp macro="" textlink="">
      <xdr:nvSpPr>
        <xdr:cNvPr id="712" name="テキスト ボックス 711"/>
        <xdr:cNvSpPr txBox="1"/>
      </xdr:nvSpPr>
      <xdr:spPr>
        <a:xfrm>
          <a:off x="15214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61193</xdr:rowOff>
    </xdr:from>
    <xdr:to>
      <xdr:col>76</xdr:col>
      <xdr:colOff>165100</xdr:colOff>
      <xdr:row>94</xdr:row>
      <xdr:rowOff>162793</xdr:rowOff>
    </xdr:to>
    <xdr:sp macro="" textlink="">
      <xdr:nvSpPr>
        <xdr:cNvPr id="713" name="楕円 712"/>
        <xdr:cNvSpPr/>
      </xdr:nvSpPr>
      <xdr:spPr>
        <a:xfrm>
          <a:off x="14541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153920</xdr:rowOff>
    </xdr:from>
    <xdr:ext cx="534377" cy="259045"/>
    <xdr:sp macro="" textlink="">
      <xdr:nvSpPr>
        <xdr:cNvPr id="714" name="テキスト ボックス 713"/>
        <xdr:cNvSpPr txBox="1"/>
      </xdr:nvSpPr>
      <xdr:spPr>
        <a:xfrm>
          <a:off x="14325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70200</xdr:rowOff>
    </xdr:from>
    <xdr:to>
      <xdr:col>72</xdr:col>
      <xdr:colOff>38100</xdr:colOff>
      <xdr:row>95</xdr:row>
      <xdr:rowOff>350</xdr:rowOff>
    </xdr:to>
    <xdr:sp macro="" textlink="">
      <xdr:nvSpPr>
        <xdr:cNvPr id="715" name="楕円 714"/>
        <xdr:cNvSpPr/>
      </xdr:nvSpPr>
      <xdr:spPr>
        <a:xfrm>
          <a:off x="136525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162927</xdr:rowOff>
    </xdr:from>
    <xdr:ext cx="534377" cy="259045"/>
    <xdr:sp macro="" textlink="">
      <xdr:nvSpPr>
        <xdr:cNvPr id="716" name="テキスト ボックス 715"/>
        <xdr:cNvSpPr txBox="1"/>
      </xdr:nvSpPr>
      <xdr:spPr>
        <a:xfrm>
          <a:off x="13436111" y="162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44438</xdr:rowOff>
    </xdr:from>
    <xdr:to>
      <xdr:col>67</xdr:col>
      <xdr:colOff>101600</xdr:colOff>
      <xdr:row>94</xdr:row>
      <xdr:rowOff>146038</xdr:rowOff>
    </xdr:to>
    <xdr:sp macro="" textlink="">
      <xdr:nvSpPr>
        <xdr:cNvPr id="717" name="楕円 716"/>
        <xdr:cNvSpPr/>
      </xdr:nvSpPr>
      <xdr:spPr>
        <a:xfrm>
          <a:off x="12763500" y="16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137165</xdr:rowOff>
    </xdr:from>
    <xdr:ext cx="534377" cy="259045"/>
    <xdr:sp macro="" textlink="">
      <xdr:nvSpPr>
        <xdr:cNvPr id="718" name="テキスト ボックス 717"/>
        <xdr:cNvSpPr txBox="1"/>
      </xdr:nvSpPr>
      <xdr:spPr>
        <a:xfrm>
          <a:off x="12547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総務費は、庁舎建設基金積立金や減債基金積立金の増などにより住民一人あたりのコストは前年度に比べ、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3,499</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1,676</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民生費は、扶助費支給事業の減があるものの、子どものための教育・保育給付事業業の増などにより住民一人あたりのコストは前年度に比べ、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1,572</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6,769</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教育費は、中関小学校改築事業の増があるものの、人工芝多目的グラウンド整備事業が完了したことにより、住民一人あたりのコストは前年度に比べ、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2,274</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2,621</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公債費は、火葬場建設や臨時地方道整備における元金償還の終了により減などにより住民一人あたりのコストは前年度に比べ、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1,171</a:t>
          </a:r>
          <a:r>
            <a:rPr kumimoji="1" lang="ja-JP" altLang="en-US" sz="1300">
              <a:latin typeface="ＭＳ Ｐゴシック" panose="020B0600070205080204" pitchFamily="50" charset="-128"/>
              <a:ea typeface="ＭＳ Ｐゴシック" panose="020B0600070205080204" pitchFamily="50" charset="-128"/>
            </a:rPr>
            <a:t>円減少し、類似団体平均と比べ、</a:t>
          </a:r>
          <a:r>
            <a:rPr kumimoji="1" lang="en-US" altLang="ja-JP" sz="1300">
              <a:latin typeface="ＭＳ Ｐゴシック" panose="020B0600070205080204" pitchFamily="50" charset="-128"/>
              <a:ea typeface="ＭＳ Ｐゴシック" panose="020B0600070205080204" pitchFamily="50" charset="-128"/>
            </a:rPr>
            <a:t>1,736</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事業についてゼロベースでの見直しを行い、歳入に応じた歳出構造へ転換を図り、将来にわたり構持続可能な行財政基盤の構築を推進していく。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標準財政規模が増加したものの、地方交付税・臨時財政対策債の増加や元金償還の終了による公債費の減少などにより、実質単年度収支の赤字も縮小したため、標準財政規模に対する実質単年度収支の比率は前年度に比べ</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国民健康保険事業特別会計については、基金積立金の増などにより黒字幅が縮小し、前年度に比べ、</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％低下した。</a:t>
          </a:r>
        </a:p>
        <a:p>
          <a:r>
            <a:rPr kumimoji="1" lang="ja-JP" altLang="en-US" sz="1400">
              <a:latin typeface="ＭＳ ゴシック" pitchFamily="49" charset="-128"/>
              <a:ea typeface="ＭＳ ゴシック" pitchFamily="49" charset="-128"/>
            </a:rPr>
            <a:t>　本市全体の収支は</a:t>
          </a:r>
          <a:r>
            <a:rPr kumimoji="1" lang="en-US" altLang="ja-JP" sz="1400">
              <a:latin typeface="ＭＳ ゴシック" pitchFamily="49" charset="-128"/>
              <a:ea typeface="ＭＳ ゴシック" pitchFamily="49" charset="-128"/>
            </a:rPr>
            <a:t>27.98</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火葬場建設や臨時地方道整備における元金償還の終了により元利償還金等が減少したため、実質公債費比率の分子は減少した。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ているものの、庁舎建設基金や減債基金残高の増等による充当可能基金の増加、公共下水道事業の繰入割合の減による公営企業債等繰入見込額の減少などにより、将来負担比率の分子は前年度に比べ減少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市税の減や児童福祉に係る扶助費の増などにより財政調整基金の残高が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百万円減少したものの、将来の多額の公債費の負担に備えるため減債基金の積立てを行ったことで減債基金の残高が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百万円増加、庁舎建設に備えるため庁舎建設基金の積立てを行ったことで庁舎建設基金の残高が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庁舎建設基金は、市庁舎を建設するため。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社会福祉事業振興基金は、社会福祉事業の振興及び奨励を図るため。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緑地管理基金は、緑地の適正な管理を図るため。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国際交流基金は、国際交流活動の推進及び国際交流の環境整備を図るため。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教育振興基金は、教育の振興を図るため。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庁舎建設基金は庁舎建設のために積立てを行ったことで庁舎建設基金の残高が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市税の減少や児童福祉に係る扶助費の増加などにより、財政調整基金を取崩し、残高が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事業についてゼロベースでの見直しを行い、歳入に応じた歳出構造へ転換を図り、基金の取崩に依存しない健全な財政運営を推進し、一定額以上の基金残高を確保する。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現在、市庁舎の建設など多くの公共施設等の老朽化が進んでおり、今後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、同時期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に更新を迎えることが予測されるため、ライフサイクルコストの縮減や事業実施の適正化を図る。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における当市指数は、減価償却累計額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有形固定資産額（非償却資産の土地等含む）で算出されているが、当市指数を他市同様、減価償却累計額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有形固定資産額（償却資産）で算出した場合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5"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5" name="楕円 84"/>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6"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7" name="楕円 86"/>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64389</xdr:rowOff>
    </xdr:to>
    <xdr:cxnSp macro="">
      <xdr:nvCxnSpPr>
        <xdr:cNvPr id="88" name="直線コネクタ 87"/>
        <xdr:cNvCxnSpPr/>
      </xdr:nvCxnSpPr>
      <xdr:spPr>
        <a:xfrm flipV="1">
          <a:off x="4051300" y="575614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89" name="楕円 88"/>
        <xdr:cNvSpPr/>
      </xdr:nvSpPr>
      <xdr:spPr>
        <a:xfrm>
          <a:off x="323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33</xdr:row>
      <xdr:rowOff>142875</xdr:rowOff>
    </xdr:to>
    <xdr:cxnSp macro="">
      <xdr:nvCxnSpPr>
        <xdr:cNvPr id="90" name="直線コネクタ 89"/>
        <xdr:cNvCxnSpPr/>
      </xdr:nvCxnSpPr>
      <xdr:spPr>
        <a:xfrm flipV="1">
          <a:off x="3289300" y="5807964"/>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1"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2"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4"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95" name="n_2mainValue有形固定資産減価償却率"/>
        <xdr:cNvSpPr txBox="1"/>
      </xdr:nvSpPr>
      <xdr:spPr>
        <a:xfrm>
          <a:off x="308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充当可能基金額の増加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退職者数の増加による退職手当負担見込額の減少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に伴い、将来負担額が減少しており、債務償還比率が前年に比べ減少したものの、依然として全国水準を上回っている。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今後、老朽化した施設の更新に伴い地方債の発行が増加することが想定されるが、引き続き、充当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施設の耐用年数に応じた適正な借入期間を設定し、受益と負担を一致させることにより、債務償還可能年数の適正化に努める。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4" name="直線コネクタ 123"/>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7"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8" name="直線コネクタ 127"/>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9"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0" name="フローチャート: 判断 129"/>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1" name="フローチャート: 判断 130"/>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103427</xdr:rowOff>
    </xdr:from>
    <xdr:to>
      <xdr:col>76</xdr:col>
      <xdr:colOff>73025</xdr:colOff>
      <xdr:row>30</xdr:row>
      <xdr:rowOff>33577</xdr:rowOff>
    </xdr:to>
    <xdr:sp macro="" textlink="">
      <xdr:nvSpPr>
        <xdr:cNvPr id="137" name="楕円 136"/>
        <xdr:cNvSpPr/>
      </xdr:nvSpPr>
      <xdr:spPr>
        <a:xfrm>
          <a:off x="14744700" y="58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126304</xdr:rowOff>
    </xdr:from>
    <xdr:ext cx="469744" cy="259045"/>
    <xdr:sp macro="" textlink="">
      <xdr:nvSpPr>
        <xdr:cNvPr id="138" name="債務償還比率該当値テキスト"/>
        <xdr:cNvSpPr txBox="1"/>
      </xdr:nvSpPr>
      <xdr:spPr>
        <a:xfrm>
          <a:off x="14846300" y="56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146417</xdr:rowOff>
    </xdr:from>
    <xdr:to>
      <xdr:col>72</xdr:col>
      <xdr:colOff>123825</xdr:colOff>
      <xdr:row>29</xdr:row>
      <xdr:rowOff>76567</xdr:rowOff>
    </xdr:to>
    <xdr:sp macro="" textlink="">
      <xdr:nvSpPr>
        <xdr:cNvPr id="139" name="楕円 138"/>
        <xdr:cNvSpPr/>
      </xdr:nvSpPr>
      <xdr:spPr>
        <a:xfrm>
          <a:off x="14033500" y="5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25767</xdr:rowOff>
    </xdr:from>
    <xdr:to>
      <xdr:col>76</xdr:col>
      <xdr:colOff>22225</xdr:colOff>
      <xdr:row>29</xdr:row>
      <xdr:rowOff>154227</xdr:rowOff>
    </xdr:to>
    <xdr:cxnSp macro="">
      <xdr:nvCxnSpPr>
        <xdr:cNvPr id="140" name="直線コネクタ 139"/>
        <xdr:cNvCxnSpPr/>
      </xdr:nvCxnSpPr>
      <xdr:spPr>
        <a:xfrm>
          <a:off x="14084300" y="5769342"/>
          <a:ext cx="7112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41"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93094</xdr:rowOff>
    </xdr:from>
    <xdr:ext cx="469744" cy="259045"/>
    <xdr:sp macro="" textlink="">
      <xdr:nvSpPr>
        <xdr:cNvPr id="142" name="n_1mainValue債務償還比率"/>
        <xdr:cNvSpPr txBox="1"/>
      </xdr:nvSpPr>
      <xdr:spPr>
        <a:xfrm>
          <a:off x="13836727" y="54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9" name="楕円 68"/>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10685</xdr:rowOff>
    </xdr:from>
    <xdr:ext cx="405111" cy="259045"/>
    <xdr:sp macro="" textlink="">
      <xdr:nvSpPr>
        <xdr:cNvPr id="70" name="【道路】&#10;有形固定資産減価償却率該当値テキスト"/>
        <xdr:cNvSpPr txBox="1"/>
      </xdr:nvSpPr>
      <xdr:spPr>
        <a:xfrm>
          <a:off x="4673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64262</xdr:rowOff>
    </xdr:from>
    <xdr:to>
      <xdr:col>20</xdr:col>
      <xdr:colOff>38100</xdr:colOff>
      <xdr:row>39</xdr:row>
      <xdr:rowOff>165862</xdr:rowOff>
    </xdr:to>
    <xdr:sp macro="" textlink="">
      <xdr:nvSpPr>
        <xdr:cNvPr id="71" name="楕円 70"/>
        <xdr:cNvSpPr/>
      </xdr:nvSpPr>
      <xdr:spPr>
        <a:xfrm>
          <a:off x="3746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83058</xdr:rowOff>
    </xdr:from>
    <xdr:to>
      <xdr:col>24</xdr:col>
      <xdr:colOff>63500</xdr:colOff>
      <xdr:row>39</xdr:row>
      <xdr:rowOff>115062</xdr:rowOff>
    </xdr:to>
    <xdr:cxnSp macro="">
      <xdr:nvCxnSpPr>
        <xdr:cNvPr id="72" name="直線コネクタ 71"/>
        <xdr:cNvCxnSpPr/>
      </xdr:nvCxnSpPr>
      <xdr:spPr>
        <a:xfrm flipV="1">
          <a:off x="3797300" y="6769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3" name="楕円 72"/>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115062</xdr:rowOff>
    </xdr:from>
    <xdr:to>
      <xdr:col>19</xdr:col>
      <xdr:colOff>177800</xdr:colOff>
      <xdr:row>39</xdr:row>
      <xdr:rowOff>142494</xdr:rowOff>
    </xdr:to>
    <xdr:cxnSp macro="">
      <xdr:nvCxnSpPr>
        <xdr:cNvPr id="74" name="直線コネクタ 73"/>
        <xdr:cNvCxnSpPr/>
      </xdr:nvCxnSpPr>
      <xdr:spPr>
        <a:xfrm flipV="1">
          <a:off x="2908300" y="6801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156989</xdr:rowOff>
    </xdr:from>
    <xdr:ext cx="405111" cy="259045"/>
    <xdr:sp macro="" textlink="">
      <xdr:nvSpPr>
        <xdr:cNvPr id="78" name="n_1mainValue【道路】&#10;有形固定資産減価償却率"/>
        <xdr:cNvSpPr txBox="1"/>
      </xdr:nvSpPr>
      <xdr:spPr>
        <a:xfrm>
          <a:off x="35820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79" name="n_2mainValue【道路】&#10;有形固定資産減価償却率"/>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17628</xdr:rowOff>
    </xdr:from>
    <xdr:to>
      <xdr:col>55</xdr:col>
      <xdr:colOff>50800</xdr:colOff>
      <xdr:row>39</xdr:row>
      <xdr:rowOff>119228</xdr:rowOff>
    </xdr:to>
    <xdr:sp macro="" textlink="">
      <xdr:nvSpPr>
        <xdr:cNvPr id="118" name="楕円 117"/>
        <xdr:cNvSpPr/>
      </xdr:nvSpPr>
      <xdr:spPr>
        <a:xfrm>
          <a:off x="104267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167505</xdr:rowOff>
    </xdr:from>
    <xdr:ext cx="469744" cy="259045"/>
    <xdr:sp macro="" textlink="">
      <xdr:nvSpPr>
        <xdr:cNvPr id="119" name="【道路】&#10;一人当たり延長該当値テキスト"/>
        <xdr:cNvSpPr txBox="1"/>
      </xdr:nvSpPr>
      <xdr:spPr>
        <a:xfrm>
          <a:off x="10515600" y="66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20751</xdr:rowOff>
    </xdr:from>
    <xdr:to>
      <xdr:col>50</xdr:col>
      <xdr:colOff>165100</xdr:colOff>
      <xdr:row>39</xdr:row>
      <xdr:rowOff>122351</xdr:rowOff>
    </xdr:to>
    <xdr:sp macro="" textlink="">
      <xdr:nvSpPr>
        <xdr:cNvPr id="120" name="楕円 119"/>
        <xdr:cNvSpPr/>
      </xdr:nvSpPr>
      <xdr:spPr>
        <a:xfrm>
          <a:off x="9588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68428</xdr:rowOff>
    </xdr:from>
    <xdr:to>
      <xdr:col>55</xdr:col>
      <xdr:colOff>0</xdr:colOff>
      <xdr:row>39</xdr:row>
      <xdr:rowOff>71551</xdr:rowOff>
    </xdr:to>
    <xdr:cxnSp macro="">
      <xdr:nvCxnSpPr>
        <xdr:cNvPr id="121" name="直線コネクタ 120"/>
        <xdr:cNvCxnSpPr/>
      </xdr:nvCxnSpPr>
      <xdr:spPr>
        <a:xfrm flipV="1">
          <a:off x="9639300" y="675497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24105</xdr:rowOff>
    </xdr:from>
    <xdr:to>
      <xdr:col>46</xdr:col>
      <xdr:colOff>38100</xdr:colOff>
      <xdr:row>39</xdr:row>
      <xdr:rowOff>125705</xdr:rowOff>
    </xdr:to>
    <xdr:sp macro="" textlink="">
      <xdr:nvSpPr>
        <xdr:cNvPr id="122" name="楕円 121"/>
        <xdr:cNvSpPr/>
      </xdr:nvSpPr>
      <xdr:spPr>
        <a:xfrm>
          <a:off x="8699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71551</xdr:rowOff>
    </xdr:from>
    <xdr:to>
      <xdr:col>50</xdr:col>
      <xdr:colOff>114300</xdr:colOff>
      <xdr:row>39</xdr:row>
      <xdr:rowOff>74905</xdr:rowOff>
    </xdr:to>
    <xdr:cxnSp macro="">
      <xdr:nvCxnSpPr>
        <xdr:cNvPr id="123" name="直線コネクタ 122"/>
        <xdr:cNvCxnSpPr/>
      </xdr:nvCxnSpPr>
      <xdr:spPr>
        <a:xfrm flipV="1">
          <a:off x="8750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113478</xdr:rowOff>
    </xdr:from>
    <xdr:ext cx="469744" cy="259045"/>
    <xdr:sp macro="" textlink="">
      <xdr:nvSpPr>
        <xdr:cNvPr id="127" name="n_1mainValue【道路】&#10;一人当たり延長"/>
        <xdr:cNvSpPr txBox="1"/>
      </xdr:nvSpPr>
      <xdr:spPr>
        <a:xfrm>
          <a:off x="93917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116832</xdr:rowOff>
    </xdr:from>
    <xdr:ext cx="469744" cy="259045"/>
    <xdr:sp macro="" textlink="">
      <xdr:nvSpPr>
        <xdr:cNvPr id="128" name="n_2mainValue【道路】&#10;一人当たり延長"/>
        <xdr:cNvSpPr txBox="1"/>
      </xdr:nvSpPr>
      <xdr:spPr>
        <a:xfrm>
          <a:off x="8515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楕円 16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9"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70" name="楕円 169"/>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68580</xdr:rowOff>
    </xdr:to>
    <xdr:cxnSp macro="">
      <xdr:nvCxnSpPr>
        <xdr:cNvPr id="171" name="直線コネクタ 170"/>
        <xdr:cNvCxnSpPr/>
      </xdr:nvCxnSpPr>
      <xdr:spPr>
        <a:xfrm flipV="1">
          <a:off x="3797300" y="1030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72" name="楕円 171"/>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110490</xdr:rowOff>
    </xdr:to>
    <xdr:cxnSp macro="">
      <xdr:nvCxnSpPr>
        <xdr:cNvPr id="173" name="直線コネクタ 172"/>
        <xdr:cNvCxnSpPr/>
      </xdr:nvCxnSpPr>
      <xdr:spPr>
        <a:xfrm flipV="1">
          <a:off x="2908300" y="1035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7" name="n_1mainValue【橋りょう・トンネ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78" name="n_2mainValue【橋りょう・トンネ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127975</xdr:rowOff>
    </xdr:from>
    <xdr:to>
      <xdr:col>55</xdr:col>
      <xdr:colOff>50800</xdr:colOff>
      <xdr:row>63</xdr:row>
      <xdr:rowOff>58125</xdr:rowOff>
    </xdr:to>
    <xdr:sp macro="" textlink="">
      <xdr:nvSpPr>
        <xdr:cNvPr id="219" name="楕円 218"/>
        <xdr:cNvSpPr/>
      </xdr:nvSpPr>
      <xdr:spPr>
        <a:xfrm>
          <a:off x="104267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106402</xdr:rowOff>
    </xdr:from>
    <xdr:ext cx="534377" cy="259045"/>
    <xdr:sp macro="" textlink="">
      <xdr:nvSpPr>
        <xdr:cNvPr id="220" name="【橋りょう・トンネル】&#10;一人当たり有形固定資産（償却資産）額該当値テキスト"/>
        <xdr:cNvSpPr txBox="1"/>
      </xdr:nvSpPr>
      <xdr:spPr>
        <a:xfrm>
          <a:off x="10515600" y="107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131080</xdr:rowOff>
    </xdr:from>
    <xdr:to>
      <xdr:col>50</xdr:col>
      <xdr:colOff>165100</xdr:colOff>
      <xdr:row>63</xdr:row>
      <xdr:rowOff>61230</xdr:rowOff>
    </xdr:to>
    <xdr:sp macro="" textlink="">
      <xdr:nvSpPr>
        <xdr:cNvPr id="221" name="楕円 220"/>
        <xdr:cNvSpPr/>
      </xdr:nvSpPr>
      <xdr:spPr>
        <a:xfrm>
          <a:off x="9588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7325</xdr:rowOff>
    </xdr:from>
    <xdr:to>
      <xdr:col>55</xdr:col>
      <xdr:colOff>0</xdr:colOff>
      <xdr:row>63</xdr:row>
      <xdr:rowOff>10430</xdr:rowOff>
    </xdr:to>
    <xdr:cxnSp macro="">
      <xdr:nvCxnSpPr>
        <xdr:cNvPr id="222" name="直線コネクタ 221"/>
        <xdr:cNvCxnSpPr/>
      </xdr:nvCxnSpPr>
      <xdr:spPr>
        <a:xfrm flipV="1">
          <a:off x="9639300" y="10808675"/>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134771</xdr:rowOff>
    </xdr:from>
    <xdr:to>
      <xdr:col>46</xdr:col>
      <xdr:colOff>38100</xdr:colOff>
      <xdr:row>63</xdr:row>
      <xdr:rowOff>64921</xdr:rowOff>
    </xdr:to>
    <xdr:sp macro="" textlink="">
      <xdr:nvSpPr>
        <xdr:cNvPr id="223" name="楕円 222"/>
        <xdr:cNvSpPr/>
      </xdr:nvSpPr>
      <xdr:spPr>
        <a:xfrm>
          <a:off x="8699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10430</xdr:rowOff>
    </xdr:from>
    <xdr:to>
      <xdr:col>50</xdr:col>
      <xdr:colOff>114300</xdr:colOff>
      <xdr:row>63</xdr:row>
      <xdr:rowOff>14121</xdr:rowOff>
    </xdr:to>
    <xdr:cxnSp macro="">
      <xdr:nvCxnSpPr>
        <xdr:cNvPr id="224" name="直線コネクタ 223"/>
        <xdr:cNvCxnSpPr/>
      </xdr:nvCxnSpPr>
      <xdr:spPr>
        <a:xfrm flipV="1">
          <a:off x="8750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6"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52357</xdr:rowOff>
    </xdr:from>
    <xdr:ext cx="534377" cy="259045"/>
    <xdr:sp macro="" textlink="">
      <xdr:nvSpPr>
        <xdr:cNvPr id="228" name="n_1mainValue【橋りょう・トンネル】&#10;一人当たり有形固定資産（償却資産）額"/>
        <xdr:cNvSpPr txBox="1"/>
      </xdr:nvSpPr>
      <xdr:spPr>
        <a:xfrm>
          <a:off x="93594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56048</xdr:rowOff>
    </xdr:from>
    <xdr:ext cx="534377" cy="259045"/>
    <xdr:sp macro="" textlink="">
      <xdr:nvSpPr>
        <xdr:cNvPr id="229" name="n_2mainValue【橋りょう・トンネル】&#10;一人当たり有形固定資産（償却資産）額"/>
        <xdr:cNvSpPr txBox="1"/>
      </xdr:nvSpPr>
      <xdr:spPr>
        <a:xfrm>
          <a:off x="8483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59"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69" name="楕円 268"/>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70"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71" name="楕円 270"/>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51436</xdr:rowOff>
    </xdr:to>
    <xdr:cxnSp macro="">
      <xdr:nvCxnSpPr>
        <xdr:cNvPr id="272" name="直線コネクタ 271"/>
        <xdr:cNvCxnSpPr/>
      </xdr:nvCxnSpPr>
      <xdr:spPr>
        <a:xfrm flipV="1">
          <a:off x="3797300" y="13731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73" name="楕円 272"/>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82</xdr:row>
      <xdr:rowOff>125730</xdr:rowOff>
    </xdr:to>
    <xdr:cxnSp macro="">
      <xdr:nvCxnSpPr>
        <xdr:cNvPr id="274" name="直線コネクタ 273"/>
        <xdr:cNvCxnSpPr/>
      </xdr:nvCxnSpPr>
      <xdr:spPr>
        <a:xfrm flipV="1">
          <a:off x="2908300" y="1376743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75"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278"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9"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143890</xdr:rowOff>
    </xdr:from>
    <xdr:to>
      <xdr:col>55</xdr:col>
      <xdr:colOff>50800</xdr:colOff>
      <xdr:row>82</xdr:row>
      <xdr:rowOff>74040</xdr:rowOff>
    </xdr:to>
    <xdr:sp macro="" textlink="">
      <xdr:nvSpPr>
        <xdr:cNvPr id="314" name="楕円 313"/>
        <xdr:cNvSpPr/>
      </xdr:nvSpPr>
      <xdr:spPr>
        <a:xfrm>
          <a:off x="104267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166767</xdr:rowOff>
    </xdr:from>
    <xdr:ext cx="469744" cy="259045"/>
    <xdr:sp macro="" textlink="">
      <xdr:nvSpPr>
        <xdr:cNvPr id="315" name="【公営住宅】&#10;一人当たり面積該当値テキスト"/>
        <xdr:cNvSpPr txBox="1"/>
      </xdr:nvSpPr>
      <xdr:spPr>
        <a:xfrm>
          <a:off x="10515600"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142748</xdr:rowOff>
    </xdr:from>
    <xdr:to>
      <xdr:col>50</xdr:col>
      <xdr:colOff>165100</xdr:colOff>
      <xdr:row>82</xdr:row>
      <xdr:rowOff>72898</xdr:rowOff>
    </xdr:to>
    <xdr:sp macro="" textlink="">
      <xdr:nvSpPr>
        <xdr:cNvPr id="316" name="楕円 315"/>
        <xdr:cNvSpPr/>
      </xdr:nvSpPr>
      <xdr:spPr>
        <a:xfrm>
          <a:off x="9588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22098</xdr:rowOff>
    </xdr:from>
    <xdr:to>
      <xdr:col>55</xdr:col>
      <xdr:colOff>0</xdr:colOff>
      <xdr:row>82</xdr:row>
      <xdr:rowOff>23240</xdr:rowOff>
    </xdr:to>
    <xdr:cxnSp macro="">
      <xdr:nvCxnSpPr>
        <xdr:cNvPr id="317" name="直線コネクタ 316"/>
        <xdr:cNvCxnSpPr/>
      </xdr:nvCxnSpPr>
      <xdr:spPr>
        <a:xfrm>
          <a:off x="9639300" y="1408099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146177</xdr:rowOff>
    </xdr:from>
    <xdr:to>
      <xdr:col>46</xdr:col>
      <xdr:colOff>38100</xdr:colOff>
      <xdr:row>82</xdr:row>
      <xdr:rowOff>76327</xdr:rowOff>
    </xdr:to>
    <xdr:sp macro="" textlink="">
      <xdr:nvSpPr>
        <xdr:cNvPr id="318" name="楕円 317"/>
        <xdr:cNvSpPr/>
      </xdr:nvSpPr>
      <xdr:spPr>
        <a:xfrm>
          <a:off x="8699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22098</xdr:rowOff>
    </xdr:from>
    <xdr:to>
      <xdr:col>50</xdr:col>
      <xdr:colOff>114300</xdr:colOff>
      <xdr:row>82</xdr:row>
      <xdr:rowOff>25527</xdr:rowOff>
    </xdr:to>
    <xdr:cxnSp macro="">
      <xdr:nvCxnSpPr>
        <xdr:cNvPr id="319" name="直線コネクタ 318"/>
        <xdr:cNvCxnSpPr/>
      </xdr:nvCxnSpPr>
      <xdr:spPr>
        <a:xfrm flipV="1">
          <a:off x="8750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20"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21"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89425</xdr:rowOff>
    </xdr:from>
    <xdr:ext cx="469744" cy="259045"/>
    <xdr:sp macro="" textlink="">
      <xdr:nvSpPr>
        <xdr:cNvPr id="323" name="n_1mainValue【公営住宅】&#10;一人当たり面積"/>
        <xdr:cNvSpPr txBox="1"/>
      </xdr:nvSpPr>
      <xdr:spPr>
        <a:xfrm>
          <a:off x="93917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92854</xdr:rowOff>
    </xdr:from>
    <xdr:ext cx="469744" cy="259045"/>
    <xdr:sp macro="" textlink="">
      <xdr:nvSpPr>
        <xdr:cNvPr id="324" name="n_2mainValue【公営住宅】&#10;一人当たり面積"/>
        <xdr:cNvSpPr txBox="1"/>
      </xdr:nvSpPr>
      <xdr:spPr>
        <a:xfrm>
          <a:off x="8515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4"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64" name="楕円 363"/>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65422</xdr:rowOff>
    </xdr:from>
    <xdr:ext cx="405111" cy="259045"/>
    <xdr:sp macro="" textlink="">
      <xdr:nvSpPr>
        <xdr:cNvPr id="365" name="【港湾・漁港】&#10;有形固定資産減価償却率該当値テキスト"/>
        <xdr:cNvSpPr txBox="1"/>
      </xdr:nvSpPr>
      <xdr:spPr>
        <a:xfrm>
          <a:off x="4673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66" name="楕円 365"/>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99061</xdr:rowOff>
    </xdr:to>
    <xdr:cxnSp macro="">
      <xdr:nvCxnSpPr>
        <xdr:cNvPr id="367" name="直線コネクタ 366"/>
        <xdr:cNvCxnSpPr/>
      </xdr:nvCxnSpPr>
      <xdr:spPr>
        <a:xfrm flipV="1">
          <a:off x="3797300" y="179241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368" name="楕円 367"/>
        <xdr:cNvSpPr/>
      </xdr:nvSpPr>
      <xdr:spPr>
        <a:xfrm>
          <a:off x="2857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104</xdr:row>
      <xdr:rowOff>99061</xdr:rowOff>
    </xdr:to>
    <xdr:cxnSp macro="">
      <xdr:nvCxnSpPr>
        <xdr:cNvPr id="369" name="直線コネクタ 368"/>
        <xdr:cNvCxnSpPr/>
      </xdr:nvCxnSpPr>
      <xdr:spPr>
        <a:xfrm>
          <a:off x="2908300" y="17516475"/>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70"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120032</xdr:rowOff>
    </xdr:from>
    <xdr:ext cx="405111" cy="259045"/>
    <xdr:sp macro="" textlink="">
      <xdr:nvSpPr>
        <xdr:cNvPr id="371" name="n_2aveValue【港湾・漁港】&#10;有形固定資産減価償却率"/>
        <xdr:cNvSpPr txBox="1"/>
      </xdr:nvSpPr>
      <xdr:spPr>
        <a:xfrm>
          <a:off x="27057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2"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73" name="n_1mainValue【港湾・漁港】&#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374" name="n_2mainValue【港湾・漁港】&#10;有形固定資産減価償却率"/>
        <xdr:cNvSpPr txBox="1"/>
      </xdr:nvSpPr>
      <xdr:spPr>
        <a:xfrm>
          <a:off x="2705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6" name="直線コネクタ 395"/>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7"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8" name="直線コネクタ 397"/>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9"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00" name="直線コネクタ 399"/>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401" name="【港湾・漁港】&#10;一人当たり有形固定資産（償却資産）額平均値テキスト"/>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2" name="フローチャート: 判断 401"/>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3" name="フローチャート: 判断 402"/>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4" name="フローチャート: 判断 403"/>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5" name="フローチャート: 判断 404"/>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54008</xdr:rowOff>
    </xdr:from>
    <xdr:to>
      <xdr:col>55</xdr:col>
      <xdr:colOff>50800</xdr:colOff>
      <xdr:row>107</xdr:row>
      <xdr:rowOff>155608</xdr:rowOff>
    </xdr:to>
    <xdr:sp macro="" textlink="">
      <xdr:nvSpPr>
        <xdr:cNvPr id="411" name="楕円 410"/>
        <xdr:cNvSpPr/>
      </xdr:nvSpPr>
      <xdr:spPr>
        <a:xfrm>
          <a:off x="104267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76885</xdr:rowOff>
    </xdr:from>
    <xdr:ext cx="534377" cy="259045"/>
    <xdr:sp macro="" textlink="">
      <xdr:nvSpPr>
        <xdr:cNvPr id="412" name="【港湾・漁港】&#10;一人当たり有形固定資産（償却資産）額該当値テキスト"/>
        <xdr:cNvSpPr txBox="1"/>
      </xdr:nvSpPr>
      <xdr:spPr>
        <a:xfrm>
          <a:off x="10515600" y="182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58245</xdr:rowOff>
    </xdr:from>
    <xdr:to>
      <xdr:col>50</xdr:col>
      <xdr:colOff>165100</xdr:colOff>
      <xdr:row>107</xdr:row>
      <xdr:rowOff>159845</xdr:rowOff>
    </xdr:to>
    <xdr:sp macro="" textlink="">
      <xdr:nvSpPr>
        <xdr:cNvPr id="413" name="楕円 412"/>
        <xdr:cNvSpPr/>
      </xdr:nvSpPr>
      <xdr:spPr>
        <a:xfrm>
          <a:off x="9588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104808</xdr:rowOff>
    </xdr:from>
    <xdr:to>
      <xdr:col>55</xdr:col>
      <xdr:colOff>0</xdr:colOff>
      <xdr:row>107</xdr:row>
      <xdr:rowOff>109045</xdr:rowOff>
    </xdr:to>
    <xdr:cxnSp macro="">
      <xdr:nvCxnSpPr>
        <xdr:cNvPr id="414" name="直線コネクタ 413"/>
        <xdr:cNvCxnSpPr/>
      </xdr:nvCxnSpPr>
      <xdr:spPr>
        <a:xfrm flipV="1">
          <a:off x="9639300" y="18449958"/>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99481</xdr:rowOff>
    </xdr:from>
    <xdr:to>
      <xdr:col>46</xdr:col>
      <xdr:colOff>38100</xdr:colOff>
      <xdr:row>108</xdr:row>
      <xdr:rowOff>29631</xdr:rowOff>
    </xdr:to>
    <xdr:sp macro="" textlink="">
      <xdr:nvSpPr>
        <xdr:cNvPr id="415" name="楕円 414"/>
        <xdr:cNvSpPr/>
      </xdr:nvSpPr>
      <xdr:spPr>
        <a:xfrm>
          <a:off x="8699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109045</xdr:rowOff>
    </xdr:from>
    <xdr:to>
      <xdr:col>50</xdr:col>
      <xdr:colOff>114300</xdr:colOff>
      <xdr:row>107</xdr:row>
      <xdr:rowOff>150281</xdr:rowOff>
    </xdr:to>
    <xdr:cxnSp macro="">
      <xdr:nvCxnSpPr>
        <xdr:cNvPr id="416" name="直線コネクタ 415"/>
        <xdr:cNvCxnSpPr/>
      </xdr:nvCxnSpPr>
      <xdr:spPr>
        <a:xfrm flipV="1">
          <a:off x="8750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17" name="n_1aveValue【港湾・漁港】&#10;一人当たり有形固定資産（償却資産）額"/>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8"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9"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4922</xdr:rowOff>
    </xdr:from>
    <xdr:ext cx="534377" cy="259045"/>
    <xdr:sp macro="" textlink="">
      <xdr:nvSpPr>
        <xdr:cNvPr id="420" name="n_1mainValue【港湾・漁港】&#10;一人当たり有形固定資産（償却資産）額"/>
        <xdr:cNvSpPr txBox="1"/>
      </xdr:nvSpPr>
      <xdr:spPr>
        <a:xfrm>
          <a:off x="93594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20758</xdr:rowOff>
    </xdr:from>
    <xdr:ext cx="534377" cy="259045"/>
    <xdr:sp macro="" textlink="">
      <xdr:nvSpPr>
        <xdr:cNvPr id="421" name="n_2mainValue【港湾・漁港】&#10;一人当たり有形固定資産（償却資産）額"/>
        <xdr:cNvSpPr txBox="1"/>
      </xdr:nvSpPr>
      <xdr:spPr>
        <a:xfrm>
          <a:off x="8483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3" name="直線コネクタ 4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4" name="テキスト ボックス 4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5" name="直線コネクタ 4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6" name="テキスト ボックス 4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7" name="直線コネクタ 4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38" name="テキスト ボックス 4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39" name="直線コネクタ 4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0" name="テキスト ボックス 43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2" name="テキスト ボックス 4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126492</xdr:rowOff>
    </xdr:to>
    <xdr:cxnSp macro="">
      <xdr:nvCxnSpPr>
        <xdr:cNvPr id="444" name="直線コネクタ 443"/>
        <xdr:cNvCxnSpPr/>
      </xdr:nvCxnSpPr>
      <xdr:spPr>
        <a:xfrm flipV="1">
          <a:off x="16318864" y="565404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445" name="【認定こども園・幼稚園・保育所】&#10;有形固定資産減価償却率最小値テキスト"/>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446" name="直線コネクタ 445"/>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47"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48" name="直線コネクタ 447"/>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168419</xdr:rowOff>
    </xdr:from>
    <xdr:ext cx="405111" cy="259045"/>
    <xdr:sp macro="" textlink="">
      <xdr:nvSpPr>
        <xdr:cNvPr id="449" name="【認定こども園・幼稚園・保育所】&#10;有形固定資産減価償却率平均値テキスト"/>
        <xdr:cNvSpPr txBox="1"/>
      </xdr:nvSpPr>
      <xdr:spPr>
        <a:xfrm>
          <a:off x="16357600" y="634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450" name="フローチャート: 判断 449"/>
        <xdr:cNvSpPr/>
      </xdr:nvSpPr>
      <xdr:spPr>
        <a:xfrm>
          <a:off x="162687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51" name="フローチャート: 判断 45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89408</xdr:rowOff>
    </xdr:from>
    <xdr:to>
      <xdr:col>76</xdr:col>
      <xdr:colOff>165100</xdr:colOff>
      <xdr:row>38</xdr:row>
      <xdr:rowOff>19558</xdr:rowOff>
    </xdr:to>
    <xdr:sp macro="" textlink="">
      <xdr:nvSpPr>
        <xdr:cNvPr id="452" name="フローチャート: 判断 451"/>
        <xdr:cNvSpPr/>
      </xdr:nvSpPr>
      <xdr:spPr>
        <a:xfrm>
          <a:off x="14541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84836</xdr:rowOff>
    </xdr:from>
    <xdr:to>
      <xdr:col>72</xdr:col>
      <xdr:colOff>38100</xdr:colOff>
      <xdr:row>38</xdr:row>
      <xdr:rowOff>14986</xdr:rowOff>
    </xdr:to>
    <xdr:sp macro="" textlink="">
      <xdr:nvSpPr>
        <xdr:cNvPr id="453" name="フローチャート: 判断 452"/>
        <xdr:cNvSpPr/>
      </xdr:nvSpPr>
      <xdr:spPr>
        <a:xfrm>
          <a:off x="13652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459" name="楕円 458"/>
        <xdr:cNvSpPr/>
      </xdr:nvSpPr>
      <xdr:spPr>
        <a:xfrm>
          <a:off x="16268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158005</xdr:rowOff>
    </xdr:from>
    <xdr:ext cx="405111" cy="259045"/>
    <xdr:sp macro="" textlink="">
      <xdr:nvSpPr>
        <xdr:cNvPr id="460" name="【認定こども園・幼稚園・保育所】&#10;有形固定資産減価償却率該当値テキスト"/>
        <xdr:cNvSpPr txBox="1"/>
      </xdr:nvSpPr>
      <xdr:spPr>
        <a:xfrm>
          <a:off x="16357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27686</xdr:rowOff>
    </xdr:from>
    <xdr:to>
      <xdr:col>81</xdr:col>
      <xdr:colOff>101600</xdr:colOff>
      <xdr:row>37</xdr:row>
      <xdr:rowOff>129286</xdr:rowOff>
    </xdr:to>
    <xdr:sp macro="" textlink="">
      <xdr:nvSpPr>
        <xdr:cNvPr id="461" name="楕円 460"/>
        <xdr:cNvSpPr/>
      </xdr:nvSpPr>
      <xdr:spPr>
        <a:xfrm>
          <a:off x="1543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xdr:rowOff>
    </xdr:from>
    <xdr:to>
      <xdr:col>85</xdr:col>
      <xdr:colOff>127000</xdr:colOff>
      <xdr:row>37</xdr:row>
      <xdr:rowOff>78486</xdr:rowOff>
    </xdr:to>
    <xdr:cxnSp macro="">
      <xdr:nvCxnSpPr>
        <xdr:cNvPr id="462" name="直線コネクタ 461"/>
        <xdr:cNvCxnSpPr/>
      </xdr:nvCxnSpPr>
      <xdr:spPr>
        <a:xfrm flipV="1">
          <a:off x="15481300" y="63581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63" name="楕円 462"/>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78486</xdr:rowOff>
    </xdr:from>
    <xdr:to>
      <xdr:col>81</xdr:col>
      <xdr:colOff>50800</xdr:colOff>
      <xdr:row>40</xdr:row>
      <xdr:rowOff>99060</xdr:rowOff>
    </xdr:to>
    <xdr:cxnSp macro="">
      <xdr:nvCxnSpPr>
        <xdr:cNvPr id="464" name="直線コネクタ 463"/>
        <xdr:cNvCxnSpPr/>
      </xdr:nvCxnSpPr>
      <xdr:spPr>
        <a:xfrm flipV="1">
          <a:off x="14592300" y="642213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65"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36085</xdr:rowOff>
    </xdr:from>
    <xdr:ext cx="405111" cy="259045"/>
    <xdr:sp macro="" textlink="">
      <xdr:nvSpPr>
        <xdr:cNvPr id="466" name="n_2aveValue【認定こども園・幼稚園・保育所】&#10;有形固定資産減価償却率"/>
        <xdr:cNvSpPr txBox="1"/>
      </xdr:nvSpPr>
      <xdr:spPr>
        <a:xfrm>
          <a:off x="14389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31513</xdr:rowOff>
    </xdr:from>
    <xdr:ext cx="405111" cy="259045"/>
    <xdr:sp macro="" textlink="">
      <xdr:nvSpPr>
        <xdr:cNvPr id="467" name="n_3aveValue【認定こども園・幼稚園・保育所】&#10;有形固定資産減価償却率"/>
        <xdr:cNvSpPr txBox="1"/>
      </xdr:nvSpPr>
      <xdr:spPr>
        <a:xfrm>
          <a:off x="13500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145813</xdr:rowOff>
    </xdr:from>
    <xdr:ext cx="405111" cy="259045"/>
    <xdr:sp macro="" textlink="">
      <xdr:nvSpPr>
        <xdr:cNvPr id="468" name="n_1mainValue【認定こども園・幼稚園・保育所】&#10;有形固定資産減価償却率"/>
        <xdr:cNvSpPr txBox="1"/>
      </xdr:nvSpPr>
      <xdr:spPr>
        <a:xfrm>
          <a:off x="15266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69"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0" name="直線コネクタ 4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1" name="テキスト ボックス 48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2" name="直線コネクタ 4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3" name="テキスト ボックス 48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4" name="直線コネクタ 4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5" name="テキスト ボックス 48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6" name="直線コネクタ 4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7" name="テキスト ボックス 48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8" name="直線コネクタ 4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9" name="テキスト ボックス 48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1" name="テキスト ボックス 4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93" name="直線コネクタ 492"/>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5" name="直線コネクタ 49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6"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7" name="直線コネクタ 496"/>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8"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9" name="フローチャート: 判断 498"/>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00" name="フローチャート: 判断 499"/>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01" name="フローチャート: 判断 500"/>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02" name="フローチャート: 判断 50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08" name="楕円 507"/>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09"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10" name="楕円 509"/>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11" name="直線コネクタ 510"/>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512" name="楕円 511"/>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133350</xdr:rowOff>
    </xdr:to>
    <xdr:cxnSp macro="">
      <xdr:nvCxnSpPr>
        <xdr:cNvPr id="513" name="直線コネクタ 512"/>
        <xdr:cNvCxnSpPr/>
      </xdr:nvCxnSpPr>
      <xdr:spPr>
        <a:xfrm flipV="1">
          <a:off x="20434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4"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5"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17"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18" name="n_2mainValue【認定こども園・幼稚園・保育所】&#10;一人当たり面積"/>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9" name="テキスト ボックス 5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30" name="直線コネクタ 52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31" name="テキスト ボックス 53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32" name="直線コネクタ 53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33" name="テキスト ボックス 53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34" name="直線コネクタ 53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35" name="テキスト ボックス 53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8" name="直線コネクタ 53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9" name="テキスト ボックス 53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40" name="直線コネクタ 53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41" name="テキスト ボックス 54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42" name="直線コネクタ 54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43" name="テキスト ボックス 54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xdr:rowOff>
    </xdr:from>
    <xdr:to>
      <xdr:col>85</xdr:col>
      <xdr:colOff>126364</xdr:colOff>
      <xdr:row>63</xdr:row>
      <xdr:rowOff>122872</xdr:rowOff>
    </xdr:to>
    <xdr:cxnSp macro="">
      <xdr:nvCxnSpPr>
        <xdr:cNvPr id="547" name="直線コネクタ 546"/>
        <xdr:cNvCxnSpPr/>
      </xdr:nvCxnSpPr>
      <xdr:spPr>
        <a:xfrm flipV="1">
          <a:off x="16318864" y="9609772"/>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126699</xdr:rowOff>
    </xdr:from>
    <xdr:ext cx="405111" cy="259045"/>
    <xdr:sp macro="" textlink="">
      <xdr:nvSpPr>
        <xdr:cNvPr id="548" name="【学校施設】&#10;有形固定資産減価償却率最小値テキスト"/>
        <xdr:cNvSpPr txBox="1"/>
      </xdr:nvSpPr>
      <xdr:spPr>
        <a:xfrm>
          <a:off x="16357600" y="1092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122872</xdr:rowOff>
    </xdr:from>
    <xdr:to>
      <xdr:col>86</xdr:col>
      <xdr:colOff>25400</xdr:colOff>
      <xdr:row>63</xdr:row>
      <xdr:rowOff>122872</xdr:rowOff>
    </xdr:to>
    <xdr:cxnSp macro="">
      <xdr:nvCxnSpPr>
        <xdr:cNvPr id="549" name="直線コネクタ 548"/>
        <xdr:cNvCxnSpPr/>
      </xdr:nvCxnSpPr>
      <xdr:spPr>
        <a:xfrm>
          <a:off x="16230600" y="1092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126699</xdr:rowOff>
    </xdr:from>
    <xdr:ext cx="405111" cy="259045"/>
    <xdr:sp macro="" textlink="">
      <xdr:nvSpPr>
        <xdr:cNvPr id="550" name="【学校施設】&#10;有形固定資産減価償却率最大値テキスト"/>
        <xdr:cNvSpPr txBox="1"/>
      </xdr:nvSpPr>
      <xdr:spPr>
        <a:xfrm>
          <a:off x="16357600" y="9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xdr:rowOff>
    </xdr:from>
    <xdr:to>
      <xdr:col>86</xdr:col>
      <xdr:colOff>25400</xdr:colOff>
      <xdr:row>56</xdr:row>
      <xdr:rowOff>8572</xdr:rowOff>
    </xdr:to>
    <xdr:cxnSp macro="">
      <xdr:nvCxnSpPr>
        <xdr:cNvPr id="551" name="直線コネクタ 550"/>
        <xdr:cNvCxnSpPr/>
      </xdr:nvCxnSpPr>
      <xdr:spPr>
        <a:xfrm>
          <a:off x="16230600" y="960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9224</xdr:rowOff>
    </xdr:from>
    <xdr:ext cx="405111" cy="259045"/>
    <xdr:sp macro="" textlink="">
      <xdr:nvSpPr>
        <xdr:cNvPr id="552" name="【学校施設】&#10;有形固定資産減価償却率平均値テキスト"/>
        <xdr:cNvSpPr txBox="1"/>
      </xdr:nvSpPr>
      <xdr:spPr>
        <a:xfrm>
          <a:off x="16357600" y="9953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157797</xdr:rowOff>
    </xdr:from>
    <xdr:to>
      <xdr:col>85</xdr:col>
      <xdr:colOff>177800</xdr:colOff>
      <xdr:row>59</xdr:row>
      <xdr:rowOff>87947</xdr:rowOff>
    </xdr:to>
    <xdr:sp macro="" textlink="">
      <xdr:nvSpPr>
        <xdr:cNvPr id="553" name="フローチャート: 判断 552"/>
        <xdr:cNvSpPr/>
      </xdr:nvSpPr>
      <xdr:spPr>
        <a:xfrm>
          <a:off x="162687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xdr:rowOff>
    </xdr:from>
    <xdr:to>
      <xdr:col>81</xdr:col>
      <xdr:colOff>101600</xdr:colOff>
      <xdr:row>59</xdr:row>
      <xdr:rowOff>110807</xdr:rowOff>
    </xdr:to>
    <xdr:sp macro="" textlink="">
      <xdr:nvSpPr>
        <xdr:cNvPr id="554" name="フローチャート: 判断 553"/>
        <xdr:cNvSpPr/>
      </xdr:nvSpPr>
      <xdr:spPr>
        <a:xfrm>
          <a:off x="1543050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60643</xdr:rowOff>
    </xdr:from>
    <xdr:to>
      <xdr:col>76</xdr:col>
      <xdr:colOff>165100</xdr:colOff>
      <xdr:row>59</xdr:row>
      <xdr:rowOff>162243</xdr:rowOff>
    </xdr:to>
    <xdr:sp macro="" textlink="">
      <xdr:nvSpPr>
        <xdr:cNvPr id="555" name="フローチャート: 判断 554"/>
        <xdr:cNvSpPr/>
      </xdr:nvSpPr>
      <xdr:spPr>
        <a:xfrm>
          <a:off x="14541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6" name="フローチャート: 判断 555"/>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129222</xdr:rowOff>
    </xdr:from>
    <xdr:to>
      <xdr:col>85</xdr:col>
      <xdr:colOff>177800</xdr:colOff>
      <xdr:row>61</xdr:row>
      <xdr:rowOff>59372</xdr:rowOff>
    </xdr:to>
    <xdr:sp macro="" textlink="">
      <xdr:nvSpPr>
        <xdr:cNvPr id="562" name="楕円 561"/>
        <xdr:cNvSpPr/>
      </xdr:nvSpPr>
      <xdr:spPr>
        <a:xfrm>
          <a:off x="162687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107649</xdr:rowOff>
    </xdr:from>
    <xdr:ext cx="405111" cy="259045"/>
    <xdr:sp macro="" textlink="">
      <xdr:nvSpPr>
        <xdr:cNvPr id="563" name="【学校施設】&#10;有形固定資産減価償却率該当値テキスト"/>
        <xdr:cNvSpPr txBox="1"/>
      </xdr:nvSpPr>
      <xdr:spPr>
        <a:xfrm>
          <a:off x="16357600"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83503</xdr:rowOff>
    </xdr:from>
    <xdr:to>
      <xdr:col>81</xdr:col>
      <xdr:colOff>101600</xdr:colOff>
      <xdr:row>61</xdr:row>
      <xdr:rowOff>13653</xdr:rowOff>
    </xdr:to>
    <xdr:sp macro="" textlink="">
      <xdr:nvSpPr>
        <xdr:cNvPr id="564" name="楕円 563"/>
        <xdr:cNvSpPr/>
      </xdr:nvSpPr>
      <xdr:spPr>
        <a:xfrm>
          <a:off x="15430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134303</xdr:rowOff>
    </xdr:from>
    <xdr:to>
      <xdr:col>85</xdr:col>
      <xdr:colOff>127000</xdr:colOff>
      <xdr:row>61</xdr:row>
      <xdr:rowOff>8572</xdr:rowOff>
    </xdr:to>
    <xdr:cxnSp macro="">
      <xdr:nvCxnSpPr>
        <xdr:cNvPr id="565" name="直線コネクタ 564"/>
        <xdr:cNvCxnSpPr/>
      </xdr:nvCxnSpPr>
      <xdr:spPr>
        <a:xfrm>
          <a:off x="15481300" y="1042130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xdr:rowOff>
    </xdr:from>
    <xdr:to>
      <xdr:col>76</xdr:col>
      <xdr:colOff>165100</xdr:colOff>
      <xdr:row>64</xdr:row>
      <xdr:rowOff>102235</xdr:rowOff>
    </xdr:to>
    <xdr:sp macro="" textlink="">
      <xdr:nvSpPr>
        <xdr:cNvPr id="566" name="楕円 565"/>
        <xdr:cNvSpPr/>
      </xdr:nvSpPr>
      <xdr:spPr>
        <a:xfrm>
          <a:off x="14541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134303</xdr:rowOff>
    </xdr:from>
    <xdr:to>
      <xdr:col>81</xdr:col>
      <xdr:colOff>50800</xdr:colOff>
      <xdr:row>64</xdr:row>
      <xdr:rowOff>51435</xdr:rowOff>
    </xdr:to>
    <xdr:cxnSp macro="">
      <xdr:nvCxnSpPr>
        <xdr:cNvPr id="567" name="直線コネクタ 566"/>
        <xdr:cNvCxnSpPr/>
      </xdr:nvCxnSpPr>
      <xdr:spPr>
        <a:xfrm flipV="1">
          <a:off x="14592300" y="10421303"/>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127334</xdr:rowOff>
    </xdr:from>
    <xdr:ext cx="405111" cy="259045"/>
    <xdr:sp macro="" textlink="">
      <xdr:nvSpPr>
        <xdr:cNvPr id="568" name="n_1aveValue【学校施設】&#10;有形固定資産減価償却率"/>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7320</xdr:rowOff>
    </xdr:from>
    <xdr:ext cx="405111" cy="259045"/>
    <xdr:sp macro="" textlink="">
      <xdr:nvSpPr>
        <xdr:cNvPr id="569" name="n_2aveValue【学校施設】&#10;有形固定資産減価償却率"/>
        <xdr:cNvSpPr txBox="1"/>
      </xdr:nvSpPr>
      <xdr:spPr>
        <a:xfrm>
          <a:off x="143897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70"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4780</xdr:rowOff>
    </xdr:from>
    <xdr:ext cx="405111" cy="259045"/>
    <xdr:sp macro="" textlink="">
      <xdr:nvSpPr>
        <xdr:cNvPr id="571" name="n_1mainValue【学校施設】&#10;有形固定資産減価償却率"/>
        <xdr:cNvSpPr txBox="1"/>
      </xdr:nvSpPr>
      <xdr:spPr>
        <a:xfrm>
          <a:off x="15266044" y="1046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93362</xdr:rowOff>
    </xdr:from>
    <xdr:ext cx="405111" cy="259045"/>
    <xdr:sp macro="" textlink="">
      <xdr:nvSpPr>
        <xdr:cNvPr id="572" name="n_2mainValue【学校施設】&#10;有形固定資産減価償却率"/>
        <xdr:cNvSpPr txBox="1"/>
      </xdr:nvSpPr>
      <xdr:spPr>
        <a:xfrm>
          <a:off x="143897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5" name="直線コネクタ 594"/>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6"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7" name="直線コネクタ 596"/>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8"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9" name="直線コネクタ 598"/>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600"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01" name="フローチャート: 判断 600"/>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03" name="フローチャート: 判断 602"/>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04" name="フローチャート: 判断 603"/>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0" name="楕円 609"/>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11" name="【学校施設】&#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12" name="楕円 611"/>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152400</xdr:rowOff>
    </xdr:to>
    <xdr:cxnSp macro="">
      <xdr:nvCxnSpPr>
        <xdr:cNvPr id="613" name="直線コネクタ 612"/>
        <xdr:cNvCxnSpPr/>
      </xdr:nvCxnSpPr>
      <xdr:spPr>
        <a:xfrm flipV="1">
          <a:off x="21323300" y="10721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112268</xdr:rowOff>
    </xdr:from>
    <xdr:to>
      <xdr:col>107</xdr:col>
      <xdr:colOff>101600</xdr:colOff>
      <xdr:row>63</xdr:row>
      <xdr:rowOff>42418</xdr:rowOff>
    </xdr:to>
    <xdr:sp macro="" textlink="">
      <xdr:nvSpPr>
        <xdr:cNvPr id="614" name="楕円 613"/>
        <xdr:cNvSpPr/>
      </xdr:nvSpPr>
      <xdr:spPr>
        <a:xfrm>
          <a:off x="203835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163068</xdr:rowOff>
    </xdr:to>
    <xdr:cxnSp macro="">
      <xdr:nvCxnSpPr>
        <xdr:cNvPr id="615" name="直線コネクタ 614"/>
        <xdr:cNvCxnSpPr/>
      </xdr:nvCxnSpPr>
      <xdr:spPr>
        <a:xfrm flipV="1">
          <a:off x="20434300" y="107823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6"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17"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8"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19" name="n_1mainValue【学校施設】&#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33545</xdr:rowOff>
    </xdr:from>
    <xdr:ext cx="469744" cy="259045"/>
    <xdr:sp macro="" textlink="">
      <xdr:nvSpPr>
        <xdr:cNvPr id="620" name="n_2mainValue【学校施設】&#10;一人当たり面積"/>
        <xdr:cNvSpPr txBox="1"/>
      </xdr:nvSpPr>
      <xdr:spPr>
        <a:xfrm>
          <a:off x="20199427"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2" name="テキスト ボックス 6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2" name="テキスト ボックス 6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6" name="直線コネクタ 645"/>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7"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8" name="直線コネクタ 647"/>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0" name="直線コネクタ 64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51"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52" name="フローチャート: 判断 651"/>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53" name="フローチャート: 判断 652"/>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4" name="フローチャート: 判断 653"/>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5" name="フローチャート: 判断 654"/>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130992</xdr:rowOff>
    </xdr:from>
    <xdr:to>
      <xdr:col>85</xdr:col>
      <xdr:colOff>177800</xdr:colOff>
      <xdr:row>78</xdr:row>
      <xdr:rowOff>61142</xdr:rowOff>
    </xdr:to>
    <xdr:sp macro="" textlink="">
      <xdr:nvSpPr>
        <xdr:cNvPr id="661" name="楕円 660"/>
        <xdr:cNvSpPr/>
      </xdr:nvSpPr>
      <xdr:spPr>
        <a:xfrm>
          <a:off x="162687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45919</xdr:rowOff>
    </xdr:from>
    <xdr:ext cx="405111" cy="259045"/>
    <xdr:sp macro="" textlink="">
      <xdr:nvSpPr>
        <xdr:cNvPr id="662" name="【児童館】&#10;有形固定資産減価償却率該当値テキスト"/>
        <xdr:cNvSpPr txBox="1"/>
      </xdr:nvSpPr>
      <xdr:spPr>
        <a:xfrm>
          <a:off x="16357600" y="1324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162016</xdr:rowOff>
    </xdr:from>
    <xdr:to>
      <xdr:col>81</xdr:col>
      <xdr:colOff>101600</xdr:colOff>
      <xdr:row>78</xdr:row>
      <xdr:rowOff>92166</xdr:rowOff>
    </xdr:to>
    <xdr:sp macro="" textlink="">
      <xdr:nvSpPr>
        <xdr:cNvPr id="663" name="楕円 662"/>
        <xdr:cNvSpPr/>
      </xdr:nvSpPr>
      <xdr:spPr>
        <a:xfrm>
          <a:off x="15430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10342</xdr:rowOff>
    </xdr:from>
    <xdr:to>
      <xdr:col>85</xdr:col>
      <xdr:colOff>127000</xdr:colOff>
      <xdr:row>78</xdr:row>
      <xdr:rowOff>41366</xdr:rowOff>
    </xdr:to>
    <xdr:cxnSp macro="">
      <xdr:nvCxnSpPr>
        <xdr:cNvPr id="664" name="直線コネクタ 663"/>
        <xdr:cNvCxnSpPr/>
      </xdr:nvCxnSpPr>
      <xdr:spPr>
        <a:xfrm flipV="1">
          <a:off x="15481300" y="133834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5"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6"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7"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108693</xdr:rowOff>
    </xdr:from>
    <xdr:ext cx="405111" cy="259045"/>
    <xdr:sp macro="" textlink="">
      <xdr:nvSpPr>
        <xdr:cNvPr id="668" name="n_1mainValue【児童館】&#10;有形固定資産減価償却率"/>
        <xdr:cNvSpPr txBox="1"/>
      </xdr:nvSpPr>
      <xdr:spPr>
        <a:xfrm>
          <a:off x="15266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4" name="直線コネクタ 693"/>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6" name="直線コネクタ 69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7"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8" name="直線コネクタ 697"/>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9"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00" name="フローチャート: 判断 69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1" name="フローチャート: 判断 70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2" name="フローチャート: 判断 70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3" name="フローチャート: 判断 702"/>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09" name="楕円 708"/>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10"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1" name="楕円 710"/>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12" name="直線コネクタ 711"/>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4"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16"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7" name="テキスト ボックス 7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9" name="テキスト ボックス 7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7" name="テキスト ボックス 7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1" name="直線コネクタ 740"/>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2"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3" name="直線コネクタ 742"/>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4"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5" name="直線コネクタ 744"/>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6"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7" name="フローチャート: 判断 746"/>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8" name="フローチャート: 判断 74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49" name="フローチャート: 判断 74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0" name="フローチャート: 判断 74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56" name="楕円 755"/>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57"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758" name="楕円 757"/>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30480</xdr:rowOff>
    </xdr:to>
    <xdr:cxnSp macro="">
      <xdr:nvCxnSpPr>
        <xdr:cNvPr id="759" name="直線コネクタ 758"/>
        <xdr:cNvCxnSpPr/>
      </xdr:nvCxnSpPr>
      <xdr:spPr>
        <a:xfrm>
          <a:off x="15481300" y="18027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760" name="楕円 759"/>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106</xdr:row>
      <xdr:rowOff>1905</xdr:rowOff>
    </xdr:to>
    <xdr:cxnSp macro="">
      <xdr:nvCxnSpPr>
        <xdr:cNvPr id="761" name="直線コネクタ 760"/>
        <xdr:cNvCxnSpPr/>
      </xdr:nvCxnSpPr>
      <xdr:spPr>
        <a:xfrm flipV="1">
          <a:off x="14592300" y="1802701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2"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3"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4"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765" name="n_1mainValue【公民館】&#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66"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0" name="直線コネクタ 78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2" name="直線コネクタ 79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4" name="直線コネクタ 7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6" name="フローチャート: 判断 79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7" name="フローチャート: 判断 79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8" name="フローチャート: 判断 79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99" name="フローチャート: 判断 79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05" name="楕円 804"/>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06"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07" name="楕円 806"/>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808" name="直線コネクタ 807"/>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9" name="楕円 808"/>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64770</xdr:rowOff>
    </xdr:to>
    <xdr:cxnSp macro="">
      <xdr:nvCxnSpPr>
        <xdr:cNvPr id="810" name="直線コネクタ 809"/>
        <xdr:cNvCxnSpPr/>
      </xdr:nvCxnSpPr>
      <xdr:spPr>
        <a:xfrm flipV="1">
          <a:off x="20434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11"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2"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99077</xdr:rowOff>
    </xdr:from>
    <xdr:ext cx="469744" cy="259045"/>
    <xdr:sp macro="" textlink="">
      <xdr:nvSpPr>
        <xdr:cNvPr id="814" name="n_1main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15" name="n_2main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類似団体と比べると、有形固定資産減価償却率が、特に高くなっているのは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年に対し、建築後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における当市指数は、有形固定資産額（非償却資産の土地等含む）を基に算出されているが、当市指数を他市同様、有形固定資産額（償却資産）を基に算出した場合は以下のようになる。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59,685</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2" name="楕円 71"/>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3"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4" name="楕円 73"/>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5" name="直線コネクタ 74"/>
        <xdr:cNvCxnSpPr/>
      </xdr:nvCxnSpPr>
      <xdr:spPr>
        <a:xfrm flipV="1">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6" name="楕円 75"/>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7" name="直線コネクタ 76"/>
        <xdr:cNvCxnSpPr/>
      </xdr:nvCxnSpPr>
      <xdr:spPr>
        <a:xfrm flipV="1">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1"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2"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1" name="楕円 120"/>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22" name="【図書館】&#10;一人当たり面積該当値テキスト"/>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23" name="楕円 122"/>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24" name="直線コネクタ 123"/>
        <xdr:cNvCxnSpPr/>
      </xdr:nvCxnSpPr>
      <xdr:spPr>
        <a:xfrm>
          <a:off x="9639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5" name="楕円 12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76200</xdr:rowOff>
    </xdr:to>
    <xdr:cxnSp macro="">
      <xdr:nvCxnSpPr>
        <xdr:cNvPr id="126" name="直線コネクタ 125"/>
        <xdr:cNvCxnSpPr/>
      </xdr:nvCxnSpPr>
      <xdr:spPr>
        <a:xfrm flipV="1">
          <a:off x="8750300" y="691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3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1"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1"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171" name="楕円 170"/>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172" name="【体育館・プール】&#10;有形固定資産減価償却率該当値テキスト"/>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73" name="楕円 172"/>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68580</xdr:rowOff>
    </xdr:to>
    <xdr:cxnSp macro="">
      <xdr:nvCxnSpPr>
        <xdr:cNvPr id="174" name="直線コネクタ 173"/>
        <xdr:cNvCxnSpPr/>
      </xdr:nvCxnSpPr>
      <xdr:spPr>
        <a:xfrm flipV="1">
          <a:off x="3797300" y="10995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175" name="楕円 174"/>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114300</xdr:rowOff>
    </xdr:to>
    <xdr:cxnSp macro="">
      <xdr:nvCxnSpPr>
        <xdr:cNvPr id="176" name="直線コネクタ 175"/>
        <xdr:cNvCxnSpPr/>
      </xdr:nvCxnSpPr>
      <xdr:spPr>
        <a:xfrm flipV="1">
          <a:off x="2908300" y="11041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7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8"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180" name="n_1mainValue【体育館・プー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81" name="n_2mainValue【体育館・プー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20" name="楕円 219"/>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72407</xdr:rowOff>
    </xdr:from>
    <xdr:ext cx="469744" cy="259045"/>
    <xdr:sp macro="" textlink="">
      <xdr:nvSpPr>
        <xdr:cNvPr id="221" name="【体育館・プール】&#10;一人当たり面積該当値テキスト"/>
        <xdr:cNvSpPr txBox="1"/>
      </xdr:nvSpPr>
      <xdr:spPr>
        <a:xfrm>
          <a:off x="1051560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22" name="楕円 221"/>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144780</xdr:rowOff>
    </xdr:to>
    <xdr:cxnSp macro="">
      <xdr:nvCxnSpPr>
        <xdr:cNvPr id="223" name="直線コネクタ 222"/>
        <xdr:cNvCxnSpPr/>
      </xdr:nvCxnSpPr>
      <xdr:spPr>
        <a:xfrm>
          <a:off x="9639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24" name="楕円 223"/>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148590</xdr:rowOff>
    </xdr:to>
    <xdr:cxnSp macro="">
      <xdr:nvCxnSpPr>
        <xdr:cNvPr id="225" name="直線コネクタ 224"/>
        <xdr:cNvCxnSpPr/>
      </xdr:nvCxnSpPr>
      <xdr:spPr>
        <a:xfrm flipV="1">
          <a:off x="8750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29"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30" name="n_2mainValue【体育館・プール】&#10;一人当たり面積"/>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268" name="楕円 267"/>
        <xdr:cNvSpPr/>
      </xdr:nvSpPr>
      <xdr:spPr>
        <a:xfrm>
          <a:off x="4584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165625</xdr:rowOff>
    </xdr:from>
    <xdr:ext cx="405111" cy="259045"/>
    <xdr:sp macro="" textlink="">
      <xdr:nvSpPr>
        <xdr:cNvPr id="269" name="【福祉施設】&#10;有形固定資産減価償却率該当値テキスト"/>
        <xdr:cNvSpPr txBox="1"/>
      </xdr:nvSpPr>
      <xdr:spPr>
        <a:xfrm>
          <a:off x="46736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70" name="楕円 269"/>
        <xdr:cNvSpPr/>
      </xdr:nvSpPr>
      <xdr:spPr>
        <a:xfrm>
          <a:off x="3746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67818</xdr:rowOff>
    </xdr:to>
    <xdr:cxnSp macro="">
      <xdr:nvCxnSpPr>
        <xdr:cNvPr id="271" name="直線コネクタ 270"/>
        <xdr:cNvCxnSpPr/>
      </xdr:nvCxnSpPr>
      <xdr:spPr>
        <a:xfrm flipV="1">
          <a:off x="3797300" y="13566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72" name="楕円 27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81</xdr:row>
      <xdr:rowOff>15239</xdr:rowOff>
    </xdr:to>
    <xdr:cxnSp macro="">
      <xdr:nvCxnSpPr>
        <xdr:cNvPr id="273" name="直線コネクタ 272"/>
        <xdr:cNvCxnSpPr/>
      </xdr:nvCxnSpPr>
      <xdr:spPr>
        <a:xfrm flipV="1">
          <a:off x="2908300" y="13612368"/>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277" name="n_1mainValue【福祉施設】&#10;有形固定資産減価償却率"/>
        <xdr:cNvSpPr txBox="1"/>
      </xdr:nvSpPr>
      <xdr:spPr>
        <a:xfrm>
          <a:off x="3582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78" name="n_2mainValue【福祉施設】&#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128270</xdr:rowOff>
    </xdr:from>
    <xdr:to>
      <xdr:col>55</xdr:col>
      <xdr:colOff>50800</xdr:colOff>
      <xdr:row>82</xdr:row>
      <xdr:rowOff>58420</xdr:rowOff>
    </xdr:to>
    <xdr:sp macro="" textlink="">
      <xdr:nvSpPr>
        <xdr:cNvPr id="317" name="楕円 316"/>
        <xdr:cNvSpPr/>
      </xdr:nvSpPr>
      <xdr:spPr>
        <a:xfrm>
          <a:off x="10426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151147</xdr:rowOff>
    </xdr:from>
    <xdr:ext cx="469744" cy="259045"/>
    <xdr:sp macro="" textlink="">
      <xdr:nvSpPr>
        <xdr:cNvPr id="318" name="【福祉施設】&#10;一人当たり面積該当値テキスト"/>
        <xdr:cNvSpPr txBox="1"/>
      </xdr:nvSpPr>
      <xdr:spPr>
        <a:xfrm>
          <a:off x="10515600"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19" name="楕円 318"/>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xdr:rowOff>
    </xdr:from>
    <xdr:to>
      <xdr:col>55</xdr:col>
      <xdr:colOff>0</xdr:colOff>
      <xdr:row>82</xdr:row>
      <xdr:rowOff>7620</xdr:rowOff>
    </xdr:to>
    <xdr:cxnSp macro="">
      <xdr:nvCxnSpPr>
        <xdr:cNvPr id="320" name="直線コネクタ 319"/>
        <xdr:cNvCxnSpPr/>
      </xdr:nvCxnSpPr>
      <xdr:spPr>
        <a:xfrm>
          <a:off x="9639300" y="1406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21" name="楕円 320"/>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82</xdr:row>
      <xdr:rowOff>7620</xdr:rowOff>
    </xdr:to>
    <xdr:cxnSp macro="">
      <xdr:nvCxnSpPr>
        <xdr:cNvPr id="322" name="直線コネクタ 321"/>
        <xdr:cNvCxnSpPr/>
      </xdr:nvCxnSpPr>
      <xdr:spPr>
        <a:xfrm>
          <a:off x="8750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26"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27"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8"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368" name="楕円 367"/>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369"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370" name="楕円 369"/>
        <xdr:cNvSpPr/>
      </xdr:nvSpPr>
      <xdr:spPr>
        <a:xfrm>
          <a:off x="3746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128451</xdr:rowOff>
    </xdr:to>
    <xdr:cxnSp macro="">
      <xdr:nvCxnSpPr>
        <xdr:cNvPr id="371" name="直線コネクタ 370"/>
        <xdr:cNvCxnSpPr/>
      </xdr:nvCxnSpPr>
      <xdr:spPr>
        <a:xfrm flipV="1">
          <a:off x="3797300" y="1809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372" name="楕円 371"/>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107</xdr:row>
      <xdr:rowOff>30480</xdr:rowOff>
    </xdr:to>
    <xdr:cxnSp macro="">
      <xdr:nvCxnSpPr>
        <xdr:cNvPr id="373" name="直線コネクタ 372"/>
        <xdr:cNvCxnSpPr/>
      </xdr:nvCxnSpPr>
      <xdr:spPr>
        <a:xfrm flipV="1">
          <a:off x="2908300" y="1813070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377" name="n_1mainValue【市民会館】&#10;有形固定資産減価償却率"/>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378" name="n_2mainValue【市民会館】&#10;有形固定資産減価償却率"/>
        <xdr:cNvSpPr txBox="1"/>
      </xdr:nvSpPr>
      <xdr:spPr>
        <a:xfrm>
          <a:off x="2705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17" name="楕円 416"/>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18"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19" name="楕円 418"/>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20" name="直線コネクタ 419"/>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21" name="楕円 420"/>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41911</xdr:rowOff>
    </xdr:to>
    <xdr:cxnSp macro="">
      <xdr:nvCxnSpPr>
        <xdr:cNvPr id="422" name="直線コネクタ 421"/>
        <xdr:cNvCxnSpPr/>
      </xdr:nvCxnSpPr>
      <xdr:spPr>
        <a:xfrm flipV="1">
          <a:off x="8750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26"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27"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66" name="楕円 465"/>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137177</xdr:rowOff>
    </xdr:from>
    <xdr:ext cx="405111" cy="259045"/>
    <xdr:sp macro="" textlink="">
      <xdr:nvSpPr>
        <xdr:cNvPr id="467" name="【一般廃棄物処理施設】&#10;有形固定資産減価償却率該当値テキスト"/>
        <xdr:cNvSpPr txBox="1"/>
      </xdr:nvSpPr>
      <xdr:spPr>
        <a:xfrm>
          <a:off x="16357600"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468" name="楕円 467"/>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146685</xdr:rowOff>
    </xdr:to>
    <xdr:cxnSp macro="">
      <xdr:nvCxnSpPr>
        <xdr:cNvPr id="469" name="直線コネクタ 468"/>
        <xdr:cNvCxnSpPr/>
      </xdr:nvCxnSpPr>
      <xdr:spPr>
        <a:xfrm flipV="1">
          <a:off x="15481300" y="638175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70" name="楕円 469"/>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39</xdr:row>
      <xdr:rowOff>9525</xdr:rowOff>
    </xdr:to>
    <xdr:cxnSp macro="">
      <xdr:nvCxnSpPr>
        <xdr:cNvPr id="471" name="直線コネクタ 470"/>
        <xdr:cNvCxnSpPr/>
      </xdr:nvCxnSpPr>
      <xdr:spPr>
        <a:xfrm flipV="1">
          <a:off x="14592300" y="64903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475" name="n_1mainValue【一般廃棄物処理施設】&#10;有形固定資産減価償却率"/>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51452</xdr:rowOff>
    </xdr:from>
    <xdr:ext cx="405111" cy="259045"/>
    <xdr:sp macro="" textlink="">
      <xdr:nvSpPr>
        <xdr:cNvPr id="476" name="n_2mainValue【一般廃棄物処理施設】&#10;有形固定資産減価償却率"/>
        <xdr:cNvSpPr txBox="1"/>
      </xdr:nvSpPr>
      <xdr:spPr>
        <a:xfrm>
          <a:off x="14389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104895</xdr:rowOff>
    </xdr:from>
    <xdr:to>
      <xdr:col>116</xdr:col>
      <xdr:colOff>62864</xdr:colOff>
      <xdr:row>42</xdr:row>
      <xdr:rowOff>66131</xdr:rowOff>
    </xdr:to>
    <xdr:cxnSp macro="">
      <xdr:nvCxnSpPr>
        <xdr:cNvPr id="502" name="直線コネクタ 501"/>
        <xdr:cNvCxnSpPr/>
      </xdr:nvCxnSpPr>
      <xdr:spPr>
        <a:xfrm flipV="1">
          <a:off x="22160864" y="5934195"/>
          <a:ext cx="0" cy="133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69958</xdr:rowOff>
    </xdr:from>
    <xdr:ext cx="469744" cy="259045"/>
    <xdr:sp macro="" textlink="">
      <xdr:nvSpPr>
        <xdr:cNvPr id="503" name="【一般廃棄物処理施設】&#10;一人当たり有形固定資産（償却資産）額最小値テキスト"/>
        <xdr:cNvSpPr txBox="1"/>
      </xdr:nvSpPr>
      <xdr:spPr>
        <a:xfrm>
          <a:off x="22199600" y="72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66131</xdr:rowOff>
    </xdr:from>
    <xdr:to>
      <xdr:col>116</xdr:col>
      <xdr:colOff>152400</xdr:colOff>
      <xdr:row>42</xdr:row>
      <xdr:rowOff>66131</xdr:rowOff>
    </xdr:to>
    <xdr:cxnSp macro="">
      <xdr:nvCxnSpPr>
        <xdr:cNvPr id="504" name="直線コネクタ 503"/>
        <xdr:cNvCxnSpPr/>
      </xdr:nvCxnSpPr>
      <xdr:spPr>
        <a:xfrm>
          <a:off x="22072600" y="726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51572</xdr:rowOff>
    </xdr:from>
    <xdr:ext cx="599010" cy="259045"/>
    <xdr:sp macro="" textlink="">
      <xdr:nvSpPr>
        <xdr:cNvPr id="505" name="【一般廃棄物処理施設】&#10;一人当たり有形固定資産（償却資産）額最大値テキスト"/>
        <xdr:cNvSpPr txBox="1"/>
      </xdr:nvSpPr>
      <xdr:spPr>
        <a:xfrm>
          <a:off x="22199600" y="5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104895</xdr:rowOff>
    </xdr:from>
    <xdr:to>
      <xdr:col>116</xdr:col>
      <xdr:colOff>152400</xdr:colOff>
      <xdr:row>34</xdr:row>
      <xdr:rowOff>104895</xdr:rowOff>
    </xdr:to>
    <xdr:cxnSp macro="">
      <xdr:nvCxnSpPr>
        <xdr:cNvPr id="506" name="直線コネクタ 505"/>
        <xdr:cNvCxnSpPr/>
      </xdr:nvCxnSpPr>
      <xdr:spPr>
        <a:xfrm>
          <a:off x="22072600" y="593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161202</xdr:rowOff>
    </xdr:from>
    <xdr:ext cx="534377" cy="259045"/>
    <xdr:sp macro="" textlink="">
      <xdr:nvSpPr>
        <xdr:cNvPr id="507" name="【一般廃棄物処理施設】&#10;一人当たり有形固定資産（償却資産）額平均値テキスト"/>
        <xdr:cNvSpPr txBox="1"/>
      </xdr:nvSpPr>
      <xdr:spPr>
        <a:xfrm>
          <a:off x="22199600" y="667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11325</xdr:rowOff>
    </xdr:from>
    <xdr:to>
      <xdr:col>116</xdr:col>
      <xdr:colOff>114300</xdr:colOff>
      <xdr:row>39</xdr:row>
      <xdr:rowOff>112925</xdr:rowOff>
    </xdr:to>
    <xdr:sp macro="" textlink="">
      <xdr:nvSpPr>
        <xdr:cNvPr id="508" name="フローチャート: 判断 507"/>
        <xdr:cNvSpPr/>
      </xdr:nvSpPr>
      <xdr:spPr>
        <a:xfrm>
          <a:off x="22110700" y="66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166729</xdr:rowOff>
    </xdr:from>
    <xdr:to>
      <xdr:col>112</xdr:col>
      <xdr:colOff>38100</xdr:colOff>
      <xdr:row>39</xdr:row>
      <xdr:rowOff>96879</xdr:rowOff>
    </xdr:to>
    <xdr:sp macro="" textlink="">
      <xdr:nvSpPr>
        <xdr:cNvPr id="509" name="フローチャート: 判断 508"/>
        <xdr:cNvSpPr/>
      </xdr:nvSpPr>
      <xdr:spPr>
        <a:xfrm>
          <a:off x="21272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103842</xdr:rowOff>
    </xdr:from>
    <xdr:to>
      <xdr:col>107</xdr:col>
      <xdr:colOff>101600</xdr:colOff>
      <xdr:row>39</xdr:row>
      <xdr:rowOff>33992</xdr:rowOff>
    </xdr:to>
    <xdr:sp macro="" textlink="">
      <xdr:nvSpPr>
        <xdr:cNvPr id="510" name="フローチャート: 判断 509"/>
        <xdr:cNvSpPr/>
      </xdr:nvSpPr>
      <xdr:spPr>
        <a:xfrm>
          <a:off x="20383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114717</xdr:rowOff>
    </xdr:from>
    <xdr:to>
      <xdr:col>102</xdr:col>
      <xdr:colOff>165100</xdr:colOff>
      <xdr:row>36</xdr:row>
      <xdr:rowOff>44867</xdr:rowOff>
    </xdr:to>
    <xdr:sp macro="" textlink="">
      <xdr:nvSpPr>
        <xdr:cNvPr id="511" name="フローチャート: 判断 510"/>
        <xdr:cNvSpPr/>
      </xdr:nvSpPr>
      <xdr:spPr>
        <a:xfrm>
          <a:off x="19494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54095</xdr:rowOff>
    </xdr:from>
    <xdr:to>
      <xdr:col>116</xdr:col>
      <xdr:colOff>114300</xdr:colOff>
      <xdr:row>34</xdr:row>
      <xdr:rowOff>155695</xdr:rowOff>
    </xdr:to>
    <xdr:sp macro="" textlink="">
      <xdr:nvSpPr>
        <xdr:cNvPr id="517" name="楕円 516"/>
        <xdr:cNvSpPr/>
      </xdr:nvSpPr>
      <xdr:spPr>
        <a:xfrm>
          <a:off x="22110700" y="58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7122</xdr:rowOff>
    </xdr:from>
    <xdr:ext cx="599010" cy="259045"/>
    <xdr:sp macro="" textlink="">
      <xdr:nvSpPr>
        <xdr:cNvPr id="518" name="【一般廃棄物処理施設】&#10;一人当たり有形固定資産（償却資産）額該当値テキスト"/>
        <xdr:cNvSpPr txBox="1"/>
      </xdr:nvSpPr>
      <xdr:spPr>
        <a:xfrm>
          <a:off x="22199600" y="58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56773</xdr:rowOff>
    </xdr:from>
    <xdr:to>
      <xdr:col>112</xdr:col>
      <xdr:colOff>38100</xdr:colOff>
      <xdr:row>34</xdr:row>
      <xdr:rowOff>158373</xdr:rowOff>
    </xdr:to>
    <xdr:sp macro="" textlink="">
      <xdr:nvSpPr>
        <xdr:cNvPr id="519" name="楕円 518"/>
        <xdr:cNvSpPr/>
      </xdr:nvSpPr>
      <xdr:spPr>
        <a:xfrm>
          <a:off x="21272500" y="5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104895</xdr:rowOff>
    </xdr:from>
    <xdr:to>
      <xdr:col>116</xdr:col>
      <xdr:colOff>63500</xdr:colOff>
      <xdr:row>34</xdr:row>
      <xdr:rowOff>107573</xdr:rowOff>
    </xdr:to>
    <xdr:cxnSp macro="">
      <xdr:nvCxnSpPr>
        <xdr:cNvPr id="520" name="直線コネクタ 519"/>
        <xdr:cNvCxnSpPr/>
      </xdr:nvCxnSpPr>
      <xdr:spPr>
        <a:xfrm flipV="1">
          <a:off x="21323300" y="5934195"/>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163986</xdr:rowOff>
    </xdr:from>
    <xdr:to>
      <xdr:col>107</xdr:col>
      <xdr:colOff>101600</xdr:colOff>
      <xdr:row>33</xdr:row>
      <xdr:rowOff>94136</xdr:rowOff>
    </xdr:to>
    <xdr:sp macro="" textlink="">
      <xdr:nvSpPr>
        <xdr:cNvPr id="521" name="楕円 520"/>
        <xdr:cNvSpPr/>
      </xdr:nvSpPr>
      <xdr:spPr>
        <a:xfrm>
          <a:off x="20383500" y="56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43336</xdr:rowOff>
    </xdr:from>
    <xdr:to>
      <xdr:col>111</xdr:col>
      <xdr:colOff>177800</xdr:colOff>
      <xdr:row>34</xdr:row>
      <xdr:rowOff>107573</xdr:rowOff>
    </xdr:to>
    <xdr:cxnSp macro="">
      <xdr:nvCxnSpPr>
        <xdr:cNvPr id="522" name="直線コネクタ 521"/>
        <xdr:cNvCxnSpPr/>
      </xdr:nvCxnSpPr>
      <xdr:spPr>
        <a:xfrm>
          <a:off x="20434300" y="5701186"/>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88006</xdr:rowOff>
    </xdr:from>
    <xdr:ext cx="534377" cy="259045"/>
    <xdr:sp macro="" textlink="">
      <xdr:nvSpPr>
        <xdr:cNvPr id="523" name="n_1aveValue【一般廃棄物処理施設】&#10;一人当たり有形固定資産（償却資産）額"/>
        <xdr:cNvSpPr txBox="1"/>
      </xdr:nvSpPr>
      <xdr:spPr>
        <a:xfrm>
          <a:off x="210434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25119</xdr:rowOff>
    </xdr:from>
    <xdr:ext cx="534377" cy="259045"/>
    <xdr:sp macro="" textlink="">
      <xdr:nvSpPr>
        <xdr:cNvPr id="524" name="n_2aveValue【一般廃棄物処理施設】&#10;一人当たり有形固定資産（償却資産）額"/>
        <xdr:cNvSpPr txBox="1"/>
      </xdr:nvSpPr>
      <xdr:spPr>
        <a:xfrm>
          <a:off x="20167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61394</xdr:rowOff>
    </xdr:from>
    <xdr:ext cx="599010" cy="259045"/>
    <xdr:sp macro="" textlink="">
      <xdr:nvSpPr>
        <xdr:cNvPr id="525" name="n_3aveValue【一般廃棄物処理施設】&#10;一人当たり有形固定資産（償却資産）額"/>
        <xdr:cNvSpPr txBox="1"/>
      </xdr:nvSpPr>
      <xdr:spPr>
        <a:xfrm>
          <a:off x="19245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3450</xdr:rowOff>
    </xdr:from>
    <xdr:ext cx="599010" cy="259045"/>
    <xdr:sp macro="" textlink="">
      <xdr:nvSpPr>
        <xdr:cNvPr id="526" name="n_1mainValue【一般廃棄物処理施設】&#10;一人当たり有形固定資産（償却資産）額"/>
        <xdr:cNvSpPr txBox="1"/>
      </xdr:nvSpPr>
      <xdr:spPr>
        <a:xfrm>
          <a:off x="21011095" y="56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110663</xdr:rowOff>
    </xdr:from>
    <xdr:ext cx="599010" cy="259045"/>
    <xdr:sp macro="" textlink="">
      <xdr:nvSpPr>
        <xdr:cNvPr id="527" name="n_2mainValue【一般廃棄物処理施設】&#10;一人当たり有形固定資産（償却資産）額"/>
        <xdr:cNvSpPr txBox="1"/>
      </xdr:nvSpPr>
      <xdr:spPr>
        <a:xfrm>
          <a:off x="20134795" y="54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50" name="直線コネクタ 549"/>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51"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2" name="直線コネクタ 551"/>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3"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4" name="直線コネクタ 553"/>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5"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6" name="フローチャート: 判断 555"/>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7" name="フローチャート: 判断 55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8" name="フローチャート: 判断 557"/>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9" name="フローチャート: 判断 558"/>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565" name="楕円 564"/>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125239</xdr:rowOff>
    </xdr:from>
    <xdr:ext cx="405111" cy="259045"/>
    <xdr:sp macro="" textlink="">
      <xdr:nvSpPr>
        <xdr:cNvPr id="566" name="【保健センター・保健所】&#10;有形固定資産減価償却率該当値テキスト"/>
        <xdr:cNvSpPr txBox="1"/>
      </xdr:nvSpPr>
      <xdr:spPr>
        <a:xfrm>
          <a:off x="163576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67" name="楕円 566"/>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34290</xdr:rowOff>
    </xdr:to>
    <xdr:cxnSp macro="">
      <xdr:nvCxnSpPr>
        <xdr:cNvPr id="568" name="直線コネクタ 567"/>
        <xdr:cNvCxnSpPr/>
      </xdr:nvCxnSpPr>
      <xdr:spPr>
        <a:xfrm flipV="1">
          <a:off x="15481300" y="992581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69" name="楕円 568"/>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62</xdr:row>
      <xdr:rowOff>114300</xdr:rowOff>
    </xdr:to>
    <xdr:cxnSp macro="">
      <xdr:nvCxnSpPr>
        <xdr:cNvPr id="570" name="直線コネクタ 569"/>
        <xdr:cNvCxnSpPr/>
      </xdr:nvCxnSpPr>
      <xdr:spPr>
        <a:xfrm flipV="1">
          <a:off x="14592300" y="9978390"/>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71"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2"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3"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574" name="n_1mainValue【保健センター・保健所】&#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75"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6" name="直線コネクタ 5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7" name="テキスト ボックス 5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8" name="直線コネクタ 5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9" name="テキスト ボックス 5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0" name="直線コネクタ 5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1" name="テキスト ボックス 5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2" name="直線コネクタ 5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3" name="テキスト ボックス 5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7" name="直線コネクタ 596"/>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8"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9" name="直線コネクタ 59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2"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3" name="フローチャート: 判断 60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4" name="フローチャート: 判断 603"/>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5" name="フローチャート: 判断 604"/>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6" name="フローチャート: 判断 605"/>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2" name="楕円 61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13"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4" name="楕円 613"/>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15" name="直線コネクタ 614"/>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16" name="楕円 615"/>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17" name="直線コネクタ 616"/>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8"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9"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0"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1"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22"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5" name="直線コネクタ 644"/>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6"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7" name="直線コネクタ 646"/>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8"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9" name="直線コネクタ 648"/>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50"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51" name="フローチャート: 判断 650"/>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2" name="フローチャート: 判断 651"/>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3" name="フローチャート: 判断 652"/>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4" name="フローチャート: 判断 653"/>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117602</xdr:rowOff>
    </xdr:from>
    <xdr:to>
      <xdr:col>85</xdr:col>
      <xdr:colOff>177800</xdr:colOff>
      <xdr:row>82</xdr:row>
      <xdr:rowOff>47752</xdr:rowOff>
    </xdr:to>
    <xdr:sp macro="" textlink="">
      <xdr:nvSpPr>
        <xdr:cNvPr id="660" name="楕円 659"/>
        <xdr:cNvSpPr/>
      </xdr:nvSpPr>
      <xdr:spPr>
        <a:xfrm>
          <a:off x="16268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96029</xdr:rowOff>
    </xdr:from>
    <xdr:ext cx="405111" cy="259045"/>
    <xdr:sp macro="" textlink="">
      <xdr:nvSpPr>
        <xdr:cNvPr id="661" name="【消防施設】&#10;有形固定資産減価償却率該当値テキスト"/>
        <xdr:cNvSpPr txBox="1"/>
      </xdr:nvSpPr>
      <xdr:spPr>
        <a:xfrm>
          <a:off x="16357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163322</xdr:rowOff>
    </xdr:from>
    <xdr:to>
      <xdr:col>81</xdr:col>
      <xdr:colOff>101600</xdr:colOff>
      <xdr:row>82</xdr:row>
      <xdr:rowOff>93472</xdr:rowOff>
    </xdr:to>
    <xdr:sp macro="" textlink="">
      <xdr:nvSpPr>
        <xdr:cNvPr id="662" name="楕円 661"/>
        <xdr:cNvSpPr/>
      </xdr:nvSpPr>
      <xdr:spPr>
        <a:xfrm>
          <a:off x="1543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168402</xdr:rowOff>
    </xdr:from>
    <xdr:to>
      <xdr:col>85</xdr:col>
      <xdr:colOff>127000</xdr:colOff>
      <xdr:row>82</xdr:row>
      <xdr:rowOff>42672</xdr:rowOff>
    </xdr:to>
    <xdr:cxnSp macro="">
      <xdr:nvCxnSpPr>
        <xdr:cNvPr id="663" name="直線コネクタ 662"/>
        <xdr:cNvCxnSpPr/>
      </xdr:nvCxnSpPr>
      <xdr:spPr>
        <a:xfrm flipV="1">
          <a:off x="15481300" y="14055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138176</xdr:rowOff>
    </xdr:from>
    <xdr:to>
      <xdr:col>76</xdr:col>
      <xdr:colOff>165100</xdr:colOff>
      <xdr:row>84</xdr:row>
      <xdr:rowOff>68326</xdr:rowOff>
    </xdr:to>
    <xdr:sp macro="" textlink="">
      <xdr:nvSpPr>
        <xdr:cNvPr id="664" name="楕円 663"/>
        <xdr:cNvSpPr/>
      </xdr:nvSpPr>
      <xdr:spPr>
        <a:xfrm>
          <a:off x="1454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42672</xdr:rowOff>
    </xdr:from>
    <xdr:to>
      <xdr:col>81</xdr:col>
      <xdr:colOff>50800</xdr:colOff>
      <xdr:row>84</xdr:row>
      <xdr:rowOff>17526</xdr:rowOff>
    </xdr:to>
    <xdr:cxnSp macro="">
      <xdr:nvCxnSpPr>
        <xdr:cNvPr id="665" name="直線コネクタ 664"/>
        <xdr:cNvCxnSpPr/>
      </xdr:nvCxnSpPr>
      <xdr:spPr>
        <a:xfrm flipV="1">
          <a:off x="14592300" y="1410157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6"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7"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8"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84599</xdr:rowOff>
    </xdr:from>
    <xdr:ext cx="405111" cy="259045"/>
    <xdr:sp macro="" textlink="">
      <xdr:nvSpPr>
        <xdr:cNvPr id="669" name="n_1mainValue【消防施設】&#10;有形固定資産減価償却率"/>
        <xdr:cNvSpPr txBox="1"/>
      </xdr:nvSpPr>
      <xdr:spPr>
        <a:xfrm>
          <a:off x="15266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59453</xdr:rowOff>
    </xdr:from>
    <xdr:ext cx="405111" cy="259045"/>
    <xdr:sp macro="" textlink="">
      <xdr:nvSpPr>
        <xdr:cNvPr id="670" name="n_2mainValue【消防施設】&#10;有形固定資産減価償却率"/>
        <xdr:cNvSpPr txBox="1"/>
      </xdr:nvSpPr>
      <xdr:spPr>
        <a:xfrm>
          <a:off x="14389744"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4" name="直線コネクタ 693"/>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6" name="直線コネクタ 69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7"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8" name="直線コネクタ 697"/>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2" name="フローチャート: 判断 701"/>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3" name="フローチャート: 判断 702"/>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9" name="楕円 708"/>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10"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711" name="楕円 710"/>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22861</xdr:rowOff>
    </xdr:to>
    <xdr:cxnSp macro="">
      <xdr:nvCxnSpPr>
        <xdr:cNvPr id="712" name="直線コネクタ 711"/>
        <xdr:cNvCxnSpPr/>
      </xdr:nvCxnSpPr>
      <xdr:spPr>
        <a:xfrm flipV="1">
          <a:off x="21323300" y="1441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13" name="楕円 712"/>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22861</xdr:rowOff>
    </xdr:to>
    <xdr:cxnSp macro="">
      <xdr:nvCxnSpPr>
        <xdr:cNvPr id="714" name="直線コネクタ 713"/>
        <xdr:cNvCxnSpPr/>
      </xdr:nvCxnSpPr>
      <xdr:spPr>
        <a:xfrm>
          <a:off x="20434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6"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7"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718" name="n_1mainValue【消防施設】&#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19"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5" name="直線コネクタ 744"/>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6"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7" name="直線コネクタ 746"/>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8"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9" name="直線コネクタ 748"/>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50"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51" name="フローチャート: 判断 750"/>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2" name="フローチャート: 判断 75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3" name="フローチャート: 判断 752"/>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4" name="フローチャート: 判断 753"/>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121738</xdr:rowOff>
    </xdr:from>
    <xdr:to>
      <xdr:col>85</xdr:col>
      <xdr:colOff>177800</xdr:colOff>
      <xdr:row>100</xdr:row>
      <xdr:rowOff>51888</xdr:rowOff>
    </xdr:to>
    <xdr:sp macro="" textlink="">
      <xdr:nvSpPr>
        <xdr:cNvPr id="760" name="楕円 759"/>
        <xdr:cNvSpPr/>
      </xdr:nvSpPr>
      <xdr:spPr>
        <a:xfrm>
          <a:off x="162687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74765</xdr:rowOff>
    </xdr:from>
    <xdr:ext cx="405111" cy="259045"/>
    <xdr:sp macro="" textlink="">
      <xdr:nvSpPr>
        <xdr:cNvPr id="761" name="【庁舎】&#10;有形固定資産減価償却率該当値テキスト"/>
        <xdr:cNvSpPr txBox="1"/>
      </xdr:nvSpPr>
      <xdr:spPr>
        <a:xfrm>
          <a:off x="16357600"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762" name="楕円 761"/>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xdr:rowOff>
    </xdr:from>
    <xdr:to>
      <xdr:col>85</xdr:col>
      <xdr:colOff>127000</xdr:colOff>
      <xdr:row>100</xdr:row>
      <xdr:rowOff>7620</xdr:rowOff>
    </xdr:to>
    <xdr:cxnSp macro="">
      <xdr:nvCxnSpPr>
        <xdr:cNvPr id="763" name="直線コネクタ 762"/>
        <xdr:cNvCxnSpPr/>
      </xdr:nvCxnSpPr>
      <xdr:spPr>
        <a:xfrm flipV="1">
          <a:off x="15481300" y="17146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764" name="楕円 763"/>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101</xdr:row>
      <xdr:rowOff>92529</xdr:rowOff>
    </xdr:to>
    <xdr:cxnSp macro="">
      <xdr:nvCxnSpPr>
        <xdr:cNvPr id="765" name="直線コネクタ 764"/>
        <xdr:cNvCxnSpPr/>
      </xdr:nvCxnSpPr>
      <xdr:spPr>
        <a:xfrm flipV="1">
          <a:off x="14592300" y="17152620"/>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7"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8"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769" name="n_1mainValue【庁舎】&#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770" name="n_2mainValue【庁舎】&#10;有形固定資産減価償却率"/>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1" name="直線コネクタ 7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2" name="テキスト ボックス 7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3" name="直線コネクタ 7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4" name="テキスト ボックス 7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5" name="直線コネクタ 7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6" name="テキスト ボックス 7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7" name="直線コネクタ 7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8" name="テキスト ボックス 7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2" name="直線コネクタ 791"/>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4" name="直線コネクタ 79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5"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6" name="直線コネクタ 795"/>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7"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8" name="フローチャート: 判断 797"/>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9" name="フローチャート: 判断 7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00" name="フローチャート: 判断 799"/>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01" name="フローチャート: 判断 800"/>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807" name="楕円 806"/>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808"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09" name="楕円 808"/>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60198</xdr:rowOff>
    </xdr:to>
    <xdr:cxnSp macro="">
      <xdr:nvCxnSpPr>
        <xdr:cNvPr id="810" name="直線コネクタ 809"/>
        <xdr:cNvCxnSpPr/>
      </xdr:nvCxnSpPr>
      <xdr:spPr>
        <a:xfrm>
          <a:off x="21323300" y="18233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11" name="楕円 810"/>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62485</xdr:rowOff>
    </xdr:to>
    <xdr:cxnSp macro="">
      <xdr:nvCxnSpPr>
        <xdr:cNvPr id="812" name="直線コネクタ 811"/>
        <xdr:cNvCxnSpPr/>
      </xdr:nvCxnSpPr>
      <xdr:spPr>
        <a:xfrm flipV="1">
          <a:off x="20434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3"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4"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5"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816"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817" name="n_2mainValue【庁舎】&#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類似団体と比べると、有形固定資産減価償却率が特に高くなっているのは庁舎で、建築後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年以上を経過しており、老朽化が著しい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令和元年度より新庁舎建設に向け、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ヵ年継続事業により新庁舎の基本設計・実施設計を行っており、新庁舎建設後は、数値の改善が見込まれる。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一方、特に低くなっているのは体育館・プールであり、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年度に防府市スポーツセンター体育館が完成したことが影響している。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今後、防府市公共施設等マネジメント基本方針に基づき、各公共施設において、安全性や経済性を重視した計画的な整備・維持管理を行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った上で、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長寿命化を推進していくと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、統廃合・複合化検討によるライフサイクルコストの削減を図っていく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における当市指数は、有形固定資産額（非償却資産の土地等含む）を基に算出されているが、当市指数を他市同様、有形固定資産額（償却資産）を基に算出した場合は以下のようになる。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124,079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42585169</v>
      </c>
      <c r="BO4" s="461"/>
      <c r="BP4" s="461"/>
      <c r="BQ4" s="461"/>
      <c r="BR4" s="461"/>
      <c r="BS4" s="461"/>
      <c r="BT4" s="461"/>
      <c r="BU4" s="462"/>
      <c r="BV4" s="460">
        <v>42886058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41064199</v>
      </c>
      <c r="BO5" s="466"/>
      <c r="BP5" s="466"/>
      <c r="BQ5" s="466"/>
      <c r="BR5" s="466"/>
      <c r="BS5" s="466"/>
      <c r="BT5" s="466"/>
      <c r="BU5" s="467"/>
      <c r="BV5" s="465">
        <v>41264034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96.9</v>
      </c>
      <c r="CU5" s="436"/>
      <c r="CV5" s="436"/>
      <c r="CW5" s="436"/>
      <c r="CX5" s="436"/>
      <c r="CY5" s="436"/>
      <c r="CZ5" s="436"/>
      <c r="DA5" s="437"/>
      <c r="DB5" s="435">
        <v>99.2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1520970</v>
      </c>
      <c r="BO6" s="466"/>
      <c r="BP6" s="466"/>
      <c r="BQ6" s="466"/>
      <c r="BR6" s="466"/>
      <c r="BS6" s="466"/>
      <c r="BT6" s="466"/>
      <c r="BU6" s="467"/>
      <c r="BV6" s="465">
        <v>1622024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105.2</v>
      </c>
      <c r="CU6" s="616"/>
      <c r="CV6" s="616"/>
      <c r="CW6" s="616"/>
      <c r="CX6" s="616"/>
      <c r="CY6" s="616"/>
      <c r="CZ6" s="616"/>
      <c r="DA6" s="617"/>
      <c r="DB6" s="615">
        <v>106.4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473789</v>
      </c>
      <c r="BO7" s="466"/>
      <c r="BP7" s="466"/>
      <c r="BQ7" s="466"/>
      <c r="BR7" s="466"/>
      <c r="BS7" s="466"/>
      <c r="BT7" s="466"/>
      <c r="BU7" s="467"/>
      <c r="BV7" s="465">
        <v>410851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23302550</v>
      </c>
      <c r="CU7" s="466"/>
      <c r="CV7" s="466"/>
      <c r="CW7" s="466"/>
      <c r="CX7" s="466"/>
      <c r="CY7" s="466"/>
      <c r="CZ7" s="466"/>
      <c r="DA7" s="467"/>
      <c r="DB7" s="465">
        <v>23293826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1047181</v>
      </c>
      <c r="BO8" s="466"/>
      <c r="BP8" s="466"/>
      <c r="BQ8" s="466"/>
      <c r="BR8" s="466"/>
      <c r="BS8" s="466"/>
      <c r="BT8" s="466"/>
      <c r="BU8" s="467"/>
      <c r="BV8" s="465">
        <v>1211173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115942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-163992</v>
      </c>
      <c r="BO9" s="466"/>
      <c r="BP9" s="466"/>
      <c r="BQ9" s="466"/>
      <c r="BR9" s="466"/>
      <c r="BS9" s="466"/>
      <c r="BT9" s="466"/>
      <c r="BU9" s="467"/>
      <c r="BV9" s="465">
        <v>11521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116611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633626</v>
      </c>
      <c r="BO10" s="466"/>
      <c r="BP10" s="466"/>
      <c r="BQ10" s="466"/>
      <c r="BR10" s="466"/>
      <c r="BS10" s="466"/>
      <c r="BT10" s="466"/>
      <c r="BU10" s="467"/>
      <c r="BV10" s="465">
        <v>650379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116435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1160000</v>
      </c>
      <c r="BO12" s="466"/>
      <c r="BP12" s="466"/>
      <c r="BQ12" s="466"/>
      <c r="BR12" s="466"/>
      <c r="BS12" s="466"/>
      <c r="BT12" s="466"/>
      <c r="BU12" s="467"/>
      <c r="BV12" s="465">
        <v>1800000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115073</v>
      </c>
      <c r="S13" s="569"/>
      <c r="T13" s="569"/>
      <c r="U13" s="569"/>
      <c r="V13" s="570"/>
      <c r="W13" s="556" t="s">
        <v>140</v>
      </c>
      <c r="X13" s="478"/>
      <c r="Y13" s="478"/>
      <c r="Z13" s="478"/>
      <c r="AA13" s="478"/>
      <c r="AB13" s="479"/>
      <c r="AC13" s="441">
        <v>1374</v>
      </c>
      <c r="AD13" s="442"/>
      <c r="AE13" s="442"/>
      <c r="AF13" s="442"/>
      <c r="AG13" s="443"/>
      <c r="AH13" s="441">
        <v>1644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-690366</v>
      </c>
      <c r="BO13" s="466"/>
      <c r="BP13" s="466"/>
      <c r="BQ13" s="466"/>
      <c r="BR13" s="466"/>
      <c r="BS13" s="466"/>
      <c r="BT13" s="466"/>
      <c r="BU13" s="467"/>
      <c r="BV13" s="465">
        <v>-1138100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v>
      </c>
      <c r="CU13" s="436"/>
      <c r="CV13" s="436"/>
      <c r="CW13" s="436"/>
      <c r="CX13" s="436"/>
      <c r="CY13" s="436"/>
      <c r="CZ13" s="436"/>
      <c r="DA13" s="437"/>
      <c r="DB13" s="435">
        <v>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116665</v>
      </c>
      <c r="S14" s="569"/>
      <c r="T14" s="569"/>
      <c r="U14" s="569"/>
      <c r="V14" s="570"/>
      <c r="W14" s="571"/>
      <c r="X14" s="481"/>
      <c r="Y14" s="481"/>
      <c r="Z14" s="481"/>
      <c r="AA14" s="481"/>
      <c r="AB14" s="482"/>
      <c r="AC14" s="561">
        <v>2.5</v>
      </c>
      <c r="AD14" s="562"/>
      <c r="AE14" s="562"/>
      <c r="AF14" s="562"/>
      <c r="AG14" s="563"/>
      <c r="AH14" s="561">
        <v>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115567</v>
      </c>
      <c r="S15" s="569"/>
      <c r="T15" s="569"/>
      <c r="U15" s="569"/>
      <c r="V15" s="570"/>
      <c r="W15" s="556" t="s">
        <v>147</v>
      </c>
      <c r="X15" s="478"/>
      <c r="Y15" s="478"/>
      <c r="Z15" s="478"/>
      <c r="AA15" s="478"/>
      <c r="AB15" s="479"/>
      <c r="AC15" s="441">
        <v>17118</v>
      </c>
      <c r="AD15" s="442"/>
      <c r="AE15" s="442"/>
      <c r="AF15" s="442"/>
      <c r="AG15" s="443"/>
      <c r="AH15" s="441">
        <v>17239</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14336860</v>
      </c>
      <c r="BO15" s="461"/>
      <c r="BP15" s="461"/>
      <c r="BQ15" s="461"/>
      <c r="BR15" s="461"/>
      <c r="BS15" s="461"/>
      <c r="BT15" s="461"/>
      <c r="BU15" s="462"/>
      <c r="BV15" s="460">
        <v>14746580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31.7</v>
      </c>
      <c r="AD16" s="562"/>
      <c r="AE16" s="562"/>
      <c r="AF16" s="562"/>
      <c r="AG16" s="563"/>
      <c r="AH16" s="561">
        <v>31.8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17466052</v>
      </c>
      <c r="BO16" s="466"/>
      <c r="BP16" s="466"/>
      <c r="BQ16" s="466"/>
      <c r="BR16" s="466"/>
      <c r="BS16" s="466"/>
      <c r="BT16" s="466"/>
      <c r="BU16" s="467"/>
      <c r="BV16" s="465">
        <v>17665317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35456</v>
      </c>
      <c r="AD17" s="442"/>
      <c r="AE17" s="442"/>
      <c r="AF17" s="442"/>
      <c r="AG17" s="443"/>
      <c r="AH17" s="441">
        <v>35271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18278194</v>
      </c>
      <c r="BO17" s="466"/>
      <c r="BP17" s="466"/>
      <c r="BQ17" s="466"/>
      <c r="BR17" s="466"/>
      <c r="BS17" s="466"/>
      <c r="BT17" s="466"/>
      <c r="BU17" s="467"/>
      <c r="BV17" s="465">
        <v>18840864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189.37</v>
      </c>
      <c r="M18" s="530"/>
      <c r="N18" s="530"/>
      <c r="O18" s="530"/>
      <c r="P18" s="530"/>
      <c r="Q18" s="530"/>
      <c r="R18" s="531"/>
      <c r="S18" s="531"/>
      <c r="T18" s="531"/>
      <c r="U18" s="531"/>
      <c r="V18" s="532"/>
      <c r="W18" s="546"/>
      <c r="X18" s="547"/>
      <c r="Y18" s="547"/>
      <c r="Z18" s="547"/>
      <c r="AA18" s="547"/>
      <c r="AB18" s="557"/>
      <c r="AC18" s="429">
        <v>65.7</v>
      </c>
      <c r="AD18" s="430"/>
      <c r="AE18" s="430"/>
      <c r="AF18" s="430"/>
      <c r="AG18" s="533"/>
      <c r="AH18" s="429">
        <v>65.099999999999994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23262724</v>
      </c>
      <c r="BO18" s="466"/>
      <c r="BP18" s="466"/>
      <c r="BQ18" s="466"/>
      <c r="BR18" s="466"/>
      <c r="BS18" s="466"/>
      <c r="BT18" s="466"/>
      <c r="BU18" s="467"/>
      <c r="BV18" s="465">
        <v>23338617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612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28490010</v>
      </c>
      <c r="BO19" s="466"/>
      <c r="BP19" s="466"/>
      <c r="BQ19" s="466"/>
      <c r="BR19" s="466"/>
      <c r="BS19" s="466"/>
      <c r="BT19" s="466"/>
      <c r="BU19" s="467"/>
      <c r="BV19" s="465">
        <v>28726494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47573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39658955</v>
      </c>
      <c r="BO23" s="466"/>
      <c r="BP23" s="466"/>
      <c r="BQ23" s="466"/>
      <c r="BR23" s="466"/>
      <c r="BS23" s="466"/>
      <c r="BT23" s="466"/>
      <c r="BU23" s="467"/>
      <c r="BV23" s="465">
        <v>39250352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9120</v>
      </c>
      <c r="R24" s="442"/>
      <c r="S24" s="442"/>
      <c r="T24" s="442"/>
      <c r="U24" s="442"/>
      <c r="V24" s="443"/>
      <c r="W24" s="507"/>
      <c r="X24" s="498"/>
      <c r="Y24" s="499"/>
      <c r="Z24" s="438" t="s">
        <v>171</v>
      </c>
      <c r="AA24" s="439"/>
      <c r="AB24" s="439"/>
      <c r="AC24" s="439"/>
      <c r="AD24" s="439"/>
      <c r="AE24" s="439"/>
      <c r="AF24" s="439"/>
      <c r="AG24" s="440"/>
      <c r="AH24" s="441">
        <v>764</v>
      </c>
      <c r="AI24" s="442"/>
      <c r="AJ24" s="442"/>
      <c r="AK24" s="442"/>
      <c r="AL24" s="443"/>
      <c r="AM24" s="441">
        <v>2359996</v>
      </c>
      <c r="AN24" s="442"/>
      <c r="AO24" s="442"/>
      <c r="AP24" s="442"/>
      <c r="AQ24" s="442"/>
      <c r="AR24" s="443"/>
      <c r="AS24" s="441">
        <v>3089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35466177</v>
      </c>
      <c r="BO24" s="466"/>
      <c r="BP24" s="466"/>
      <c r="BQ24" s="466"/>
      <c r="BR24" s="466"/>
      <c r="BS24" s="466"/>
      <c r="BT24" s="466"/>
      <c r="BU24" s="467"/>
      <c r="BV24" s="465">
        <v>34760824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7450</v>
      </c>
      <c r="R25" s="442"/>
      <c r="S25" s="442"/>
      <c r="T25" s="442"/>
      <c r="U25" s="442"/>
      <c r="V25" s="443"/>
      <c r="W25" s="507"/>
      <c r="X25" s="498"/>
      <c r="Y25" s="499"/>
      <c r="Z25" s="438" t="s">
        <v>174</v>
      </c>
      <c r="AA25" s="439"/>
      <c r="AB25" s="439"/>
      <c r="AC25" s="439"/>
      <c r="AD25" s="439"/>
      <c r="AE25" s="439"/>
      <c r="AF25" s="439"/>
      <c r="AG25" s="440"/>
      <c r="AH25" s="441">
        <v>142</v>
      </c>
      <c r="AI25" s="442"/>
      <c r="AJ25" s="442"/>
      <c r="AK25" s="442"/>
      <c r="AL25" s="443"/>
      <c r="AM25" s="441">
        <v>427278</v>
      </c>
      <c r="AN25" s="442"/>
      <c r="AO25" s="442"/>
      <c r="AP25" s="442"/>
      <c r="AQ25" s="442"/>
      <c r="AR25" s="443"/>
      <c r="AS25" s="441">
        <v>3009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17155682</v>
      </c>
      <c r="BO25" s="461"/>
      <c r="BP25" s="461"/>
      <c r="BQ25" s="461"/>
      <c r="BR25" s="461"/>
      <c r="BS25" s="461"/>
      <c r="BT25" s="461"/>
      <c r="BU25" s="462"/>
      <c r="BV25" s="460">
        <v>15793627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6500</v>
      </c>
      <c r="R26" s="442"/>
      <c r="S26" s="442"/>
      <c r="T26" s="442"/>
      <c r="U26" s="442"/>
      <c r="V26" s="443"/>
      <c r="W26" s="507"/>
      <c r="X26" s="498"/>
      <c r="Y26" s="499"/>
      <c r="Z26" s="438" t="s">
        <v>177</v>
      </c>
      <c r="AA26" s="520"/>
      <c r="AB26" s="520"/>
      <c r="AC26" s="520"/>
      <c r="AD26" s="520"/>
      <c r="AE26" s="520"/>
      <c r="AF26" s="520"/>
      <c r="AG26" s="521"/>
      <c r="AH26" s="441">
        <v>81</v>
      </c>
      <c r="AI26" s="442"/>
      <c r="AJ26" s="442"/>
      <c r="AK26" s="442"/>
      <c r="AL26" s="443"/>
      <c r="AM26" s="441">
        <v>284715</v>
      </c>
      <c r="AN26" s="442"/>
      <c r="AO26" s="442"/>
      <c r="AP26" s="442"/>
      <c r="AQ26" s="442"/>
      <c r="AR26" s="443"/>
      <c r="AS26" s="441">
        <v>3515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5130</v>
      </c>
      <c r="R27" s="442"/>
      <c r="S27" s="442"/>
      <c r="T27" s="442"/>
      <c r="U27" s="442"/>
      <c r="V27" s="443"/>
      <c r="W27" s="507"/>
      <c r="X27" s="498"/>
      <c r="Y27" s="499"/>
      <c r="Z27" s="438" t="s">
        <v>180</v>
      </c>
      <c r="AA27" s="439"/>
      <c r="AB27" s="439"/>
      <c r="AC27" s="439"/>
      <c r="AD27" s="439"/>
      <c r="AE27" s="439"/>
      <c r="AF27" s="439"/>
      <c r="AG27" s="440"/>
      <c r="AH27" s="441" t="s">
        <v>138</v>
      </c>
      <c r="AI27" s="442"/>
      <c r="AJ27" s="442"/>
      <c r="AK27" s="442"/>
      <c r="AL27" s="443"/>
      <c r="AM27" s="441" t="s">
        <v>138</v>
      </c>
      <c r="AN27" s="442"/>
      <c r="AO27" s="442"/>
      <c r="AP27" s="442"/>
      <c r="AQ27" s="442"/>
      <c r="AR27" s="443"/>
      <c r="AS27" s="441" t="s">
        <v>138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4410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3162837</v>
      </c>
      <c r="BO28" s="461"/>
      <c r="BP28" s="461"/>
      <c r="BQ28" s="461"/>
      <c r="BR28" s="461"/>
      <c r="BS28" s="461"/>
      <c r="BT28" s="461"/>
      <c r="BU28" s="462"/>
      <c r="BV28" s="460">
        <v>3689211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23</v>
      </c>
      <c r="M29" s="442"/>
      <c r="N29" s="442"/>
      <c r="O29" s="442"/>
      <c r="P29" s="443"/>
      <c r="Q29" s="441">
        <v>4160</v>
      </c>
      <c r="R29" s="442"/>
      <c r="S29" s="442"/>
      <c r="T29" s="442"/>
      <c r="U29" s="442"/>
      <c r="V29" s="443"/>
      <c r="W29" s="508"/>
      <c r="X29" s="509"/>
      <c r="Y29" s="510"/>
      <c r="Z29" s="438" t="s">
        <v>186</v>
      </c>
      <c r="AA29" s="439"/>
      <c r="AB29" s="439"/>
      <c r="AC29" s="439"/>
      <c r="AD29" s="439"/>
      <c r="AE29" s="439"/>
      <c r="AF29" s="439"/>
      <c r="AG29" s="440"/>
      <c r="AH29" s="441">
        <v>764</v>
      </c>
      <c r="AI29" s="442"/>
      <c r="AJ29" s="442"/>
      <c r="AK29" s="442"/>
      <c r="AL29" s="443"/>
      <c r="AM29" s="441">
        <v>2359996</v>
      </c>
      <c r="AN29" s="442"/>
      <c r="AO29" s="442"/>
      <c r="AP29" s="442"/>
      <c r="AQ29" s="442"/>
      <c r="AR29" s="443"/>
      <c r="AS29" s="441">
        <v>3089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1389251</v>
      </c>
      <c r="BO29" s="466"/>
      <c r="BP29" s="466"/>
      <c r="BQ29" s="466"/>
      <c r="BR29" s="466"/>
      <c r="BS29" s="466"/>
      <c r="BT29" s="466"/>
      <c r="BU29" s="467"/>
      <c r="BV29" s="465">
        <v>1089145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4442822</v>
      </c>
      <c r="BO30" s="469"/>
      <c r="BP30" s="469"/>
      <c r="BQ30" s="469"/>
      <c r="BR30" s="469"/>
      <c r="BS30" s="469"/>
      <c r="BT30" s="469"/>
      <c r="BU30" s="470"/>
      <c r="BV30" s="468">
        <v>4113918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197</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競輪事業特別会計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IF('各会計、関係団体の財政状況及び健全化判断比率'!B37="","",'各会計、関係団体の財政状況及び健全化判断比率'!B37)</f>
        <v>青果市場事業特別会計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山口県市町総合事務組合一般会計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防府市農業公社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IF('各会計、関係団体の財政状況及び健全化判断比率'!B35="","",'各会計、関係団体の財政状況及び健全化判断比率'!B35)</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IF('各会計、関係団体の財政状況及び健全化判断比率'!B38="","",'各会計、関係団体の財政状況及び健全化判断比率'!B38)</f>
        <v>と場事業特別会計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山口県市町総合事務組合非常勤職員公務災害補償特別会計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防府水道センター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IF('各会計、関係団体の財政状況及び健全化判断比率'!B36="","",'各会計、関係団体の財政状況及び健全化判断比率'!B36)</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山口県市町総合事務組合山口県自治会館管理特別会計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防府市文化振興財団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交通災害共済事業特別会計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山口県後期高齢者医療広域連合一般会計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山口・防府地域工芸・地場産業振興センター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介護保険事業特別会計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山口県後期高齢者医療広域連合後期高齢者医療特別会計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野島海運</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7</v>
      </c>
      <c r="V39" s="424"/>
      <c r="W39" s="423" t="str">
        <f>IF('各会計、関係団体の財政状況及び健全化判断比率'!B33="","",'各会計、関係団体の財政状況及び健全化判断比率'!B33)</f>
        <v>後期高齢者医療事業特別会計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23</v>
      </c>
      <c r="CP39" s="424"/>
      <c r="CQ39" s="423" t="str">
        <f>IF('各会計、関係団体の財政状況及び健全化判断比率'!BS12="","",'各会計、関係団体の財政状況及び健全化判断比率'!BS12)</f>
        <v>防府市土地開発公社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〇</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24</v>
      </c>
      <c r="CP40" s="424"/>
      <c r="CQ40" s="423" t="str">
        <f>IF('各会計、関係団体の財政状況及び健全化判断比率'!BS13="","",'各会計、関係団体の財政状況及び健全化判断比率'!BS13)</f>
        <v>防府地域振興</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25</v>
      </c>
      <c r="CP41" s="424"/>
      <c r="CQ41" s="423" t="str">
        <f>IF('各会計、関係団体の財政状況及び健全化判断比率'!BS14="","",'各会計、関係団体の財政状況及び健全化判断比率'!BS14)</f>
        <v>やまぐち農林振興公社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26GAh+5DPLldbt18RVo8JUUlIkXeqJiTfa43vcEoDS6aKO3Wm/yRhEn0my9TSBQxRoNJF+ylAxcDQNJ+TJtGQ==" saltValue="9JmKCcjG7VB0Ls6Ntm6s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16788135</v>
      </c>
      <c r="S5" s="727"/>
      <c r="T5" s="727"/>
      <c r="U5" s="727"/>
      <c r="V5" s="727"/>
      <c r="W5" s="727"/>
      <c r="X5" s="727"/>
      <c r="Y5" s="773"/>
      <c r="Z5" s="791">
        <v>39.4</v>
      </c>
      <c r="AA5" s="791"/>
      <c r="AB5" s="791"/>
      <c r="AC5" s="791"/>
      <c r="AD5" s="792">
        <v>15804394</v>
      </c>
      <c r="AE5" s="792"/>
      <c r="AF5" s="792"/>
      <c r="AG5" s="792"/>
      <c r="AH5" s="792"/>
      <c r="AI5" s="792"/>
      <c r="AJ5" s="792"/>
      <c r="AK5" s="792"/>
      <c r="AL5" s="774">
        <v>71.5</v>
      </c>
      <c r="AM5" s="743"/>
      <c r="AN5" s="743"/>
      <c r="AO5" s="775"/>
      <c r="AP5" s="760" t="s">
        <v>225</v>
      </c>
      <c r="AQ5" s="761"/>
      <c r="AR5" s="761"/>
      <c r="AS5" s="761"/>
      <c r="AT5" s="761"/>
      <c r="AU5" s="761"/>
      <c r="AV5" s="761"/>
      <c r="AW5" s="761"/>
      <c r="AX5" s="761"/>
      <c r="AY5" s="761"/>
      <c r="AZ5" s="761"/>
      <c r="BA5" s="761"/>
      <c r="BB5" s="761"/>
      <c r="BC5" s="761"/>
      <c r="BD5" s="761"/>
      <c r="BE5" s="761"/>
      <c r="BF5" s="762"/>
      <c r="BG5" s="661">
        <v>15804394</v>
      </c>
      <c r="BH5" s="664"/>
      <c r="BI5" s="664"/>
      <c r="BJ5" s="664"/>
      <c r="BK5" s="664"/>
      <c r="BL5" s="664"/>
      <c r="BM5" s="664"/>
      <c r="BN5" s="665"/>
      <c r="BO5" s="723">
        <v>94.1</v>
      </c>
      <c r="BP5" s="723"/>
      <c r="BQ5" s="723"/>
      <c r="BR5" s="723"/>
      <c r="BS5" s="724">
        <v>237713</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419040</v>
      </c>
      <c r="S6" s="664"/>
      <c r="T6" s="664"/>
      <c r="U6" s="664"/>
      <c r="V6" s="664"/>
      <c r="W6" s="664"/>
      <c r="X6" s="664"/>
      <c r="Y6" s="665"/>
      <c r="Z6" s="723">
        <v>1</v>
      </c>
      <c r="AA6" s="723"/>
      <c r="AB6" s="723"/>
      <c r="AC6" s="723"/>
      <c r="AD6" s="724">
        <v>419040</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15804394</v>
      </c>
      <c r="BH6" s="664"/>
      <c r="BI6" s="664"/>
      <c r="BJ6" s="664"/>
      <c r="BK6" s="664"/>
      <c r="BL6" s="664"/>
      <c r="BM6" s="664"/>
      <c r="BN6" s="665"/>
      <c r="BO6" s="723">
        <v>94.1</v>
      </c>
      <c r="BP6" s="723"/>
      <c r="BQ6" s="723"/>
      <c r="BR6" s="723"/>
      <c r="BS6" s="724">
        <v>237713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287263</v>
      </c>
      <c r="CS6" s="664"/>
      <c r="CT6" s="664"/>
      <c r="CU6" s="664"/>
      <c r="CV6" s="664"/>
      <c r="CW6" s="664"/>
      <c r="CX6" s="664"/>
      <c r="CY6" s="665"/>
      <c r="CZ6" s="774">
        <v>0.7</v>
      </c>
      <c r="DA6" s="743"/>
      <c r="DB6" s="743"/>
      <c r="DC6" s="777"/>
      <c r="DD6" s="669" t="s">
        <v>232</v>
      </c>
      <c r="DE6" s="664"/>
      <c r="DF6" s="664"/>
      <c r="DG6" s="664"/>
      <c r="DH6" s="664"/>
      <c r="DI6" s="664"/>
      <c r="DJ6" s="664"/>
      <c r="DK6" s="664"/>
      <c r="DL6" s="664"/>
      <c r="DM6" s="664"/>
      <c r="DN6" s="664"/>
      <c r="DO6" s="664"/>
      <c r="DP6" s="665"/>
      <c r="DQ6" s="669">
        <v>287261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39766</v>
      </c>
      <c r="S7" s="664"/>
      <c r="T7" s="664"/>
      <c r="U7" s="664"/>
      <c r="V7" s="664"/>
      <c r="W7" s="664"/>
      <c r="X7" s="664"/>
      <c r="Y7" s="665"/>
      <c r="Z7" s="723">
        <v>0.1</v>
      </c>
      <c r="AA7" s="723"/>
      <c r="AB7" s="723"/>
      <c r="AC7" s="723"/>
      <c r="AD7" s="724">
        <v>39766</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7462864</v>
      </c>
      <c r="BH7" s="664"/>
      <c r="BI7" s="664"/>
      <c r="BJ7" s="664"/>
      <c r="BK7" s="664"/>
      <c r="BL7" s="664"/>
      <c r="BM7" s="664"/>
      <c r="BN7" s="665"/>
      <c r="BO7" s="723">
        <v>44.5</v>
      </c>
      <c r="BP7" s="723"/>
      <c r="BQ7" s="723"/>
      <c r="BR7" s="723"/>
      <c r="BS7" s="724">
        <v>237713</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4828197</v>
      </c>
      <c r="CS7" s="664"/>
      <c r="CT7" s="664"/>
      <c r="CU7" s="664"/>
      <c r="CV7" s="664"/>
      <c r="CW7" s="664"/>
      <c r="CX7" s="664"/>
      <c r="CY7" s="665"/>
      <c r="CZ7" s="723">
        <v>11.8</v>
      </c>
      <c r="DA7" s="723"/>
      <c r="DB7" s="723"/>
      <c r="DC7" s="723"/>
      <c r="DD7" s="669">
        <v>60457</v>
      </c>
      <c r="DE7" s="664"/>
      <c r="DF7" s="664"/>
      <c r="DG7" s="664"/>
      <c r="DH7" s="664"/>
      <c r="DI7" s="664"/>
      <c r="DJ7" s="664"/>
      <c r="DK7" s="664"/>
      <c r="DL7" s="664"/>
      <c r="DM7" s="664"/>
      <c r="DN7" s="664"/>
      <c r="DO7" s="664"/>
      <c r="DP7" s="665"/>
      <c r="DQ7" s="669">
        <v>4316619</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56592</v>
      </c>
      <c r="S8" s="664"/>
      <c r="T8" s="664"/>
      <c r="U8" s="664"/>
      <c r="V8" s="664"/>
      <c r="W8" s="664"/>
      <c r="X8" s="664"/>
      <c r="Y8" s="665"/>
      <c r="Z8" s="723">
        <v>0.1</v>
      </c>
      <c r="AA8" s="723"/>
      <c r="AB8" s="723"/>
      <c r="AC8" s="723"/>
      <c r="AD8" s="724">
        <v>56592</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200954</v>
      </c>
      <c r="BH8" s="664"/>
      <c r="BI8" s="664"/>
      <c r="BJ8" s="664"/>
      <c r="BK8" s="664"/>
      <c r="BL8" s="664"/>
      <c r="BM8" s="664"/>
      <c r="BN8" s="665"/>
      <c r="BO8" s="723">
        <v>1.2</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16220502</v>
      </c>
      <c r="CS8" s="664"/>
      <c r="CT8" s="664"/>
      <c r="CU8" s="664"/>
      <c r="CV8" s="664"/>
      <c r="CW8" s="664"/>
      <c r="CX8" s="664"/>
      <c r="CY8" s="665"/>
      <c r="CZ8" s="723">
        <v>39.5</v>
      </c>
      <c r="DA8" s="723"/>
      <c r="DB8" s="723"/>
      <c r="DC8" s="723"/>
      <c r="DD8" s="669">
        <v>241292</v>
      </c>
      <c r="DE8" s="664"/>
      <c r="DF8" s="664"/>
      <c r="DG8" s="664"/>
      <c r="DH8" s="664"/>
      <c r="DI8" s="664"/>
      <c r="DJ8" s="664"/>
      <c r="DK8" s="664"/>
      <c r="DL8" s="664"/>
      <c r="DM8" s="664"/>
      <c r="DN8" s="664"/>
      <c r="DO8" s="664"/>
      <c r="DP8" s="665"/>
      <c r="DQ8" s="669">
        <v>7844998</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51461</v>
      </c>
      <c r="S9" s="664"/>
      <c r="T9" s="664"/>
      <c r="U9" s="664"/>
      <c r="V9" s="664"/>
      <c r="W9" s="664"/>
      <c r="X9" s="664"/>
      <c r="Y9" s="665"/>
      <c r="Z9" s="723">
        <v>0.1</v>
      </c>
      <c r="AA9" s="723"/>
      <c r="AB9" s="723"/>
      <c r="AC9" s="723"/>
      <c r="AD9" s="724">
        <v>51461</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5509567</v>
      </c>
      <c r="BH9" s="664"/>
      <c r="BI9" s="664"/>
      <c r="BJ9" s="664"/>
      <c r="BK9" s="664"/>
      <c r="BL9" s="664"/>
      <c r="BM9" s="664"/>
      <c r="BN9" s="665"/>
      <c r="BO9" s="723">
        <v>32.799999999999997</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2917131</v>
      </c>
      <c r="CS9" s="664"/>
      <c r="CT9" s="664"/>
      <c r="CU9" s="664"/>
      <c r="CV9" s="664"/>
      <c r="CW9" s="664"/>
      <c r="CX9" s="664"/>
      <c r="CY9" s="665"/>
      <c r="CZ9" s="723">
        <v>7.1</v>
      </c>
      <c r="DA9" s="723"/>
      <c r="DB9" s="723"/>
      <c r="DC9" s="723"/>
      <c r="DD9" s="669">
        <v>89170</v>
      </c>
      <c r="DE9" s="664"/>
      <c r="DF9" s="664"/>
      <c r="DG9" s="664"/>
      <c r="DH9" s="664"/>
      <c r="DI9" s="664"/>
      <c r="DJ9" s="664"/>
      <c r="DK9" s="664"/>
      <c r="DL9" s="664"/>
      <c r="DM9" s="664"/>
      <c r="DN9" s="664"/>
      <c r="DO9" s="664"/>
      <c r="DP9" s="665"/>
      <c r="DQ9" s="669">
        <v>2480841</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294375</v>
      </c>
      <c r="BH10" s="664"/>
      <c r="BI10" s="664"/>
      <c r="BJ10" s="664"/>
      <c r="BK10" s="664"/>
      <c r="BL10" s="664"/>
      <c r="BM10" s="664"/>
      <c r="BN10" s="665"/>
      <c r="BO10" s="723">
        <v>1.8</v>
      </c>
      <c r="BP10" s="723"/>
      <c r="BQ10" s="723"/>
      <c r="BR10" s="723"/>
      <c r="BS10" s="669" t="s">
        <v>232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225742</v>
      </c>
      <c r="CS10" s="664"/>
      <c r="CT10" s="664"/>
      <c r="CU10" s="664"/>
      <c r="CV10" s="664"/>
      <c r="CW10" s="664"/>
      <c r="CX10" s="664"/>
      <c r="CY10" s="665"/>
      <c r="CZ10" s="723">
        <v>0.5</v>
      </c>
      <c r="DA10" s="723"/>
      <c r="DB10" s="723"/>
      <c r="DC10" s="723"/>
      <c r="DD10" s="669">
        <v>13394</v>
      </c>
      <c r="DE10" s="664"/>
      <c r="DF10" s="664"/>
      <c r="DG10" s="664"/>
      <c r="DH10" s="664"/>
      <c r="DI10" s="664"/>
      <c r="DJ10" s="664"/>
      <c r="DK10" s="664"/>
      <c r="DL10" s="664"/>
      <c r="DM10" s="664"/>
      <c r="DN10" s="664"/>
      <c r="DO10" s="664"/>
      <c r="DP10" s="665"/>
      <c r="DQ10" s="669">
        <v>178108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1457968</v>
      </c>
      <c r="BH11" s="664"/>
      <c r="BI11" s="664"/>
      <c r="BJ11" s="664"/>
      <c r="BK11" s="664"/>
      <c r="BL11" s="664"/>
      <c r="BM11" s="664"/>
      <c r="BN11" s="665"/>
      <c r="BO11" s="723">
        <v>8.6999999999999993</v>
      </c>
      <c r="BP11" s="723"/>
      <c r="BQ11" s="723"/>
      <c r="BR11" s="723"/>
      <c r="BS11" s="669">
        <v>237713</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1025355</v>
      </c>
      <c r="CS11" s="664"/>
      <c r="CT11" s="664"/>
      <c r="CU11" s="664"/>
      <c r="CV11" s="664"/>
      <c r="CW11" s="664"/>
      <c r="CX11" s="664"/>
      <c r="CY11" s="665"/>
      <c r="CZ11" s="723">
        <v>2.5</v>
      </c>
      <c r="DA11" s="723"/>
      <c r="DB11" s="723"/>
      <c r="DC11" s="723"/>
      <c r="DD11" s="669">
        <v>433413</v>
      </c>
      <c r="DE11" s="664"/>
      <c r="DF11" s="664"/>
      <c r="DG11" s="664"/>
      <c r="DH11" s="664"/>
      <c r="DI11" s="664"/>
      <c r="DJ11" s="664"/>
      <c r="DK11" s="664"/>
      <c r="DL11" s="664"/>
      <c r="DM11" s="664"/>
      <c r="DN11" s="664"/>
      <c r="DO11" s="664"/>
      <c r="DP11" s="665"/>
      <c r="DQ11" s="669">
        <v>630710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2115780</v>
      </c>
      <c r="S12" s="664"/>
      <c r="T12" s="664"/>
      <c r="U12" s="664"/>
      <c r="V12" s="664"/>
      <c r="W12" s="664"/>
      <c r="X12" s="664"/>
      <c r="Y12" s="665"/>
      <c r="Z12" s="723">
        <v>5</v>
      </c>
      <c r="AA12" s="723"/>
      <c r="AB12" s="723"/>
      <c r="AC12" s="723"/>
      <c r="AD12" s="724">
        <v>2115780</v>
      </c>
      <c r="AE12" s="724"/>
      <c r="AF12" s="724"/>
      <c r="AG12" s="724"/>
      <c r="AH12" s="724"/>
      <c r="AI12" s="724"/>
      <c r="AJ12" s="724"/>
      <c r="AK12" s="724"/>
      <c r="AL12" s="666">
        <v>9.6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7238557</v>
      </c>
      <c r="BH12" s="664"/>
      <c r="BI12" s="664"/>
      <c r="BJ12" s="664"/>
      <c r="BK12" s="664"/>
      <c r="BL12" s="664"/>
      <c r="BM12" s="664"/>
      <c r="BN12" s="665"/>
      <c r="BO12" s="723">
        <v>43.1</v>
      </c>
      <c r="BP12" s="723"/>
      <c r="BQ12" s="723"/>
      <c r="BR12" s="723"/>
      <c r="BS12" s="669" t="s">
        <v>232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1015346</v>
      </c>
      <c r="CS12" s="664"/>
      <c r="CT12" s="664"/>
      <c r="CU12" s="664"/>
      <c r="CV12" s="664"/>
      <c r="CW12" s="664"/>
      <c r="CX12" s="664"/>
      <c r="CY12" s="665"/>
      <c r="CZ12" s="723">
        <v>2.5</v>
      </c>
      <c r="DA12" s="723"/>
      <c r="DB12" s="723"/>
      <c r="DC12" s="723"/>
      <c r="DD12" s="669">
        <v>19029</v>
      </c>
      <c r="DE12" s="664"/>
      <c r="DF12" s="664"/>
      <c r="DG12" s="664"/>
      <c r="DH12" s="664"/>
      <c r="DI12" s="664"/>
      <c r="DJ12" s="664"/>
      <c r="DK12" s="664"/>
      <c r="DL12" s="664"/>
      <c r="DM12" s="664"/>
      <c r="DN12" s="664"/>
      <c r="DO12" s="664"/>
      <c r="DP12" s="665"/>
      <c r="DQ12" s="669">
        <v>656636</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5146</v>
      </c>
      <c r="S13" s="664"/>
      <c r="T13" s="664"/>
      <c r="U13" s="664"/>
      <c r="V13" s="664"/>
      <c r="W13" s="664"/>
      <c r="X13" s="664"/>
      <c r="Y13" s="665"/>
      <c r="Z13" s="723">
        <v>0</v>
      </c>
      <c r="AA13" s="723"/>
      <c r="AB13" s="723"/>
      <c r="AC13" s="723"/>
      <c r="AD13" s="724">
        <v>5146</v>
      </c>
      <c r="AE13" s="724"/>
      <c r="AF13" s="724"/>
      <c r="AG13" s="724"/>
      <c r="AH13" s="724"/>
      <c r="AI13" s="724"/>
      <c r="AJ13" s="724"/>
      <c r="AK13" s="724"/>
      <c r="AL13" s="666">
        <v>0</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7197064</v>
      </c>
      <c r="BH13" s="664"/>
      <c r="BI13" s="664"/>
      <c r="BJ13" s="664"/>
      <c r="BK13" s="664"/>
      <c r="BL13" s="664"/>
      <c r="BM13" s="664"/>
      <c r="BN13" s="665"/>
      <c r="BO13" s="723">
        <v>42.9</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3756824</v>
      </c>
      <c r="CS13" s="664"/>
      <c r="CT13" s="664"/>
      <c r="CU13" s="664"/>
      <c r="CV13" s="664"/>
      <c r="CW13" s="664"/>
      <c r="CX13" s="664"/>
      <c r="CY13" s="665"/>
      <c r="CZ13" s="723">
        <v>9.1</v>
      </c>
      <c r="DA13" s="723"/>
      <c r="DB13" s="723"/>
      <c r="DC13" s="723"/>
      <c r="DD13" s="669">
        <v>1459856</v>
      </c>
      <c r="DE13" s="664"/>
      <c r="DF13" s="664"/>
      <c r="DG13" s="664"/>
      <c r="DH13" s="664"/>
      <c r="DI13" s="664"/>
      <c r="DJ13" s="664"/>
      <c r="DK13" s="664"/>
      <c r="DL13" s="664"/>
      <c r="DM13" s="664"/>
      <c r="DN13" s="664"/>
      <c r="DO13" s="664"/>
      <c r="DP13" s="665"/>
      <c r="DQ13" s="669">
        <v>2268873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323472</v>
      </c>
      <c r="BH14" s="664"/>
      <c r="BI14" s="664"/>
      <c r="BJ14" s="664"/>
      <c r="BK14" s="664"/>
      <c r="BL14" s="664"/>
      <c r="BM14" s="664"/>
      <c r="BN14" s="665"/>
      <c r="BO14" s="723">
        <v>1.9</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1368179</v>
      </c>
      <c r="CS14" s="664"/>
      <c r="CT14" s="664"/>
      <c r="CU14" s="664"/>
      <c r="CV14" s="664"/>
      <c r="CW14" s="664"/>
      <c r="CX14" s="664"/>
      <c r="CY14" s="665"/>
      <c r="CZ14" s="723">
        <v>3.3</v>
      </c>
      <c r="DA14" s="723"/>
      <c r="DB14" s="723"/>
      <c r="DC14" s="723"/>
      <c r="DD14" s="669">
        <v>56991</v>
      </c>
      <c r="DE14" s="664"/>
      <c r="DF14" s="664"/>
      <c r="DG14" s="664"/>
      <c r="DH14" s="664"/>
      <c r="DI14" s="664"/>
      <c r="DJ14" s="664"/>
      <c r="DK14" s="664"/>
      <c r="DL14" s="664"/>
      <c r="DM14" s="664"/>
      <c r="DN14" s="664"/>
      <c r="DO14" s="664"/>
      <c r="DP14" s="665"/>
      <c r="DQ14" s="669">
        <v>1328163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105162</v>
      </c>
      <c r="S15" s="664"/>
      <c r="T15" s="664"/>
      <c r="U15" s="664"/>
      <c r="V15" s="664"/>
      <c r="W15" s="664"/>
      <c r="X15" s="664"/>
      <c r="Y15" s="665"/>
      <c r="Z15" s="723">
        <v>0.2</v>
      </c>
      <c r="AA15" s="723"/>
      <c r="AB15" s="723"/>
      <c r="AC15" s="723"/>
      <c r="AD15" s="724">
        <v>105162</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778301</v>
      </c>
      <c r="BH15" s="664"/>
      <c r="BI15" s="664"/>
      <c r="BJ15" s="664"/>
      <c r="BK15" s="664"/>
      <c r="BL15" s="664"/>
      <c r="BM15" s="664"/>
      <c r="BN15" s="665"/>
      <c r="BO15" s="723">
        <v>4.5999999999999996</v>
      </c>
      <c r="BP15" s="723"/>
      <c r="BQ15" s="723"/>
      <c r="BR15" s="723"/>
      <c r="BS15" s="669" t="s">
        <v>232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5542552</v>
      </c>
      <c r="CS15" s="664"/>
      <c r="CT15" s="664"/>
      <c r="CU15" s="664"/>
      <c r="CV15" s="664"/>
      <c r="CW15" s="664"/>
      <c r="CX15" s="664"/>
      <c r="CY15" s="665"/>
      <c r="CZ15" s="723">
        <v>13.5</v>
      </c>
      <c r="DA15" s="723"/>
      <c r="DB15" s="723"/>
      <c r="DC15" s="723"/>
      <c r="DD15" s="669">
        <v>2118023</v>
      </c>
      <c r="DE15" s="664"/>
      <c r="DF15" s="664"/>
      <c r="DG15" s="664"/>
      <c r="DH15" s="664"/>
      <c r="DI15" s="664"/>
      <c r="DJ15" s="664"/>
      <c r="DK15" s="664"/>
      <c r="DL15" s="664"/>
      <c r="DM15" s="664"/>
      <c r="DN15" s="664"/>
      <c r="DO15" s="664"/>
      <c r="DP15" s="665"/>
      <c r="DQ15" s="669">
        <v>3175720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232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29246</v>
      </c>
      <c r="CS16" s="664"/>
      <c r="CT16" s="664"/>
      <c r="CU16" s="664"/>
      <c r="CV16" s="664"/>
      <c r="CW16" s="664"/>
      <c r="CX16" s="664"/>
      <c r="CY16" s="665"/>
      <c r="CZ16" s="723">
        <v>0.1</v>
      </c>
      <c r="DA16" s="723"/>
      <c r="DB16" s="723"/>
      <c r="DC16" s="723"/>
      <c r="DD16" s="669" t="s">
        <v>232</v>
      </c>
      <c r="DE16" s="664"/>
      <c r="DF16" s="664"/>
      <c r="DG16" s="664"/>
      <c r="DH16" s="664"/>
      <c r="DI16" s="664"/>
      <c r="DJ16" s="664"/>
      <c r="DK16" s="664"/>
      <c r="DL16" s="664"/>
      <c r="DM16" s="664"/>
      <c r="DN16" s="664"/>
      <c r="DO16" s="664"/>
      <c r="DP16" s="665"/>
      <c r="DQ16" s="669">
        <v>27846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105386</v>
      </c>
      <c r="S17" s="664"/>
      <c r="T17" s="664"/>
      <c r="U17" s="664"/>
      <c r="V17" s="664"/>
      <c r="W17" s="664"/>
      <c r="X17" s="664"/>
      <c r="Y17" s="665"/>
      <c r="Z17" s="723">
        <v>0.2</v>
      </c>
      <c r="AA17" s="723"/>
      <c r="AB17" s="723"/>
      <c r="AC17" s="723"/>
      <c r="AD17" s="724">
        <v>105386</v>
      </c>
      <c r="AE17" s="724"/>
      <c r="AF17" s="724"/>
      <c r="AG17" s="724"/>
      <c r="AH17" s="724"/>
      <c r="AI17" s="724"/>
      <c r="AJ17" s="724"/>
      <c r="AK17" s="724"/>
      <c r="AL17" s="666">
        <v>0.5</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v>1200</v>
      </c>
      <c r="BH17" s="664"/>
      <c r="BI17" s="664"/>
      <c r="BJ17" s="664"/>
      <c r="BK17" s="664"/>
      <c r="BL17" s="664"/>
      <c r="BM17" s="664"/>
      <c r="BN17" s="665"/>
      <c r="BO17" s="723">
        <v>0</v>
      </c>
      <c r="BP17" s="723"/>
      <c r="BQ17" s="723"/>
      <c r="BR17" s="723"/>
      <c r="BS17" s="669" t="s">
        <v>232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3847862</v>
      </c>
      <c r="CS17" s="664"/>
      <c r="CT17" s="664"/>
      <c r="CU17" s="664"/>
      <c r="CV17" s="664"/>
      <c r="CW17" s="664"/>
      <c r="CX17" s="664"/>
      <c r="CY17" s="665"/>
      <c r="CZ17" s="723">
        <v>9.4</v>
      </c>
      <c r="DA17" s="723"/>
      <c r="DB17" s="723"/>
      <c r="DC17" s="723"/>
      <c r="DD17" s="669" t="s">
        <v>232</v>
      </c>
      <c r="DE17" s="664"/>
      <c r="DF17" s="664"/>
      <c r="DG17" s="664"/>
      <c r="DH17" s="664"/>
      <c r="DI17" s="664"/>
      <c r="DJ17" s="664"/>
      <c r="DK17" s="664"/>
      <c r="DL17" s="664"/>
      <c r="DM17" s="664"/>
      <c r="DN17" s="664"/>
      <c r="DO17" s="664"/>
      <c r="DP17" s="665"/>
      <c r="DQ17" s="669">
        <v>3773265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3878970</v>
      </c>
      <c r="S18" s="664"/>
      <c r="T18" s="664"/>
      <c r="U18" s="664"/>
      <c r="V18" s="664"/>
      <c r="W18" s="664"/>
      <c r="X18" s="664"/>
      <c r="Y18" s="665"/>
      <c r="Z18" s="723">
        <v>9.1</v>
      </c>
      <c r="AA18" s="723"/>
      <c r="AB18" s="723"/>
      <c r="AC18" s="723"/>
      <c r="AD18" s="724">
        <v>3129192</v>
      </c>
      <c r="AE18" s="724"/>
      <c r="AF18" s="724"/>
      <c r="AG18" s="724"/>
      <c r="AH18" s="724"/>
      <c r="AI18" s="724"/>
      <c r="AJ18" s="724"/>
      <c r="AK18" s="724"/>
      <c r="AL18" s="666">
        <v>14.1</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3129192</v>
      </c>
      <c r="S19" s="664"/>
      <c r="T19" s="664"/>
      <c r="U19" s="664"/>
      <c r="V19" s="664"/>
      <c r="W19" s="664"/>
      <c r="X19" s="664"/>
      <c r="Y19" s="665"/>
      <c r="Z19" s="723">
        <v>7.3</v>
      </c>
      <c r="AA19" s="723"/>
      <c r="AB19" s="723"/>
      <c r="AC19" s="723"/>
      <c r="AD19" s="724">
        <v>3129192</v>
      </c>
      <c r="AE19" s="724"/>
      <c r="AF19" s="724"/>
      <c r="AG19" s="724"/>
      <c r="AH19" s="724"/>
      <c r="AI19" s="724"/>
      <c r="AJ19" s="724"/>
      <c r="AK19" s="724"/>
      <c r="AL19" s="666">
        <v>14.1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983741</v>
      </c>
      <c r="BH19" s="664"/>
      <c r="BI19" s="664"/>
      <c r="BJ19" s="664"/>
      <c r="BK19" s="664"/>
      <c r="BL19" s="664"/>
      <c r="BM19" s="664"/>
      <c r="BN19" s="665"/>
      <c r="BO19" s="723">
        <v>5.9</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749778</v>
      </c>
      <c r="S20" s="664"/>
      <c r="T20" s="664"/>
      <c r="U20" s="664"/>
      <c r="V20" s="664"/>
      <c r="W20" s="664"/>
      <c r="X20" s="664"/>
      <c r="Y20" s="665"/>
      <c r="Z20" s="723">
        <v>1.8</v>
      </c>
      <c r="AA20" s="723"/>
      <c r="AB20" s="723"/>
      <c r="AC20" s="723"/>
      <c r="AD20" s="724" t="s">
        <v>232</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983741</v>
      </c>
      <c r="BH20" s="664"/>
      <c r="BI20" s="664"/>
      <c r="BJ20" s="664"/>
      <c r="BK20" s="664"/>
      <c r="BL20" s="664"/>
      <c r="BM20" s="664"/>
      <c r="BN20" s="665"/>
      <c r="BO20" s="723">
        <v>5.9</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41064199</v>
      </c>
      <c r="CS20" s="664"/>
      <c r="CT20" s="664"/>
      <c r="CU20" s="664"/>
      <c r="CV20" s="664"/>
      <c r="CW20" s="664"/>
      <c r="CX20" s="664"/>
      <c r="CY20" s="665"/>
      <c r="CZ20" s="723">
        <v>100</v>
      </c>
      <c r="DA20" s="723"/>
      <c r="DB20" s="723"/>
      <c r="DC20" s="723"/>
      <c r="DD20" s="669">
        <v>4491625</v>
      </c>
      <c r="DE20" s="664"/>
      <c r="DF20" s="664"/>
      <c r="DG20" s="664"/>
      <c r="DH20" s="664"/>
      <c r="DI20" s="664"/>
      <c r="DJ20" s="664"/>
      <c r="DK20" s="664"/>
      <c r="DL20" s="664"/>
      <c r="DM20" s="664"/>
      <c r="DN20" s="664"/>
      <c r="DO20" s="664"/>
      <c r="DP20" s="665"/>
      <c r="DQ20" s="669">
        <v>26969040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232</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23565438</v>
      </c>
      <c r="S22" s="664"/>
      <c r="T22" s="664"/>
      <c r="U22" s="664"/>
      <c r="V22" s="664"/>
      <c r="W22" s="664"/>
      <c r="X22" s="664"/>
      <c r="Y22" s="665"/>
      <c r="Z22" s="723">
        <v>55.3</v>
      </c>
      <c r="AA22" s="723"/>
      <c r="AB22" s="723"/>
      <c r="AC22" s="723"/>
      <c r="AD22" s="724">
        <v>21831919</v>
      </c>
      <c r="AE22" s="724"/>
      <c r="AF22" s="724"/>
      <c r="AG22" s="724"/>
      <c r="AH22" s="724"/>
      <c r="AI22" s="724"/>
      <c r="AJ22" s="724"/>
      <c r="AK22" s="724"/>
      <c r="AL22" s="666">
        <v>98.7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15340</v>
      </c>
      <c r="S23" s="664"/>
      <c r="T23" s="664"/>
      <c r="U23" s="664"/>
      <c r="V23" s="664"/>
      <c r="W23" s="664"/>
      <c r="X23" s="664"/>
      <c r="Y23" s="665"/>
      <c r="Z23" s="723">
        <v>0</v>
      </c>
      <c r="AA23" s="723"/>
      <c r="AB23" s="723"/>
      <c r="AC23" s="723"/>
      <c r="AD23" s="724">
        <v>15340</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983741</v>
      </c>
      <c r="BH23" s="664"/>
      <c r="BI23" s="664"/>
      <c r="BJ23" s="664"/>
      <c r="BK23" s="664"/>
      <c r="BL23" s="664"/>
      <c r="BM23" s="664"/>
      <c r="BN23" s="665"/>
      <c r="BO23" s="723">
        <v>5.9</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574197</v>
      </c>
      <c r="S24" s="664"/>
      <c r="T24" s="664"/>
      <c r="U24" s="664"/>
      <c r="V24" s="664"/>
      <c r="W24" s="664"/>
      <c r="X24" s="664"/>
      <c r="Y24" s="665"/>
      <c r="Z24" s="723">
        <v>1.3</v>
      </c>
      <c r="AA24" s="723"/>
      <c r="AB24" s="723"/>
      <c r="AC24" s="723"/>
      <c r="AD24" s="724" t="s">
        <v>232</v>
      </c>
      <c r="AE24" s="724"/>
      <c r="AF24" s="724"/>
      <c r="AG24" s="724"/>
      <c r="AH24" s="724"/>
      <c r="AI24" s="724"/>
      <c r="AJ24" s="724"/>
      <c r="AK24" s="724"/>
      <c r="AL24" s="666" t="s">
        <v>232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21277368</v>
      </c>
      <c r="CS24" s="727"/>
      <c r="CT24" s="727"/>
      <c r="CU24" s="727"/>
      <c r="CV24" s="727"/>
      <c r="CW24" s="727"/>
      <c r="CX24" s="727"/>
      <c r="CY24" s="773"/>
      <c r="CZ24" s="774">
        <v>51.8</v>
      </c>
      <c r="DA24" s="743"/>
      <c r="DB24" s="743"/>
      <c r="DC24" s="777"/>
      <c r="DD24" s="772">
        <v>13189235</v>
      </c>
      <c r="DE24" s="727"/>
      <c r="DF24" s="727"/>
      <c r="DG24" s="727"/>
      <c r="DH24" s="727"/>
      <c r="DI24" s="727"/>
      <c r="DJ24" s="727"/>
      <c r="DK24" s="773"/>
      <c r="DL24" s="772">
        <v>13151670</v>
      </c>
      <c r="DM24" s="727"/>
      <c r="DN24" s="727"/>
      <c r="DO24" s="727"/>
      <c r="DP24" s="727"/>
      <c r="DQ24" s="727"/>
      <c r="DR24" s="727"/>
      <c r="DS24" s="727"/>
      <c r="DT24" s="727"/>
      <c r="DU24" s="727"/>
      <c r="DV24" s="773"/>
      <c r="DW24" s="774">
        <v>54.8</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533432</v>
      </c>
      <c r="S25" s="664"/>
      <c r="T25" s="664"/>
      <c r="U25" s="664"/>
      <c r="V25" s="664"/>
      <c r="W25" s="664"/>
      <c r="X25" s="664"/>
      <c r="Y25" s="665"/>
      <c r="Z25" s="723">
        <v>1.3</v>
      </c>
      <c r="AA25" s="723"/>
      <c r="AB25" s="723"/>
      <c r="AC25" s="723"/>
      <c r="AD25" s="724">
        <v>62818</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6605635</v>
      </c>
      <c r="CS25" s="662"/>
      <c r="CT25" s="662"/>
      <c r="CU25" s="662"/>
      <c r="CV25" s="662"/>
      <c r="CW25" s="662"/>
      <c r="CX25" s="662"/>
      <c r="CY25" s="663"/>
      <c r="CZ25" s="666">
        <v>16.100000000000001</v>
      </c>
      <c r="DA25" s="695"/>
      <c r="DB25" s="695"/>
      <c r="DC25" s="696"/>
      <c r="DD25" s="669">
        <v>6070755</v>
      </c>
      <c r="DE25" s="662"/>
      <c r="DF25" s="662"/>
      <c r="DG25" s="662"/>
      <c r="DH25" s="662"/>
      <c r="DI25" s="662"/>
      <c r="DJ25" s="662"/>
      <c r="DK25" s="663"/>
      <c r="DL25" s="669">
        <v>6033590</v>
      </c>
      <c r="DM25" s="662"/>
      <c r="DN25" s="662"/>
      <c r="DO25" s="662"/>
      <c r="DP25" s="662"/>
      <c r="DQ25" s="662"/>
      <c r="DR25" s="662"/>
      <c r="DS25" s="662"/>
      <c r="DT25" s="662"/>
      <c r="DU25" s="662"/>
      <c r="DV25" s="663"/>
      <c r="DW25" s="666">
        <v>25.1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263883</v>
      </c>
      <c r="S26" s="664"/>
      <c r="T26" s="664"/>
      <c r="U26" s="664"/>
      <c r="V26" s="664"/>
      <c r="W26" s="664"/>
      <c r="X26" s="664"/>
      <c r="Y26" s="665"/>
      <c r="Z26" s="723">
        <v>0.6</v>
      </c>
      <c r="AA26" s="723"/>
      <c r="AB26" s="723"/>
      <c r="AC26" s="723"/>
      <c r="AD26" s="724" t="s">
        <v>232</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4349041</v>
      </c>
      <c r="CS26" s="664"/>
      <c r="CT26" s="664"/>
      <c r="CU26" s="664"/>
      <c r="CV26" s="664"/>
      <c r="CW26" s="664"/>
      <c r="CX26" s="664"/>
      <c r="CY26" s="665"/>
      <c r="CZ26" s="666">
        <v>10.6</v>
      </c>
      <c r="DA26" s="695"/>
      <c r="DB26" s="695"/>
      <c r="DC26" s="696"/>
      <c r="DD26" s="669">
        <v>3979137</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6085710</v>
      </c>
      <c r="S27" s="664"/>
      <c r="T27" s="664"/>
      <c r="U27" s="664"/>
      <c r="V27" s="664"/>
      <c r="W27" s="664"/>
      <c r="X27" s="664"/>
      <c r="Y27" s="665"/>
      <c r="Z27" s="723">
        <v>14.3</v>
      </c>
      <c r="AA27" s="723"/>
      <c r="AB27" s="723"/>
      <c r="AC27" s="723"/>
      <c r="AD27" s="724" t="s">
        <v>232</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16788135</v>
      </c>
      <c r="BH27" s="664"/>
      <c r="BI27" s="664"/>
      <c r="BJ27" s="664"/>
      <c r="BK27" s="664"/>
      <c r="BL27" s="664"/>
      <c r="BM27" s="664"/>
      <c r="BN27" s="665"/>
      <c r="BO27" s="723">
        <v>100</v>
      </c>
      <c r="BP27" s="723"/>
      <c r="BQ27" s="723"/>
      <c r="BR27" s="723"/>
      <c r="BS27" s="669">
        <v>237713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10823871</v>
      </c>
      <c r="CS27" s="662"/>
      <c r="CT27" s="662"/>
      <c r="CU27" s="662"/>
      <c r="CV27" s="662"/>
      <c r="CW27" s="662"/>
      <c r="CX27" s="662"/>
      <c r="CY27" s="663"/>
      <c r="CZ27" s="666">
        <v>26.4</v>
      </c>
      <c r="DA27" s="695"/>
      <c r="DB27" s="695"/>
      <c r="DC27" s="696"/>
      <c r="DD27" s="669">
        <v>3345215</v>
      </c>
      <c r="DE27" s="662"/>
      <c r="DF27" s="662"/>
      <c r="DG27" s="662"/>
      <c r="DH27" s="662"/>
      <c r="DI27" s="662"/>
      <c r="DJ27" s="662"/>
      <c r="DK27" s="663"/>
      <c r="DL27" s="669">
        <v>3344815</v>
      </c>
      <c r="DM27" s="662"/>
      <c r="DN27" s="662"/>
      <c r="DO27" s="662"/>
      <c r="DP27" s="662"/>
      <c r="DQ27" s="662"/>
      <c r="DR27" s="662"/>
      <c r="DS27" s="662"/>
      <c r="DT27" s="662"/>
      <c r="DU27" s="662"/>
      <c r="DV27" s="663"/>
      <c r="DW27" s="666">
        <v>13.9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173390</v>
      </c>
      <c r="S28" s="664"/>
      <c r="T28" s="664"/>
      <c r="U28" s="664"/>
      <c r="V28" s="664"/>
      <c r="W28" s="664"/>
      <c r="X28" s="664"/>
      <c r="Y28" s="665"/>
      <c r="Z28" s="723">
        <v>0.4</v>
      </c>
      <c r="AA28" s="723"/>
      <c r="AB28" s="723"/>
      <c r="AC28" s="723"/>
      <c r="AD28" s="724">
        <v>173390</v>
      </c>
      <c r="AE28" s="724"/>
      <c r="AF28" s="724"/>
      <c r="AG28" s="724"/>
      <c r="AH28" s="724"/>
      <c r="AI28" s="724"/>
      <c r="AJ28" s="724"/>
      <c r="AK28" s="724"/>
      <c r="AL28" s="666">
        <v>0.8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3847862</v>
      </c>
      <c r="CS28" s="664"/>
      <c r="CT28" s="664"/>
      <c r="CU28" s="664"/>
      <c r="CV28" s="664"/>
      <c r="CW28" s="664"/>
      <c r="CX28" s="664"/>
      <c r="CY28" s="665"/>
      <c r="CZ28" s="666">
        <v>9.4</v>
      </c>
      <c r="DA28" s="695"/>
      <c r="DB28" s="695"/>
      <c r="DC28" s="696"/>
      <c r="DD28" s="669">
        <v>3773265</v>
      </c>
      <c r="DE28" s="664"/>
      <c r="DF28" s="664"/>
      <c r="DG28" s="664"/>
      <c r="DH28" s="664"/>
      <c r="DI28" s="664"/>
      <c r="DJ28" s="664"/>
      <c r="DK28" s="665"/>
      <c r="DL28" s="669">
        <v>3773265</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3486407</v>
      </c>
      <c r="S29" s="664"/>
      <c r="T29" s="664"/>
      <c r="U29" s="664"/>
      <c r="V29" s="664"/>
      <c r="W29" s="664"/>
      <c r="X29" s="664"/>
      <c r="Y29" s="665"/>
      <c r="Z29" s="723">
        <v>8.1999999999999993</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3847839</v>
      </c>
      <c r="CS29" s="662"/>
      <c r="CT29" s="662"/>
      <c r="CU29" s="662"/>
      <c r="CV29" s="662"/>
      <c r="CW29" s="662"/>
      <c r="CX29" s="662"/>
      <c r="CY29" s="663"/>
      <c r="CZ29" s="666">
        <v>9.4</v>
      </c>
      <c r="DA29" s="695"/>
      <c r="DB29" s="695"/>
      <c r="DC29" s="696"/>
      <c r="DD29" s="669">
        <v>3773242</v>
      </c>
      <c r="DE29" s="662"/>
      <c r="DF29" s="662"/>
      <c r="DG29" s="662"/>
      <c r="DH29" s="662"/>
      <c r="DI29" s="662"/>
      <c r="DJ29" s="662"/>
      <c r="DK29" s="663"/>
      <c r="DL29" s="669">
        <v>3773242</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56472</v>
      </c>
      <c r="S30" s="664"/>
      <c r="T30" s="664"/>
      <c r="U30" s="664"/>
      <c r="V30" s="664"/>
      <c r="W30" s="664"/>
      <c r="X30" s="664"/>
      <c r="Y30" s="665"/>
      <c r="Z30" s="723">
        <v>0.1</v>
      </c>
      <c r="AA30" s="723"/>
      <c r="AB30" s="723"/>
      <c r="AC30" s="723"/>
      <c r="AD30" s="724">
        <v>25361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97.5</v>
      </c>
      <c r="BN30" s="742"/>
      <c r="BO30" s="742"/>
      <c r="BP30" s="742"/>
      <c r="BQ30" s="744"/>
      <c r="BR30" s="741">
        <v>99.2</v>
      </c>
      <c r="BS30" s="742"/>
      <c r="BT30" s="742"/>
      <c r="BU30" s="742"/>
      <c r="BV30" s="742"/>
      <c r="BW30" s="742"/>
      <c r="BX30" s="743">
        <v>97.4</v>
      </c>
      <c r="BY30" s="742"/>
      <c r="BZ30" s="742"/>
      <c r="CA30" s="742"/>
      <c r="CB30" s="744"/>
      <c r="CD30" s="747"/>
      <c r="CE30" s="748"/>
      <c r="CF30" s="705" t="s">
        <v>309</v>
      </c>
      <c r="CG30" s="702"/>
      <c r="CH30" s="702"/>
      <c r="CI30" s="702"/>
      <c r="CJ30" s="702"/>
      <c r="CK30" s="702"/>
      <c r="CL30" s="702"/>
      <c r="CM30" s="702"/>
      <c r="CN30" s="702"/>
      <c r="CO30" s="702"/>
      <c r="CP30" s="702"/>
      <c r="CQ30" s="703"/>
      <c r="CR30" s="661">
        <v>3582661</v>
      </c>
      <c r="CS30" s="664"/>
      <c r="CT30" s="664"/>
      <c r="CU30" s="664"/>
      <c r="CV30" s="664"/>
      <c r="CW30" s="664"/>
      <c r="CX30" s="664"/>
      <c r="CY30" s="665"/>
      <c r="CZ30" s="666">
        <v>8.6999999999999993</v>
      </c>
      <c r="DA30" s="695"/>
      <c r="DB30" s="695"/>
      <c r="DC30" s="696"/>
      <c r="DD30" s="669">
        <v>3517832</v>
      </c>
      <c r="DE30" s="664"/>
      <c r="DF30" s="664"/>
      <c r="DG30" s="664"/>
      <c r="DH30" s="664"/>
      <c r="DI30" s="664"/>
      <c r="DJ30" s="664"/>
      <c r="DK30" s="665"/>
      <c r="DL30" s="669">
        <v>3517832</v>
      </c>
      <c r="DM30" s="664"/>
      <c r="DN30" s="664"/>
      <c r="DO30" s="664"/>
      <c r="DP30" s="664"/>
      <c r="DQ30" s="664"/>
      <c r="DR30" s="664"/>
      <c r="DS30" s="664"/>
      <c r="DT30" s="664"/>
      <c r="DU30" s="664"/>
      <c r="DV30" s="665"/>
      <c r="DW30" s="666">
        <v>14.6</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26232</v>
      </c>
      <c r="S31" s="664"/>
      <c r="T31" s="664"/>
      <c r="U31" s="664"/>
      <c r="V31" s="664"/>
      <c r="W31" s="664"/>
      <c r="X31" s="664"/>
      <c r="Y31" s="665"/>
      <c r="Z31" s="723">
        <v>0.1</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98.2</v>
      </c>
      <c r="BN31" s="740"/>
      <c r="BO31" s="740"/>
      <c r="BP31" s="740"/>
      <c r="BQ31" s="701"/>
      <c r="BR31" s="739">
        <v>99.2</v>
      </c>
      <c r="BS31" s="662"/>
      <c r="BT31" s="662"/>
      <c r="BU31" s="662"/>
      <c r="BV31" s="662"/>
      <c r="BW31" s="662"/>
      <c r="BX31" s="667">
        <v>98</v>
      </c>
      <c r="BY31" s="740"/>
      <c r="BZ31" s="740"/>
      <c r="CA31" s="740"/>
      <c r="CB31" s="701"/>
      <c r="CD31" s="747"/>
      <c r="CE31" s="748"/>
      <c r="CF31" s="705" t="s">
        <v>313</v>
      </c>
      <c r="CG31" s="702"/>
      <c r="CH31" s="702"/>
      <c r="CI31" s="702"/>
      <c r="CJ31" s="702"/>
      <c r="CK31" s="702"/>
      <c r="CL31" s="702"/>
      <c r="CM31" s="702"/>
      <c r="CN31" s="702"/>
      <c r="CO31" s="702"/>
      <c r="CP31" s="702"/>
      <c r="CQ31" s="703"/>
      <c r="CR31" s="661">
        <v>265178</v>
      </c>
      <c r="CS31" s="662"/>
      <c r="CT31" s="662"/>
      <c r="CU31" s="662"/>
      <c r="CV31" s="662"/>
      <c r="CW31" s="662"/>
      <c r="CX31" s="662"/>
      <c r="CY31" s="663"/>
      <c r="CZ31" s="666">
        <v>0.6</v>
      </c>
      <c r="DA31" s="695"/>
      <c r="DB31" s="695"/>
      <c r="DC31" s="696"/>
      <c r="DD31" s="669">
        <v>255410</v>
      </c>
      <c r="DE31" s="662"/>
      <c r="DF31" s="662"/>
      <c r="DG31" s="662"/>
      <c r="DH31" s="662"/>
      <c r="DI31" s="662"/>
      <c r="DJ31" s="662"/>
      <c r="DK31" s="663"/>
      <c r="DL31" s="669">
        <v>255410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1183633</v>
      </c>
      <c r="S32" s="664"/>
      <c r="T32" s="664"/>
      <c r="U32" s="664"/>
      <c r="V32" s="664"/>
      <c r="W32" s="664"/>
      <c r="X32" s="664"/>
      <c r="Y32" s="665"/>
      <c r="Z32" s="723">
        <v>2.8</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96.9</v>
      </c>
      <c r="BN32" s="677"/>
      <c r="BO32" s="677"/>
      <c r="BP32" s="677"/>
      <c r="BQ32" s="714"/>
      <c r="BR32" s="738">
        <v>99.2</v>
      </c>
      <c r="BS32" s="677"/>
      <c r="BT32" s="677"/>
      <c r="BU32" s="677"/>
      <c r="BV32" s="677"/>
      <c r="BW32" s="677"/>
      <c r="BX32" s="721">
        <v>96.9</v>
      </c>
      <c r="BY32" s="677"/>
      <c r="BZ32" s="677"/>
      <c r="CA32" s="677"/>
      <c r="CB32" s="714"/>
      <c r="CD32" s="749"/>
      <c r="CE32" s="750"/>
      <c r="CF32" s="705" t="s">
        <v>316</v>
      </c>
      <c r="CG32" s="702"/>
      <c r="CH32" s="702"/>
      <c r="CI32" s="702"/>
      <c r="CJ32" s="702"/>
      <c r="CK32" s="702"/>
      <c r="CL32" s="702"/>
      <c r="CM32" s="702"/>
      <c r="CN32" s="702"/>
      <c r="CO32" s="702"/>
      <c r="CP32" s="702"/>
      <c r="CQ32" s="703"/>
      <c r="CR32" s="661">
        <v>23</v>
      </c>
      <c r="CS32" s="664"/>
      <c r="CT32" s="664"/>
      <c r="CU32" s="664"/>
      <c r="CV32" s="664"/>
      <c r="CW32" s="664"/>
      <c r="CX32" s="664"/>
      <c r="CY32" s="665"/>
      <c r="CZ32" s="666">
        <v>0</v>
      </c>
      <c r="DA32" s="695"/>
      <c r="DB32" s="695"/>
      <c r="DC32" s="696"/>
      <c r="DD32" s="669">
        <v>23</v>
      </c>
      <c r="DE32" s="664"/>
      <c r="DF32" s="664"/>
      <c r="DG32" s="664"/>
      <c r="DH32" s="664"/>
      <c r="DI32" s="664"/>
      <c r="DJ32" s="664"/>
      <c r="DK32" s="665"/>
      <c r="DL32" s="669">
        <v>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1622024</v>
      </c>
      <c r="S33" s="664"/>
      <c r="T33" s="664"/>
      <c r="U33" s="664"/>
      <c r="V33" s="664"/>
      <c r="W33" s="664"/>
      <c r="X33" s="664"/>
      <c r="Y33" s="665"/>
      <c r="Z33" s="723">
        <v>3.8</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15265960</v>
      </c>
      <c r="CS33" s="662"/>
      <c r="CT33" s="662"/>
      <c r="CU33" s="662"/>
      <c r="CV33" s="662"/>
      <c r="CW33" s="662"/>
      <c r="CX33" s="662"/>
      <c r="CY33" s="663"/>
      <c r="CZ33" s="666">
        <v>37.200000000000003</v>
      </c>
      <c r="DA33" s="695"/>
      <c r="DB33" s="695"/>
      <c r="DC33" s="696"/>
      <c r="DD33" s="669">
        <v>12789232</v>
      </c>
      <c r="DE33" s="662"/>
      <c r="DF33" s="662"/>
      <c r="DG33" s="662"/>
      <c r="DH33" s="662"/>
      <c r="DI33" s="662"/>
      <c r="DJ33" s="662"/>
      <c r="DK33" s="663"/>
      <c r="DL33" s="669">
        <v>10111054</v>
      </c>
      <c r="DM33" s="662"/>
      <c r="DN33" s="662"/>
      <c r="DO33" s="662"/>
      <c r="DP33" s="662"/>
      <c r="DQ33" s="662"/>
      <c r="DR33" s="662"/>
      <c r="DS33" s="662"/>
      <c r="DT33" s="662"/>
      <c r="DU33" s="662"/>
      <c r="DV33" s="663"/>
      <c r="DW33" s="666">
        <v>42.1</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1007747</v>
      </c>
      <c r="S34" s="664"/>
      <c r="T34" s="664"/>
      <c r="U34" s="664"/>
      <c r="V34" s="664"/>
      <c r="W34" s="664"/>
      <c r="X34" s="664"/>
      <c r="Y34" s="665"/>
      <c r="Z34" s="723">
        <v>2.4</v>
      </c>
      <c r="AA34" s="723"/>
      <c r="AB34" s="723"/>
      <c r="AC34" s="723"/>
      <c r="AD34" s="724">
        <v>9002</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5087236</v>
      </c>
      <c r="CS34" s="664"/>
      <c r="CT34" s="664"/>
      <c r="CU34" s="664"/>
      <c r="CV34" s="664"/>
      <c r="CW34" s="664"/>
      <c r="CX34" s="664"/>
      <c r="CY34" s="665"/>
      <c r="CZ34" s="666">
        <v>12.4</v>
      </c>
      <c r="DA34" s="695"/>
      <c r="DB34" s="695"/>
      <c r="DC34" s="696"/>
      <c r="DD34" s="669">
        <v>4434373</v>
      </c>
      <c r="DE34" s="664"/>
      <c r="DF34" s="664"/>
      <c r="DG34" s="664"/>
      <c r="DH34" s="664"/>
      <c r="DI34" s="664"/>
      <c r="DJ34" s="664"/>
      <c r="DK34" s="665"/>
      <c r="DL34" s="669">
        <v>4138417</v>
      </c>
      <c r="DM34" s="664"/>
      <c r="DN34" s="664"/>
      <c r="DO34" s="664"/>
      <c r="DP34" s="664"/>
      <c r="DQ34" s="664"/>
      <c r="DR34" s="664"/>
      <c r="DS34" s="664"/>
      <c r="DT34" s="664"/>
      <c r="DU34" s="664"/>
      <c r="DV34" s="665"/>
      <c r="DW34" s="666">
        <v>17.2</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3991264</v>
      </c>
      <c r="S35" s="664"/>
      <c r="T35" s="664"/>
      <c r="U35" s="664"/>
      <c r="V35" s="664"/>
      <c r="W35" s="664"/>
      <c r="X35" s="664"/>
      <c r="Y35" s="665"/>
      <c r="Z35" s="723">
        <v>9.4</v>
      </c>
      <c r="AA35" s="723"/>
      <c r="AB35" s="723"/>
      <c r="AC35" s="723"/>
      <c r="AD35" s="724" t="s">
        <v>232</v>
      </c>
      <c r="AE35" s="724"/>
      <c r="AF35" s="724"/>
      <c r="AG35" s="724"/>
      <c r="AH35" s="724"/>
      <c r="AI35" s="724"/>
      <c r="AJ35" s="724"/>
      <c r="AK35" s="724"/>
      <c r="AL35" s="666" t="s">
        <v>232</v>
      </c>
      <c r="AM35" s="667"/>
      <c r="AN35" s="667"/>
      <c r="AO35" s="725"/>
      <c r="AP35" s="234"/>
      <c r="AQ35" s="729" t="s">
        <v>324</v>
      </c>
      <c r="AR35" s="730"/>
      <c r="AS35" s="730"/>
      <c r="AT35" s="730"/>
      <c r="AU35" s="730"/>
      <c r="AV35" s="730"/>
      <c r="AW35" s="730"/>
      <c r="AX35" s="730"/>
      <c r="AY35" s="731"/>
      <c r="AZ35" s="726">
        <v>5463309</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491031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657114</v>
      </c>
      <c r="CS35" s="662"/>
      <c r="CT35" s="662"/>
      <c r="CU35" s="662"/>
      <c r="CV35" s="662"/>
      <c r="CW35" s="662"/>
      <c r="CX35" s="662"/>
      <c r="CY35" s="663"/>
      <c r="CZ35" s="666">
        <v>1.6</v>
      </c>
      <c r="DA35" s="695"/>
      <c r="DB35" s="695"/>
      <c r="DC35" s="696"/>
      <c r="DD35" s="669">
        <v>554023</v>
      </c>
      <c r="DE35" s="662"/>
      <c r="DF35" s="662"/>
      <c r="DG35" s="662"/>
      <c r="DH35" s="662"/>
      <c r="DI35" s="662"/>
      <c r="DJ35" s="662"/>
      <c r="DK35" s="663"/>
      <c r="DL35" s="669">
        <v>553995</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1002344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263833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3343144</v>
      </c>
      <c r="CS36" s="664"/>
      <c r="CT36" s="664"/>
      <c r="CU36" s="664"/>
      <c r="CV36" s="664"/>
      <c r="CW36" s="664"/>
      <c r="CX36" s="664"/>
      <c r="CY36" s="665"/>
      <c r="CZ36" s="666">
        <v>8.1</v>
      </c>
      <c r="DA36" s="695"/>
      <c r="DB36" s="695"/>
      <c r="DC36" s="696"/>
      <c r="DD36" s="669">
        <v>2935252</v>
      </c>
      <c r="DE36" s="664"/>
      <c r="DF36" s="664"/>
      <c r="DG36" s="664"/>
      <c r="DH36" s="664"/>
      <c r="DI36" s="664"/>
      <c r="DJ36" s="664"/>
      <c r="DK36" s="665"/>
      <c r="DL36" s="669">
        <v>2009039</v>
      </c>
      <c r="DM36" s="664"/>
      <c r="DN36" s="664"/>
      <c r="DO36" s="664"/>
      <c r="DP36" s="664"/>
      <c r="DQ36" s="664"/>
      <c r="DR36" s="664"/>
      <c r="DS36" s="664"/>
      <c r="DT36" s="664"/>
      <c r="DU36" s="664"/>
      <c r="DV36" s="665"/>
      <c r="DW36" s="666">
        <v>8.4</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1895164</v>
      </c>
      <c r="S37" s="664"/>
      <c r="T37" s="664"/>
      <c r="U37" s="664"/>
      <c r="V37" s="664"/>
      <c r="W37" s="664"/>
      <c r="X37" s="664"/>
      <c r="Y37" s="665"/>
      <c r="Z37" s="723">
        <v>4.5</v>
      </c>
      <c r="AA37" s="723"/>
      <c r="AB37" s="723"/>
      <c r="AC37" s="723"/>
      <c r="AD37" s="724" t="s">
        <v>232</v>
      </c>
      <c r="AE37" s="724"/>
      <c r="AF37" s="724"/>
      <c r="AG37" s="724"/>
      <c r="AH37" s="724"/>
      <c r="AI37" s="724"/>
      <c r="AJ37" s="724"/>
      <c r="AK37" s="724"/>
      <c r="AL37" s="666" t="s">
        <v>232</v>
      </c>
      <c r="AM37" s="667"/>
      <c r="AN37" s="667"/>
      <c r="AO37" s="725"/>
      <c r="AQ37" s="698" t="s">
        <v>332</v>
      </c>
      <c r="AR37" s="699"/>
      <c r="AS37" s="699"/>
      <c r="AT37" s="699"/>
      <c r="AU37" s="699"/>
      <c r="AV37" s="699"/>
      <c r="AW37" s="699"/>
      <c r="AX37" s="699"/>
      <c r="AY37" s="700"/>
      <c r="AZ37" s="661">
        <v>48428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15213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6468</v>
      </c>
      <c r="CS37" s="662"/>
      <c r="CT37" s="662"/>
      <c r="CU37" s="662"/>
      <c r="CV37" s="662"/>
      <c r="CW37" s="662"/>
      <c r="CX37" s="662"/>
      <c r="CY37" s="663"/>
      <c r="CZ37" s="666">
        <v>0</v>
      </c>
      <c r="DA37" s="695"/>
      <c r="DB37" s="695"/>
      <c r="DC37" s="696"/>
      <c r="DD37" s="669">
        <v>6468</v>
      </c>
      <c r="DE37" s="662"/>
      <c r="DF37" s="662"/>
      <c r="DG37" s="662"/>
      <c r="DH37" s="662"/>
      <c r="DI37" s="662"/>
      <c r="DJ37" s="662"/>
      <c r="DK37" s="663"/>
      <c r="DL37" s="669">
        <v>6262</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42585169</v>
      </c>
      <c r="S38" s="713"/>
      <c r="T38" s="713"/>
      <c r="U38" s="713"/>
      <c r="V38" s="713"/>
      <c r="W38" s="713"/>
      <c r="X38" s="713"/>
      <c r="Y38" s="718"/>
      <c r="Z38" s="719">
        <v>100</v>
      </c>
      <c r="AA38" s="719"/>
      <c r="AB38" s="719"/>
      <c r="AC38" s="719"/>
      <c r="AD38" s="720">
        <v>22117830</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15534</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22703</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4417794</v>
      </c>
      <c r="CS38" s="664"/>
      <c r="CT38" s="664"/>
      <c r="CU38" s="664"/>
      <c r="CV38" s="664"/>
      <c r="CW38" s="664"/>
      <c r="CX38" s="664"/>
      <c r="CY38" s="665"/>
      <c r="CZ38" s="666">
        <v>10.8</v>
      </c>
      <c r="DA38" s="695"/>
      <c r="DB38" s="695"/>
      <c r="DC38" s="696"/>
      <c r="DD38" s="669">
        <v>3588633</v>
      </c>
      <c r="DE38" s="664"/>
      <c r="DF38" s="664"/>
      <c r="DG38" s="664"/>
      <c r="DH38" s="664"/>
      <c r="DI38" s="664"/>
      <c r="DJ38" s="664"/>
      <c r="DK38" s="665"/>
      <c r="DL38" s="669">
        <v>3346563</v>
      </c>
      <c r="DM38" s="664"/>
      <c r="DN38" s="664"/>
      <c r="DO38" s="664"/>
      <c r="DP38" s="664"/>
      <c r="DQ38" s="664"/>
      <c r="DR38" s="664"/>
      <c r="DS38" s="664"/>
      <c r="DT38" s="664"/>
      <c r="DU38" s="664"/>
      <c r="DV38" s="665"/>
      <c r="DW38" s="666">
        <v>13.9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10208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1273880</v>
      </c>
      <c r="CS39" s="662"/>
      <c r="CT39" s="662"/>
      <c r="CU39" s="662"/>
      <c r="CV39" s="662"/>
      <c r="CW39" s="662"/>
      <c r="CX39" s="662"/>
      <c r="CY39" s="663"/>
      <c r="CZ39" s="666">
        <v>3.1</v>
      </c>
      <c r="DA39" s="695"/>
      <c r="DB39" s="695"/>
      <c r="DC39" s="696"/>
      <c r="DD39" s="669">
        <v>1213911</v>
      </c>
      <c r="DE39" s="662"/>
      <c r="DF39" s="662"/>
      <c r="DG39" s="662"/>
      <c r="DH39" s="662"/>
      <c r="DI39" s="662"/>
      <c r="DJ39" s="662"/>
      <c r="DK39" s="663"/>
      <c r="DL39" s="669" t="s">
        <v>128</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1057417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486792</v>
      </c>
      <c r="CS40" s="664"/>
      <c r="CT40" s="664"/>
      <c r="CU40" s="664"/>
      <c r="CV40" s="664"/>
      <c r="CW40" s="664"/>
      <c r="CX40" s="664"/>
      <c r="CY40" s="665"/>
      <c r="CZ40" s="666">
        <v>1.2</v>
      </c>
      <c r="DA40" s="695"/>
      <c r="DB40" s="695"/>
      <c r="DC40" s="696"/>
      <c r="DD40" s="669">
        <v>63040</v>
      </c>
      <c r="DE40" s="664"/>
      <c r="DF40" s="664"/>
      <c r="DG40" s="664"/>
      <c r="DH40" s="664"/>
      <c r="DI40" s="664"/>
      <c r="DJ40" s="664"/>
      <c r="DK40" s="665"/>
      <c r="DL40" s="669">
        <v>63040</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3329378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388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128</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4520871</v>
      </c>
      <c r="CS42" s="664"/>
      <c r="CT42" s="664"/>
      <c r="CU42" s="664"/>
      <c r="CV42" s="664"/>
      <c r="CW42" s="664"/>
      <c r="CX42" s="664"/>
      <c r="CY42" s="665"/>
      <c r="CZ42" s="666">
        <v>11</v>
      </c>
      <c r="DA42" s="667"/>
      <c r="DB42" s="667"/>
      <c r="DC42" s="668"/>
      <c r="DD42" s="669">
        <v>990573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94660</v>
      </c>
      <c r="CS43" s="662"/>
      <c r="CT43" s="662"/>
      <c r="CU43" s="662"/>
      <c r="CV43" s="662"/>
      <c r="CW43" s="662"/>
      <c r="CX43" s="662"/>
      <c r="CY43" s="663"/>
      <c r="CZ43" s="666">
        <v>0.2</v>
      </c>
      <c r="DA43" s="695"/>
      <c r="DB43" s="695"/>
      <c r="DC43" s="696"/>
      <c r="DD43" s="669">
        <v>93818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4491625</v>
      </c>
      <c r="CS44" s="664"/>
      <c r="CT44" s="664"/>
      <c r="CU44" s="664"/>
      <c r="CV44" s="664"/>
      <c r="CW44" s="664"/>
      <c r="CX44" s="664"/>
      <c r="CY44" s="665"/>
      <c r="CZ44" s="666">
        <v>10.9</v>
      </c>
      <c r="DA44" s="667"/>
      <c r="DB44" s="667"/>
      <c r="DC44" s="668"/>
      <c r="DD44" s="669">
        <v>962727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2163152</v>
      </c>
      <c r="CS45" s="662"/>
      <c r="CT45" s="662"/>
      <c r="CU45" s="662"/>
      <c r="CV45" s="662"/>
      <c r="CW45" s="662"/>
      <c r="CX45" s="662"/>
      <c r="CY45" s="663"/>
      <c r="CZ45" s="666">
        <v>5.3</v>
      </c>
      <c r="DA45" s="695"/>
      <c r="DB45" s="695"/>
      <c r="DC45" s="696"/>
      <c r="DD45" s="669">
        <v>191496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2107987</v>
      </c>
      <c r="CS46" s="664"/>
      <c r="CT46" s="664"/>
      <c r="CU46" s="664"/>
      <c r="CV46" s="664"/>
      <c r="CW46" s="664"/>
      <c r="CX46" s="664"/>
      <c r="CY46" s="665"/>
      <c r="CZ46" s="666">
        <v>5.0999999999999996</v>
      </c>
      <c r="DA46" s="667"/>
      <c r="DB46" s="667"/>
      <c r="DC46" s="668"/>
      <c r="DD46" s="669">
        <v>714801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29246</v>
      </c>
      <c r="CS47" s="662"/>
      <c r="CT47" s="662"/>
      <c r="CU47" s="662"/>
      <c r="CV47" s="662"/>
      <c r="CW47" s="662"/>
      <c r="CX47" s="662"/>
      <c r="CY47" s="663"/>
      <c r="CZ47" s="666">
        <v>0.1</v>
      </c>
      <c r="DA47" s="695"/>
      <c r="DB47" s="695"/>
      <c r="DC47" s="696"/>
      <c r="DD47" s="669">
        <v>27846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41064199</v>
      </c>
      <c r="CS49" s="677"/>
      <c r="CT49" s="677"/>
      <c r="CU49" s="677"/>
      <c r="CV49" s="677"/>
      <c r="CW49" s="677"/>
      <c r="CX49" s="677"/>
      <c r="CY49" s="678"/>
      <c r="CZ49" s="679">
        <v>100</v>
      </c>
      <c r="DA49" s="680"/>
      <c r="DB49" s="680"/>
      <c r="DC49" s="681"/>
      <c r="DD49" s="682">
        <v>26969040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f8YTplTuSIH7HfsjLsyIDWzhwb6bHNWg3K8jht4cCBar9eoijJjH1lWJKznQUWp95aK4b9zHcdQRokiYkx+UQ==" saltValue="TaOp22FpTiG09SlhJ8no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6" t="s">
        <v>361</v>
      </c>
      <c r="DK2" s="1197"/>
      <c r="DL2" s="1197"/>
      <c r="DM2" s="1197"/>
      <c r="DN2" s="1197"/>
      <c r="DO2" s="1198"/>
      <c r="DP2" s="249"/>
      <c r="DQ2" s="1196" t="s">
        <v>362</v>
      </c>
      <c r="DR2" s="1197"/>
      <c r="DS2" s="1197"/>
      <c r="DT2" s="1197"/>
      <c r="DU2" s="1197"/>
      <c r="DV2" s="1197"/>
      <c r="DW2" s="1197"/>
      <c r="DX2" s="1197"/>
      <c r="DY2" s="1197"/>
      <c r="DZ2" s="119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9" t="s">
        <v>363</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1" t="s">
        <v>365</v>
      </c>
      <c r="B5" s="1082"/>
      <c r="C5" s="1082"/>
      <c r="D5" s="1082"/>
      <c r="E5" s="1082"/>
      <c r="F5" s="1082"/>
      <c r="G5" s="1082"/>
      <c r="H5" s="1082"/>
      <c r="I5" s="1082"/>
      <c r="J5" s="1082"/>
      <c r="K5" s="1082"/>
      <c r="L5" s="1082"/>
      <c r="M5" s="1082"/>
      <c r="N5" s="1082"/>
      <c r="O5" s="1082"/>
      <c r="P5" s="1083"/>
      <c r="Q5" s="1087" t="s">
        <v>366</v>
      </c>
      <c r="R5" s="1088"/>
      <c r="S5" s="1088"/>
      <c r="T5" s="1088"/>
      <c r="U5" s="1089"/>
      <c r="V5" s="1087" t="s">
        <v>367</v>
      </c>
      <c r="W5" s="1088"/>
      <c r="X5" s="1088"/>
      <c r="Y5" s="1088"/>
      <c r="Z5" s="1089"/>
      <c r="AA5" s="1087" t="s">
        <v>368</v>
      </c>
      <c r="AB5" s="1088"/>
      <c r="AC5" s="1088"/>
      <c r="AD5" s="1088"/>
      <c r="AE5" s="1088"/>
      <c r="AF5" s="1199" t="s">
        <v>369</v>
      </c>
      <c r="AG5" s="1088"/>
      <c r="AH5" s="1088"/>
      <c r="AI5" s="1088"/>
      <c r="AJ5" s="1103"/>
      <c r="AK5" s="1088" t="s">
        <v>370</v>
      </c>
      <c r="AL5" s="1088"/>
      <c r="AM5" s="1088"/>
      <c r="AN5" s="1088"/>
      <c r="AO5" s="1089"/>
      <c r="AP5" s="1087" t="s">
        <v>371</v>
      </c>
      <c r="AQ5" s="1088"/>
      <c r="AR5" s="1088"/>
      <c r="AS5" s="1088"/>
      <c r="AT5" s="1089"/>
      <c r="AU5" s="1087" t="s">
        <v>372</v>
      </c>
      <c r="AV5" s="1088"/>
      <c r="AW5" s="1088"/>
      <c r="AX5" s="1088"/>
      <c r="AY5" s="1103"/>
      <c r="AZ5" s="256"/>
      <c r="BA5" s="256"/>
      <c r="BB5" s="256"/>
      <c r="BC5" s="256"/>
      <c r="BD5" s="256"/>
      <c r="BE5" s="257"/>
      <c r="BF5" s="257"/>
      <c r="BG5" s="257"/>
      <c r="BH5" s="257"/>
      <c r="BI5" s="257"/>
      <c r="BJ5" s="257"/>
      <c r="BK5" s="257"/>
      <c r="BL5" s="257"/>
      <c r="BM5" s="257"/>
      <c r="BN5" s="257"/>
      <c r="BO5" s="257"/>
      <c r="BP5" s="257"/>
      <c r="BQ5" s="1081" t="s">
        <v>373</v>
      </c>
      <c r="BR5" s="1082"/>
      <c r="BS5" s="1082"/>
      <c r="BT5" s="1082"/>
      <c r="BU5" s="1082"/>
      <c r="BV5" s="1082"/>
      <c r="BW5" s="1082"/>
      <c r="BX5" s="1082"/>
      <c r="BY5" s="1082"/>
      <c r="BZ5" s="1082"/>
      <c r="CA5" s="1082"/>
      <c r="CB5" s="1082"/>
      <c r="CC5" s="1082"/>
      <c r="CD5" s="1082"/>
      <c r="CE5" s="1082"/>
      <c r="CF5" s="1082"/>
      <c r="CG5" s="1083"/>
      <c r="CH5" s="1087" t="s">
        <v>374</v>
      </c>
      <c r="CI5" s="1088"/>
      <c r="CJ5" s="1088"/>
      <c r="CK5" s="1088"/>
      <c r="CL5" s="1089"/>
      <c r="CM5" s="1087" t="s">
        <v>375</v>
      </c>
      <c r="CN5" s="1088"/>
      <c r="CO5" s="1088"/>
      <c r="CP5" s="1088"/>
      <c r="CQ5" s="1089"/>
      <c r="CR5" s="1087" t="s">
        <v>376</v>
      </c>
      <c r="CS5" s="1088"/>
      <c r="CT5" s="1088"/>
      <c r="CU5" s="1088"/>
      <c r="CV5" s="1089"/>
      <c r="CW5" s="1087" t="s">
        <v>377</v>
      </c>
      <c r="CX5" s="1088"/>
      <c r="CY5" s="1088"/>
      <c r="CZ5" s="1088"/>
      <c r="DA5" s="1089"/>
      <c r="DB5" s="1087" t="s">
        <v>378</v>
      </c>
      <c r="DC5" s="1088"/>
      <c r="DD5" s="1088"/>
      <c r="DE5" s="1088"/>
      <c r="DF5" s="1089"/>
      <c r="DG5" s="1184" t="s">
        <v>379</v>
      </c>
      <c r="DH5" s="1185"/>
      <c r="DI5" s="1185"/>
      <c r="DJ5" s="1185"/>
      <c r="DK5" s="1186"/>
      <c r="DL5" s="1184" t="s">
        <v>380</v>
      </c>
      <c r="DM5" s="1185"/>
      <c r="DN5" s="1185"/>
      <c r="DO5" s="1185"/>
      <c r="DP5" s="1186"/>
      <c r="DQ5" s="1087" t="s">
        <v>381</v>
      </c>
      <c r="DR5" s="1088"/>
      <c r="DS5" s="1088"/>
      <c r="DT5" s="1088"/>
      <c r="DU5" s="1089"/>
      <c r="DV5" s="1087" t="s">
        <v>372</v>
      </c>
      <c r="DW5" s="1088"/>
      <c r="DX5" s="1088"/>
      <c r="DY5" s="1088"/>
      <c r="DZ5" s="1103"/>
      <c r="EA5" s="254"/>
    </row>
    <row r="6" spans="1:131" s="255"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200"/>
      <c r="AG6" s="1091"/>
      <c r="AH6" s="1091"/>
      <c r="AI6" s="1091"/>
      <c r="AJ6" s="1104"/>
      <c r="AK6" s="1091"/>
      <c r="AL6" s="1091"/>
      <c r="AM6" s="1091"/>
      <c r="AN6" s="1091"/>
      <c r="AO6" s="1092"/>
      <c r="AP6" s="1090"/>
      <c r="AQ6" s="1091"/>
      <c r="AR6" s="1091"/>
      <c r="AS6" s="1091"/>
      <c r="AT6" s="1092"/>
      <c r="AU6" s="1090"/>
      <c r="AV6" s="1091"/>
      <c r="AW6" s="1091"/>
      <c r="AX6" s="1091"/>
      <c r="AY6" s="1104"/>
      <c r="AZ6" s="252"/>
      <c r="BA6" s="252"/>
      <c r="BB6" s="252"/>
      <c r="BC6" s="252"/>
      <c r="BD6" s="252"/>
      <c r="BE6" s="253"/>
      <c r="BF6" s="253"/>
      <c r="BG6" s="253"/>
      <c r="BH6" s="253"/>
      <c r="BI6" s="253"/>
      <c r="BJ6" s="253"/>
      <c r="BK6" s="253"/>
      <c r="BL6" s="253"/>
      <c r="BM6" s="253"/>
      <c r="BN6" s="253"/>
      <c r="BO6" s="253"/>
      <c r="BP6" s="25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7"/>
      <c r="DH6" s="1188"/>
      <c r="DI6" s="1188"/>
      <c r="DJ6" s="1188"/>
      <c r="DK6" s="1189"/>
      <c r="DL6" s="1187"/>
      <c r="DM6" s="1188"/>
      <c r="DN6" s="1188"/>
      <c r="DO6" s="1188"/>
      <c r="DP6" s="1189"/>
      <c r="DQ6" s="1090"/>
      <c r="DR6" s="1091"/>
      <c r="DS6" s="1091"/>
      <c r="DT6" s="1091"/>
      <c r="DU6" s="1092"/>
      <c r="DV6" s="1090"/>
      <c r="DW6" s="1091"/>
      <c r="DX6" s="1091"/>
      <c r="DY6" s="1091"/>
      <c r="DZ6" s="1104"/>
      <c r="EA6" s="254"/>
    </row>
    <row r="7" spans="1:131" s="255" customFormat="1" ht="26.25" customHeight="1" thickTop="1" x14ac:dyDescent="0.15">
      <c r="A7" s="258">
        <v>1</v>
      </c>
      <c r="B7" s="1136" t="s">
        <v>382</v>
      </c>
      <c r="C7" s="1137"/>
      <c r="D7" s="1137"/>
      <c r="E7" s="1137"/>
      <c r="F7" s="1137"/>
      <c r="G7" s="1137"/>
      <c r="H7" s="1137"/>
      <c r="I7" s="1137"/>
      <c r="J7" s="1137"/>
      <c r="K7" s="1137"/>
      <c r="L7" s="1137"/>
      <c r="M7" s="1137"/>
      <c r="N7" s="1137"/>
      <c r="O7" s="1137"/>
      <c r="P7" s="1138"/>
      <c r="Q7" s="1190">
        <v>42734</v>
      </c>
      <c r="R7" s="1191"/>
      <c r="S7" s="1191"/>
      <c r="T7" s="1191"/>
      <c r="U7" s="1191"/>
      <c r="V7" s="1191">
        <v>41213</v>
      </c>
      <c r="W7" s="1191"/>
      <c r="X7" s="1191"/>
      <c r="Y7" s="1191"/>
      <c r="Z7" s="1191"/>
      <c r="AA7" s="1191">
        <v>1521</v>
      </c>
      <c r="AB7" s="1191"/>
      <c r="AC7" s="1191"/>
      <c r="AD7" s="1191"/>
      <c r="AE7" s="1192"/>
      <c r="AF7" s="1193">
        <v>1047</v>
      </c>
      <c r="AG7" s="1194"/>
      <c r="AH7" s="1194"/>
      <c r="AI7" s="1194"/>
      <c r="AJ7" s="1195"/>
      <c r="AK7" s="1177">
        <v>1171</v>
      </c>
      <c r="AL7" s="1178"/>
      <c r="AM7" s="1178"/>
      <c r="AN7" s="1178"/>
      <c r="AO7" s="1178"/>
      <c r="AP7" s="1178">
        <v>39659</v>
      </c>
      <c r="AQ7" s="1178"/>
      <c r="AR7" s="1178"/>
      <c r="AS7" s="1178"/>
      <c r="AT7" s="1178"/>
      <c r="AU7" s="1179"/>
      <c r="AV7" s="1179"/>
      <c r="AW7" s="1179"/>
      <c r="AX7" s="1179"/>
      <c r="AY7" s="1180"/>
      <c r="AZ7" s="252"/>
      <c r="BA7" s="252"/>
      <c r="BB7" s="252"/>
      <c r="BC7" s="252"/>
      <c r="BD7" s="252"/>
      <c r="BE7" s="253"/>
      <c r="BF7" s="253"/>
      <c r="BG7" s="253"/>
      <c r="BH7" s="253"/>
      <c r="BI7" s="253"/>
      <c r="BJ7" s="253"/>
      <c r="BK7" s="253"/>
      <c r="BL7" s="253"/>
      <c r="BM7" s="253"/>
      <c r="BN7" s="253"/>
      <c r="BO7" s="253"/>
      <c r="BP7" s="253"/>
      <c r="BQ7" s="259">
        <v>1</v>
      </c>
      <c r="BR7" s="260"/>
      <c r="BS7" s="1181" t="s">
        <v>582</v>
      </c>
      <c r="BT7" s="1182"/>
      <c r="BU7" s="1182"/>
      <c r="BV7" s="1182"/>
      <c r="BW7" s="1182"/>
      <c r="BX7" s="1182"/>
      <c r="BY7" s="1182"/>
      <c r="BZ7" s="1182"/>
      <c r="CA7" s="1182"/>
      <c r="CB7" s="1182"/>
      <c r="CC7" s="1182"/>
      <c r="CD7" s="1182"/>
      <c r="CE7" s="1182"/>
      <c r="CF7" s="1182"/>
      <c r="CG7" s="1183"/>
      <c r="CH7" s="1174">
        <v>-3</v>
      </c>
      <c r="CI7" s="1175"/>
      <c r="CJ7" s="1175"/>
      <c r="CK7" s="1175"/>
      <c r="CL7" s="1176"/>
      <c r="CM7" s="1174">
        <v>96</v>
      </c>
      <c r="CN7" s="1175"/>
      <c r="CO7" s="1175"/>
      <c r="CP7" s="1175"/>
      <c r="CQ7" s="1176"/>
      <c r="CR7" s="1174">
        <v>35</v>
      </c>
      <c r="CS7" s="1175"/>
      <c r="CT7" s="1175"/>
      <c r="CU7" s="1175"/>
      <c r="CV7" s="1176"/>
      <c r="CW7" s="1174">
        <v>4</v>
      </c>
      <c r="CX7" s="1175"/>
      <c r="CY7" s="1175"/>
      <c r="CZ7" s="1175"/>
      <c r="DA7" s="1176"/>
      <c r="DB7" s="1174" t="s">
        <v>516</v>
      </c>
      <c r="DC7" s="1175"/>
      <c r="DD7" s="1175"/>
      <c r="DE7" s="1175"/>
      <c r="DF7" s="1176"/>
      <c r="DG7" s="1174" t="s">
        <v>516</v>
      </c>
      <c r="DH7" s="1175"/>
      <c r="DI7" s="1175"/>
      <c r="DJ7" s="1175"/>
      <c r="DK7" s="1176"/>
      <c r="DL7" s="1174" t="s">
        <v>516</v>
      </c>
      <c r="DM7" s="1175"/>
      <c r="DN7" s="1175"/>
      <c r="DO7" s="1175"/>
      <c r="DP7" s="1176"/>
      <c r="DQ7" s="1174" t="s">
        <v>516</v>
      </c>
      <c r="DR7" s="1175"/>
      <c r="DS7" s="1175"/>
      <c r="DT7" s="1175"/>
      <c r="DU7" s="1176"/>
      <c r="DV7" s="1201"/>
      <c r="DW7" s="1202"/>
      <c r="DX7" s="1202"/>
      <c r="DY7" s="1202"/>
      <c r="DZ7" s="1203"/>
      <c r="EA7" s="254"/>
    </row>
    <row r="8" spans="1:131" s="255" customFormat="1" ht="26.25" customHeight="1" x14ac:dyDescent="0.15">
      <c r="A8" s="261">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5"/>
      <c r="AG8" s="1106"/>
      <c r="AH8" s="1106"/>
      <c r="AI8" s="1106"/>
      <c r="AJ8" s="1107"/>
      <c r="AK8" s="1172"/>
      <c r="AL8" s="1173"/>
      <c r="AM8" s="1173"/>
      <c r="AN8" s="1173"/>
      <c r="AO8" s="1173"/>
      <c r="AP8" s="1173"/>
      <c r="AQ8" s="1173"/>
      <c r="AR8" s="1173"/>
      <c r="AS8" s="1173"/>
      <c r="AT8" s="1173"/>
      <c r="AU8" s="1170"/>
      <c r="AV8" s="1170"/>
      <c r="AW8" s="1170"/>
      <c r="AX8" s="1170"/>
      <c r="AY8" s="1171"/>
      <c r="AZ8" s="252"/>
      <c r="BA8" s="252"/>
      <c r="BB8" s="252"/>
      <c r="BC8" s="252"/>
      <c r="BD8" s="252"/>
      <c r="BE8" s="253"/>
      <c r="BF8" s="253"/>
      <c r="BG8" s="253"/>
      <c r="BH8" s="253"/>
      <c r="BI8" s="253"/>
      <c r="BJ8" s="253"/>
      <c r="BK8" s="253"/>
      <c r="BL8" s="253"/>
      <c r="BM8" s="253"/>
      <c r="BN8" s="253"/>
      <c r="BO8" s="253"/>
      <c r="BP8" s="253"/>
      <c r="BQ8" s="262">
        <v>2</v>
      </c>
      <c r="BR8" s="263"/>
      <c r="BS8" s="1100" t="s">
        <v>583</v>
      </c>
      <c r="BT8" s="1101"/>
      <c r="BU8" s="1101"/>
      <c r="BV8" s="1101"/>
      <c r="BW8" s="1101"/>
      <c r="BX8" s="1101"/>
      <c r="BY8" s="1101"/>
      <c r="BZ8" s="1101"/>
      <c r="CA8" s="1101"/>
      <c r="CB8" s="1101"/>
      <c r="CC8" s="1101"/>
      <c r="CD8" s="1101"/>
      <c r="CE8" s="1101"/>
      <c r="CF8" s="1101"/>
      <c r="CG8" s="1102"/>
      <c r="CH8" s="1075">
        <v>4</v>
      </c>
      <c r="CI8" s="1076"/>
      <c r="CJ8" s="1076"/>
      <c r="CK8" s="1076"/>
      <c r="CL8" s="1077"/>
      <c r="CM8" s="1075">
        <v>150</v>
      </c>
      <c r="CN8" s="1076"/>
      <c r="CO8" s="1076"/>
      <c r="CP8" s="1076"/>
      <c r="CQ8" s="1077"/>
      <c r="CR8" s="1075">
        <v>5</v>
      </c>
      <c r="CS8" s="1076"/>
      <c r="CT8" s="1076"/>
      <c r="CU8" s="1076"/>
      <c r="CV8" s="1077"/>
      <c r="CW8" s="1075" t="s">
        <v>516</v>
      </c>
      <c r="CX8" s="1076"/>
      <c r="CY8" s="1076"/>
      <c r="CZ8" s="1076"/>
      <c r="DA8" s="1077"/>
      <c r="DB8" s="1075" t="s">
        <v>516</v>
      </c>
      <c r="DC8" s="1076"/>
      <c r="DD8" s="1076"/>
      <c r="DE8" s="1076"/>
      <c r="DF8" s="1077"/>
      <c r="DG8" s="1075" t="s">
        <v>516</v>
      </c>
      <c r="DH8" s="1076"/>
      <c r="DI8" s="1076"/>
      <c r="DJ8" s="1076"/>
      <c r="DK8" s="1077"/>
      <c r="DL8" s="1075" t="s">
        <v>516</v>
      </c>
      <c r="DM8" s="1076"/>
      <c r="DN8" s="1076"/>
      <c r="DO8" s="1076"/>
      <c r="DP8" s="1077"/>
      <c r="DQ8" s="1075" t="s">
        <v>516</v>
      </c>
      <c r="DR8" s="1076"/>
      <c r="DS8" s="1076"/>
      <c r="DT8" s="1076"/>
      <c r="DU8" s="1077"/>
      <c r="DV8" s="1078"/>
      <c r="DW8" s="1079"/>
      <c r="DX8" s="1079"/>
      <c r="DY8" s="1079"/>
      <c r="DZ8" s="1080"/>
      <c r="EA8" s="254"/>
    </row>
    <row r="9" spans="1:131" s="255" customFormat="1" ht="26.25" customHeight="1" x14ac:dyDescent="0.15">
      <c r="A9" s="261">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2"/>
      <c r="AL9" s="1173"/>
      <c r="AM9" s="1173"/>
      <c r="AN9" s="1173"/>
      <c r="AO9" s="1173"/>
      <c r="AP9" s="1173"/>
      <c r="AQ9" s="1173"/>
      <c r="AR9" s="1173"/>
      <c r="AS9" s="1173"/>
      <c r="AT9" s="1173"/>
      <c r="AU9" s="1170"/>
      <c r="AV9" s="1170"/>
      <c r="AW9" s="1170"/>
      <c r="AX9" s="1170"/>
      <c r="AY9" s="1171"/>
      <c r="AZ9" s="252"/>
      <c r="BA9" s="252"/>
      <c r="BB9" s="252"/>
      <c r="BC9" s="252"/>
      <c r="BD9" s="252"/>
      <c r="BE9" s="253"/>
      <c r="BF9" s="253"/>
      <c r="BG9" s="253"/>
      <c r="BH9" s="253"/>
      <c r="BI9" s="253"/>
      <c r="BJ9" s="253"/>
      <c r="BK9" s="253"/>
      <c r="BL9" s="253"/>
      <c r="BM9" s="253"/>
      <c r="BN9" s="253"/>
      <c r="BO9" s="253"/>
      <c r="BP9" s="253"/>
      <c r="BQ9" s="262">
        <v>3</v>
      </c>
      <c r="BR9" s="263"/>
      <c r="BS9" s="1100" t="s">
        <v>584</v>
      </c>
      <c r="BT9" s="1101"/>
      <c r="BU9" s="1101"/>
      <c r="BV9" s="1101"/>
      <c r="BW9" s="1101"/>
      <c r="BX9" s="1101"/>
      <c r="BY9" s="1101"/>
      <c r="BZ9" s="1101"/>
      <c r="CA9" s="1101"/>
      <c r="CB9" s="1101"/>
      <c r="CC9" s="1101"/>
      <c r="CD9" s="1101"/>
      <c r="CE9" s="1101"/>
      <c r="CF9" s="1101"/>
      <c r="CG9" s="1102"/>
      <c r="CH9" s="1075">
        <v>-3</v>
      </c>
      <c r="CI9" s="1076"/>
      <c r="CJ9" s="1076"/>
      <c r="CK9" s="1076"/>
      <c r="CL9" s="1077"/>
      <c r="CM9" s="1075">
        <v>64</v>
      </c>
      <c r="CN9" s="1076"/>
      <c r="CO9" s="1076"/>
      <c r="CP9" s="1076"/>
      <c r="CQ9" s="1077"/>
      <c r="CR9" s="1075">
        <v>30</v>
      </c>
      <c r="CS9" s="1076"/>
      <c r="CT9" s="1076"/>
      <c r="CU9" s="1076"/>
      <c r="CV9" s="1077"/>
      <c r="CW9" s="1075">
        <v>254</v>
      </c>
      <c r="CX9" s="1076"/>
      <c r="CY9" s="1076"/>
      <c r="CZ9" s="1076"/>
      <c r="DA9" s="1077"/>
      <c r="DB9" s="1075" t="s">
        <v>516</v>
      </c>
      <c r="DC9" s="1076"/>
      <c r="DD9" s="1076"/>
      <c r="DE9" s="1076"/>
      <c r="DF9" s="1077"/>
      <c r="DG9" s="1075" t="s">
        <v>516</v>
      </c>
      <c r="DH9" s="1076"/>
      <c r="DI9" s="1076"/>
      <c r="DJ9" s="1076"/>
      <c r="DK9" s="1077"/>
      <c r="DL9" s="1075" t="s">
        <v>516</v>
      </c>
      <c r="DM9" s="1076"/>
      <c r="DN9" s="1076"/>
      <c r="DO9" s="1076"/>
      <c r="DP9" s="1077"/>
      <c r="DQ9" s="1075" t="s">
        <v>516</v>
      </c>
      <c r="DR9" s="1076"/>
      <c r="DS9" s="1076"/>
      <c r="DT9" s="1076"/>
      <c r="DU9" s="1077"/>
      <c r="DV9" s="1078"/>
      <c r="DW9" s="1079"/>
      <c r="DX9" s="1079"/>
      <c r="DY9" s="1079"/>
      <c r="DZ9" s="1080"/>
      <c r="EA9" s="254"/>
    </row>
    <row r="10" spans="1:131" s="255" customFormat="1" ht="26.25" customHeight="1" x14ac:dyDescent="0.15">
      <c r="A10" s="261">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2"/>
      <c r="AL10" s="1173"/>
      <c r="AM10" s="1173"/>
      <c r="AN10" s="1173"/>
      <c r="AO10" s="1173"/>
      <c r="AP10" s="1173"/>
      <c r="AQ10" s="1173"/>
      <c r="AR10" s="1173"/>
      <c r="AS10" s="1173"/>
      <c r="AT10" s="1173"/>
      <c r="AU10" s="1170"/>
      <c r="AV10" s="1170"/>
      <c r="AW10" s="1170"/>
      <c r="AX10" s="1170"/>
      <c r="AY10" s="1171"/>
      <c r="AZ10" s="252"/>
      <c r="BA10" s="252"/>
      <c r="BB10" s="252"/>
      <c r="BC10" s="252"/>
      <c r="BD10" s="252"/>
      <c r="BE10" s="253"/>
      <c r="BF10" s="253"/>
      <c r="BG10" s="253"/>
      <c r="BH10" s="253"/>
      <c r="BI10" s="253"/>
      <c r="BJ10" s="253"/>
      <c r="BK10" s="253"/>
      <c r="BL10" s="253"/>
      <c r="BM10" s="253"/>
      <c r="BN10" s="253"/>
      <c r="BO10" s="253"/>
      <c r="BP10" s="253"/>
      <c r="BQ10" s="262">
        <v>4</v>
      </c>
      <c r="BR10" s="263"/>
      <c r="BS10" s="1100" t="s">
        <v>585</v>
      </c>
      <c r="BT10" s="1101"/>
      <c r="BU10" s="1101"/>
      <c r="BV10" s="1101"/>
      <c r="BW10" s="1101"/>
      <c r="BX10" s="1101"/>
      <c r="BY10" s="1101"/>
      <c r="BZ10" s="1101"/>
      <c r="CA10" s="1101"/>
      <c r="CB10" s="1101"/>
      <c r="CC10" s="1101"/>
      <c r="CD10" s="1101"/>
      <c r="CE10" s="1101"/>
      <c r="CF10" s="1101"/>
      <c r="CG10" s="1102"/>
      <c r="CH10" s="1075">
        <v>-13</v>
      </c>
      <c r="CI10" s="1076"/>
      <c r="CJ10" s="1076"/>
      <c r="CK10" s="1076"/>
      <c r="CL10" s="1077"/>
      <c r="CM10" s="1075">
        <v>712</v>
      </c>
      <c r="CN10" s="1076"/>
      <c r="CO10" s="1076"/>
      <c r="CP10" s="1076"/>
      <c r="CQ10" s="1077"/>
      <c r="CR10" s="1075">
        <v>8</v>
      </c>
      <c r="CS10" s="1076"/>
      <c r="CT10" s="1076"/>
      <c r="CU10" s="1076"/>
      <c r="CV10" s="1077"/>
      <c r="CW10" s="1075">
        <v>49</v>
      </c>
      <c r="CX10" s="1076"/>
      <c r="CY10" s="1076"/>
      <c r="CZ10" s="1076"/>
      <c r="DA10" s="1077"/>
      <c r="DB10" s="1075" t="s">
        <v>516</v>
      </c>
      <c r="DC10" s="1076"/>
      <c r="DD10" s="1076"/>
      <c r="DE10" s="1076"/>
      <c r="DF10" s="1077"/>
      <c r="DG10" s="1075" t="s">
        <v>516</v>
      </c>
      <c r="DH10" s="1076"/>
      <c r="DI10" s="1076"/>
      <c r="DJ10" s="1076"/>
      <c r="DK10" s="1077"/>
      <c r="DL10" s="1075" t="s">
        <v>516</v>
      </c>
      <c r="DM10" s="1076"/>
      <c r="DN10" s="1076"/>
      <c r="DO10" s="1076"/>
      <c r="DP10" s="1077"/>
      <c r="DQ10" s="1075" t="s">
        <v>516</v>
      </c>
      <c r="DR10" s="1076"/>
      <c r="DS10" s="1076"/>
      <c r="DT10" s="1076"/>
      <c r="DU10" s="1077"/>
      <c r="DV10" s="1078"/>
      <c r="DW10" s="1079"/>
      <c r="DX10" s="1079"/>
      <c r="DY10" s="1079"/>
      <c r="DZ10" s="1080"/>
      <c r="EA10" s="254"/>
    </row>
    <row r="11" spans="1:131" s="255" customFormat="1" ht="26.25" customHeight="1" x14ac:dyDescent="0.15">
      <c r="A11" s="261">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2"/>
      <c r="AL11" s="1173"/>
      <c r="AM11" s="1173"/>
      <c r="AN11" s="1173"/>
      <c r="AO11" s="1173"/>
      <c r="AP11" s="1173"/>
      <c r="AQ11" s="1173"/>
      <c r="AR11" s="1173"/>
      <c r="AS11" s="1173"/>
      <c r="AT11" s="1173"/>
      <c r="AU11" s="1170"/>
      <c r="AV11" s="1170"/>
      <c r="AW11" s="1170"/>
      <c r="AX11" s="1170"/>
      <c r="AY11" s="1171"/>
      <c r="AZ11" s="252"/>
      <c r="BA11" s="252"/>
      <c r="BB11" s="252"/>
      <c r="BC11" s="252"/>
      <c r="BD11" s="252"/>
      <c r="BE11" s="253"/>
      <c r="BF11" s="253"/>
      <c r="BG11" s="253"/>
      <c r="BH11" s="253"/>
      <c r="BI11" s="253"/>
      <c r="BJ11" s="253"/>
      <c r="BK11" s="253"/>
      <c r="BL11" s="253"/>
      <c r="BM11" s="253"/>
      <c r="BN11" s="253"/>
      <c r="BO11" s="253"/>
      <c r="BP11" s="253"/>
      <c r="BQ11" s="262">
        <v>5</v>
      </c>
      <c r="BR11" s="263"/>
      <c r="BS11" s="1100" t="s">
        <v>586</v>
      </c>
      <c r="BT11" s="1101"/>
      <c r="BU11" s="1101"/>
      <c r="BV11" s="1101"/>
      <c r="BW11" s="1101"/>
      <c r="BX11" s="1101"/>
      <c r="BY11" s="1101"/>
      <c r="BZ11" s="1101"/>
      <c r="CA11" s="1101"/>
      <c r="CB11" s="1101"/>
      <c r="CC11" s="1101"/>
      <c r="CD11" s="1101"/>
      <c r="CE11" s="1101"/>
      <c r="CF11" s="1101"/>
      <c r="CG11" s="1102"/>
      <c r="CH11" s="1075">
        <v>-109</v>
      </c>
      <c r="CI11" s="1076"/>
      <c r="CJ11" s="1076"/>
      <c r="CK11" s="1076"/>
      <c r="CL11" s="1077"/>
      <c r="CM11" s="1075">
        <v>-104</v>
      </c>
      <c r="CN11" s="1076"/>
      <c r="CO11" s="1076"/>
      <c r="CP11" s="1076"/>
      <c r="CQ11" s="1077"/>
      <c r="CR11" s="1075">
        <v>2</v>
      </c>
      <c r="CS11" s="1076"/>
      <c r="CT11" s="1076"/>
      <c r="CU11" s="1076"/>
      <c r="CV11" s="1077"/>
      <c r="CW11" s="1075">
        <v>7</v>
      </c>
      <c r="CX11" s="1076"/>
      <c r="CY11" s="1076"/>
      <c r="CZ11" s="1076"/>
      <c r="DA11" s="1077"/>
      <c r="DB11" s="1075" t="s">
        <v>516</v>
      </c>
      <c r="DC11" s="1076"/>
      <c r="DD11" s="1076"/>
      <c r="DE11" s="1076"/>
      <c r="DF11" s="1077"/>
      <c r="DG11" s="1075" t="s">
        <v>516</v>
      </c>
      <c r="DH11" s="1076"/>
      <c r="DI11" s="1076"/>
      <c r="DJ11" s="1076"/>
      <c r="DK11" s="1077"/>
      <c r="DL11" s="1075" t="s">
        <v>516</v>
      </c>
      <c r="DM11" s="1076"/>
      <c r="DN11" s="1076"/>
      <c r="DO11" s="1076"/>
      <c r="DP11" s="1077"/>
      <c r="DQ11" s="1075" t="s">
        <v>516</v>
      </c>
      <c r="DR11" s="1076"/>
      <c r="DS11" s="1076"/>
      <c r="DT11" s="1076"/>
      <c r="DU11" s="1077"/>
      <c r="DV11" s="1078"/>
      <c r="DW11" s="1079"/>
      <c r="DX11" s="1079"/>
      <c r="DY11" s="1079"/>
      <c r="DZ11" s="1080"/>
      <c r="EA11" s="254"/>
    </row>
    <row r="12" spans="1:131" s="255" customFormat="1" ht="26.25" customHeight="1" x14ac:dyDescent="0.15">
      <c r="A12" s="261">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2"/>
      <c r="AL12" s="1173"/>
      <c r="AM12" s="1173"/>
      <c r="AN12" s="1173"/>
      <c r="AO12" s="1173"/>
      <c r="AP12" s="1173"/>
      <c r="AQ12" s="1173"/>
      <c r="AR12" s="1173"/>
      <c r="AS12" s="1173"/>
      <c r="AT12" s="1173"/>
      <c r="AU12" s="1170"/>
      <c r="AV12" s="1170"/>
      <c r="AW12" s="1170"/>
      <c r="AX12" s="1170"/>
      <c r="AY12" s="1171"/>
      <c r="AZ12" s="252"/>
      <c r="BA12" s="252"/>
      <c r="BB12" s="252"/>
      <c r="BC12" s="252"/>
      <c r="BD12" s="252"/>
      <c r="BE12" s="253"/>
      <c r="BF12" s="253"/>
      <c r="BG12" s="253"/>
      <c r="BH12" s="253"/>
      <c r="BI12" s="253"/>
      <c r="BJ12" s="253"/>
      <c r="BK12" s="253"/>
      <c r="BL12" s="253"/>
      <c r="BM12" s="253"/>
      <c r="BN12" s="253"/>
      <c r="BO12" s="253"/>
      <c r="BP12" s="253"/>
      <c r="BQ12" s="262">
        <v>6</v>
      </c>
      <c r="BR12" s="263" t="s">
        <v>600</v>
      </c>
      <c r="BS12" s="1100" t="s">
        <v>587</v>
      </c>
      <c r="BT12" s="1101"/>
      <c r="BU12" s="1101"/>
      <c r="BV12" s="1101"/>
      <c r="BW12" s="1101"/>
      <c r="BX12" s="1101"/>
      <c r="BY12" s="1101"/>
      <c r="BZ12" s="1101"/>
      <c r="CA12" s="1101"/>
      <c r="CB12" s="1101"/>
      <c r="CC12" s="1101"/>
      <c r="CD12" s="1101"/>
      <c r="CE12" s="1101"/>
      <c r="CF12" s="1101"/>
      <c r="CG12" s="1102"/>
      <c r="CH12" s="1075">
        <v>0</v>
      </c>
      <c r="CI12" s="1076"/>
      <c r="CJ12" s="1076"/>
      <c r="CK12" s="1076"/>
      <c r="CL12" s="1077"/>
      <c r="CM12" s="1075">
        <v>520</v>
      </c>
      <c r="CN12" s="1076"/>
      <c r="CO12" s="1076"/>
      <c r="CP12" s="1076"/>
      <c r="CQ12" s="1077"/>
      <c r="CR12" s="1075">
        <v>10</v>
      </c>
      <c r="CS12" s="1076"/>
      <c r="CT12" s="1076"/>
      <c r="CU12" s="1076"/>
      <c r="CV12" s="1077"/>
      <c r="CW12" s="1075" t="s">
        <v>516</v>
      </c>
      <c r="CX12" s="1076"/>
      <c r="CY12" s="1076"/>
      <c r="CZ12" s="1076"/>
      <c r="DA12" s="1077"/>
      <c r="DB12" s="1075" t="s">
        <v>516</v>
      </c>
      <c r="DC12" s="1076"/>
      <c r="DD12" s="1076"/>
      <c r="DE12" s="1076"/>
      <c r="DF12" s="1077"/>
      <c r="DG12" s="1075" t="s">
        <v>601</v>
      </c>
      <c r="DH12" s="1076"/>
      <c r="DI12" s="1076"/>
      <c r="DJ12" s="1076"/>
      <c r="DK12" s="1077"/>
      <c r="DL12" s="1075" t="s">
        <v>516</v>
      </c>
      <c r="DM12" s="1076"/>
      <c r="DN12" s="1076"/>
      <c r="DO12" s="1076"/>
      <c r="DP12" s="1077"/>
      <c r="DQ12" s="1075" t="s">
        <v>516</v>
      </c>
      <c r="DR12" s="1076"/>
      <c r="DS12" s="1076"/>
      <c r="DT12" s="1076"/>
      <c r="DU12" s="1077"/>
      <c r="DV12" s="1078"/>
      <c r="DW12" s="1079"/>
      <c r="DX12" s="1079"/>
      <c r="DY12" s="1079"/>
      <c r="DZ12" s="1080"/>
      <c r="EA12" s="254"/>
    </row>
    <row r="13" spans="1:131" s="255" customFormat="1" ht="26.25" customHeight="1" x14ac:dyDescent="0.15">
      <c r="A13" s="261">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2"/>
      <c r="AL13" s="1173"/>
      <c r="AM13" s="1173"/>
      <c r="AN13" s="1173"/>
      <c r="AO13" s="1173"/>
      <c r="AP13" s="1173"/>
      <c r="AQ13" s="1173"/>
      <c r="AR13" s="1173"/>
      <c r="AS13" s="1173"/>
      <c r="AT13" s="1173"/>
      <c r="AU13" s="1170"/>
      <c r="AV13" s="1170"/>
      <c r="AW13" s="1170"/>
      <c r="AX13" s="1170"/>
      <c r="AY13" s="1171"/>
      <c r="AZ13" s="252"/>
      <c r="BA13" s="252"/>
      <c r="BB13" s="252"/>
      <c r="BC13" s="252"/>
      <c r="BD13" s="252"/>
      <c r="BE13" s="253"/>
      <c r="BF13" s="253"/>
      <c r="BG13" s="253"/>
      <c r="BH13" s="253"/>
      <c r="BI13" s="253"/>
      <c r="BJ13" s="253"/>
      <c r="BK13" s="253"/>
      <c r="BL13" s="253"/>
      <c r="BM13" s="253"/>
      <c r="BN13" s="253"/>
      <c r="BO13" s="253"/>
      <c r="BP13" s="253"/>
      <c r="BQ13" s="262">
        <v>7</v>
      </c>
      <c r="BR13" s="263"/>
      <c r="BS13" s="1100" t="s">
        <v>588</v>
      </c>
      <c r="BT13" s="1101"/>
      <c r="BU13" s="1101"/>
      <c r="BV13" s="1101"/>
      <c r="BW13" s="1101"/>
      <c r="BX13" s="1101"/>
      <c r="BY13" s="1101"/>
      <c r="BZ13" s="1101"/>
      <c r="CA13" s="1101"/>
      <c r="CB13" s="1101"/>
      <c r="CC13" s="1101"/>
      <c r="CD13" s="1101"/>
      <c r="CE13" s="1101"/>
      <c r="CF13" s="1101"/>
      <c r="CG13" s="1102"/>
      <c r="CH13" s="1075">
        <v>36</v>
      </c>
      <c r="CI13" s="1076"/>
      <c r="CJ13" s="1076"/>
      <c r="CK13" s="1076"/>
      <c r="CL13" s="1077"/>
      <c r="CM13" s="1075">
        <v>2503</v>
      </c>
      <c r="CN13" s="1076"/>
      <c r="CO13" s="1076"/>
      <c r="CP13" s="1076"/>
      <c r="CQ13" s="1077"/>
      <c r="CR13" s="1075">
        <v>1210</v>
      </c>
      <c r="CS13" s="1076"/>
      <c r="CT13" s="1076"/>
      <c r="CU13" s="1076"/>
      <c r="CV13" s="1077"/>
      <c r="CW13" s="1075">
        <v>1</v>
      </c>
      <c r="CX13" s="1076"/>
      <c r="CY13" s="1076"/>
      <c r="CZ13" s="1076"/>
      <c r="DA13" s="1077"/>
      <c r="DB13" s="1075" t="s">
        <v>516</v>
      </c>
      <c r="DC13" s="1076"/>
      <c r="DD13" s="1076"/>
      <c r="DE13" s="1076"/>
      <c r="DF13" s="1077"/>
      <c r="DG13" s="1075" t="s">
        <v>516</v>
      </c>
      <c r="DH13" s="1076"/>
      <c r="DI13" s="1076"/>
      <c r="DJ13" s="1076"/>
      <c r="DK13" s="1077"/>
      <c r="DL13" s="1075" t="s">
        <v>516</v>
      </c>
      <c r="DM13" s="1076"/>
      <c r="DN13" s="1076"/>
      <c r="DO13" s="1076"/>
      <c r="DP13" s="1077"/>
      <c r="DQ13" s="1075" t="s">
        <v>516</v>
      </c>
      <c r="DR13" s="1076"/>
      <c r="DS13" s="1076"/>
      <c r="DT13" s="1076"/>
      <c r="DU13" s="1077"/>
      <c r="DV13" s="1078"/>
      <c r="DW13" s="1079"/>
      <c r="DX13" s="1079"/>
      <c r="DY13" s="1079"/>
      <c r="DZ13" s="1080"/>
      <c r="EA13" s="254"/>
    </row>
    <row r="14" spans="1:131" s="255" customFormat="1" ht="26.25" customHeight="1" x14ac:dyDescent="0.15">
      <c r="A14" s="261">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2"/>
      <c r="AL14" s="1173"/>
      <c r="AM14" s="1173"/>
      <c r="AN14" s="1173"/>
      <c r="AO14" s="1173"/>
      <c r="AP14" s="1173"/>
      <c r="AQ14" s="1173"/>
      <c r="AR14" s="1173"/>
      <c r="AS14" s="1173"/>
      <c r="AT14" s="1173"/>
      <c r="AU14" s="1170"/>
      <c r="AV14" s="1170"/>
      <c r="AW14" s="1170"/>
      <c r="AX14" s="1170"/>
      <c r="AY14" s="1171"/>
      <c r="AZ14" s="252"/>
      <c r="BA14" s="252"/>
      <c r="BB14" s="252"/>
      <c r="BC14" s="252"/>
      <c r="BD14" s="252"/>
      <c r="BE14" s="253"/>
      <c r="BF14" s="253"/>
      <c r="BG14" s="253"/>
      <c r="BH14" s="253"/>
      <c r="BI14" s="253"/>
      <c r="BJ14" s="253"/>
      <c r="BK14" s="253"/>
      <c r="BL14" s="253"/>
      <c r="BM14" s="253"/>
      <c r="BN14" s="253"/>
      <c r="BO14" s="253"/>
      <c r="BP14" s="253"/>
      <c r="BQ14" s="262">
        <v>8</v>
      </c>
      <c r="BR14" s="263"/>
      <c r="BS14" s="1100" t="s">
        <v>589</v>
      </c>
      <c r="BT14" s="1101"/>
      <c r="BU14" s="1101"/>
      <c r="BV14" s="1101"/>
      <c r="BW14" s="1101"/>
      <c r="BX14" s="1101"/>
      <c r="BY14" s="1101"/>
      <c r="BZ14" s="1101"/>
      <c r="CA14" s="1101"/>
      <c r="CB14" s="1101"/>
      <c r="CC14" s="1101"/>
      <c r="CD14" s="1101"/>
      <c r="CE14" s="1101"/>
      <c r="CF14" s="1101"/>
      <c r="CG14" s="1102"/>
      <c r="CH14" s="1075">
        <v>-30</v>
      </c>
      <c r="CI14" s="1076"/>
      <c r="CJ14" s="1076"/>
      <c r="CK14" s="1076"/>
      <c r="CL14" s="1077"/>
      <c r="CM14" s="1075">
        <v>11919</v>
      </c>
      <c r="CN14" s="1076"/>
      <c r="CO14" s="1076"/>
      <c r="CP14" s="1076"/>
      <c r="CQ14" s="1077"/>
      <c r="CR14" s="1075">
        <v>0</v>
      </c>
      <c r="CS14" s="1076"/>
      <c r="CT14" s="1076"/>
      <c r="CU14" s="1076"/>
      <c r="CV14" s="1077"/>
      <c r="CW14" s="1075">
        <v>0</v>
      </c>
      <c r="CX14" s="1076"/>
      <c r="CY14" s="1076"/>
      <c r="CZ14" s="1076"/>
      <c r="DA14" s="1077"/>
      <c r="DB14" s="1075" t="s">
        <v>516</v>
      </c>
      <c r="DC14" s="1076"/>
      <c r="DD14" s="1076"/>
      <c r="DE14" s="1076"/>
      <c r="DF14" s="1077"/>
      <c r="DG14" s="1075" t="s">
        <v>516</v>
      </c>
      <c r="DH14" s="1076"/>
      <c r="DI14" s="1076"/>
      <c r="DJ14" s="1076"/>
      <c r="DK14" s="1077"/>
      <c r="DL14" s="1075" t="s">
        <v>516</v>
      </c>
      <c r="DM14" s="1076"/>
      <c r="DN14" s="1076"/>
      <c r="DO14" s="1076"/>
      <c r="DP14" s="1077"/>
      <c r="DQ14" s="1075" t="s">
        <v>516</v>
      </c>
      <c r="DR14" s="1076"/>
      <c r="DS14" s="1076"/>
      <c r="DT14" s="1076"/>
      <c r="DU14" s="1077"/>
      <c r="DV14" s="1078"/>
      <c r="DW14" s="1079"/>
      <c r="DX14" s="1079"/>
      <c r="DY14" s="1079"/>
      <c r="DZ14" s="1080"/>
      <c r="EA14" s="254"/>
    </row>
    <row r="15" spans="1:131" s="255" customFormat="1" ht="26.25" customHeight="1" x14ac:dyDescent="0.15">
      <c r="A15" s="261">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2"/>
      <c r="AL15" s="1173"/>
      <c r="AM15" s="1173"/>
      <c r="AN15" s="1173"/>
      <c r="AO15" s="1173"/>
      <c r="AP15" s="1173"/>
      <c r="AQ15" s="1173"/>
      <c r="AR15" s="1173"/>
      <c r="AS15" s="1173"/>
      <c r="AT15" s="1173"/>
      <c r="AU15" s="1170"/>
      <c r="AV15" s="1170"/>
      <c r="AW15" s="1170"/>
      <c r="AX15" s="1170"/>
      <c r="AY15" s="1171"/>
      <c r="AZ15" s="252"/>
      <c r="BA15" s="252"/>
      <c r="BB15" s="252"/>
      <c r="BC15" s="252"/>
      <c r="BD15" s="252"/>
      <c r="BE15" s="253"/>
      <c r="BF15" s="253"/>
      <c r="BG15" s="253"/>
      <c r="BH15" s="253"/>
      <c r="BI15" s="253"/>
      <c r="BJ15" s="253"/>
      <c r="BK15" s="253"/>
      <c r="BL15" s="253"/>
      <c r="BM15" s="253"/>
      <c r="BN15" s="253"/>
      <c r="BO15" s="253"/>
      <c r="BP15" s="253"/>
      <c r="BQ15" s="262">
        <v>9</v>
      </c>
      <c r="BR15" s="263"/>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4"/>
    </row>
    <row r="16" spans="1:131" s="255" customFormat="1" ht="26.25" customHeight="1" x14ac:dyDescent="0.15">
      <c r="A16" s="261">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2"/>
      <c r="AL16" s="1173"/>
      <c r="AM16" s="1173"/>
      <c r="AN16" s="1173"/>
      <c r="AO16" s="1173"/>
      <c r="AP16" s="1173"/>
      <c r="AQ16" s="1173"/>
      <c r="AR16" s="1173"/>
      <c r="AS16" s="1173"/>
      <c r="AT16" s="1173"/>
      <c r="AU16" s="1170"/>
      <c r="AV16" s="1170"/>
      <c r="AW16" s="1170"/>
      <c r="AX16" s="1170"/>
      <c r="AY16" s="1171"/>
      <c r="AZ16" s="252"/>
      <c r="BA16" s="252"/>
      <c r="BB16" s="252"/>
      <c r="BC16" s="252"/>
      <c r="BD16" s="252"/>
      <c r="BE16" s="253"/>
      <c r="BF16" s="253"/>
      <c r="BG16" s="253"/>
      <c r="BH16" s="253"/>
      <c r="BI16" s="253"/>
      <c r="BJ16" s="253"/>
      <c r="BK16" s="253"/>
      <c r="BL16" s="253"/>
      <c r="BM16" s="253"/>
      <c r="BN16" s="253"/>
      <c r="BO16" s="253"/>
      <c r="BP16" s="253"/>
      <c r="BQ16" s="262">
        <v>10</v>
      </c>
      <c r="BR16" s="263"/>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4"/>
    </row>
    <row r="17" spans="1:131" s="255" customFormat="1" ht="26.25" customHeight="1" x14ac:dyDescent="0.15">
      <c r="A17" s="261">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2"/>
      <c r="AL17" s="1173"/>
      <c r="AM17" s="1173"/>
      <c r="AN17" s="1173"/>
      <c r="AO17" s="1173"/>
      <c r="AP17" s="1173"/>
      <c r="AQ17" s="1173"/>
      <c r="AR17" s="1173"/>
      <c r="AS17" s="1173"/>
      <c r="AT17" s="1173"/>
      <c r="AU17" s="1170"/>
      <c r="AV17" s="1170"/>
      <c r="AW17" s="1170"/>
      <c r="AX17" s="1170"/>
      <c r="AY17" s="1171"/>
      <c r="AZ17" s="252"/>
      <c r="BA17" s="252"/>
      <c r="BB17" s="252"/>
      <c r="BC17" s="252"/>
      <c r="BD17" s="252"/>
      <c r="BE17" s="253"/>
      <c r="BF17" s="253"/>
      <c r="BG17" s="253"/>
      <c r="BH17" s="253"/>
      <c r="BI17" s="253"/>
      <c r="BJ17" s="253"/>
      <c r="BK17" s="253"/>
      <c r="BL17" s="253"/>
      <c r="BM17" s="253"/>
      <c r="BN17" s="253"/>
      <c r="BO17" s="253"/>
      <c r="BP17" s="253"/>
      <c r="BQ17" s="262">
        <v>11</v>
      </c>
      <c r="BR17" s="263"/>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4"/>
    </row>
    <row r="18" spans="1:131" s="255" customFormat="1" ht="26.25" customHeight="1" x14ac:dyDescent="0.15">
      <c r="A18" s="261">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2"/>
      <c r="AL18" s="1173"/>
      <c r="AM18" s="1173"/>
      <c r="AN18" s="1173"/>
      <c r="AO18" s="1173"/>
      <c r="AP18" s="1173"/>
      <c r="AQ18" s="1173"/>
      <c r="AR18" s="1173"/>
      <c r="AS18" s="1173"/>
      <c r="AT18" s="1173"/>
      <c r="AU18" s="1170"/>
      <c r="AV18" s="1170"/>
      <c r="AW18" s="1170"/>
      <c r="AX18" s="1170"/>
      <c r="AY18" s="1171"/>
      <c r="AZ18" s="252"/>
      <c r="BA18" s="252"/>
      <c r="BB18" s="252"/>
      <c r="BC18" s="252"/>
      <c r="BD18" s="252"/>
      <c r="BE18" s="253"/>
      <c r="BF18" s="253"/>
      <c r="BG18" s="253"/>
      <c r="BH18" s="253"/>
      <c r="BI18" s="253"/>
      <c r="BJ18" s="253"/>
      <c r="BK18" s="253"/>
      <c r="BL18" s="253"/>
      <c r="BM18" s="253"/>
      <c r="BN18" s="253"/>
      <c r="BO18" s="253"/>
      <c r="BP18" s="253"/>
      <c r="BQ18" s="262">
        <v>12</v>
      </c>
      <c r="BR18" s="263"/>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4"/>
    </row>
    <row r="19" spans="1:131" s="255" customFormat="1" ht="26.25" customHeight="1" x14ac:dyDescent="0.15">
      <c r="A19" s="261">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2"/>
      <c r="AL19" s="1173"/>
      <c r="AM19" s="1173"/>
      <c r="AN19" s="1173"/>
      <c r="AO19" s="1173"/>
      <c r="AP19" s="1173"/>
      <c r="AQ19" s="1173"/>
      <c r="AR19" s="1173"/>
      <c r="AS19" s="1173"/>
      <c r="AT19" s="1173"/>
      <c r="AU19" s="1170"/>
      <c r="AV19" s="1170"/>
      <c r="AW19" s="1170"/>
      <c r="AX19" s="1170"/>
      <c r="AY19" s="1171"/>
      <c r="AZ19" s="252"/>
      <c r="BA19" s="252"/>
      <c r="BB19" s="252"/>
      <c r="BC19" s="252"/>
      <c r="BD19" s="252"/>
      <c r="BE19" s="253"/>
      <c r="BF19" s="253"/>
      <c r="BG19" s="253"/>
      <c r="BH19" s="253"/>
      <c r="BI19" s="253"/>
      <c r="BJ19" s="253"/>
      <c r="BK19" s="253"/>
      <c r="BL19" s="253"/>
      <c r="BM19" s="253"/>
      <c r="BN19" s="253"/>
      <c r="BO19" s="253"/>
      <c r="BP19" s="253"/>
      <c r="BQ19" s="262">
        <v>13</v>
      </c>
      <c r="BR19" s="263"/>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4"/>
    </row>
    <row r="20" spans="1:131" s="255" customFormat="1" ht="26.25" customHeight="1" x14ac:dyDescent="0.15">
      <c r="A20" s="261">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2"/>
      <c r="AL20" s="1173"/>
      <c r="AM20" s="1173"/>
      <c r="AN20" s="1173"/>
      <c r="AO20" s="1173"/>
      <c r="AP20" s="1173"/>
      <c r="AQ20" s="1173"/>
      <c r="AR20" s="1173"/>
      <c r="AS20" s="1173"/>
      <c r="AT20" s="1173"/>
      <c r="AU20" s="1170"/>
      <c r="AV20" s="1170"/>
      <c r="AW20" s="1170"/>
      <c r="AX20" s="1170"/>
      <c r="AY20" s="1171"/>
      <c r="AZ20" s="252"/>
      <c r="BA20" s="252"/>
      <c r="BB20" s="252"/>
      <c r="BC20" s="252"/>
      <c r="BD20" s="252"/>
      <c r="BE20" s="253"/>
      <c r="BF20" s="253"/>
      <c r="BG20" s="253"/>
      <c r="BH20" s="253"/>
      <c r="BI20" s="253"/>
      <c r="BJ20" s="253"/>
      <c r="BK20" s="253"/>
      <c r="BL20" s="253"/>
      <c r="BM20" s="253"/>
      <c r="BN20" s="253"/>
      <c r="BO20" s="253"/>
      <c r="BP20" s="253"/>
      <c r="BQ20" s="262">
        <v>14</v>
      </c>
      <c r="BR20" s="263"/>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4"/>
    </row>
    <row r="21" spans="1:131" s="255" customFormat="1" ht="26.25" customHeight="1" thickBot="1" x14ac:dyDescent="0.2">
      <c r="A21" s="261">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2"/>
      <c r="AL21" s="1173"/>
      <c r="AM21" s="1173"/>
      <c r="AN21" s="1173"/>
      <c r="AO21" s="1173"/>
      <c r="AP21" s="1173"/>
      <c r="AQ21" s="1173"/>
      <c r="AR21" s="1173"/>
      <c r="AS21" s="1173"/>
      <c r="AT21" s="1173"/>
      <c r="AU21" s="1170"/>
      <c r="AV21" s="1170"/>
      <c r="AW21" s="1170"/>
      <c r="AX21" s="1170"/>
      <c r="AY21" s="1171"/>
      <c r="AZ21" s="252"/>
      <c r="BA21" s="252"/>
      <c r="BB21" s="252"/>
      <c r="BC21" s="252"/>
      <c r="BD21" s="252"/>
      <c r="BE21" s="253"/>
      <c r="BF21" s="253"/>
      <c r="BG21" s="253"/>
      <c r="BH21" s="253"/>
      <c r="BI21" s="253"/>
      <c r="BJ21" s="253"/>
      <c r="BK21" s="253"/>
      <c r="BL21" s="253"/>
      <c r="BM21" s="253"/>
      <c r="BN21" s="253"/>
      <c r="BO21" s="253"/>
      <c r="BP21" s="253"/>
      <c r="BQ21" s="262">
        <v>15</v>
      </c>
      <c r="BR21" s="263"/>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4"/>
    </row>
    <row r="22" spans="1:131" s="255" customFormat="1" ht="26.25" customHeight="1" x14ac:dyDescent="0.15">
      <c r="A22" s="261">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5"/>
      <c r="AG22" s="1106"/>
      <c r="AH22" s="1106"/>
      <c r="AI22" s="1106"/>
      <c r="AJ22" s="1107"/>
      <c r="AK22" s="1163"/>
      <c r="AL22" s="1164"/>
      <c r="AM22" s="1164"/>
      <c r="AN22" s="1164"/>
      <c r="AO22" s="1164"/>
      <c r="AP22" s="1164"/>
      <c r="AQ22" s="1164"/>
      <c r="AR22" s="1164"/>
      <c r="AS22" s="1164"/>
      <c r="AT22" s="1164"/>
      <c r="AU22" s="1165"/>
      <c r="AV22" s="1165"/>
      <c r="AW22" s="1165"/>
      <c r="AX22" s="1165"/>
      <c r="AY22" s="1166"/>
      <c r="AZ22" s="1121" t="s">
        <v>383</v>
      </c>
      <c r="BA22" s="1121"/>
      <c r="BB22" s="1121"/>
      <c r="BC22" s="1121"/>
      <c r="BD22" s="1122"/>
      <c r="BE22" s="253"/>
      <c r="BF22" s="253"/>
      <c r="BG22" s="253"/>
      <c r="BH22" s="253"/>
      <c r="BI22" s="253"/>
      <c r="BJ22" s="253"/>
      <c r="BK22" s="253"/>
      <c r="BL22" s="253"/>
      <c r="BM22" s="253"/>
      <c r="BN22" s="253"/>
      <c r="BO22" s="253"/>
      <c r="BP22" s="253"/>
      <c r="BQ22" s="262">
        <v>16</v>
      </c>
      <c r="BR22" s="263"/>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4">
        <f>SUM(Q7:U22)</f>
        <v>42734</v>
      </c>
      <c r="R23" s="1155"/>
      <c r="S23" s="1155"/>
      <c r="T23" s="1155"/>
      <c r="U23" s="1155"/>
      <c r="V23" s="1155">
        <f>SUM(V7:Z22)</f>
        <v>41213</v>
      </c>
      <c r="W23" s="1155"/>
      <c r="X23" s="1155"/>
      <c r="Y23" s="1155"/>
      <c r="Z23" s="1155"/>
      <c r="AA23" s="1155">
        <f>SUM(AA7:AE22)</f>
        <v>1521</v>
      </c>
      <c r="AB23" s="1155"/>
      <c r="AC23" s="1155"/>
      <c r="AD23" s="1155"/>
      <c r="AE23" s="1156"/>
      <c r="AF23" s="1157">
        <f>SUM(AF7:AJ22)</f>
        <v>1047</v>
      </c>
      <c r="AG23" s="1155"/>
      <c r="AH23" s="1155"/>
      <c r="AI23" s="1155"/>
      <c r="AJ23" s="1158"/>
      <c r="AK23" s="1159"/>
      <c r="AL23" s="1160"/>
      <c r="AM23" s="1160"/>
      <c r="AN23" s="1160"/>
      <c r="AO23" s="1160"/>
      <c r="AP23" s="1155">
        <f>SUM(AP7:AT22)</f>
        <v>39659</v>
      </c>
      <c r="AQ23" s="1155"/>
      <c r="AR23" s="1155"/>
      <c r="AS23" s="1155"/>
      <c r="AT23" s="1155"/>
      <c r="AU23" s="1161"/>
      <c r="AV23" s="1161"/>
      <c r="AW23" s="1161"/>
      <c r="AX23" s="1161"/>
      <c r="AY23" s="1162"/>
      <c r="AZ23" s="1151" t="s">
        <v>232</v>
      </c>
      <c r="BA23" s="1152"/>
      <c r="BB23" s="1152"/>
      <c r="BC23" s="1152"/>
      <c r="BD23" s="1153"/>
      <c r="BE23" s="253"/>
      <c r="BF23" s="253"/>
      <c r="BG23" s="253"/>
      <c r="BH23" s="253"/>
      <c r="BI23" s="253"/>
      <c r="BJ23" s="253"/>
      <c r="BK23" s="253"/>
      <c r="BL23" s="253"/>
      <c r="BM23" s="253"/>
      <c r="BN23" s="253"/>
      <c r="BO23" s="253"/>
      <c r="BP23" s="253"/>
      <c r="BQ23" s="262">
        <v>17</v>
      </c>
      <c r="BR23" s="263"/>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4"/>
    </row>
    <row r="24" spans="1:131" s="255" customFormat="1" ht="26.25" customHeight="1" x14ac:dyDescent="0.15">
      <c r="A24" s="1150" t="s">
        <v>386</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2"/>
      <c r="BA24" s="252"/>
      <c r="BB24" s="252"/>
      <c r="BC24" s="252"/>
      <c r="BD24" s="252"/>
      <c r="BE24" s="253"/>
      <c r="BF24" s="253"/>
      <c r="BG24" s="253"/>
      <c r="BH24" s="253"/>
      <c r="BI24" s="253"/>
      <c r="BJ24" s="253"/>
      <c r="BK24" s="253"/>
      <c r="BL24" s="253"/>
      <c r="BM24" s="253"/>
      <c r="BN24" s="253"/>
      <c r="BO24" s="253"/>
      <c r="BP24" s="253"/>
      <c r="BQ24" s="262">
        <v>18</v>
      </c>
      <c r="BR24" s="263"/>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4"/>
    </row>
    <row r="25" spans="1:131" s="247" customFormat="1" ht="26.25" customHeight="1" thickBot="1" x14ac:dyDescent="0.2">
      <c r="A25" s="1149" t="s">
        <v>387</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2"/>
      <c r="BK25" s="252"/>
      <c r="BL25" s="252"/>
      <c r="BM25" s="252"/>
      <c r="BN25" s="252"/>
      <c r="BO25" s="265"/>
      <c r="BP25" s="265"/>
      <c r="BQ25" s="262">
        <v>19</v>
      </c>
      <c r="BR25" s="263"/>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6"/>
    </row>
    <row r="26" spans="1:131" s="247" customFormat="1" ht="26.25" customHeight="1" x14ac:dyDescent="0.15">
      <c r="A26" s="1081" t="s">
        <v>365</v>
      </c>
      <c r="B26" s="1082"/>
      <c r="C26" s="1082"/>
      <c r="D26" s="1082"/>
      <c r="E26" s="1082"/>
      <c r="F26" s="1082"/>
      <c r="G26" s="1082"/>
      <c r="H26" s="1082"/>
      <c r="I26" s="1082"/>
      <c r="J26" s="1082"/>
      <c r="K26" s="1082"/>
      <c r="L26" s="1082"/>
      <c r="M26" s="1082"/>
      <c r="N26" s="1082"/>
      <c r="O26" s="1082"/>
      <c r="P26" s="1083"/>
      <c r="Q26" s="1087" t="s">
        <v>388</v>
      </c>
      <c r="R26" s="1088"/>
      <c r="S26" s="1088"/>
      <c r="T26" s="1088"/>
      <c r="U26" s="1089"/>
      <c r="V26" s="1087" t="s">
        <v>389</v>
      </c>
      <c r="W26" s="1088"/>
      <c r="X26" s="1088"/>
      <c r="Y26" s="1088"/>
      <c r="Z26" s="1089"/>
      <c r="AA26" s="1087" t="s">
        <v>390</v>
      </c>
      <c r="AB26" s="1088"/>
      <c r="AC26" s="1088"/>
      <c r="AD26" s="1088"/>
      <c r="AE26" s="1088"/>
      <c r="AF26" s="1145" t="s">
        <v>391</v>
      </c>
      <c r="AG26" s="1094"/>
      <c r="AH26" s="1094"/>
      <c r="AI26" s="1094"/>
      <c r="AJ26" s="1146"/>
      <c r="AK26" s="1088" t="s">
        <v>392</v>
      </c>
      <c r="AL26" s="1088"/>
      <c r="AM26" s="1088"/>
      <c r="AN26" s="1088"/>
      <c r="AO26" s="1089"/>
      <c r="AP26" s="1087" t="s">
        <v>393</v>
      </c>
      <c r="AQ26" s="1088"/>
      <c r="AR26" s="1088"/>
      <c r="AS26" s="1088"/>
      <c r="AT26" s="1089"/>
      <c r="AU26" s="1087" t="s">
        <v>394</v>
      </c>
      <c r="AV26" s="1088"/>
      <c r="AW26" s="1088"/>
      <c r="AX26" s="1088"/>
      <c r="AY26" s="1089"/>
      <c r="AZ26" s="1087" t="s">
        <v>395</v>
      </c>
      <c r="BA26" s="1088"/>
      <c r="BB26" s="1088"/>
      <c r="BC26" s="1088"/>
      <c r="BD26" s="1089"/>
      <c r="BE26" s="1087" t="s">
        <v>372</v>
      </c>
      <c r="BF26" s="1088"/>
      <c r="BG26" s="1088"/>
      <c r="BH26" s="1088"/>
      <c r="BI26" s="1103"/>
      <c r="BJ26" s="252"/>
      <c r="BK26" s="252"/>
      <c r="BL26" s="252"/>
      <c r="BM26" s="252"/>
      <c r="BN26" s="252"/>
      <c r="BO26" s="265"/>
      <c r="BP26" s="265"/>
      <c r="BQ26" s="262">
        <v>20</v>
      </c>
      <c r="BR26" s="263"/>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6"/>
    </row>
    <row r="27" spans="1:131" s="247"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2"/>
      <c r="BK27" s="252"/>
      <c r="BL27" s="252"/>
      <c r="BM27" s="252"/>
      <c r="BN27" s="252"/>
      <c r="BO27" s="265"/>
      <c r="BP27" s="265"/>
      <c r="BQ27" s="262">
        <v>21</v>
      </c>
      <c r="BR27" s="263"/>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6"/>
    </row>
    <row r="28" spans="1:131" s="247" customFormat="1" ht="26.25" customHeight="1" thickTop="1" x14ac:dyDescent="0.15">
      <c r="A28" s="266">
        <v>1</v>
      </c>
      <c r="B28" s="1136" t="s">
        <v>396</v>
      </c>
      <c r="C28" s="1137"/>
      <c r="D28" s="1137"/>
      <c r="E28" s="1137"/>
      <c r="F28" s="1137"/>
      <c r="G28" s="1137"/>
      <c r="H28" s="1137"/>
      <c r="I28" s="1137"/>
      <c r="J28" s="1137"/>
      <c r="K28" s="1137"/>
      <c r="L28" s="1137"/>
      <c r="M28" s="1137"/>
      <c r="N28" s="1137"/>
      <c r="O28" s="1137"/>
      <c r="P28" s="1138"/>
      <c r="Q28" s="1139">
        <v>16344</v>
      </c>
      <c r="R28" s="1140"/>
      <c r="S28" s="1140"/>
      <c r="T28" s="1140"/>
      <c r="U28" s="1140"/>
      <c r="V28" s="1140">
        <v>15839</v>
      </c>
      <c r="W28" s="1140"/>
      <c r="X28" s="1140"/>
      <c r="Y28" s="1140"/>
      <c r="Z28" s="1140"/>
      <c r="AA28" s="1140">
        <v>505</v>
      </c>
      <c r="AB28" s="1140"/>
      <c r="AC28" s="1140"/>
      <c r="AD28" s="1140"/>
      <c r="AE28" s="1141"/>
      <c r="AF28" s="1142">
        <v>505</v>
      </c>
      <c r="AG28" s="1140"/>
      <c r="AH28" s="1140"/>
      <c r="AI28" s="1140"/>
      <c r="AJ28" s="1143"/>
      <c r="AK28" s="1144">
        <v>261</v>
      </c>
      <c r="AL28" s="1132"/>
      <c r="AM28" s="1132"/>
      <c r="AN28" s="1132"/>
      <c r="AO28" s="1132"/>
      <c r="AP28" s="1132" t="s">
        <v>516</v>
      </c>
      <c r="AQ28" s="1132"/>
      <c r="AR28" s="1132"/>
      <c r="AS28" s="1132"/>
      <c r="AT28" s="1132"/>
      <c r="AU28" s="1132" t="s">
        <v>516</v>
      </c>
      <c r="AV28" s="1132"/>
      <c r="AW28" s="1132"/>
      <c r="AX28" s="1132"/>
      <c r="AY28" s="1132"/>
      <c r="AZ28" s="1133" t="s">
        <v>516</v>
      </c>
      <c r="BA28" s="1133"/>
      <c r="BB28" s="1133"/>
      <c r="BC28" s="1133"/>
      <c r="BD28" s="1133"/>
      <c r="BE28" s="1134"/>
      <c r="BF28" s="1134"/>
      <c r="BG28" s="1134"/>
      <c r="BH28" s="1134"/>
      <c r="BI28" s="1135"/>
      <c r="BJ28" s="252"/>
      <c r="BK28" s="252"/>
      <c r="BL28" s="252"/>
      <c r="BM28" s="252"/>
      <c r="BN28" s="252"/>
      <c r="BO28" s="265"/>
      <c r="BP28" s="265"/>
      <c r="BQ28" s="262">
        <v>22</v>
      </c>
      <c r="BR28" s="263"/>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6"/>
    </row>
    <row r="29" spans="1:131" s="247" customFormat="1" ht="26.25" customHeight="1" x14ac:dyDescent="0.15">
      <c r="A29" s="266">
        <v>2</v>
      </c>
      <c r="B29" s="1123" t="s">
        <v>397</v>
      </c>
      <c r="C29" s="1124"/>
      <c r="D29" s="1124"/>
      <c r="E29" s="1124"/>
      <c r="F29" s="1124"/>
      <c r="G29" s="1124"/>
      <c r="H29" s="1124"/>
      <c r="I29" s="1124"/>
      <c r="J29" s="1124"/>
      <c r="K29" s="1124"/>
      <c r="L29" s="1124"/>
      <c r="M29" s="1124"/>
      <c r="N29" s="1124"/>
      <c r="O29" s="1124"/>
      <c r="P29" s="1125"/>
      <c r="Q29" s="1129">
        <v>13601</v>
      </c>
      <c r="R29" s="1130"/>
      <c r="S29" s="1130"/>
      <c r="T29" s="1130"/>
      <c r="U29" s="1130"/>
      <c r="V29" s="1130">
        <v>13110</v>
      </c>
      <c r="W29" s="1130"/>
      <c r="X29" s="1130"/>
      <c r="Y29" s="1130"/>
      <c r="Z29" s="1130"/>
      <c r="AA29" s="1130">
        <v>491</v>
      </c>
      <c r="AB29" s="1130"/>
      <c r="AC29" s="1130"/>
      <c r="AD29" s="1130"/>
      <c r="AE29" s="1131"/>
      <c r="AF29" s="1105">
        <v>491</v>
      </c>
      <c r="AG29" s="1106"/>
      <c r="AH29" s="1106"/>
      <c r="AI29" s="1106"/>
      <c r="AJ29" s="1107"/>
      <c r="AK29" s="1066">
        <v>1057</v>
      </c>
      <c r="AL29" s="1057"/>
      <c r="AM29" s="1057"/>
      <c r="AN29" s="1057"/>
      <c r="AO29" s="1057"/>
      <c r="AP29" s="1057" t="s">
        <v>516</v>
      </c>
      <c r="AQ29" s="1057"/>
      <c r="AR29" s="1057"/>
      <c r="AS29" s="1057"/>
      <c r="AT29" s="1057"/>
      <c r="AU29" s="1057" t="s">
        <v>516</v>
      </c>
      <c r="AV29" s="1057"/>
      <c r="AW29" s="1057"/>
      <c r="AX29" s="1057"/>
      <c r="AY29" s="1057"/>
      <c r="AZ29" s="1128" t="s">
        <v>516</v>
      </c>
      <c r="BA29" s="1128"/>
      <c r="BB29" s="1128"/>
      <c r="BC29" s="1128"/>
      <c r="BD29" s="1128"/>
      <c r="BE29" s="1118"/>
      <c r="BF29" s="1118"/>
      <c r="BG29" s="1118"/>
      <c r="BH29" s="1118"/>
      <c r="BI29" s="1119"/>
      <c r="BJ29" s="252"/>
      <c r="BK29" s="252"/>
      <c r="BL29" s="252"/>
      <c r="BM29" s="252"/>
      <c r="BN29" s="252"/>
      <c r="BO29" s="265"/>
      <c r="BP29" s="265"/>
      <c r="BQ29" s="262">
        <v>23</v>
      </c>
      <c r="BR29" s="263"/>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6"/>
    </row>
    <row r="30" spans="1:131" s="247" customFormat="1" ht="26.25" customHeight="1" x14ac:dyDescent="0.15">
      <c r="A30" s="266">
        <v>3</v>
      </c>
      <c r="B30" s="1123" t="s">
        <v>398</v>
      </c>
      <c r="C30" s="1124"/>
      <c r="D30" s="1124"/>
      <c r="E30" s="1124"/>
      <c r="F30" s="1124"/>
      <c r="G30" s="1124"/>
      <c r="H30" s="1124"/>
      <c r="I30" s="1124"/>
      <c r="J30" s="1124"/>
      <c r="K30" s="1124"/>
      <c r="L30" s="1124"/>
      <c r="M30" s="1124"/>
      <c r="N30" s="1124"/>
      <c r="O30" s="1124"/>
      <c r="P30" s="1125"/>
      <c r="Q30" s="1129">
        <v>39</v>
      </c>
      <c r="R30" s="1130"/>
      <c r="S30" s="1130"/>
      <c r="T30" s="1130"/>
      <c r="U30" s="1130"/>
      <c r="V30" s="1130">
        <v>3</v>
      </c>
      <c r="W30" s="1130"/>
      <c r="X30" s="1130"/>
      <c r="Y30" s="1130"/>
      <c r="Z30" s="1130"/>
      <c r="AA30" s="1130">
        <v>36</v>
      </c>
      <c r="AB30" s="1130"/>
      <c r="AC30" s="1130"/>
      <c r="AD30" s="1130"/>
      <c r="AE30" s="1131"/>
      <c r="AF30" s="1105">
        <v>36</v>
      </c>
      <c r="AG30" s="1106"/>
      <c r="AH30" s="1106"/>
      <c r="AI30" s="1106"/>
      <c r="AJ30" s="1107"/>
      <c r="AK30" s="1066" t="s">
        <v>516</v>
      </c>
      <c r="AL30" s="1057"/>
      <c r="AM30" s="1057"/>
      <c r="AN30" s="1057"/>
      <c r="AO30" s="1057"/>
      <c r="AP30" s="1057" t="s">
        <v>516</v>
      </c>
      <c r="AQ30" s="1057"/>
      <c r="AR30" s="1057"/>
      <c r="AS30" s="1057"/>
      <c r="AT30" s="1057"/>
      <c r="AU30" s="1057" t="s">
        <v>516</v>
      </c>
      <c r="AV30" s="1057"/>
      <c r="AW30" s="1057"/>
      <c r="AX30" s="1057"/>
      <c r="AY30" s="1057"/>
      <c r="AZ30" s="1128" t="s">
        <v>516</v>
      </c>
      <c r="BA30" s="1128"/>
      <c r="BB30" s="1128"/>
      <c r="BC30" s="1128"/>
      <c r="BD30" s="1128"/>
      <c r="BE30" s="1118"/>
      <c r="BF30" s="1118"/>
      <c r="BG30" s="1118"/>
      <c r="BH30" s="1118"/>
      <c r="BI30" s="1119"/>
      <c r="BJ30" s="252"/>
      <c r="BK30" s="252"/>
      <c r="BL30" s="252"/>
      <c r="BM30" s="252"/>
      <c r="BN30" s="252"/>
      <c r="BO30" s="265"/>
      <c r="BP30" s="265"/>
      <c r="BQ30" s="262">
        <v>24</v>
      </c>
      <c r="BR30" s="263"/>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6"/>
    </row>
    <row r="31" spans="1:131" s="247" customFormat="1" ht="26.25" customHeight="1" x14ac:dyDescent="0.15">
      <c r="A31" s="266">
        <v>4</v>
      </c>
      <c r="B31" s="1123" t="s">
        <v>399</v>
      </c>
      <c r="C31" s="1124"/>
      <c r="D31" s="1124"/>
      <c r="E31" s="1124"/>
      <c r="F31" s="1124"/>
      <c r="G31" s="1124"/>
      <c r="H31" s="1124"/>
      <c r="I31" s="1124"/>
      <c r="J31" s="1124"/>
      <c r="K31" s="1124"/>
      <c r="L31" s="1124"/>
      <c r="M31" s="1124"/>
      <c r="N31" s="1124"/>
      <c r="O31" s="1124"/>
      <c r="P31" s="1125"/>
      <c r="Q31" s="1129">
        <v>22</v>
      </c>
      <c r="R31" s="1130"/>
      <c r="S31" s="1130"/>
      <c r="T31" s="1130"/>
      <c r="U31" s="1130"/>
      <c r="V31" s="1130">
        <v>10</v>
      </c>
      <c r="W31" s="1130"/>
      <c r="X31" s="1130"/>
      <c r="Y31" s="1130"/>
      <c r="Z31" s="1130"/>
      <c r="AA31" s="1130">
        <v>13</v>
      </c>
      <c r="AB31" s="1130"/>
      <c r="AC31" s="1130"/>
      <c r="AD31" s="1130"/>
      <c r="AE31" s="1131"/>
      <c r="AF31" s="1105">
        <v>13</v>
      </c>
      <c r="AG31" s="1106"/>
      <c r="AH31" s="1106"/>
      <c r="AI31" s="1106"/>
      <c r="AJ31" s="1107"/>
      <c r="AK31" s="1066" t="s">
        <v>516</v>
      </c>
      <c r="AL31" s="1057"/>
      <c r="AM31" s="1057"/>
      <c r="AN31" s="1057"/>
      <c r="AO31" s="1057"/>
      <c r="AP31" s="1057" t="s">
        <v>516</v>
      </c>
      <c r="AQ31" s="1057"/>
      <c r="AR31" s="1057"/>
      <c r="AS31" s="1057"/>
      <c r="AT31" s="1057"/>
      <c r="AU31" s="1057" t="s">
        <v>516</v>
      </c>
      <c r="AV31" s="1057"/>
      <c r="AW31" s="1057"/>
      <c r="AX31" s="1057"/>
      <c r="AY31" s="1057"/>
      <c r="AZ31" s="1128" t="s">
        <v>516</v>
      </c>
      <c r="BA31" s="1128"/>
      <c r="BB31" s="1128"/>
      <c r="BC31" s="1128"/>
      <c r="BD31" s="1128"/>
      <c r="BE31" s="1118"/>
      <c r="BF31" s="1118"/>
      <c r="BG31" s="1118"/>
      <c r="BH31" s="1118"/>
      <c r="BI31" s="1119"/>
      <c r="BJ31" s="252"/>
      <c r="BK31" s="252"/>
      <c r="BL31" s="252"/>
      <c r="BM31" s="252"/>
      <c r="BN31" s="252"/>
      <c r="BO31" s="265"/>
      <c r="BP31" s="265"/>
      <c r="BQ31" s="262">
        <v>25</v>
      </c>
      <c r="BR31" s="263"/>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6"/>
    </row>
    <row r="32" spans="1:131" s="247" customFormat="1" ht="26.25" customHeight="1" x14ac:dyDescent="0.15">
      <c r="A32" s="266">
        <v>5</v>
      </c>
      <c r="B32" s="1123" t="s">
        <v>400</v>
      </c>
      <c r="C32" s="1124"/>
      <c r="D32" s="1124"/>
      <c r="E32" s="1124"/>
      <c r="F32" s="1124"/>
      <c r="G32" s="1124"/>
      <c r="H32" s="1124"/>
      <c r="I32" s="1124"/>
      <c r="J32" s="1124"/>
      <c r="K32" s="1124"/>
      <c r="L32" s="1124"/>
      <c r="M32" s="1124"/>
      <c r="N32" s="1124"/>
      <c r="O32" s="1124"/>
      <c r="P32" s="1125"/>
      <c r="Q32" s="1129">
        <v>11121</v>
      </c>
      <c r="R32" s="1130"/>
      <c r="S32" s="1130"/>
      <c r="T32" s="1130"/>
      <c r="U32" s="1130"/>
      <c r="V32" s="1130">
        <v>10835</v>
      </c>
      <c r="W32" s="1130"/>
      <c r="X32" s="1130"/>
      <c r="Y32" s="1130"/>
      <c r="Z32" s="1130"/>
      <c r="AA32" s="1130">
        <v>286</v>
      </c>
      <c r="AB32" s="1130"/>
      <c r="AC32" s="1130"/>
      <c r="AD32" s="1130"/>
      <c r="AE32" s="1131"/>
      <c r="AF32" s="1105">
        <v>286</v>
      </c>
      <c r="AG32" s="1106"/>
      <c r="AH32" s="1106"/>
      <c r="AI32" s="1106"/>
      <c r="AJ32" s="1107"/>
      <c r="AK32" s="1066">
        <v>1556</v>
      </c>
      <c r="AL32" s="1057"/>
      <c r="AM32" s="1057"/>
      <c r="AN32" s="1057"/>
      <c r="AO32" s="1057"/>
      <c r="AP32" s="1057" t="s">
        <v>516</v>
      </c>
      <c r="AQ32" s="1057"/>
      <c r="AR32" s="1057"/>
      <c r="AS32" s="1057"/>
      <c r="AT32" s="1057"/>
      <c r="AU32" s="1057" t="s">
        <v>516</v>
      </c>
      <c r="AV32" s="1057"/>
      <c r="AW32" s="1057"/>
      <c r="AX32" s="1057"/>
      <c r="AY32" s="1057"/>
      <c r="AZ32" s="1128" t="s">
        <v>516</v>
      </c>
      <c r="BA32" s="1128"/>
      <c r="BB32" s="1128"/>
      <c r="BC32" s="1128"/>
      <c r="BD32" s="1128"/>
      <c r="BE32" s="1118"/>
      <c r="BF32" s="1118"/>
      <c r="BG32" s="1118"/>
      <c r="BH32" s="1118"/>
      <c r="BI32" s="1119"/>
      <c r="BJ32" s="252"/>
      <c r="BK32" s="252"/>
      <c r="BL32" s="252"/>
      <c r="BM32" s="252"/>
      <c r="BN32" s="252"/>
      <c r="BO32" s="265"/>
      <c r="BP32" s="265"/>
      <c r="BQ32" s="262">
        <v>26</v>
      </c>
      <c r="BR32" s="263"/>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6"/>
    </row>
    <row r="33" spans="1:131" s="247" customFormat="1" ht="26.25" customHeight="1" x14ac:dyDescent="0.15">
      <c r="A33" s="266">
        <v>6</v>
      </c>
      <c r="B33" s="1123" t="s">
        <v>401</v>
      </c>
      <c r="C33" s="1124"/>
      <c r="D33" s="1124"/>
      <c r="E33" s="1124"/>
      <c r="F33" s="1124"/>
      <c r="G33" s="1124"/>
      <c r="H33" s="1124"/>
      <c r="I33" s="1124"/>
      <c r="J33" s="1124"/>
      <c r="K33" s="1124"/>
      <c r="L33" s="1124"/>
      <c r="M33" s="1124"/>
      <c r="N33" s="1124"/>
      <c r="O33" s="1124"/>
      <c r="P33" s="1125"/>
      <c r="Q33" s="1129">
        <v>1859</v>
      </c>
      <c r="R33" s="1130"/>
      <c r="S33" s="1130"/>
      <c r="T33" s="1130"/>
      <c r="U33" s="1130"/>
      <c r="V33" s="1130">
        <v>1808</v>
      </c>
      <c r="W33" s="1130"/>
      <c r="X33" s="1130"/>
      <c r="Y33" s="1130"/>
      <c r="Z33" s="1130"/>
      <c r="AA33" s="1130">
        <v>51</v>
      </c>
      <c r="AB33" s="1130"/>
      <c r="AC33" s="1130"/>
      <c r="AD33" s="1130"/>
      <c r="AE33" s="1131"/>
      <c r="AF33" s="1105">
        <v>51</v>
      </c>
      <c r="AG33" s="1106"/>
      <c r="AH33" s="1106"/>
      <c r="AI33" s="1106"/>
      <c r="AJ33" s="1107"/>
      <c r="AK33" s="1066">
        <v>455</v>
      </c>
      <c r="AL33" s="1057"/>
      <c r="AM33" s="1057"/>
      <c r="AN33" s="1057"/>
      <c r="AO33" s="1057"/>
      <c r="AP33" s="1057" t="s">
        <v>516</v>
      </c>
      <c r="AQ33" s="1057"/>
      <c r="AR33" s="1057"/>
      <c r="AS33" s="1057"/>
      <c r="AT33" s="1057"/>
      <c r="AU33" s="1057" t="s">
        <v>516</v>
      </c>
      <c r="AV33" s="1057"/>
      <c r="AW33" s="1057"/>
      <c r="AX33" s="1057"/>
      <c r="AY33" s="1057"/>
      <c r="AZ33" s="1128" t="s">
        <v>516</v>
      </c>
      <c r="BA33" s="1128"/>
      <c r="BB33" s="1128"/>
      <c r="BC33" s="1128"/>
      <c r="BD33" s="1128"/>
      <c r="BE33" s="1118"/>
      <c r="BF33" s="1118"/>
      <c r="BG33" s="1118"/>
      <c r="BH33" s="1118"/>
      <c r="BI33" s="1119"/>
      <c r="BJ33" s="252"/>
      <c r="BK33" s="252"/>
      <c r="BL33" s="252"/>
      <c r="BM33" s="252"/>
      <c r="BN33" s="252"/>
      <c r="BO33" s="265"/>
      <c r="BP33" s="265"/>
      <c r="BQ33" s="262">
        <v>27</v>
      </c>
      <c r="BR33" s="263"/>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6"/>
    </row>
    <row r="34" spans="1:131" s="247" customFormat="1" ht="26.25" customHeight="1" x14ac:dyDescent="0.15">
      <c r="A34" s="266">
        <v>7</v>
      </c>
      <c r="B34" s="1123" t="s">
        <v>402</v>
      </c>
      <c r="C34" s="1124"/>
      <c r="D34" s="1124"/>
      <c r="E34" s="1124"/>
      <c r="F34" s="1124"/>
      <c r="G34" s="1124"/>
      <c r="H34" s="1124"/>
      <c r="I34" s="1124"/>
      <c r="J34" s="1124"/>
      <c r="K34" s="1124"/>
      <c r="L34" s="1124"/>
      <c r="M34" s="1124"/>
      <c r="N34" s="1124"/>
      <c r="O34" s="1124"/>
      <c r="P34" s="1125"/>
      <c r="Q34" s="1129">
        <v>2171</v>
      </c>
      <c r="R34" s="1130"/>
      <c r="S34" s="1130"/>
      <c r="T34" s="1130"/>
      <c r="U34" s="1130"/>
      <c r="V34" s="1130">
        <v>1756</v>
      </c>
      <c r="W34" s="1130"/>
      <c r="X34" s="1130"/>
      <c r="Y34" s="1130"/>
      <c r="Z34" s="1130"/>
      <c r="AA34" s="1130">
        <v>415</v>
      </c>
      <c r="AB34" s="1130"/>
      <c r="AC34" s="1130"/>
      <c r="AD34" s="1130"/>
      <c r="AE34" s="1131"/>
      <c r="AF34" s="1105">
        <v>2525</v>
      </c>
      <c r="AG34" s="1106"/>
      <c r="AH34" s="1106"/>
      <c r="AI34" s="1106"/>
      <c r="AJ34" s="1107"/>
      <c r="AK34" s="1066">
        <v>48</v>
      </c>
      <c r="AL34" s="1057"/>
      <c r="AM34" s="1057"/>
      <c r="AN34" s="1057"/>
      <c r="AO34" s="1057"/>
      <c r="AP34" s="1057">
        <v>8399</v>
      </c>
      <c r="AQ34" s="1057"/>
      <c r="AR34" s="1057"/>
      <c r="AS34" s="1057"/>
      <c r="AT34" s="1057"/>
      <c r="AU34" s="1057">
        <v>42</v>
      </c>
      <c r="AV34" s="1057"/>
      <c r="AW34" s="1057"/>
      <c r="AX34" s="1057"/>
      <c r="AY34" s="1057"/>
      <c r="AZ34" s="1128" t="s">
        <v>516</v>
      </c>
      <c r="BA34" s="1128"/>
      <c r="BB34" s="1128"/>
      <c r="BC34" s="1128"/>
      <c r="BD34" s="1128"/>
      <c r="BE34" s="1118" t="s">
        <v>403</v>
      </c>
      <c r="BF34" s="1118"/>
      <c r="BG34" s="1118"/>
      <c r="BH34" s="1118"/>
      <c r="BI34" s="1119"/>
      <c r="BJ34" s="252"/>
      <c r="BK34" s="252"/>
      <c r="BL34" s="252"/>
      <c r="BM34" s="252"/>
      <c r="BN34" s="252"/>
      <c r="BO34" s="265"/>
      <c r="BP34" s="265"/>
      <c r="BQ34" s="262">
        <v>28</v>
      </c>
      <c r="BR34" s="263"/>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6"/>
    </row>
    <row r="35" spans="1:131" s="247" customFormat="1" ht="26.25" customHeight="1" x14ac:dyDescent="0.15">
      <c r="A35" s="266">
        <v>8</v>
      </c>
      <c r="B35" s="1123" t="s">
        <v>404</v>
      </c>
      <c r="C35" s="1124"/>
      <c r="D35" s="1124"/>
      <c r="E35" s="1124"/>
      <c r="F35" s="1124"/>
      <c r="G35" s="1124"/>
      <c r="H35" s="1124"/>
      <c r="I35" s="1124"/>
      <c r="J35" s="1124"/>
      <c r="K35" s="1124"/>
      <c r="L35" s="1124"/>
      <c r="M35" s="1124"/>
      <c r="N35" s="1124"/>
      <c r="O35" s="1124"/>
      <c r="P35" s="1125"/>
      <c r="Q35" s="1129">
        <v>143</v>
      </c>
      <c r="R35" s="1130"/>
      <c r="S35" s="1130"/>
      <c r="T35" s="1130"/>
      <c r="U35" s="1130"/>
      <c r="V35" s="1130">
        <v>115</v>
      </c>
      <c r="W35" s="1130"/>
      <c r="X35" s="1130"/>
      <c r="Y35" s="1130"/>
      <c r="Z35" s="1130"/>
      <c r="AA35" s="1130">
        <v>29</v>
      </c>
      <c r="AB35" s="1130"/>
      <c r="AC35" s="1130"/>
      <c r="AD35" s="1130"/>
      <c r="AE35" s="1131"/>
      <c r="AF35" s="1105">
        <v>766</v>
      </c>
      <c r="AG35" s="1106"/>
      <c r="AH35" s="1106"/>
      <c r="AI35" s="1106"/>
      <c r="AJ35" s="1107"/>
      <c r="AK35" s="1066" t="s">
        <v>516</v>
      </c>
      <c r="AL35" s="1057"/>
      <c r="AM35" s="1057"/>
      <c r="AN35" s="1057"/>
      <c r="AO35" s="1057"/>
      <c r="AP35" s="1057" t="s">
        <v>516</v>
      </c>
      <c r="AQ35" s="1057"/>
      <c r="AR35" s="1057"/>
      <c r="AS35" s="1057"/>
      <c r="AT35" s="1057"/>
      <c r="AU35" s="1057" t="s">
        <v>516</v>
      </c>
      <c r="AV35" s="1057"/>
      <c r="AW35" s="1057"/>
      <c r="AX35" s="1057"/>
      <c r="AY35" s="1057"/>
      <c r="AZ35" s="1128" t="s">
        <v>516</v>
      </c>
      <c r="BA35" s="1128"/>
      <c r="BB35" s="1128"/>
      <c r="BC35" s="1128"/>
      <c r="BD35" s="1128"/>
      <c r="BE35" s="1118" t="s">
        <v>405</v>
      </c>
      <c r="BF35" s="1118"/>
      <c r="BG35" s="1118"/>
      <c r="BH35" s="1118"/>
      <c r="BI35" s="1119"/>
      <c r="BJ35" s="252"/>
      <c r="BK35" s="252"/>
      <c r="BL35" s="252"/>
      <c r="BM35" s="252"/>
      <c r="BN35" s="252"/>
      <c r="BO35" s="265"/>
      <c r="BP35" s="265"/>
      <c r="BQ35" s="262">
        <v>29</v>
      </c>
      <c r="BR35" s="263"/>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6"/>
    </row>
    <row r="36" spans="1:131" s="247" customFormat="1" ht="26.25" customHeight="1" x14ac:dyDescent="0.15">
      <c r="A36" s="266">
        <v>9</v>
      </c>
      <c r="B36" s="1123" t="s">
        <v>406</v>
      </c>
      <c r="C36" s="1124"/>
      <c r="D36" s="1124"/>
      <c r="E36" s="1124"/>
      <c r="F36" s="1124"/>
      <c r="G36" s="1124"/>
      <c r="H36" s="1124"/>
      <c r="I36" s="1124"/>
      <c r="J36" s="1124"/>
      <c r="K36" s="1124"/>
      <c r="L36" s="1124"/>
      <c r="M36" s="1124"/>
      <c r="N36" s="1124"/>
      <c r="O36" s="1124"/>
      <c r="P36" s="1125"/>
      <c r="Q36" s="1129">
        <v>2826</v>
      </c>
      <c r="R36" s="1130"/>
      <c r="S36" s="1130"/>
      <c r="T36" s="1130"/>
      <c r="U36" s="1130"/>
      <c r="V36" s="1130">
        <v>2684</v>
      </c>
      <c r="W36" s="1130"/>
      <c r="X36" s="1130"/>
      <c r="Y36" s="1130"/>
      <c r="Z36" s="1130"/>
      <c r="AA36" s="1130">
        <v>142</v>
      </c>
      <c r="AB36" s="1130"/>
      <c r="AC36" s="1130"/>
      <c r="AD36" s="1130"/>
      <c r="AE36" s="1131"/>
      <c r="AF36" s="1105">
        <v>814</v>
      </c>
      <c r="AG36" s="1106"/>
      <c r="AH36" s="1106"/>
      <c r="AI36" s="1106"/>
      <c r="AJ36" s="1107"/>
      <c r="AK36" s="1066">
        <v>997</v>
      </c>
      <c r="AL36" s="1057"/>
      <c r="AM36" s="1057"/>
      <c r="AN36" s="1057"/>
      <c r="AO36" s="1057"/>
      <c r="AP36" s="1057">
        <v>25045</v>
      </c>
      <c r="AQ36" s="1057"/>
      <c r="AR36" s="1057"/>
      <c r="AS36" s="1057"/>
      <c r="AT36" s="1057"/>
      <c r="AU36" s="1057">
        <v>13349</v>
      </c>
      <c r="AV36" s="1057"/>
      <c r="AW36" s="1057"/>
      <c r="AX36" s="1057"/>
      <c r="AY36" s="1057"/>
      <c r="AZ36" s="1128" t="s">
        <v>516</v>
      </c>
      <c r="BA36" s="1128"/>
      <c r="BB36" s="1128"/>
      <c r="BC36" s="1128"/>
      <c r="BD36" s="1128"/>
      <c r="BE36" s="1118" t="s">
        <v>407</v>
      </c>
      <c r="BF36" s="1118"/>
      <c r="BG36" s="1118"/>
      <c r="BH36" s="1118"/>
      <c r="BI36" s="1119"/>
      <c r="BJ36" s="252"/>
      <c r="BK36" s="252"/>
      <c r="BL36" s="252"/>
      <c r="BM36" s="252"/>
      <c r="BN36" s="252"/>
      <c r="BO36" s="265"/>
      <c r="BP36" s="265"/>
      <c r="BQ36" s="262">
        <v>30</v>
      </c>
      <c r="BR36" s="263"/>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6"/>
    </row>
    <row r="37" spans="1:131" s="247" customFormat="1" ht="26.25" customHeight="1" x14ac:dyDescent="0.15">
      <c r="A37" s="266">
        <v>10</v>
      </c>
      <c r="B37" s="1123" t="s">
        <v>408</v>
      </c>
      <c r="C37" s="1124"/>
      <c r="D37" s="1124"/>
      <c r="E37" s="1124"/>
      <c r="F37" s="1124"/>
      <c r="G37" s="1124"/>
      <c r="H37" s="1124"/>
      <c r="I37" s="1124"/>
      <c r="J37" s="1124"/>
      <c r="K37" s="1124"/>
      <c r="L37" s="1124"/>
      <c r="M37" s="1124"/>
      <c r="N37" s="1124"/>
      <c r="O37" s="1124"/>
      <c r="P37" s="1125"/>
      <c r="Q37" s="1129">
        <v>32</v>
      </c>
      <c r="R37" s="1130"/>
      <c r="S37" s="1130"/>
      <c r="T37" s="1130"/>
      <c r="U37" s="1130"/>
      <c r="V37" s="1130">
        <v>32</v>
      </c>
      <c r="W37" s="1130"/>
      <c r="X37" s="1130"/>
      <c r="Y37" s="1130"/>
      <c r="Z37" s="1130"/>
      <c r="AA37" s="1130">
        <v>0</v>
      </c>
      <c r="AB37" s="1130"/>
      <c r="AC37" s="1130"/>
      <c r="AD37" s="1130"/>
      <c r="AE37" s="1131"/>
      <c r="AF37" s="1105" t="s">
        <v>232</v>
      </c>
      <c r="AG37" s="1106"/>
      <c r="AH37" s="1106"/>
      <c r="AI37" s="1106"/>
      <c r="AJ37" s="1107"/>
      <c r="AK37" s="1066">
        <v>16</v>
      </c>
      <c r="AL37" s="1057"/>
      <c r="AM37" s="1057"/>
      <c r="AN37" s="1057"/>
      <c r="AO37" s="1057"/>
      <c r="AP37" s="1057" t="s">
        <v>516</v>
      </c>
      <c r="AQ37" s="1057"/>
      <c r="AR37" s="1057"/>
      <c r="AS37" s="1057"/>
      <c r="AT37" s="1057"/>
      <c r="AU37" s="1057" t="s">
        <v>516</v>
      </c>
      <c r="AV37" s="1057"/>
      <c r="AW37" s="1057"/>
      <c r="AX37" s="1057"/>
      <c r="AY37" s="1057"/>
      <c r="AZ37" s="1128" t="s">
        <v>516</v>
      </c>
      <c r="BA37" s="1128"/>
      <c r="BB37" s="1128"/>
      <c r="BC37" s="1128"/>
      <c r="BD37" s="1128"/>
      <c r="BE37" s="1118" t="s">
        <v>409</v>
      </c>
      <c r="BF37" s="1118"/>
      <c r="BG37" s="1118"/>
      <c r="BH37" s="1118"/>
      <c r="BI37" s="1119"/>
      <c r="BJ37" s="252"/>
      <c r="BK37" s="252"/>
      <c r="BL37" s="252"/>
      <c r="BM37" s="252"/>
      <c r="BN37" s="252"/>
      <c r="BO37" s="265"/>
      <c r="BP37" s="265"/>
      <c r="BQ37" s="262">
        <v>31</v>
      </c>
      <c r="BR37" s="263"/>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6"/>
    </row>
    <row r="38" spans="1:131" s="247" customFormat="1" ht="26.25" customHeight="1" x14ac:dyDescent="0.15">
      <c r="A38" s="266">
        <v>11</v>
      </c>
      <c r="B38" s="1123" t="s">
        <v>410</v>
      </c>
      <c r="C38" s="1124"/>
      <c r="D38" s="1124"/>
      <c r="E38" s="1124"/>
      <c r="F38" s="1124"/>
      <c r="G38" s="1124"/>
      <c r="H38" s="1124"/>
      <c r="I38" s="1124"/>
      <c r="J38" s="1124"/>
      <c r="K38" s="1124"/>
      <c r="L38" s="1124"/>
      <c r="M38" s="1124"/>
      <c r="N38" s="1124"/>
      <c r="O38" s="1124"/>
      <c r="P38" s="1125"/>
      <c r="Q38" s="1129">
        <v>11</v>
      </c>
      <c r="R38" s="1130"/>
      <c r="S38" s="1130"/>
      <c r="T38" s="1130"/>
      <c r="U38" s="1130"/>
      <c r="V38" s="1130">
        <v>11</v>
      </c>
      <c r="W38" s="1130"/>
      <c r="X38" s="1130"/>
      <c r="Y38" s="1130"/>
      <c r="Z38" s="1130"/>
      <c r="AA38" s="1130">
        <v>0</v>
      </c>
      <c r="AB38" s="1130"/>
      <c r="AC38" s="1130"/>
      <c r="AD38" s="1130"/>
      <c r="AE38" s="1131"/>
      <c r="AF38" s="1105" t="s">
        <v>411</v>
      </c>
      <c r="AG38" s="1106"/>
      <c r="AH38" s="1106"/>
      <c r="AI38" s="1106"/>
      <c r="AJ38" s="1107"/>
      <c r="AK38" s="1066">
        <v>10</v>
      </c>
      <c r="AL38" s="1057"/>
      <c r="AM38" s="1057"/>
      <c r="AN38" s="1057"/>
      <c r="AO38" s="1057"/>
      <c r="AP38" s="1057" t="s">
        <v>516</v>
      </c>
      <c r="AQ38" s="1057"/>
      <c r="AR38" s="1057"/>
      <c r="AS38" s="1057"/>
      <c r="AT38" s="1057"/>
      <c r="AU38" s="1057" t="s">
        <v>516</v>
      </c>
      <c r="AV38" s="1057"/>
      <c r="AW38" s="1057"/>
      <c r="AX38" s="1057"/>
      <c r="AY38" s="1057"/>
      <c r="AZ38" s="1128" t="s">
        <v>516</v>
      </c>
      <c r="BA38" s="1128"/>
      <c r="BB38" s="1128"/>
      <c r="BC38" s="1128"/>
      <c r="BD38" s="1128"/>
      <c r="BE38" s="1118" t="s">
        <v>412</v>
      </c>
      <c r="BF38" s="1118"/>
      <c r="BG38" s="1118"/>
      <c r="BH38" s="1118"/>
      <c r="BI38" s="1119"/>
      <c r="BJ38" s="252"/>
      <c r="BK38" s="252"/>
      <c r="BL38" s="252"/>
      <c r="BM38" s="252"/>
      <c r="BN38" s="252"/>
      <c r="BO38" s="265"/>
      <c r="BP38" s="265"/>
      <c r="BQ38" s="262">
        <v>32</v>
      </c>
      <c r="BR38" s="263"/>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6"/>
    </row>
    <row r="39" spans="1:131" s="247" customFormat="1" ht="26.25" customHeight="1" x14ac:dyDescent="0.15">
      <c r="A39" s="266">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66"/>
      <c r="AL39" s="1057"/>
      <c r="AM39" s="1057"/>
      <c r="AN39" s="1057"/>
      <c r="AO39" s="1057"/>
      <c r="AP39" s="1057"/>
      <c r="AQ39" s="1057"/>
      <c r="AR39" s="1057"/>
      <c r="AS39" s="1057"/>
      <c r="AT39" s="1057"/>
      <c r="AU39" s="1057"/>
      <c r="AV39" s="1057"/>
      <c r="AW39" s="1057"/>
      <c r="AX39" s="1057"/>
      <c r="AY39" s="1057"/>
      <c r="AZ39" s="1128"/>
      <c r="BA39" s="1128"/>
      <c r="BB39" s="1128"/>
      <c r="BC39" s="1128"/>
      <c r="BD39" s="1128"/>
      <c r="BE39" s="1118"/>
      <c r="BF39" s="1118"/>
      <c r="BG39" s="1118"/>
      <c r="BH39" s="1118"/>
      <c r="BI39" s="1119"/>
      <c r="BJ39" s="252"/>
      <c r="BK39" s="252"/>
      <c r="BL39" s="252"/>
      <c r="BM39" s="252"/>
      <c r="BN39" s="252"/>
      <c r="BO39" s="265"/>
      <c r="BP39" s="265"/>
      <c r="BQ39" s="262">
        <v>33</v>
      </c>
      <c r="BR39" s="263"/>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6"/>
    </row>
    <row r="40" spans="1:131" s="247" customFormat="1" ht="26.25" customHeight="1" x14ac:dyDescent="0.15">
      <c r="A40" s="261">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66"/>
      <c r="AL40" s="1057"/>
      <c r="AM40" s="1057"/>
      <c r="AN40" s="1057"/>
      <c r="AO40" s="1057"/>
      <c r="AP40" s="1057"/>
      <c r="AQ40" s="1057"/>
      <c r="AR40" s="1057"/>
      <c r="AS40" s="1057"/>
      <c r="AT40" s="1057"/>
      <c r="AU40" s="1057"/>
      <c r="AV40" s="1057"/>
      <c r="AW40" s="1057"/>
      <c r="AX40" s="1057"/>
      <c r="AY40" s="1057"/>
      <c r="AZ40" s="1128"/>
      <c r="BA40" s="1128"/>
      <c r="BB40" s="1128"/>
      <c r="BC40" s="1128"/>
      <c r="BD40" s="1128"/>
      <c r="BE40" s="1118"/>
      <c r="BF40" s="1118"/>
      <c r="BG40" s="1118"/>
      <c r="BH40" s="1118"/>
      <c r="BI40" s="1119"/>
      <c r="BJ40" s="252"/>
      <c r="BK40" s="252"/>
      <c r="BL40" s="252"/>
      <c r="BM40" s="252"/>
      <c r="BN40" s="252"/>
      <c r="BO40" s="265"/>
      <c r="BP40" s="265"/>
      <c r="BQ40" s="262">
        <v>34</v>
      </c>
      <c r="BR40" s="263"/>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6"/>
    </row>
    <row r="41" spans="1:131" s="247" customFormat="1" ht="26.25" customHeight="1" x14ac:dyDescent="0.15">
      <c r="A41" s="261">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66"/>
      <c r="AL41" s="1057"/>
      <c r="AM41" s="1057"/>
      <c r="AN41" s="1057"/>
      <c r="AO41" s="1057"/>
      <c r="AP41" s="1057"/>
      <c r="AQ41" s="1057"/>
      <c r="AR41" s="1057"/>
      <c r="AS41" s="1057"/>
      <c r="AT41" s="1057"/>
      <c r="AU41" s="1057"/>
      <c r="AV41" s="1057"/>
      <c r="AW41" s="1057"/>
      <c r="AX41" s="1057"/>
      <c r="AY41" s="1057"/>
      <c r="AZ41" s="1128"/>
      <c r="BA41" s="1128"/>
      <c r="BB41" s="1128"/>
      <c r="BC41" s="1128"/>
      <c r="BD41" s="1128"/>
      <c r="BE41" s="1118"/>
      <c r="BF41" s="1118"/>
      <c r="BG41" s="1118"/>
      <c r="BH41" s="1118"/>
      <c r="BI41" s="1119"/>
      <c r="BJ41" s="252"/>
      <c r="BK41" s="252"/>
      <c r="BL41" s="252"/>
      <c r="BM41" s="252"/>
      <c r="BN41" s="252"/>
      <c r="BO41" s="265"/>
      <c r="BP41" s="265"/>
      <c r="BQ41" s="262">
        <v>35</v>
      </c>
      <c r="BR41" s="263"/>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6"/>
    </row>
    <row r="42" spans="1:131" s="247" customFormat="1" ht="26.25" customHeight="1" x14ac:dyDescent="0.15">
      <c r="A42" s="261">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66"/>
      <c r="AL42" s="1057"/>
      <c r="AM42" s="1057"/>
      <c r="AN42" s="1057"/>
      <c r="AO42" s="1057"/>
      <c r="AP42" s="1057"/>
      <c r="AQ42" s="1057"/>
      <c r="AR42" s="1057"/>
      <c r="AS42" s="1057"/>
      <c r="AT42" s="1057"/>
      <c r="AU42" s="1057"/>
      <c r="AV42" s="1057"/>
      <c r="AW42" s="1057"/>
      <c r="AX42" s="1057"/>
      <c r="AY42" s="1057"/>
      <c r="AZ42" s="1128"/>
      <c r="BA42" s="1128"/>
      <c r="BB42" s="1128"/>
      <c r="BC42" s="1128"/>
      <c r="BD42" s="1128"/>
      <c r="BE42" s="1118"/>
      <c r="BF42" s="1118"/>
      <c r="BG42" s="1118"/>
      <c r="BH42" s="1118"/>
      <c r="BI42" s="1119"/>
      <c r="BJ42" s="252"/>
      <c r="BK42" s="252"/>
      <c r="BL42" s="252"/>
      <c r="BM42" s="252"/>
      <c r="BN42" s="252"/>
      <c r="BO42" s="265"/>
      <c r="BP42" s="265"/>
      <c r="BQ42" s="262">
        <v>36</v>
      </c>
      <c r="BR42" s="263"/>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6"/>
    </row>
    <row r="43" spans="1:131" s="247" customFormat="1" ht="26.25" customHeight="1" x14ac:dyDescent="0.15">
      <c r="A43" s="261">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66"/>
      <c r="AL43" s="1057"/>
      <c r="AM43" s="1057"/>
      <c r="AN43" s="1057"/>
      <c r="AO43" s="1057"/>
      <c r="AP43" s="1057"/>
      <c r="AQ43" s="1057"/>
      <c r="AR43" s="1057"/>
      <c r="AS43" s="1057"/>
      <c r="AT43" s="1057"/>
      <c r="AU43" s="1057"/>
      <c r="AV43" s="1057"/>
      <c r="AW43" s="1057"/>
      <c r="AX43" s="1057"/>
      <c r="AY43" s="1057"/>
      <c r="AZ43" s="1128"/>
      <c r="BA43" s="1128"/>
      <c r="BB43" s="1128"/>
      <c r="BC43" s="1128"/>
      <c r="BD43" s="1128"/>
      <c r="BE43" s="1118"/>
      <c r="BF43" s="1118"/>
      <c r="BG43" s="1118"/>
      <c r="BH43" s="1118"/>
      <c r="BI43" s="1119"/>
      <c r="BJ43" s="252"/>
      <c r="BK43" s="252"/>
      <c r="BL43" s="252"/>
      <c r="BM43" s="252"/>
      <c r="BN43" s="252"/>
      <c r="BO43" s="265"/>
      <c r="BP43" s="265"/>
      <c r="BQ43" s="262">
        <v>37</v>
      </c>
      <c r="BR43" s="263"/>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6"/>
    </row>
    <row r="44" spans="1:131" s="247" customFormat="1" ht="26.25" customHeight="1" x14ac:dyDescent="0.15">
      <c r="A44" s="261">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66"/>
      <c r="AL44" s="1057"/>
      <c r="AM44" s="1057"/>
      <c r="AN44" s="1057"/>
      <c r="AO44" s="1057"/>
      <c r="AP44" s="1057"/>
      <c r="AQ44" s="1057"/>
      <c r="AR44" s="1057"/>
      <c r="AS44" s="1057"/>
      <c r="AT44" s="1057"/>
      <c r="AU44" s="1057"/>
      <c r="AV44" s="1057"/>
      <c r="AW44" s="1057"/>
      <c r="AX44" s="1057"/>
      <c r="AY44" s="1057"/>
      <c r="AZ44" s="1128"/>
      <c r="BA44" s="1128"/>
      <c r="BB44" s="1128"/>
      <c r="BC44" s="1128"/>
      <c r="BD44" s="1128"/>
      <c r="BE44" s="1118"/>
      <c r="BF44" s="1118"/>
      <c r="BG44" s="1118"/>
      <c r="BH44" s="1118"/>
      <c r="BI44" s="1119"/>
      <c r="BJ44" s="252"/>
      <c r="BK44" s="252"/>
      <c r="BL44" s="252"/>
      <c r="BM44" s="252"/>
      <c r="BN44" s="252"/>
      <c r="BO44" s="265"/>
      <c r="BP44" s="265"/>
      <c r="BQ44" s="262">
        <v>38</v>
      </c>
      <c r="BR44" s="263"/>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6"/>
    </row>
    <row r="45" spans="1:131" s="247" customFormat="1" ht="26.25" customHeight="1" x14ac:dyDescent="0.15">
      <c r="A45" s="261">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66"/>
      <c r="AL45" s="1057"/>
      <c r="AM45" s="1057"/>
      <c r="AN45" s="1057"/>
      <c r="AO45" s="1057"/>
      <c r="AP45" s="1057"/>
      <c r="AQ45" s="1057"/>
      <c r="AR45" s="1057"/>
      <c r="AS45" s="1057"/>
      <c r="AT45" s="1057"/>
      <c r="AU45" s="1057"/>
      <c r="AV45" s="1057"/>
      <c r="AW45" s="1057"/>
      <c r="AX45" s="1057"/>
      <c r="AY45" s="1057"/>
      <c r="AZ45" s="1128"/>
      <c r="BA45" s="1128"/>
      <c r="BB45" s="1128"/>
      <c r="BC45" s="1128"/>
      <c r="BD45" s="1128"/>
      <c r="BE45" s="1118"/>
      <c r="BF45" s="1118"/>
      <c r="BG45" s="1118"/>
      <c r="BH45" s="1118"/>
      <c r="BI45" s="1119"/>
      <c r="BJ45" s="252"/>
      <c r="BK45" s="252"/>
      <c r="BL45" s="252"/>
      <c r="BM45" s="252"/>
      <c r="BN45" s="252"/>
      <c r="BO45" s="265"/>
      <c r="BP45" s="265"/>
      <c r="BQ45" s="262">
        <v>39</v>
      </c>
      <c r="BR45" s="263"/>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6"/>
    </row>
    <row r="46" spans="1:131" s="247" customFormat="1" ht="26.25" customHeight="1" x14ac:dyDescent="0.15">
      <c r="A46" s="261">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66"/>
      <c r="AL46" s="1057"/>
      <c r="AM46" s="1057"/>
      <c r="AN46" s="1057"/>
      <c r="AO46" s="1057"/>
      <c r="AP46" s="1057"/>
      <c r="AQ46" s="1057"/>
      <c r="AR46" s="1057"/>
      <c r="AS46" s="1057"/>
      <c r="AT46" s="1057"/>
      <c r="AU46" s="1057"/>
      <c r="AV46" s="1057"/>
      <c r="AW46" s="1057"/>
      <c r="AX46" s="1057"/>
      <c r="AY46" s="1057"/>
      <c r="AZ46" s="1128"/>
      <c r="BA46" s="1128"/>
      <c r="BB46" s="1128"/>
      <c r="BC46" s="1128"/>
      <c r="BD46" s="1128"/>
      <c r="BE46" s="1118"/>
      <c r="BF46" s="1118"/>
      <c r="BG46" s="1118"/>
      <c r="BH46" s="1118"/>
      <c r="BI46" s="1119"/>
      <c r="BJ46" s="252"/>
      <c r="BK46" s="252"/>
      <c r="BL46" s="252"/>
      <c r="BM46" s="252"/>
      <c r="BN46" s="252"/>
      <c r="BO46" s="265"/>
      <c r="BP46" s="265"/>
      <c r="BQ46" s="262">
        <v>40</v>
      </c>
      <c r="BR46" s="263"/>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6"/>
    </row>
    <row r="47" spans="1:131" s="247" customFormat="1" ht="26.25" customHeight="1" x14ac:dyDescent="0.15">
      <c r="A47" s="261">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66"/>
      <c r="AL47" s="1057"/>
      <c r="AM47" s="1057"/>
      <c r="AN47" s="1057"/>
      <c r="AO47" s="1057"/>
      <c r="AP47" s="1057"/>
      <c r="AQ47" s="1057"/>
      <c r="AR47" s="1057"/>
      <c r="AS47" s="1057"/>
      <c r="AT47" s="1057"/>
      <c r="AU47" s="1057"/>
      <c r="AV47" s="1057"/>
      <c r="AW47" s="1057"/>
      <c r="AX47" s="1057"/>
      <c r="AY47" s="1057"/>
      <c r="AZ47" s="1128"/>
      <c r="BA47" s="1128"/>
      <c r="BB47" s="1128"/>
      <c r="BC47" s="1128"/>
      <c r="BD47" s="1128"/>
      <c r="BE47" s="1118"/>
      <c r="BF47" s="1118"/>
      <c r="BG47" s="1118"/>
      <c r="BH47" s="1118"/>
      <c r="BI47" s="1119"/>
      <c r="BJ47" s="252"/>
      <c r="BK47" s="252"/>
      <c r="BL47" s="252"/>
      <c r="BM47" s="252"/>
      <c r="BN47" s="252"/>
      <c r="BO47" s="265"/>
      <c r="BP47" s="265"/>
      <c r="BQ47" s="262">
        <v>41</v>
      </c>
      <c r="BR47" s="263"/>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6"/>
    </row>
    <row r="48" spans="1:131" s="247" customFormat="1" ht="26.25" customHeight="1" x14ac:dyDescent="0.15">
      <c r="A48" s="261">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66"/>
      <c r="AL48" s="1057"/>
      <c r="AM48" s="1057"/>
      <c r="AN48" s="1057"/>
      <c r="AO48" s="1057"/>
      <c r="AP48" s="1057"/>
      <c r="AQ48" s="1057"/>
      <c r="AR48" s="1057"/>
      <c r="AS48" s="1057"/>
      <c r="AT48" s="1057"/>
      <c r="AU48" s="1057"/>
      <c r="AV48" s="1057"/>
      <c r="AW48" s="1057"/>
      <c r="AX48" s="1057"/>
      <c r="AY48" s="1057"/>
      <c r="AZ48" s="1128"/>
      <c r="BA48" s="1128"/>
      <c r="BB48" s="1128"/>
      <c r="BC48" s="1128"/>
      <c r="BD48" s="1128"/>
      <c r="BE48" s="1118"/>
      <c r="BF48" s="1118"/>
      <c r="BG48" s="1118"/>
      <c r="BH48" s="1118"/>
      <c r="BI48" s="1119"/>
      <c r="BJ48" s="252"/>
      <c r="BK48" s="252"/>
      <c r="BL48" s="252"/>
      <c r="BM48" s="252"/>
      <c r="BN48" s="252"/>
      <c r="BO48" s="265"/>
      <c r="BP48" s="265"/>
      <c r="BQ48" s="262">
        <v>42</v>
      </c>
      <c r="BR48" s="263"/>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6"/>
    </row>
    <row r="49" spans="1:131" s="247" customFormat="1" ht="26.25" customHeight="1" x14ac:dyDescent="0.15">
      <c r="A49" s="261">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66"/>
      <c r="AL49" s="1057"/>
      <c r="AM49" s="1057"/>
      <c r="AN49" s="1057"/>
      <c r="AO49" s="1057"/>
      <c r="AP49" s="1057"/>
      <c r="AQ49" s="1057"/>
      <c r="AR49" s="1057"/>
      <c r="AS49" s="1057"/>
      <c r="AT49" s="1057"/>
      <c r="AU49" s="1057"/>
      <c r="AV49" s="1057"/>
      <c r="AW49" s="1057"/>
      <c r="AX49" s="1057"/>
      <c r="AY49" s="1057"/>
      <c r="AZ49" s="1128"/>
      <c r="BA49" s="1128"/>
      <c r="BB49" s="1128"/>
      <c r="BC49" s="1128"/>
      <c r="BD49" s="1128"/>
      <c r="BE49" s="1118"/>
      <c r="BF49" s="1118"/>
      <c r="BG49" s="1118"/>
      <c r="BH49" s="1118"/>
      <c r="BI49" s="1119"/>
      <c r="BJ49" s="252"/>
      <c r="BK49" s="252"/>
      <c r="BL49" s="252"/>
      <c r="BM49" s="252"/>
      <c r="BN49" s="252"/>
      <c r="BO49" s="265"/>
      <c r="BP49" s="265"/>
      <c r="BQ49" s="262">
        <v>43</v>
      </c>
      <c r="BR49" s="263"/>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6"/>
    </row>
    <row r="50" spans="1:131" s="247" customFormat="1" ht="26.25" customHeight="1" x14ac:dyDescent="0.15">
      <c r="A50" s="261">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52"/>
      <c r="BK50" s="252"/>
      <c r="BL50" s="252"/>
      <c r="BM50" s="252"/>
      <c r="BN50" s="252"/>
      <c r="BO50" s="265"/>
      <c r="BP50" s="265"/>
      <c r="BQ50" s="262">
        <v>44</v>
      </c>
      <c r="BR50" s="263"/>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6"/>
    </row>
    <row r="51" spans="1:131" s="247" customFormat="1" ht="26.25" customHeight="1" x14ac:dyDescent="0.15">
      <c r="A51" s="261">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52"/>
      <c r="BK51" s="252"/>
      <c r="BL51" s="252"/>
      <c r="BM51" s="252"/>
      <c r="BN51" s="252"/>
      <c r="BO51" s="265"/>
      <c r="BP51" s="265"/>
      <c r="BQ51" s="262">
        <v>45</v>
      </c>
      <c r="BR51" s="263"/>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6"/>
    </row>
    <row r="52" spans="1:131" s="247" customFormat="1" ht="26.25" customHeight="1" x14ac:dyDescent="0.15">
      <c r="A52" s="261">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52"/>
      <c r="BK52" s="252"/>
      <c r="BL52" s="252"/>
      <c r="BM52" s="252"/>
      <c r="BN52" s="252"/>
      <c r="BO52" s="265"/>
      <c r="BP52" s="265"/>
      <c r="BQ52" s="262">
        <v>46</v>
      </c>
      <c r="BR52" s="263"/>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6"/>
    </row>
    <row r="53" spans="1:131" s="247" customFormat="1" ht="26.25" customHeight="1" x14ac:dyDescent="0.15">
      <c r="A53" s="261">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52"/>
      <c r="BK53" s="252"/>
      <c r="BL53" s="252"/>
      <c r="BM53" s="252"/>
      <c r="BN53" s="252"/>
      <c r="BO53" s="265"/>
      <c r="BP53" s="265"/>
      <c r="BQ53" s="262">
        <v>47</v>
      </c>
      <c r="BR53" s="263"/>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6"/>
    </row>
    <row r="54" spans="1:131" s="247" customFormat="1" ht="26.25" customHeight="1" x14ac:dyDescent="0.15">
      <c r="A54" s="261">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52"/>
      <c r="BK54" s="252"/>
      <c r="BL54" s="252"/>
      <c r="BM54" s="252"/>
      <c r="BN54" s="252"/>
      <c r="BO54" s="265"/>
      <c r="BP54" s="265"/>
      <c r="BQ54" s="262">
        <v>48</v>
      </c>
      <c r="BR54" s="263"/>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6"/>
    </row>
    <row r="55" spans="1:131" s="247" customFormat="1" ht="26.25" customHeight="1" x14ac:dyDescent="0.15">
      <c r="A55" s="261">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52"/>
      <c r="BK55" s="252"/>
      <c r="BL55" s="252"/>
      <c r="BM55" s="252"/>
      <c r="BN55" s="252"/>
      <c r="BO55" s="265"/>
      <c r="BP55" s="265"/>
      <c r="BQ55" s="262">
        <v>49</v>
      </c>
      <c r="BR55" s="263"/>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6"/>
    </row>
    <row r="56" spans="1:131" s="247" customFormat="1" ht="26.25" customHeight="1" x14ac:dyDescent="0.15">
      <c r="A56" s="261">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52"/>
      <c r="BK56" s="252"/>
      <c r="BL56" s="252"/>
      <c r="BM56" s="252"/>
      <c r="BN56" s="252"/>
      <c r="BO56" s="265"/>
      <c r="BP56" s="265"/>
      <c r="BQ56" s="262">
        <v>50</v>
      </c>
      <c r="BR56" s="263"/>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6"/>
    </row>
    <row r="57" spans="1:131" s="247" customFormat="1" ht="26.25" customHeight="1" x14ac:dyDescent="0.15">
      <c r="A57" s="261">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52"/>
      <c r="BK57" s="252"/>
      <c r="BL57" s="252"/>
      <c r="BM57" s="252"/>
      <c r="BN57" s="252"/>
      <c r="BO57" s="265"/>
      <c r="BP57" s="265"/>
      <c r="BQ57" s="262">
        <v>51</v>
      </c>
      <c r="BR57" s="263"/>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6"/>
    </row>
    <row r="58" spans="1:131" s="247" customFormat="1" ht="26.25" customHeight="1" x14ac:dyDescent="0.15">
      <c r="A58" s="261">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52"/>
      <c r="BK58" s="252"/>
      <c r="BL58" s="252"/>
      <c r="BM58" s="252"/>
      <c r="BN58" s="252"/>
      <c r="BO58" s="265"/>
      <c r="BP58" s="265"/>
      <c r="BQ58" s="262">
        <v>52</v>
      </c>
      <c r="BR58" s="263"/>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6"/>
    </row>
    <row r="59" spans="1:131" s="247" customFormat="1" ht="26.25" customHeight="1" x14ac:dyDescent="0.15">
      <c r="A59" s="261">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52"/>
      <c r="BK59" s="252"/>
      <c r="BL59" s="252"/>
      <c r="BM59" s="252"/>
      <c r="BN59" s="252"/>
      <c r="BO59" s="265"/>
      <c r="BP59" s="265"/>
      <c r="BQ59" s="262">
        <v>53</v>
      </c>
      <c r="BR59" s="263"/>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6"/>
    </row>
    <row r="60" spans="1:131" s="247" customFormat="1" ht="26.25" customHeight="1" x14ac:dyDescent="0.15">
      <c r="A60" s="261">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52"/>
      <c r="BK60" s="252"/>
      <c r="BL60" s="252"/>
      <c r="BM60" s="252"/>
      <c r="BN60" s="252"/>
      <c r="BO60" s="265"/>
      <c r="BP60" s="265"/>
      <c r="BQ60" s="262">
        <v>54</v>
      </c>
      <c r="BR60" s="263"/>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6"/>
    </row>
    <row r="61" spans="1:131" s="247" customFormat="1" ht="26.25" customHeight="1" thickBot="1" x14ac:dyDescent="0.2">
      <c r="A61" s="261">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52"/>
      <c r="BK61" s="252"/>
      <c r="BL61" s="252"/>
      <c r="BM61" s="252"/>
      <c r="BN61" s="252"/>
      <c r="BO61" s="265"/>
      <c r="BP61" s="265"/>
      <c r="BQ61" s="262">
        <v>55</v>
      </c>
      <c r="BR61" s="263"/>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6"/>
    </row>
    <row r="62" spans="1:131" s="247" customFormat="1" ht="26.25" customHeight="1" x14ac:dyDescent="0.15">
      <c r="A62" s="261">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413</v>
      </c>
      <c r="BK62" s="1121"/>
      <c r="BL62" s="1121"/>
      <c r="BM62" s="1121"/>
      <c r="BN62" s="1122"/>
      <c r="BO62" s="265"/>
      <c r="BP62" s="265"/>
      <c r="BQ62" s="262">
        <v>56</v>
      </c>
      <c r="BR62" s="263"/>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6"/>
    </row>
    <row r="63" spans="1:131" s="247" customFormat="1" ht="26.25" customHeight="1" thickBot="1" x14ac:dyDescent="0.2">
      <c r="A63" s="264" t="s">
        <v>384</v>
      </c>
      <c r="B63" s="1033" t="s">
        <v>414</v>
      </c>
      <c r="C63" s="1034"/>
      <c r="D63" s="1034"/>
      <c r="E63" s="1034"/>
      <c r="F63" s="1034"/>
      <c r="G63" s="1034"/>
      <c r="H63" s="1034"/>
      <c r="I63" s="1034"/>
      <c r="J63" s="1034"/>
      <c r="K63" s="1034"/>
      <c r="L63" s="1034"/>
      <c r="M63" s="1034"/>
      <c r="N63" s="1034"/>
      <c r="O63" s="1034"/>
      <c r="P63" s="1035"/>
      <c r="Q63" s="1048"/>
      <c r="R63" s="1049"/>
      <c r="S63" s="1049"/>
      <c r="T63" s="1049"/>
      <c r="U63" s="1049"/>
      <c r="V63" s="1049"/>
      <c r="W63" s="1049"/>
      <c r="X63" s="1049"/>
      <c r="Y63" s="1049"/>
      <c r="Z63" s="1049"/>
      <c r="AA63" s="1049"/>
      <c r="AB63" s="1049"/>
      <c r="AC63" s="1049"/>
      <c r="AD63" s="1049"/>
      <c r="AE63" s="1114"/>
      <c r="AF63" s="1115">
        <f>SUM(AF28:AJ62)</f>
        <v>5487</v>
      </c>
      <c r="AG63" s="1045"/>
      <c r="AH63" s="1045"/>
      <c r="AI63" s="1045"/>
      <c r="AJ63" s="1116"/>
      <c r="AK63" s="1117"/>
      <c r="AL63" s="1049"/>
      <c r="AM63" s="1049"/>
      <c r="AN63" s="1049"/>
      <c r="AO63" s="1049"/>
      <c r="AP63" s="1045">
        <f>SUM(AP28:AT62)</f>
        <v>33444</v>
      </c>
      <c r="AQ63" s="1045"/>
      <c r="AR63" s="1045"/>
      <c r="AS63" s="1045"/>
      <c r="AT63" s="1045"/>
      <c r="AU63" s="1045">
        <f>SUM(AU28:AY62)</f>
        <v>13391</v>
      </c>
      <c r="AV63" s="1045"/>
      <c r="AW63" s="1045"/>
      <c r="AX63" s="1045"/>
      <c r="AY63" s="1045"/>
      <c r="AZ63" s="1111"/>
      <c r="BA63" s="1111"/>
      <c r="BB63" s="1111"/>
      <c r="BC63" s="1111"/>
      <c r="BD63" s="1111"/>
      <c r="BE63" s="1046"/>
      <c r="BF63" s="1046"/>
      <c r="BG63" s="1046"/>
      <c r="BH63" s="1046"/>
      <c r="BI63" s="1047"/>
      <c r="BJ63" s="1112" t="s">
        <v>232</v>
      </c>
      <c r="BK63" s="1023"/>
      <c r="BL63" s="1023"/>
      <c r="BM63" s="1023"/>
      <c r="BN63" s="1113"/>
      <c r="BO63" s="265"/>
      <c r="BP63" s="265"/>
      <c r="BQ63" s="262">
        <v>57</v>
      </c>
      <c r="BR63" s="263"/>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6"/>
    </row>
    <row r="66" spans="1:131" s="247" customFormat="1" ht="26.25" customHeight="1" x14ac:dyDescent="0.15">
      <c r="A66" s="1081" t="s">
        <v>416</v>
      </c>
      <c r="B66" s="1082"/>
      <c r="C66" s="1082"/>
      <c r="D66" s="1082"/>
      <c r="E66" s="1082"/>
      <c r="F66" s="1082"/>
      <c r="G66" s="1082"/>
      <c r="H66" s="1082"/>
      <c r="I66" s="1082"/>
      <c r="J66" s="1082"/>
      <c r="K66" s="1082"/>
      <c r="L66" s="1082"/>
      <c r="M66" s="1082"/>
      <c r="N66" s="1082"/>
      <c r="O66" s="1082"/>
      <c r="P66" s="1083"/>
      <c r="Q66" s="1087" t="s">
        <v>417</v>
      </c>
      <c r="R66" s="1088"/>
      <c r="S66" s="1088"/>
      <c r="T66" s="1088"/>
      <c r="U66" s="1089"/>
      <c r="V66" s="1087" t="s">
        <v>389</v>
      </c>
      <c r="W66" s="1088"/>
      <c r="X66" s="1088"/>
      <c r="Y66" s="1088"/>
      <c r="Z66" s="1089"/>
      <c r="AA66" s="1087" t="s">
        <v>390</v>
      </c>
      <c r="AB66" s="1088"/>
      <c r="AC66" s="1088"/>
      <c r="AD66" s="1088"/>
      <c r="AE66" s="1089"/>
      <c r="AF66" s="1093" t="s">
        <v>418</v>
      </c>
      <c r="AG66" s="1094"/>
      <c r="AH66" s="1094"/>
      <c r="AI66" s="1094"/>
      <c r="AJ66" s="1095"/>
      <c r="AK66" s="1087" t="s">
        <v>392</v>
      </c>
      <c r="AL66" s="1082"/>
      <c r="AM66" s="1082"/>
      <c r="AN66" s="1082"/>
      <c r="AO66" s="1083"/>
      <c r="AP66" s="1087" t="s">
        <v>393</v>
      </c>
      <c r="AQ66" s="1088"/>
      <c r="AR66" s="1088"/>
      <c r="AS66" s="1088"/>
      <c r="AT66" s="1089"/>
      <c r="AU66" s="1087" t="s">
        <v>419</v>
      </c>
      <c r="AV66" s="1088"/>
      <c r="AW66" s="1088"/>
      <c r="AX66" s="1088"/>
      <c r="AY66" s="1089"/>
      <c r="AZ66" s="1087" t="s">
        <v>372</v>
      </c>
      <c r="BA66" s="1088"/>
      <c r="BB66" s="1088"/>
      <c r="BC66" s="1088"/>
      <c r="BD66" s="1103"/>
      <c r="BE66" s="265"/>
      <c r="BF66" s="265"/>
      <c r="BG66" s="265"/>
      <c r="BH66" s="265"/>
      <c r="BI66" s="265"/>
      <c r="BJ66" s="265"/>
      <c r="BK66" s="265"/>
      <c r="BL66" s="265"/>
      <c r="BM66" s="265"/>
      <c r="BN66" s="265"/>
      <c r="BO66" s="265"/>
      <c r="BP66" s="265"/>
      <c r="BQ66" s="262">
        <v>60</v>
      </c>
      <c r="BR66" s="267"/>
      <c r="BS66" s="1039"/>
      <c r="BT66" s="1040"/>
      <c r="BU66" s="1040"/>
      <c r="BV66" s="1040"/>
      <c r="BW66" s="1040"/>
      <c r="BX66" s="1040"/>
      <c r="BY66" s="1040"/>
      <c r="BZ66" s="1040"/>
      <c r="CA66" s="1040"/>
      <c r="CB66" s="1040"/>
      <c r="CC66" s="1040"/>
      <c r="CD66" s="1040"/>
      <c r="CE66" s="1040"/>
      <c r="CF66" s="1040"/>
      <c r="CG66" s="1041"/>
      <c r="CH66" s="1042"/>
      <c r="CI66" s="1043"/>
      <c r="CJ66" s="1043"/>
      <c r="CK66" s="1043"/>
      <c r="CL66" s="1044"/>
      <c r="CM66" s="1042"/>
      <c r="CN66" s="1043"/>
      <c r="CO66" s="1043"/>
      <c r="CP66" s="1043"/>
      <c r="CQ66" s="1044"/>
      <c r="CR66" s="1042"/>
      <c r="CS66" s="1043"/>
      <c r="CT66" s="1043"/>
      <c r="CU66" s="1043"/>
      <c r="CV66" s="1044"/>
      <c r="CW66" s="1042"/>
      <c r="CX66" s="1043"/>
      <c r="CY66" s="1043"/>
      <c r="CZ66" s="1043"/>
      <c r="DA66" s="1044"/>
      <c r="DB66" s="1042"/>
      <c r="DC66" s="1043"/>
      <c r="DD66" s="1043"/>
      <c r="DE66" s="1043"/>
      <c r="DF66" s="1044"/>
      <c r="DG66" s="1042"/>
      <c r="DH66" s="1043"/>
      <c r="DI66" s="1043"/>
      <c r="DJ66" s="1043"/>
      <c r="DK66" s="1044"/>
      <c r="DL66" s="1042"/>
      <c r="DM66" s="1043"/>
      <c r="DN66" s="1043"/>
      <c r="DO66" s="1043"/>
      <c r="DP66" s="1044"/>
      <c r="DQ66" s="1042"/>
      <c r="DR66" s="1043"/>
      <c r="DS66" s="1043"/>
      <c r="DT66" s="1043"/>
      <c r="DU66" s="1044"/>
      <c r="DV66" s="1030"/>
      <c r="DW66" s="1031"/>
      <c r="DX66" s="1031"/>
      <c r="DY66" s="1031"/>
      <c r="DZ66" s="1032"/>
      <c r="EA66" s="246"/>
    </row>
    <row r="67" spans="1:131" s="247"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5"/>
      <c r="BF67" s="265"/>
      <c r="BG67" s="265"/>
      <c r="BH67" s="265"/>
      <c r="BI67" s="265"/>
      <c r="BJ67" s="265"/>
      <c r="BK67" s="265"/>
      <c r="BL67" s="265"/>
      <c r="BM67" s="265"/>
      <c r="BN67" s="265"/>
      <c r="BO67" s="265"/>
      <c r="BP67" s="265"/>
      <c r="BQ67" s="262">
        <v>61</v>
      </c>
      <c r="BR67" s="267"/>
      <c r="BS67" s="1039"/>
      <c r="BT67" s="1040"/>
      <c r="BU67" s="1040"/>
      <c r="BV67" s="1040"/>
      <c r="BW67" s="1040"/>
      <c r="BX67" s="1040"/>
      <c r="BY67" s="1040"/>
      <c r="BZ67" s="1040"/>
      <c r="CA67" s="1040"/>
      <c r="CB67" s="1040"/>
      <c r="CC67" s="1040"/>
      <c r="CD67" s="1040"/>
      <c r="CE67" s="1040"/>
      <c r="CF67" s="1040"/>
      <c r="CG67" s="1041"/>
      <c r="CH67" s="1042"/>
      <c r="CI67" s="1043"/>
      <c r="CJ67" s="1043"/>
      <c r="CK67" s="1043"/>
      <c r="CL67" s="1044"/>
      <c r="CM67" s="1042"/>
      <c r="CN67" s="1043"/>
      <c r="CO67" s="1043"/>
      <c r="CP67" s="1043"/>
      <c r="CQ67" s="1044"/>
      <c r="CR67" s="1042"/>
      <c r="CS67" s="1043"/>
      <c r="CT67" s="1043"/>
      <c r="CU67" s="1043"/>
      <c r="CV67" s="1044"/>
      <c r="CW67" s="1042"/>
      <c r="CX67" s="1043"/>
      <c r="CY67" s="1043"/>
      <c r="CZ67" s="1043"/>
      <c r="DA67" s="1044"/>
      <c r="DB67" s="1042"/>
      <c r="DC67" s="1043"/>
      <c r="DD67" s="1043"/>
      <c r="DE67" s="1043"/>
      <c r="DF67" s="1044"/>
      <c r="DG67" s="1042"/>
      <c r="DH67" s="1043"/>
      <c r="DI67" s="1043"/>
      <c r="DJ67" s="1043"/>
      <c r="DK67" s="1044"/>
      <c r="DL67" s="1042"/>
      <c r="DM67" s="1043"/>
      <c r="DN67" s="1043"/>
      <c r="DO67" s="1043"/>
      <c r="DP67" s="1044"/>
      <c r="DQ67" s="1042"/>
      <c r="DR67" s="1043"/>
      <c r="DS67" s="1043"/>
      <c r="DT67" s="1043"/>
      <c r="DU67" s="1044"/>
      <c r="DV67" s="1030"/>
      <c r="DW67" s="1031"/>
      <c r="DX67" s="1031"/>
      <c r="DY67" s="1031"/>
      <c r="DZ67" s="1032"/>
      <c r="EA67" s="246"/>
    </row>
    <row r="68" spans="1:131" s="247" customFormat="1" ht="26.25" customHeight="1" thickTop="1" x14ac:dyDescent="0.15">
      <c r="A68" s="258">
        <v>1</v>
      </c>
      <c r="B68" s="1071" t="s">
        <v>595</v>
      </c>
      <c r="C68" s="1072"/>
      <c r="D68" s="1072"/>
      <c r="E68" s="1072"/>
      <c r="F68" s="1072"/>
      <c r="G68" s="1072"/>
      <c r="H68" s="1072"/>
      <c r="I68" s="1072"/>
      <c r="J68" s="1072"/>
      <c r="K68" s="1072"/>
      <c r="L68" s="1072"/>
      <c r="M68" s="1072"/>
      <c r="N68" s="1072"/>
      <c r="O68" s="1072"/>
      <c r="P68" s="1073"/>
      <c r="Q68" s="1074">
        <v>547</v>
      </c>
      <c r="R68" s="1068"/>
      <c r="S68" s="1068"/>
      <c r="T68" s="1068"/>
      <c r="U68" s="1068"/>
      <c r="V68" s="1068">
        <v>544</v>
      </c>
      <c r="W68" s="1068"/>
      <c r="X68" s="1068"/>
      <c r="Y68" s="1068"/>
      <c r="Z68" s="1068"/>
      <c r="AA68" s="1068">
        <v>3</v>
      </c>
      <c r="AB68" s="1068"/>
      <c r="AC68" s="1068"/>
      <c r="AD68" s="1068"/>
      <c r="AE68" s="1068"/>
      <c r="AF68" s="1068">
        <v>3</v>
      </c>
      <c r="AG68" s="1068"/>
      <c r="AH68" s="1068"/>
      <c r="AI68" s="1068"/>
      <c r="AJ68" s="1068"/>
      <c r="AK68" s="1068">
        <v>265</v>
      </c>
      <c r="AL68" s="1068"/>
      <c r="AM68" s="1068"/>
      <c r="AN68" s="1068"/>
      <c r="AO68" s="1068"/>
      <c r="AP68" s="1068" t="s">
        <v>516</v>
      </c>
      <c r="AQ68" s="1068"/>
      <c r="AR68" s="1068"/>
      <c r="AS68" s="1068"/>
      <c r="AT68" s="1068"/>
      <c r="AU68" s="1068" t="s">
        <v>516</v>
      </c>
      <c r="AV68" s="1068"/>
      <c r="AW68" s="1068"/>
      <c r="AX68" s="1068"/>
      <c r="AY68" s="1068"/>
      <c r="AZ68" s="1069"/>
      <c r="BA68" s="1069"/>
      <c r="BB68" s="1069"/>
      <c r="BC68" s="1069"/>
      <c r="BD68" s="1070"/>
      <c r="BE68" s="265"/>
      <c r="BF68" s="265"/>
      <c r="BG68" s="265"/>
      <c r="BH68" s="265"/>
      <c r="BI68" s="265"/>
      <c r="BJ68" s="265"/>
      <c r="BK68" s="265"/>
      <c r="BL68" s="265"/>
      <c r="BM68" s="265"/>
      <c r="BN68" s="265"/>
      <c r="BO68" s="265"/>
      <c r="BP68" s="265"/>
      <c r="BQ68" s="262">
        <v>62</v>
      </c>
      <c r="BR68" s="267"/>
      <c r="BS68" s="1039"/>
      <c r="BT68" s="1040"/>
      <c r="BU68" s="1040"/>
      <c r="BV68" s="1040"/>
      <c r="BW68" s="1040"/>
      <c r="BX68" s="1040"/>
      <c r="BY68" s="1040"/>
      <c r="BZ68" s="1040"/>
      <c r="CA68" s="1040"/>
      <c r="CB68" s="1040"/>
      <c r="CC68" s="1040"/>
      <c r="CD68" s="1040"/>
      <c r="CE68" s="1040"/>
      <c r="CF68" s="1040"/>
      <c r="CG68" s="1041"/>
      <c r="CH68" s="1042"/>
      <c r="CI68" s="1043"/>
      <c r="CJ68" s="1043"/>
      <c r="CK68" s="1043"/>
      <c r="CL68" s="1044"/>
      <c r="CM68" s="1042"/>
      <c r="CN68" s="1043"/>
      <c r="CO68" s="1043"/>
      <c r="CP68" s="1043"/>
      <c r="CQ68" s="1044"/>
      <c r="CR68" s="1042"/>
      <c r="CS68" s="1043"/>
      <c r="CT68" s="1043"/>
      <c r="CU68" s="1043"/>
      <c r="CV68" s="1044"/>
      <c r="CW68" s="1042"/>
      <c r="CX68" s="1043"/>
      <c r="CY68" s="1043"/>
      <c r="CZ68" s="1043"/>
      <c r="DA68" s="1044"/>
      <c r="DB68" s="1042"/>
      <c r="DC68" s="1043"/>
      <c r="DD68" s="1043"/>
      <c r="DE68" s="1043"/>
      <c r="DF68" s="1044"/>
      <c r="DG68" s="1042"/>
      <c r="DH68" s="1043"/>
      <c r="DI68" s="1043"/>
      <c r="DJ68" s="1043"/>
      <c r="DK68" s="1044"/>
      <c r="DL68" s="1042"/>
      <c r="DM68" s="1043"/>
      <c r="DN68" s="1043"/>
      <c r="DO68" s="1043"/>
      <c r="DP68" s="1044"/>
      <c r="DQ68" s="1042"/>
      <c r="DR68" s="1043"/>
      <c r="DS68" s="1043"/>
      <c r="DT68" s="1043"/>
      <c r="DU68" s="1044"/>
      <c r="DV68" s="1030"/>
      <c r="DW68" s="1031"/>
      <c r="DX68" s="1031"/>
      <c r="DY68" s="1031"/>
      <c r="DZ68" s="1032"/>
      <c r="EA68" s="246"/>
    </row>
    <row r="69" spans="1:131" s="247" customFormat="1" ht="26.25" customHeight="1" x14ac:dyDescent="0.15">
      <c r="A69" s="261">
        <v>2</v>
      </c>
      <c r="B69" s="1060" t="s">
        <v>596</v>
      </c>
      <c r="C69" s="1061"/>
      <c r="D69" s="1061"/>
      <c r="E69" s="1061"/>
      <c r="F69" s="1061"/>
      <c r="G69" s="1061"/>
      <c r="H69" s="1061"/>
      <c r="I69" s="1061"/>
      <c r="J69" s="1061"/>
      <c r="K69" s="1061"/>
      <c r="L69" s="1061"/>
      <c r="M69" s="1061"/>
      <c r="N69" s="1061"/>
      <c r="O69" s="1061"/>
      <c r="P69" s="1062"/>
      <c r="Q69" s="1063">
        <v>26</v>
      </c>
      <c r="R69" s="1057"/>
      <c r="S69" s="1057"/>
      <c r="T69" s="1057"/>
      <c r="U69" s="1057"/>
      <c r="V69" s="1057">
        <v>26</v>
      </c>
      <c r="W69" s="1057"/>
      <c r="X69" s="1057"/>
      <c r="Y69" s="1057"/>
      <c r="Z69" s="1057"/>
      <c r="AA69" s="1057">
        <v>0</v>
      </c>
      <c r="AB69" s="1057"/>
      <c r="AC69" s="1057"/>
      <c r="AD69" s="1057"/>
      <c r="AE69" s="1057"/>
      <c r="AF69" s="1057">
        <v>0</v>
      </c>
      <c r="AG69" s="1057"/>
      <c r="AH69" s="1057"/>
      <c r="AI69" s="1057"/>
      <c r="AJ69" s="1057"/>
      <c r="AK69" s="1057">
        <v>10</v>
      </c>
      <c r="AL69" s="1057"/>
      <c r="AM69" s="1057"/>
      <c r="AN69" s="1057"/>
      <c r="AO69" s="1057"/>
      <c r="AP69" s="1057" t="s">
        <v>516</v>
      </c>
      <c r="AQ69" s="1057"/>
      <c r="AR69" s="1057"/>
      <c r="AS69" s="1057"/>
      <c r="AT69" s="1057"/>
      <c r="AU69" s="1057" t="s">
        <v>516</v>
      </c>
      <c r="AV69" s="1057"/>
      <c r="AW69" s="1057"/>
      <c r="AX69" s="1057"/>
      <c r="AY69" s="1057"/>
      <c r="AZ69" s="1058"/>
      <c r="BA69" s="1058"/>
      <c r="BB69" s="1058"/>
      <c r="BC69" s="1058"/>
      <c r="BD69" s="1059"/>
      <c r="BE69" s="265"/>
      <c r="BF69" s="265"/>
      <c r="BG69" s="265"/>
      <c r="BH69" s="265"/>
      <c r="BI69" s="265"/>
      <c r="BJ69" s="265"/>
      <c r="BK69" s="265"/>
      <c r="BL69" s="265"/>
      <c r="BM69" s="265"/>
      <c r="BN69" s="265"/>
      <c r="BO69" s="265"/>
      <c r="BP69" s="265"/>
      <c r="BQ69" s="262">
        <v>63</v>
      </c>
      <c r="BR69" s="267"/>
      <c r="BS69" s="1039"/>
      <c r="BT69" s="1040"/>
      <c r="BU69" s="1040"/>
      <c r="BV69" s="1040"/>
      <c r="BW69" s="1040"/>
      <c r="BX69" s="1040"/>
      <c r="BY69" s="1040"/>
      <c r="BZ69" s="1040"/>
      <c r="CA69" s="1040"/>
      <c r="CB69" s="1040"/>
      <c r="CC69" s="1040"/>
      <c r="CD69" s="1040"/>
      <c r="CE69" s="1040"/>
      <c r="CF69" s="1040"/>
      <c r="CG69" s="1041"/>
      <c r="CH69" s="1042"/>
      <c r="CI69" s="1043"/>
      <c r="CJ69" s="1043"/>
      <c r="CK69" s="1043"/>
      <c r="CL69" s="1044"/>
      <c r="CM69" s="1042"/>
      <c r="CN69" s="1043"/>
      <c r="CO69" s="1043"/>
      <c r="CP69" s="1043"/>
      <c r="CQ69" s="1044"/>
      <c r="CR69" s="1042"/>
      <c r="CS69" s="1043"/>
      <c r="CT69" s="1043"/>
      <c r="CU69" s="1043"/>
      <c r="CV69" s="1044"/>
      <c r="CW69" s="1042"/>
      <c r="CX69" s="1043"/>
      <c r="CY69" s="1043"/>
      <c r="CZ69" s="1043"/>
      <c r="DA69" s="1044"/>
      <c r="DB69" s="1042"/>
      <c r="DC69" s="1043"/>
      <c r="DD69" s="1043"/>
      <c r="DE69" s="1043"/>
      <c r="DF69" s="1044"/>
      <c r="DG69" s="1042"/>
      <c r="DH69" s="1043"/>
      <c r="DI69" s="1043"/>
      <c r="DJ69" s="1043"/>
      <c r="DK69" s="1044"/>
      <c r="DL69" s="1042"/>
      <c r="DM69" s="1043"/>
      <c r="DN69" s="1043"/>
      <c r="DO69" s="1043"/>
      <c r="DP69" s="1044"/>
      <c r="DQ69" s="1042"/>
      <c r="DR69" s="1043"/>
      <c r="DS69" s="1043"/>
      <c r="DT69" s="1043"/>
      <c r="DU69" s="1044"/>
      <c r="DV69" s="1030"/>
      <c r="DW69" s="1031"/>
      <c r="DX69" s="1031"/>
      <c r="DY69" s="1031"/>
      <c r="DZ69" s="1032"/>
      <c r="EA69" s="246"/>
    </row>
    <row r="70" spans="1:131" s="247" customFormat="1" ht="26.25" customHeight="1" x14ac:dyDescent="0.15">
      <c r="A70" s="261">
        <v>3</v>
      </c>
      <c r="B70" s="1060" t="s">
        <v>597</v>
      </c>
      <c r="C70" s="1061"/>
      <c r="D70" s="1061"/>
      <c r="E70" s="1061"/>
      <c r="F70" s="1061"/>
      <c r="G70" s="1061"/>
      <c r="H70" s="1061"/>
      <c r="I70" s="1061"/>
      <c r="J70" s="1061"/>
      <c r="K70" s="1061"/>
      <c r="L70" s="1061"/>
      <c r="M70" s="1061"/>
      <c r="N70" s="1061"/>
      <c r="O70" s="1061"/>
      <c r="P70" s="1062"/>
      <c r="Q70" s="1063">
        <v>35</v>
      </c>
      <c r="R70" s="1057"/>
      <c r="S70" s="1057"/>
      <c r="T70" s="1057"/>
      <c r="U70" s="1057"/>
      <c r="V70" s="1057">
        <v>34</v>
      </c>
      <c r="W70" s="1057"/>
      <c r="X70" s="1057"/>
      <c r="Y70" s="1057"/>
      <c r="Z70" s="1057"/>
      <c r="AA70" s="1057">
        <v>1</v>
      </c>
      <c r="AB70" s="1057"/>
      <c r="AC70" s="1057"/>
      <c r="AD70" s="1057"/>
      <c r="AE70" s="1057"/>
      <c r="AF70" s="1057">
        <v>1</v>
      </c>
      <c r="AG70" s="1057"/>
      <c r="AH70" s="1057"/>
      <c r="AI70" s="1057"/>
      <c r="AJ70" s="1057"/>
      <c r="AK70" s="1057">
        <v>2</v>
      </c>
      <c r="AL70" s="1057"/>
      <c r="AM70" s="1057"/>
      <c r="AN70" s="1057"/>
      <c r="AO70" s="1057"/>
      <c r="AP70" s="1057" t="s">
        <v>516</v>
      </c>
      <c r="AQ70" s="1057"/>
      <c r="AR70" s="1057"/>
      <c r="AS70" s="1057"/>
      <c r="AT70" s="1057"/>
      <c r="AU70" s="1057" t="s">
        <v>516</v>
      </c>
      <c r="AV70" s="1057"/>
      <c r="AW70" s="1057"/>
      <c r="AX70" s="1057"/>
      <c r="AY70" s="1057"/>
      <c r="AZ70" s="1058"/>
      <c r="BA70" s="1058"/>
      <c r="BB70" s="1058"/>
      <c r="BC70" s="1058"/>
      <c r="BD70" s="1059"/>
      <c r="BE70" s="265"/>
      <c r="BF70" s="265"/>
      <c r="BG70" s="265"/>
      <c r="BH70" s="265"/>
      <c r="BI70" s="265"/>
      <c r="BJ70" s="265"/>
      <c r="BK70" s="265"/>
      <c r="BL70" s="265"/>
      <c r="BM70" s="265"/>
      <c r="BN70" s="265"/>
      <c r="BO70" s="265"/>
      <c r="BP70" s="265"/>
      <c r="BQ70" s="262">
        <v>64</v>
      </c>
      <c r="BR70" s="267"/>
      <c r="BS70" s="1039"/>
      <c r="BT70" s="1040"/>
      <c r="BU70" s="1040"/>
      <c r="BV70" s="1040"/>
      <c r="BW70" s="1040"/>
      <c r="BX70" s="1040"/>
      <c r="BY70" s="1040"/>
      <c r="BZ70" s="1040"/>
      <c r="CA70" s="1040"/>
      <c r="CB70" s="1040"/>
      <c r="CC70" s="1040"/>
      <c r="CD70" s="1040"/>
      <c r="CE70" s="1040"/>
      <c r="CF70" s="1040"/>
      <c r="CG70" s="1041"/>
      <c r="CH70" s="1042"/>
      <c r="CI70" s="1043"/>
      <c r="CJ70" s="1043"/>
      <c r="CK70" s="1043"/>
      <c r="CL70" s="1044"/>
      <c r="CM70" s="1042"/>
      <c r="CN70" s="1043"/>
      <c r="CO70" s="1043"/>
      <c r="CP70" s="1043"/>
      <c r="CQ70" s="1044"/>
      <c r="CR70" s="1042"/>
      <c r="CS70" s="1043"/>
      <c r="CT70" s="1043"/>
      <c r="CU70" s="1043"/>
      <c r="CV70" s="1044"/>
      <c r="CW70" s="1042"/>
      <c r="CX70" s="1043"/>
      <c r="CY70" s="1043"/>
      <c r="CZ70" s="1043"/>
      <c r="DA70" s="1044"/>
      <c r="DB70" s="1042"/>
      <c r="DC70" s="1043"/>
      <c r="DD70" s="1043"/>
      <c r="DE70" s="1043"/>
      <c r="DF70" s="1044"/>
      <c r="DG70" s="1042"/>
      <c r="DH70" s="1043"/>
      <c r="DI70" s="1043"/>
      <c r="DJ70" s="1043"/>
      <c r="DK70" s="1044"/>
      <c r="DL70" s="1042"/>
      <c r="DM70" s="1043"/>
      <c r="DN70" s="1043"/>
      <c r="DO70" s="1043"/>
      <c r="DP70" s="1044"/>
      <c r="DQ70" s="1042"/>
      <c r="DR70" s="1043"/>
      <c r="DS70" s="1043"/>
      <c r="DT70" s="1043"/>
      <c r="DU70" s="1044"/>
      <c r="DV70" s="1030"/>
      <c r="DW70" s="1031"/>
      <c r="DX70" s="1031"/>
      <c r="DY70" s="1031"/>
      <c r="DZ70" s="1032"/>
      <c r="EA70" s="246"/>
    </row>
    <row r="71" spans="1:131" s="247" customFormat="1" ht="26.25" customHeight="1" x14ac:dyDescent="0.15">
      <c r="A71" s="261">
        <v>4</v>
      </c>
      <c r="B71" s="1060" t="s">
        <v>598</v>
      </c>
      <c r="C71" s="1061"/>
      <c r="D71" s="1061"/>
      <c r="E71" s="1061"/>
      <c r="F71" s="1061"/>
      <c r="G71" s="1061"/>
      <c r="H71" s="1061"/>
      <c r="I71" s="1061"/>
      <c r="J71" s="1061"/>
      <c r="K71" s="1061"/>
      <c r="L71" s="1061"/>
      <c r="M71" s="1061"/>
      <c r="N71" s="1061"/>
      <c r="O71" s="1061"/>
      <c r="P71" s="1062"/>
      <c r="Q71" s="1063">
        <v>78</v>
      </c>
      <c r="R71" s="1057"/>
      <c r="S71" s="1057"/>
      <c r="T71" s="1057"/>
      <c r="U71" s="1057"/>
      <c r="V71" s="1057">
        <v>74</v>
      </c>
      <c r="W71" s="1057"/>
      <c r="X71" s="1057"/>
      <c r="Y71" s="1057"/>
      <c r="Z71" s="1057"/>
      <c r="AA71" s="1057">
        <v>4</v>
      </c>
      <c r="AB71" s="1057"/>
      <c r="AC71" s="1057"/>
      <c r="AD71" s="1057"/>
      <c r="AE71" s="1057"/>
      <c r="AF71" s="1057">
        <v>4</v>
      </c>
      <c r="AG71" s="1057"/>
      <c r="AH71" s="1057"/>
      <c r="AI71" s="1057"/>
      <c r="AJ71" s="1057"/>
      <c r="AK71" s="1057">
        <v>2</v>
      </c>
      <c r="AL71" s="1057"/>
      <c r="AM71" s="1057"/>
      <c r="AN71" s="1057"/>
      <c r="AO71" s="1057"/>
      <c r="AP71" s="1057" t="s">
        <v>516</v>
      </c>
      <c r="AQ71" s="1057"/>
      <c r="AR71" s="1057"/>
      <c r="AS71" s="1057"/>
      <c r="AT71" s="1057"/>
      <c r="AU71" s="1057" t="s">
        <v>516</v>
      </c>
      <c r="AV71" s="1057"/>
      <c r="AW71" s="1057"/>
      <c r="AX71" s="1057"/>
      <c r="AY71" s="1057"/>
      <c r="AZ71" s="1058"/>
      <c r="BA71" s="1058"/>
      <c r="BB71" s="1058"/>
      <c r="BC71" s="1058"/>
      <c r="BD71" s="1059"/>
      <c r="BE71" s="265"/>
      <c r="BF71" s="265"/>
      <c r="BG71" s="265"/>
      <c r="BH71" s="265"/>
      <c r="BI71" s="265"/>
      <c r="BJ71" s="265"/>
      <c r="BK71" s="265"/>
      <c r="BL71" s="265"/>
      <c r="BM71" s="265"/>
      <c r="BN71" s="265"/>
      <c r="BO71" s="265"/>
      <c r="BP71" s="265"/>
      <c r="BQ71" s="262">
        <v>65</v>
      </c>
      <c r="BR71" s="267"/>
      <c r="BS71" s="1039"/>
      <c r="BT71" s="1040"/>
      <c r="BU71" s="1040"/>
      <c r="BV71" s="1040"/>
      <c r="BW71" s="1040"/>
      <c r="BX71" s="1040"/>
      <c r="BY71" s="1040"/>
      <c r="BZ71" s="1040"/>
      <c r="CA71" s="1040"/>
      <c r="CB71" s="1040"/>
      <c r="CC71" s="1040"/>
      <c r="CD71" s="1040"/>
      <c r="CE71" s="1040"/>
      <c r="CF71" s="1040"/>
      <c r="CG71" s="1041"/>
      <c r="CH71" s="1042"/>
      <c r="CI71" s="1043"/>
      <c r="CJ71" s="1043"/>
      <c r="CK71" s="1043"/>
      <c r="CL71" s="1044"/>
      <c r="CM71" s="1042"/>
      <c r="CN71" s="1043"/>
      <c r="CO71" s="1043"/>
      <c r="CP71" s="1043"/>
      <c r="CQ71" s="1044"/>
      <c r="CR71" s="1042"/>
      <c r="CS71" s="1043"/>
      <c r="CT71" s="1043"/>
      <c r="CU71" s="1043"/>
      <c r="CV71" s="1044"/>
      <c r="CW71" s="1042"/>
      <c r="CX71" s="1043"/>
      <c r="CY71" s="1043"/>
      <c r="CZ71" s="1043"/>
      <c r="DA71" s="1044"/>
      <c r="DB71" s="1042"/>
      <c r="DC71" s="1043"/>
      <c r="DD71" s="1043"/>
      <c r="DE71" s="1043"/>
      <c r="DF71" s="1044"/>
      <c r="DG71" s="1042"/>
      <c r="DH71" s="1043"/>
      <c r="DI71" s="1043"/>
      <c r="DJ71" s="1043"/>
      <c r="DK71" s="1044"/>
      <c r="DL71" s="1042"/>
      <c r="DM71" s="1043"/>
      <c r="DN71" s="1043"/>
      <c r="DO71" s="1043"/>
      <c r="DP71" s="1044"/>
      <c r="DQ71" s="1042"/>
      <c r="DR71" s="1043"/>
      <c r="DS71" s="1043"/>
      <c r="DT71" s="1043"/>
      <c r="DU71" s="1044"/>
      <c r="DV71" s="1030"/>
      <c r="DW71" s="1031"/>
      <c r="DX71" s="1031"/>
      <c r="DY71" s="1031"/>
      <c r="DZ71" s="1032"/>
      <c r="EA71" s="246"/>
    </row>
    <row r="72" spans="1:131" s="247" customFormat="1" ht="26.25" customHeight="1" x14ac:dyDescent="0.15">
      <c r="A72" s="261">
        <v>5</v>
      </c>
      <c r="B72" s="1060" t="s">
        <v>599</v>
      </c>
      <c r="C72" s="1061"/>
      <c r="D72" s="1061"/>
      <c r="E72" s="1061"/>
      <c r="F72" s="1061"/>
      <c r="G72" s="1061"/>
      <c r="H72" s="1061"/>
      <c r="I72" s="1061"/>
      <c r="J72" s="1061"/>
      <c r="K72" s="1061"/>
      <c r="L72" s="1061"/>
      <c r="M72" s="1061"/>
      <c r="N72" s="1061"/>
      <c r="O72" s="1061"/>
      <c r="P72" s="1062"/>
      <c r="Q72" s="1063">
        <v>238631</v>
      </c>
      <c r="R72" s="1057"/>
      <c r="S72" s="1057"/>
      <c r="T72" s="1057"/>
      <c r="U72" s="1057"/>
      <c r="V72" s="1057">
        <v>233551</v>
      </c>
      <c r="W72" s="1057"/>
      <c r="X72" s="1057"/>
      <c r="Y72" s="1057"/>
      <c r="Z72" s="1057"/>
      <c r="AA72" s="1057">
        <v>5080</v>
      </c>
      <c r="AB72" s="1057"/>
      <c r="AC72" s="1057"/>
      <c r="AD72" s="1057"/>
      <c r="AE72" s="1057"/>
      <c r="AF72" s="1057">
        <v>5080</v>
      </c>
      <c r="AG72" s="1057"/>
      <c r="AH72" s="1057"/>
      <c r="AI72" s="1057"/>
      <c r="AJ72" s="1057"/>
      <c r="AK72" s="1057" t="s">
        <v>602</v>
      </c>
      <c r="AL72" s="1057"/>
      <c r="AM72" s="1057"/>
      <c r="AN72" s="1057"/>
      <c r="AO72" s="1057"/>
      <c r="AP72" s="1057" t="s">
        <v>516</v>
      </c>
      <c r="AQ72" s="1057"/>
      <c r="AR72" s="1057"/>
      <c r="AS72" s="1057"/>
      <c r="AT72" s="1057"/>
      <c r="AU72" s="1057" t="s">
        <v>516</v>
      </c>
      <c r="AV72" s="1057"/>
      <c r="AW72" s="1057"/>
      <c r="AX72" s="1057"/>
      <c r="AY72" s="1057"/>
      <c r="AZ72" s="1058"/>
      <c r="BA72" s="1058"/>
      <c r="BB72" s="1058"/>
      <c r="BC72" s="1058"/>
      <c r="BD72" s="1059"/>
      <c r="BE72" s="265"/>
      <c r="BF72" s="265"/>
      <c r="BG72" s="265"/>
      <c r="BH72" s="265"/>
      <c r="BI72" s="265"/>
      <c r="BJ72" s="265"/>
      <c r="BK72" s="265"/>
      <c r="BL72" s="265"/>
      <c r="BM72" s="265"/>
      <c r="BN72" s="265"/>
      <c r="BO72" s="265"/>
      <c r="BP72" s="265"/>
      <c r="BQ72" s="262">
        <v>66</v>
      </c>
      <c r="BR72" s="267"/>
      <c r="BS72" s="1039"/>
      <c r="BT72" s="1040"/>
      <c r="BU72" s="1040"/>
      <c r="BV72" s="1040"/>
      <c r="BW72" s="1040"/>
      <c r="BX72" s="1040"/>
      <c r="BY72" s="1040"/>
      <c r="BZ72" s="1040"/>
      <c r="CA72" s="1040"/>
      <c r="CB72" s="1040"/>
      <c r="CC72" s="1040"/>
      <c r="CD72" s="1040"/>
      <c r="CE72" s="1040"/>
      <c r="CF72" s="1040"/>
      <c r="CG72" s="1041"/>
      <c r="CH72" s="1042"/>
      <c r="CI72" s="1043"/>
      <c r="CJ72" s="1043"/>
      <c r="CK72" s="1043"/>
      <c r="CL72" s="1044"/>
      <c r="CM72" s="1042"/>
      <c r="CN72" s="1043"/>
      <c r="CO72" s="1043"/>
      <c r="CP72" s="1043"/>
      <c r="CQ72" s="1044"/>
      <c r="CR72" s="1042"/>
      <c r="CS72" s="1043"/>
      <c r="CT72" s="1043"/>
      <c r="CU72" s="1043"/>
      <c r="CV72" s="1044"/>
      <c r="CW72" s="1042"/>
      <c r="CX72" s="1043"/>
      <c r="CY72" s="1043"/>
      <c r="CZ72" s="1043"/>
      <c r="DA72" s="1044"/>
      <c r="DB72" s="1042"/>
      <c r="DC72" s="1043"/>
      <c r="DD72" s="1043"/>
      <c r="DE72" s="1043"/>
      <c r="DF72" s="1044"/>
      <c r="DG72" s="1042"/>
      <c r="DH72" s="1043"/>
      <c r="DI72" s="1043"/>
      <c r="DJ72" s="1043"/>
      <c r="DK72" s="1044"/>
      <c r="DL72" s="1042"/>
      <c r="DM72" s="1043"/>
      <c r="DN72" s="1043"/>
      <c r="DO72" s="1043"/>
      <c r="DP72" s="1044"/>
      <c r="DQ72" s="1042"/>
      <c r="DR72" s="1043"/>
      <c r="DS72" s="1043"/>
      <c r="DT72" s="1043"/>
      <c r="DU72" s="1044"/>
      <c r="DV72" s="1030"/>
      <c r="DW72" s="1031"/>
      <c r="DX72" s="1031"/>
      <c r="DY72" s="1031"/>
      <c r="DZ72" s="1032"/>
      <c r="EA72" s="246"/>
    </row>
    <row r="73" spans="1:131" s="247" customFormat="1" ht="26.25" customHeight="1" x14ac:dyDescent="0.15">
      <c r="A73" s="261">
        <v>6</v>
      </c>
      <c r="B73" s="1060"/>
      <c r="C73" s="1061"/>
      <c r="D73" s="1061"/>
      <c r="E73" s="1061"/>
      <c r="F73" s="1061"/>
      <c r="G73" s="1061"/>
      <c r="H73" s="1061"/>
      <c r="I73" s="1061"/>
      <c r="J73" s="1061"/>
      <c r="K73" s="1061"/>
      <c r="L73" s="1061"/>
      <c r="M73" s="1061"/>
      <c r="N73" s="1061"/>
      <c r="O73" s="1061"/>
      <c r="P73" s="1062"/>
      <c r="Q73" s="1063"/>
      <c r="R73" s="1057"/>
      <c r="S73" s="1057"/>
      <c r="T73" s="1057"/>
      <c r="U73" s="1057"/>
      <c r="V73" s="1057"/>
      <c r="W73" s="1057"/>
      <c r="X73" s="1057"/>
      <c r="Y73" s="1057"/>
      <c r="Z73" s="1057"/>
      <c r="AA73" s="1057"/>
      <c r="AB73" s="1057"/>
      <c r="AC73" s="1057"/>
      <c r="AD73" s="1057"/>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8"/>
      <c r="BA73" s="1058"/>
      <c r="BB73" s="1058"/>
      <c r="BC73" s="1058"/>
      <c r="BD73" s="1059"/>
      <c r="BE73" s="265"/>
      <c r="BF73" s="265"/>
      <c r="BG73" s="265"/>
      <c r="BH73" s="265"/>
      <c r="BI73" s="265"/>
      <c r="BJ73" s="265"/>
      <c r="BK73" s="265"/>
      <c r="BL73" s="265"/>
      <c r="BM73" s="265"/>
      <c r="BN73" s="265"/>
      <c r="BO73" s="265"/>
      <c r="BP73" s="265"/>
      <c r="BQ73" s="262">
        <v>67</v>
      </c>
      <c r="BR73" s="267"/>
      <c r="BS73" s="1039"/>
      <c r="BT73" s="1040"/>
      <c r="BU73" s="1040"/>
      <c r="BV73" s="1040"/>
      <c r="BW73" s="1040"/>
      <c r="BX73" s="1040"/>
      <c r="BY73" s="1040"/>
      <c r="BZ73" s="1040"/>
      <c r="CA73" s="1040"/>
      <c r="CB73" s="1040"/>
      <c r="CC73" s="1040"/>
      <c r="CD73" s="1040"/>
      <c r="CE73" s="1040"/>
      <c r="CF73" s="1040"/>
      <c r="CG73" s="1041"/>
      <c r="CH73" s="1042"/>
      <c r="CI73" s="1043"/>
      <c r="CJ73" s="1043"/>
      <c r="CK73" s="1043"/>
      <c r="CL73" s="1044"/>
      <c r="CM73" s="1042"/>
      <c r="CN73" s="1043"/>
      <c r="CO73" s="1043"/>
      <c r="CP73" s="1043"/>
      <c r="CQ73" s="1044"/>
      <c r="CR73" s="1042"/>
      <c r="CS73" s="1043"/>
      <c r="CT73" s="1043"/>
      <c r="CU73" s="1043"/>
      <c r="CV73" s="1044"/>
      <c r="CW73" s="1042"/>
      <c r="CX73" s="1043"/>
      <c r="CY73" s="1043"/>
      <c r="CZ73" s="1043"/>
      <c r="DA73" s="1044"/>
      <c r="DB73" s="1042"/>
      <c r="DC73" s="1043"/>
      <c r="DD73" s="1043"/>
      <c r="DE73" s="1043"/>
      <c r="DF73" s="1044"/>
      <c r="DG73" s="1042"/>
      <c r="DH73" s="1043"/>
      <c r="DI73" s="1043"/>
      <c r="DJ73" s="1043"/>
      <c r="DK73" s="1044"/>
      <c r="DL73" s="1042"/>
      <c r="DM73" s="1043"/>
      <c r="DN73" s="1043"/>
      <c r="DO73" s="1043"/>
      <c r="DP73" s="1044"/>
      <c r="DQ73" s="1042"/>
      <c r="DR73" s="1043"/>
      <c r="DS73" s="1043"/>
      <c r="DT73" s="1043"/>
      <c r="DU73" s="1044"/>
      <c r="DV73" s="1030"/>
      <c r="DW73" s="1031"/>
      <c r="DX73" s="1031"/>
      <c r="DY73" s="1031"/>
      <c r="DZ73" s="1032"/>
      <c r="EA73" s="246"/>
    </row>
    <row r="74" spans="1:131" s="247" customFormat="1" ht="26.25" customHeight="1" x14ac:dyDescent="0.15">
      <c r="A74" s="261">
        <v>7</v>
      </c>
      <c r="B74" s="1060"/>
      <c r="C74" s="1061"/>
      <c r="D74" s="1061"/>
      <c r="E74" s="1061"/>
      <c r="F74" s="1061"/>
      <c r="G74" s="1061"/>
      <c r="H74" s="1061"/>
      <c r="I74" s="1061"/>
      <c r="J74" s="1061"/>
      <c r="K74" s="1061"/>
      <c r="L74" s="1061"/>
      <c r="M74" s="1061"/>
      <c r="N74" s="1061"/>
      <c r="O74" s="1061"/>
      <c r="P74" s="1062"/>
      <c r="Q74" s="1063"/>
      <c r="R74" s="1057"/>
      <c r="S74" s="1057"/>
      <c r="T74" s="1057"/>
      <c r="U74" s="1057"/>
      <c r="V74" s="1057"/>
      <c r="W74" s="1057"/>
      <c r="X74" s="1057"/>
      <c r="Y74" s="1057"/>
      <c r="Z74" s="1057"/>
      <c r="AA74" s="1057"/>
      <c r="AB74" s="1057"/>
      <c r="AC74" s="1057"/>
      <c r="AD74" s="1057"/>
      <c r="AE74" s="1057"/>
      <c r="AF74" s="1057"/>
      <c r="AG74" s="1057"/>
      <c r="AH74" s="1057"/>
      <c r="AI74" s="1057"/>
      <c r="AJ74" s="1057"/>
      <c r="AK74" s="1057"/>
      <c r="AL74" s="1057"/>
      <c r="AM74" s="1057"/>
      <c r="AN74" s="1057"/>
      <c r="AO74" s="1057"/>
      <c r="AP74" s="1057"/>
      <c r="AQ74" s="1057"/>
      <c r="AR74" s="1057"/>
      <c r="AS74" s="1057"/>
      <c r="AT74" s="1057"/>
      <c r="AU74" s="1057"/>
      <c r="AV74" s="1057"/>
      <c r="AW74" s="1057"/>
      <c r="AX74" s="1057"/>
      <c r="AY74" s="1057"/>
      <c r="AZ74" s="1058"/>
      <c r="BA74" s="1058"/>
      <c r="BB74" s="1058"/>
      <c r="BC74" s="1058"/>
      <c r="BD74" s="1059"/>
      <c r="BE74" s="265"/>
      <c r="BF74" s="265"/>
      <c r="BG74" s="265"/>
      <c r="BH74" s="265"/>
      <c r="BI74" s="265"/>
      <c r="BJ74" s="265"/>
      <c r="BK74" s="265"/>
      <c r="BL74" s="265"/>
      <c r="BM74" s="265"/>
      <c r="BN74" s="265"/>
      <c r="BO74" s="265"/>
      <c r="BP74" s="265"/>
      <c r="BQ74" s="262">
        <v>68</v>
      </c>
      <c r="BR74" s="267"/>
      <c r="BS74" s="1039"/>
      <c r="BT74" s="1040"/>
      <c r="BU74" s="1040"/>
      <c r="BV74" s="1040"/>
      <c r="BW74" s="1040"/>
      <c r="BX74" s="1040"/>
      <c r="BY74" s="1040"/>
      <c r="BZ74" s="1040"/>
      <c r="CA74" s="1040"/>
      <c r="CB74" s="1040"/>
      <c r="CC74" s="1040"/>
      <c r="CD74" s="1040"/>
      <c r="CE74" s="1040"/>
      <c r="CF74" s="1040"/>
      <c r="CG74" s="1041"/>
      <c r="CH74" s="1042"/>
      <c r="CI74" s="1043"/>
      <c r="CJ74" s="1043"/>
      <c r="CK74" s="1043"/>
      <c r="CL74" s="1044"/>
      <c r="CM74" s="1042"/>
      <c r="CN74" s="1043"/>
      <c r="CO74" s="1043"/>
      <c r="CP74" s="1043"/>
      <c r="CQ74" s="1044"/>
      <c r="CR74" s="1042"/>
      <c r="CS74" s="1043"/>
      <c r="CT74" s="1043"/>
      <c r="CU74" s="1043"/>
      <c r="CV74" s="1044"/>
      <c r="CW74" s="1042"/>
      <c r="CX74" s="1043"/>
      <c r="CY74" s="1043"/>
      <c r="CZ74" s="1043"/>
      <c r="DA74" s="1044"/>
      <c r="DB74" s="1042"/>
      <c r="DC74" s="1043"/>
      <c r="DD74" s="1043"/>
      <c r="DE74" s="1043"/>
      <c r="DF74" s="1044"/>
      <c r="DG74" s="1042"/>
      <c r="DH74" s="1043"/>
      <c r="DI74" s="1043"/>
      <c r="DJ74" s="1043"/>
      <c r="DK74" s="1044"/>
      <c r="DL74" s="1042"/>
      <c r="DM74" s="1043"/>
      <c r="DN74" s="1043"/>
      <c r="DO74" s="1043"/>
      <c r="DP74" s="1044"/>
      <c r="DQ74" s="1042"/>
      <c r="DR74" s="1043"/>
      <c r="DS74" s="1043"/>
      <c r="DT74" s="1043"/>
      <c r="DU74" s="1044"/>
      <c r="DV74" s="1030"/>
      <c r="DW74" s="1031"/>
      <c r="DX74" s="1031"/>
      <c r="DY74" s="1031"/>
      <c r="DZ74" s="1032"/>
      <c r="EA74" s="246"/>
    </row>
    <row r="75" spans="1:131" s="247" customFormat="1" ht="26.25" customHeight="1" x14ac:dyDescent="0.15">
      <c r="A75" s="261">
        <v>8</v>
      </c>
      <c r="B75" s="1060"/>
      <c r="C75" s="1061"/>
      <c r="D75" s="1061"/>
      <c r="E75" s="1061"/>
      <c r="F75" s="1061"/>
      <c r="G75" s="1061"/>
      <c r="H75" s="1061"/>
      <c r="I75" s="1061"/>
      <c r="J75" s="1061"/>
      <c r="K75" s="1061"/>
      <c r="L75" s="1061"/>
      <c r="M75" s="1061"/>
      <c r="N75" s="1061"/>
      <c r="O75" s="1061"/>
      <c r="P75" s="1062"/>
      <c r="Q75" s="1064"/>
      <c r="R75" s="1065"/>
      <c r="S75" s="1065"/>
      <c r="T75" s="1065"/>
      <c r="U75" s="1066"/>
      <c r="V75" s="1067"/>
      <c r="W75" s="1065"/>
      <c r="X75" s="1065"/>
      <c r="Y75" s="1065"/>
      <c r="Z75" s="1066"/>
      <c r="AA75" s="1067"/>
      <c r="AB75" s="1065"/>
      <c r="AC75" s="1065"/>
      <c r="AD75" s="1065"/>
      <c r="AE75" s="1066"/>
      <c r="AF75" s="1067"/>
      <c r="AG75" s="1065"/>
      <c r="AH75" s="1065"/>
      <c r="AI75" s="1065"/>
      <c r="AJ75" s="1066"/>
      <c r="AK75" s="1067"/>
      <c r="AL75" s="1065"/>
      <c r="AM75" s="1065"/>
      <c r="AN75" s="1065"/>
      <c r="AO75" s="1066"/>
      <c r="AP75" s="1067"/>
      <c r="AQ75" s="1065"/>
      <c r="AR75" s="1065"/>
      <c r="AS75" s="1065"/>
      <c r="AT75" s="1066"/>
      <c r="AU75" s="1067"/>
      <c r="AV75" s="1065"/>
      <c r="AW75" s="1065"/>
      <c r="AX75" s="1065"/>
      <c r="AY75" s="1066"/>
      <c r="AZ75" s="1058"/>
      <c r="BA75" s="1058"/>
      <c r="BB75" s="1058"/>
      <c r="BC75" s="1058"/>
      <c r="BD75" s="1059"/>
      <c r="BE75" s="265"/>
      <c r="BF75" s="265"/>
      <c r="BG75" s="265"/>
      <c r="BH75" s="265"/>
      <c r="BI75" s="265"/>
      <c r="BJ75" s="265"/>
      <c r="BK75" s="265"/>
      <c r="BL75" s="265"/>
      <c r="BM75" s="265"/>
      <c r="BN75" s="265"/>
      <c r="BO75" s="265"/>
      <c r="BP75" s="265"/>
      <c r="BQ75" s="262">
        <v>69</v>
      </c>
      <c r="BR75" s="267"/>
      <c r="BS75" s="1039"/>
      <c r="BT75" s="1040"/>
      <c r="BU75" s="1040"/>
      <c r="BV75" s="1040"/>
      <c r="BW75" s="1040"/>
      <c r="BX75" s="1040"/>
      <c r="BY75" s="1040"/>
      <c r="BZ75" s="1040"/>
      <c r="CA75" s="1040"/>
      <c r="CB75" s="1040"/>
      <c r="CC75" s="1040"/>
      <c r="CD75" s="1040"/>
      <c r="CE75" s="1040"/>
      <c r="CF75" s="1040"/>
      <c r="CG75" s="1041"/>
      <c r="CH75" s="1042"/>
      <c r="CI75" s="1043"/>
      <c r="CJ75" s="1043"/>
      <c r="CK75" s="1043"/>
      <c r="CL75" s="1044"/>
      <c r="CM75" s="1042"/>
      <c r="CN75" s="1043"/>
      <c r="CO75" s="1043"/>
      <c r="CP75" s="1043"/>
      <c r="CQ75" s="1044"/>
      <c r="CR75" s="1042"/>
      <c r="CS75" s="1043"/>
      <c r="CT75" s="1043"/>
      <c r="CU75" s="1043"/>
      <c r="CV75" s="1044"/>
      <c r="CW75" s="1042"/>
      <c r="CX75" s="1043"/>
      <c r="CY75" s="1043"/>
      <c r="CZ75" s="1043"/>
      <c r="DA75" s="1044"/>
      <c r="DB75" s="1042"/>
      <c r="DC75" s="1043"/>
      <c r="DD75" s="1043"/>
      <c r="DE75" s="1043"/>
      <c r="DF75" s="1044"/>
      <c r="DG75" s="1042"/>
      <c r="DH75" s="1043"/>
      <c r="DI75" s="1043"/>
      <c r="DJ75" s="1043"/>
      <c r="DK75" s="1044"/>
      <c r="DL75" s="1042"/>
      <c r="DM75" s="1043"/>
      <c r="DN75" s="1043"/>
      <c r="DO75" s="1043"/>
      <c r="DP75" s="1044"/>
      <c r="DQ75" s="1042"/>
      <c r="DR75" s="1043"/>
      <c r="DS75" s="1043"/>
      <c r="DT75" s="1043"/>
      <c r="DU75" s="1044"/>
      <c r="DV75" s="1030"/>
      <c r="DW75" s="1031"/>
      <c r="DX75" s="1031"/>
      <c r="DY75" s="1031"/>
      <c r="DZ75" s="1032"/>
      <c r="EA75" s="246"/>
    </row>
    <row r="76" spans="1:131" s="247" customFormat="1" ht="26.25" customHeight="1" x14ac:dyDescent="0.15">
      <c r="A76" s="261">
        <v>9</v>
      </c>
      <c r="B76" s="1060"/>
      <c r="C76" s="1061"/>
      <c r="D76" s="1061"/>
      <c r="E76" s="1061"/>
      <c r="F76" s="1061"/>
      <c r="G76" s="1061"/>
      <c r="H76" s="1061"/>
      <c r="I76" s="1061"/>
      <c r="J76" s="1061"/>
      <c r="K76" s="1061"/>
      <c r="L76" s="1061"/>
      <c r="M76" s="1061"/>
      <c r="N76" s="1061"/>
      <c r="O76" s="1061"/>
      <c r="P76" s="1062"/>
      <c r="Q76" s="1064"/>
      <c r="R76" s="1065"/>
      <c r="S76" s="1065"/>
      <c r="T76" s="1065"/>
      <c r="U76" s="1066"/>
      <c r="V76" s="1067"/>
      <c r="W76" s="1065"/>
      <c r="X76" s="1065"/>
      <c r="Y76" s="1065"/>
      <c r="Z76" s="1066"/>
      <c r="AA76" s="1067"/>
      <c r="AB76" s="1065"/>
      <c r="AC76" s="1065"/>
      <c r="AD76" s="1065"/>
      <c r="AE76" s="1066"/>
      <c r="AF76" s="1067"/>
      <c r="AG76" s="1065"/>
      <c r="AH76" s="1065"/>
      <c r="AI76" s="1065"/>
      <c r="AJ76" s="1066"/>
      <c r="AK76" s="1067"/>
      <c r="AL76" s="1065"/>
      <c r="AM76" s="1065"/>
      <c r="AN76" s="1065"/>
      <c r="AO76" s="1066"/>
      <c r="AP76" s="1067"/>
      <c r="AQ76" s="1065"/>
      <c r="AR76" s="1065"/>
      <c r="AS76" s="1065"/>
      <c r="AT76" s="1066"/>
      <c r="AU76" s="1067"/>
      <c r="AV76" s="1065"/>
      <c r="AW76" s="1065"/>
      <c r="AX76" s="1065"/>
      <c r="AY76" s="1066"/>
      <c r="AZ76" s="1058"/>
      <c r="BA76" s="1058"/>
      <c r="BB76" s="1058"/>
      <c r="BC76" s="1058"/>
      <c r="BD76" s="1059"/>
      <c r="BE76" s="265"/>
      <c r="BF76" s="265"/>
      <c r="BG76" s="265"/>
      <c r="BH76" s="265"/>
      <c r="BI76" s="265"/>
      <c r="BJ76" s="265"/>
      <c r="BK76" s="265"/>
      <c r="BL76" s="265"/>
      <c r="BM76" s="265"/>
      <c r="BN76" s="265"/>
      <c r="BO76" s="265"/>
      <c r="BP76" s="265"/>
      <c r="BQ76" s="262">
        <v>70</v>
      </c>
      <c r="BR76" s="267"/>
      <c r="BS76" s="1039"/>
      <c r="BT76" s="1040"/>
      <c r="BU76" s="1040"/>
      <c r="BV76" s="1040"/>
      <c r="BW76" s="1040"/>
      <c r="BX76" s="1040"/>
      <c r="BY76" s="1040"/>
      <c r="BZ76" s="1040"/>
      <c r="CA76" s="1040"/>
      <c r="CB76" s="1040"/>
      <c r="CC76" s="1040"/>
      <c r="CD76" s="1040"/>
      <c r="CE76" s="1040"/>
      <c r="CF76" s="1040"/>
      <c r="CG76" s="1041"/>
      <c r="CH76" s="1042"/>
      <c r="CI76" s="1043"/>
      <c r="CJ76" s="1043"/>
      <c r="CK76" s="1043"/>
      <c r="CL76" s="1044"/>
      <c r="CM76" s="1042"/>
      <c r="CN76" s="1043"/>
      <c r="CO76" s="1043"/>
      <c r="CP76" s="1043"/>
      <c r="CQ76" s="1044"/>
      <c r="CR76" s="1042"/>
      <c r="CS76" s="1043"/>
      <c r="CT76" s="1043"/>
      <c r="CU76" s="1043"/>
      <c r="CV76" s="1044"/>
      <c r="CW76" s="1042"/>
      <c r="CX76" s="1043"/>
      <c r="CY76" s="1043"/>
      <c r="CZ76" s="1043"/>
      <c r="DA76" s="1044"/>
      <c r="DB76" s="1042"/>
      <c r="DC76" s="1043"/>
      <c r="DD76" s="1043"/>
      <c r="DE76" s="1043"/>
      <c r="DF76" s="1044"/>
      <c r="DG76" s="1042"/>
      <c r="DH76" s="1043"/>
      <c r="DI76" s="1043"/>
      <c r="DJ76" s="1043"/>
      <c r="DK76" s="1044"/>
      <c r="DL76" s="1042"/>
      <c r="DM76" s="1043"/>
      <c r="DN76" s="1043"/>
      <c r="DO76" s="1043"/>
      <c r="DP76" s="1044"/>
      <c r="DQ76" s="1042"/>
      <c r="DR76" s="1043"/>
      <c r="DS76" s="1043"/>
      <c r="DT76" s="1043"/>
      <c r="DU76" s="1044"/>
      <c r="DV76" s="1030"/>
      <c r="DW76" s="1031"/>
      <c r="DX76" s="1031"/>
      <c r="DY76" s="1031"/>
      <c r="DZ76" s="1032"/>
      <c r="EA76" s="246"/>
    </row>
    <row r="77" spans="1:131" s="247" customFormat="1" ht="26.25" customHeight="1" x14ac:dyDescent="0.15">
      <c r="A77" s="261">
        <v>10</v>
      </c>
      <c r="B77" s="1060"/>
      <c r="C77" s="1061"/>
      <c r="D77" s="1061"/>
      <c r="E77" s="1061"/>
      <c r="F77" s="1061"/>
      <c r="G77" s="1061"/>
      <c r="H77" s="1061"/>
      <c r="I77" s="1061"/>
      <c r="J77" s="1061"/>
      <c r="K77" s="1061"/>
      <c r="L77" s="1061"/>
      <c r="M77" s="1061"/>
      <c r="N77" s="1061"/>
      <c r="O77" s="1061"/>
      <c r="P77" s="1062"/>
      <c r="Q77" s="1064"/>
      <c r="R77" s="1065"/>
      <c r="S77" s="1065"/>
      <c r="T77" s="1065"/>
      <c r="U77" s="1066"/>
      <c r="V77" s="1067"/>
      <c r="W77" s="1065"/>
      <c r="X77" s="1065"/>
      <c r="Y77" s="1065"/>
      <c r="Z77" s="1066"/>
      <c r="AA77" s="1067"/>
      <c r="AB77" s="1065"/>
      <c r="AC77" s="1065"/>
      <c r="AD77" s="1065"/>
      <c r="AE77" s="1066"/>
      <c r="AF77" s="1067"/>
      <c r="AG77" s="1065"/>
      <c r="AH77" s="1065"/>
      <c r="AI77" s="1065"/>
      <c r="AJ77" s="1066"/>
      <c r="AK77" s="1067"/>
      <c r="AL77" s="1065"/>
      <c r="AM77" s="1065"/>
      <c r="AN77" s="1065"/>
      <c r="AO77" s="1066"/>
      <c r="AP77" s="1067"/>
      <c r="AQ77" s="1065"/>
      <c r="AR77" s="1065"/>
      <c r="AS77" s="1065"/>
      <c r="AT77" s="1066"/>
      <c r="AU77" s="1067"/>
      <c r="AV77" s="1065"/>
      <c r="AW77" s="1065"/>
      <c r="AX77" s="1065"/>
      <c r="AY77" s="1066"/>
      <c r="AZ77" s="1058"/>
      <c r="BA77" s="1058"/>
      <c r="BB77" s="1058"/>
      <c r="BC77" s="1058"/>
      <c r="BD77" s="1059"/>
      <c r="BE77" s="265"/>
      <c r="BF77" s="265"/>
      <c r="BG77" s="265"/>
      <c r="BH77" s="265"/>
      <c r="BI77" s="265"/>
      <c r="BJ77" s="265"/>
      <c r="BK77" s="265"/>
      <c r="BL77" s="265"/>
      <c r="BM77" s="265"/>
      <c r="BN77" s="265"/>
      <c r="BO77" s="265"/>
      <c r="BP77" s="265"/>
      <c r="BQ77" s="262">
        <v>71</v>
      </c>
      <c r="BR77" s="267"/>
      <c r="BS77" s="1039"/>
      <c r="BT77" s="1040"/>
      <c r="BU77" s="1040"/>
      <c r="BV77" s="1040"/>
      <c r="BW77" s="1040"/>
      <c r="BX77" s="1040"/>
      <c r="BY77" s="1040"/>
      <c r="BZ77" s="1040"/>
      <c r="CA77" s="1040"/>
      <c r="CB77" s="1040"/>
      <c r="CC77" s="1040"/>
      <c r="CD77" s="1040"/>
      <c r="CE77" s="1040"/>
      <c r="CF77" s="1040"/>
      <c r="CG77" s="1041"/>
      <c r="CH77" s="1042"/>
      <c r="CI77" s="1043"/>
      <c r="CJ77" s="1043"/>
      <c r="CK77" s="1043"/>
      <c r="CL77" s="1044"/>
      <c r="CM77" s="1042"/>
      <c r="CN77" s="1043"/>
      <c r="CO77" s="1043"/>
      <c r="CP77" s="1043"/>
      <c r="CQ77" s="1044"/>
      <c r="CR77" s="1042"/>
      <c r="CS77" s="1043"/>
      <c r="CT77" s="1043"/>
      <c r="CU77" s="1043"/>
      <c r="CV77" s="1044"/>
      <c r="CW77" s="1042"/>
      <c r="CX77" s="1043"/>
      <c r="CY77" s="1043"/>
      <c r="CZ77" s="1043"/>
      <c r="DA77" s="1044"/>
      <c r="DB77" s="1042"/>
      <c r="DC77" s="1043"/>
      <c r="DD77" s="1043"/>
      <c r="DE77" s="1043"/>
      <c r="DF77" s="1044"/>
      <c r="DG77" s="1042"/>
      <c r="DH77" s="1043"/>
      <c r="DI77" s="1043"/>
      <c r="DJ77" s="1043"/>
      <c r="DK77" s="1044"/>
      <c r="DL77" s="1042"/>
      <c r="DM77" s="1043"/>
      <c r="DN77" s="1043"/>
      <c r="DO77" s="1043"/>
      <c r="DP77" s="1044"/>
      <c r="DQ77" s="1042"/>
      <c r="DR77" s="1043"/>
      <c r="DS77" s="1043"/>
      <c r="DT77" s="1043"/>
      <c r="DU77" s="1044"/>
      <c r="DV77" s="1030"/>
      <c r="DW77" s="1031"/>
      <c r="DX77" s="1031"/>
      <c r="DY77" s="1031"/>
      <c r="DZ77" s="1032"/>
      <c r="EA77" s="246"/>
    </row>
    <row r="78" spans="1:131" s="247" customFormat="1" ht="26.25" customHeight="1" x14ac:dyDescent="0.15">
      <c r="A78" s="261">
        <v>11</v>
      </c>
      <c r="B78" s="1060"/>
      <c r="C78" s="1061"/>
      <c r="D78" s="1061"/>
      <c r="E78" s="1061"/>
      <c r="F78" s="1061"/>
      <c r="G78" s="1061"/>
      <c r="H78" s="1061"/>
      <c r="I78" s="1061"/>
      <c r="J78" s="1061"/>
      <c r="K78" s="1061"/>
      <c r="L78" s="1061"/>
      <c r="M78" s="1061"/>
      <c r="N78" s="1061"/>
      <c r="O78" s="1061"/>
      <c r="P78" s="1062"/>
      <c r="Q78" s="1063"/>
      <c r="R78" s="1057"/>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8"/>
      <c r="BA78" s="1058"/>
      <c r="BB78" s="1058"/>
      <c r="BC78" s="1058"/>
      <c r="BD78" s="1059"/>
      <c r="BE78" s="265"/>
      <c r="BF78" s="265"/>
      <c r="BG78" s="265"/>
      <c r="BH78" s="265"/>
      <c r="BI78" s="265"/>
      <c r="BJ78" s="268"/>
      <c r="BK78" s="268"/>
      <c r="BL78" s="268"/>
      <c r="BM78" s="268"/>
      <c r="BN78" s="268"/>
      <c r="BO78" s="265"/>
      <c r="BP78" s="265"/>
      <c r="BQ78" s="262">
        <v>72</v>
      </c>
      <c r="BR78" s="267"/>
      <c r="BS78" s="1039"/>
      <c r="BT78" s="1040"/>
      <c r="BU78" s="1040"/>
      <c r="BV78" s="1040"/>
      <c r="BW78" s="1040"/>
      <c r="BX78" s="1040"/>
      <c r="BY78" s="1040"/>
      <c r="BZ78" s="1040"/>
      <c r="CA78" s="1040"/>
      <c r="CB78" s="1040"/>
      <c r="CC78" s="1040"/>
      <c r="CD78" s="1040"/>
      <c r="CE78" s="1040"/>
      <c r="CF78" s="1040"/>
      <c r="CG78" s="1041"/>
      <c r="CH78" s="1042"/>
      <c r="CI78" s="1043"/>
      <c r="CJ78" s="1043"/>
      <c r="CK78" s="1043"/>
      <c r="CL78" s="1044"/>
      <c r="CM78" s="1042"/>
      <c r="CN78" s="1043"/>
      <c r="CO78" s="1043"/>
      <c r="CP78" s="1043"/>
      <c r="CQ78" s="1044"/>
      <c r="CR78" s="1042"/>
      <c r="CS78" s="1043"/>
      <c r="CT78" s="1043"/>
      <c r="CU78" s="1043"/>
      <c r="CV78" s="1044"/>
      <c r="CW78" s="1042"/>
      <c r="CX78" s="1043"/>
      <c r="CY78" s="1043"/>
      <c r="CZ78" s="1043"/>
      <c r="DA78" s="1044"/>
      <c r="DB78" s="1042"/>
      <c r="DC78" s="1043"/>
      <c r="DD78" s="1043"/>
      <c r="DE78" s="1043"/>
      <c r="DF78" s="1044"/>
      <c r="DG78" s="1042"/>
      <c r="DH78" s="1043"/>
      <c r="DI78" s="1043"/>
      <c r="DJ78" s="1043"/>
      <c r="DK78" s="1044"/>
      <c r="DL78" s="1042"/>
      <c r="DM78" s="1043"/>
      <c r="DN78" s="1043"/>
      <c r="DO78" s="1043"/>
      <c r="DP78" s="1044"/>
      <c r="DQ78" s="1042"/>
      <c r="DR78" s="1043"/>
      <c r="DS78" s="1043"/>
      <c r="DT78" s="1043"/>
      <c r="DU78" s="1044"/>
      <c r="DV78" s="1030"/>
      <c r="DW78" s="1031"/>
      <c r="DX78" s="1031"/>
      <c r="DY78" s="1031"/>
      <c r="DZ78" s="1032"/>
      <c r="EA78" s="246"/>
    </row>
    <row r="79" spans="1:131" s="247" customFormat="1" ht="26.25" customHeight="1" x14ac:dyDescent="0.15">
      <c r="A79" s="261">
        <v>12</v>
      </c>
      <c r="B79" s="1060"/>
      <c r="C79" s="1061"/>
      <c r="D79" s="1061"/>
      <c r="E79" s="1061"/>
      <c r="F79" s="1061"/>
      <c r="G79" s="1061"/>
      <c r="H79" s="1061"/>
      <c r="I79" s="1061"/>
      <c r="J79" s="1061"/>
      <c r="K79" s="1061"/>
      <c r="L79" s="1061"/>
      <c r="M79" s="1061"/>
      <c r="N79" s="1061"/>
      <c r="O79" s="1061"/>
      <c r="P79" s="1062"/>
      <c r="Q79" s="1063"/>
      <c r="R79" s="1057"/>
      <c r="S79" s="1057"/>
      <c r="T79" s="1057"/>
      <c r="U79" s="1057"/>
      <c r="V79" s="1057"/>
      <c r="W79" s="1057"/>
      <c r="X79" s="1057"/>
      <c r="Y79" s="1057"/>
      <c r="Z79" s="1057"/>
      <c r="AA79" s="1057"/>
      <c r="AB79" s="1057"/>
      <c r="AC79" s="1057"/>
      <c r="AD79" s="1057"/>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8"/>
      <c r="BA79" s="1058"/>
      <c r="BB79" s="1058"/>
      <c r="BC79" s="1058"/>
      <c r="BD79" s="1059"/>
      <c r="BE79" s="265"/>
      <c r="BF79" s="265"/>
      <c r="BG79" s="265"/>
      <c r="BH79" s="265"/>
      <c r="BI79" s="265"/>
      <c r="BJ79" s="268"/>
      <c r="BK79" s="268"/>
      <c r="BL79" s="268"/>
      <c r="BM79" s="268"/>
      <c r="BN79" s="268"/>
      <c r="BO79" s="265"/>
      <c r="BP79" s="265"/>
      <c r="BQ79" s="262">
        <v>73</v>
      </c>
      <c r="BR79" s="267"/>
      <c r="BS79" s="1039"/>
      <c r="BT79" s="1040"/>
      <c r="BU79" s="1040"/>
      <c r="BV79" s="1040"/>
      <c r="BW79" s="1040"/>
      <c r="BX79" s="1040"/>
      <c r="BY79" s="1040"/>
      <c r="BZ79" s="1040"/>
      <c r="CA79" s="1040"/>
      <c r="CB79" s="1040"/>
      <c r="CC79" s="1040"/>
      <c r="CD79" s="1040"/>
      <c r="CE79" s="1040"/>
      <c r="CF79" s="1040"/>
      <c r="CG79" s="1041"/>
      <c r="CH79" s="1042"/>
      <c r="CI79" s="1043"/>
      <c r="CJ79" s="1043"/>
      <c r="CK79" s="1043"/>
      <c r="CL79" s="1044"/>
      <c r="CM79" s="1042"/>
      <c r="CN79" s="1043"/>
      <c r="CO79" s="1043"/>
      <c r="CP79" s="1043"/>
      <c r="CQ79" s="1044"/>
      <c r="CR79" s="1042"/>
      <c r="CS79" s="1043"/>
      <c r="CT79" s="1043"/>
      <c r="CU79" s="1043"/>
      <c r="CV79" s="1044"/>
      <c r="CW79" s="1042"/>
      <c r="CX79" s="1043"/>
      <c r="CY79" s="1043"/>
      <c r="CZ79" s="1043"/>
      <c r="DA79" s="1044"/>
      <c r="DB79" s="1042"/>
      <c r="DC79" s="1043"/>
      <c r="DD79" s="1043"/>
      <c r="DE79" s="1043"/>
      <c r="DF79" s="1044"/>
      <c r="DG79" s="1042"/>
      <c r="DH79" s="1043"/>
      <c r="DI79" s="1043"/>
      <c r="DJ79" s="1043"/>
      <c r="DK79" s="1044"/>
      <c r="DL79" s="1042"/>
      <c r="DM79" s="1043"/>
      <c r="DN79" s="1043"/>
      <c r="DO79" s="1043"/>
      <c r="DP79" s="1044"/>
      <c r="DQ79" s="1042"/>
      <c r="DR79" s="1043"/>
      <c r="DS79" s="1043"/>
      <c r="DT79" s="1043"/>
      <c r="DU79" s="1044"/>
      <c r="DV79" s="1030"/>
      <c r="DW79" s="1031"/>
      <c r="DX79" s="1031"/>
      <c r="DY79" s="1031"/>
      <c r="DZ79" s="1032"/>
      <c r="EA79" s="246"/>
    </row>
    <row r="80" spans="1:131" s="247" customFormat="1" ht="26.25" customHeight="1" x14ac:dyDescent="0.15">
      <c r="A80" s="261">
        <v>13</v>
      </c>
      <c r="B80" s="1060"/>
      <c r="C80" s="1061"/>
      <c r="D80" s="1061"/>
      <c r="E80" s="1061"/>
      <c r="F80" s="1061"/>
      <c r="G80" s="1061"/>
      <c r="H80" s="1061"/>
      <c r="I80" s="1061"/>
      <c r="J80" s="1061"/>
      <c r="K80" s="1061"/>
      <c r="L80" s="1061"/>
      <c r="M80" s="1061"/>
      <c r="N80" s="1061"/>
      <c r="O80" s="1061"/>
      <c r="P80" s="1062"/>
      <c r="Q80" s="1063"/>
      <c r="R80" s="1057"/>
      <c r="S80" s="1057"/>
      <c r="T80" s="1057"/>
      <c r="U80" s="1057"/>
      <c r="V80" s="1057"/>
      <c r="W80" s="1057"/>
      <c r="X80" s="1057"/>
      <c r="Y80" s="1057"/>
      <c r="Z80" s="1057"/>
      <c r="AA80" s="1057"/>
      <c r="AB80" s="1057"/>
      <c r="AC80" s="1057"/>
      <c r="AD80" s="1057"/>
      <c r="AE80" s="1057"/>
      <c r="AF80" s="1057"/>
      <c r="AG80" s="1057"/>
      <c r="AH80" s="1057"/>
      <c r="AI80" s="1057"/>
      <c r="AJ80" s="1057"/>
      <c r="AK80" s="1057"/>
      <c r="AL80" s="1057"/>
      <c r="AM80" s="1057"/>
      <c r="AN80" s="1057"/>
      <c r="AO80" s="1057"/>
      <c r="AP80" s="1057"/>
      <c r="AQ80" s="1057"/>
      <c r="AR80" s="1057"/>
      <c r="AS80" s="1057"/>
      <c r="AT80" s="1057"/>
      <c r="AU80" s="1057"/>
      <c r="AV80" s="1057"/>
      <c r="AW80" s="1057"/>
      <c r="AX80" s="1057"/>
      <c r="AY80" s="1057"/>
      <c r="AZ80" s="1058"/>
      <c r="BA80" s="1058"/>
      <c r="BB80" s="1058"/>
      <c r="BC80" s="1058"/>
      <c r="BD80" s="1059"/>
      <c r="BE80" s="265"/>
      <c r="BF80" s="265"/>
      <c r="BG80" s="265"/>
      <c r="BH80" s="265"/>
      <c r="BI80" s="265"/>
      <c r="BJ80" s="265"/>
      <c r="BK80" s="265"/>
      <c r="BL80" s="265"/>
      <c r="BM80" s="265"/>
      <c r="BN80" s="265"/>
      <c r="BO80" s="265"/>
      <c r="BP80" s="265"/>
      <c r="BQ80" s="262">
        <v>74</v>
      </c>
      <c r="BR80" s="267"/>
      <c r="BS80" s="1039"/>
      <c r="BT80" s="1040"/>
      <c r="BU80" s="1040"/>
      <c r="BV80" s="1040"/>
      <c r="BW80" s="1040"/>
      <c r="BX80" s="1040"/>
      <c r="BY80" s="1040"/>
      <c r="BZ80" s="1040"/>
      <c r="CA80" s="1040"/>
      <c r="CB80" s="1040"/>
      <c r="CC80" s="1040"/>
      <c r="CD80" s="1040"/>
      <c r="CE80" s="1040"/>
      <c r="CF80" s="1040"/>
      <c r="CG80" s="1041"/>
      <c r="CH80" s="1042"/>
      <c r="CI80" s="1043"/>
      <c r="CJ80" s="1043"/>
      <c r="CK80" s="1043"/>
      <c r="CL80" s="1044"/>
      <c r="CM80" s="1042"/>
      <c r="CN80" s="1043"/>
      <c r="CO80" s="1043"/>
      <c r="CP80" s="1043"/>
      <c r="CQ80" s="1044"/>
      <c r="CR80" s="1042"/>
      <c r="CS80" s="1043"/>
      <c r="CT80" s="1043"/>
      <c r="CU80" s="1043"/>
      <c r="CV80" s="1044"/>
      <c r="CW80" s="1042"/>
      <c r="CX80" s="1043"/>
      <c r="CY80" s="1043"/>
      <c r="CZ80" s="1043"/>
      <c r="DA80" s="1044"/>
      <c r="DB80" s="1042"/>
      <c r="DC80" s="1043"/>
      <c r="DD80" s="1043"/>
      <c r="DE80" s="1043"/>
      <c r="DF80" s="1044"/>
      <c r="DG80" s="1042"/>
      <c r="DH80" s="1043"/>
      <c r="DI80" s="1043"/>
      <c r="DJ80" s="1043"/>
      <c r="DK80" s="1044"/>
      <c r="DL80" s="1042"/>
      <c r="DM80" s="1043"/>
      <c r="DN80" s="1043"/>
      <c r="DO80" s="1043"/>
      <c r="DP80" s="1044"/>
      <c r="DQ80" s="1042"/>
      <c r="DR80" s="1043"/>
      <c r="DS80" s="1043"/>
      <c r="DT80" s="1043"/>
      <c r="DU80" s="1044"/>
      <c r="DV80" s="1030"/>
      <c r="DW80" s="1031"/>
      <c r="DX80" s="1031"/>
      <c r="DY80" s="1031"/>
      <c r="DZ80" s="1032"/>
      <c r="EA80" s="246"/>
    </row>
    <row r="81" spans="1:131" s="247" customFormat="1" ht="26.25" customHeight="1" x14ac:dyDescent="0.15">
      <c r="A81" s="261">
        <v>14</v>
      </c>
      <c r="B81" s="1060"/>
      <c r="C81" s="1061"/>
      <c r="D81" s="1061"/>
      <c r="E81" s="1061"/>
      <c r="F81" s="1061"/>
      <c r="G81" s="1061"/>
      <c r="H81" s="1061"/>
      <c r="I81" s="1061"/>
      <c r="J81" s="1061"/>
      <c r="K81" s="1061"/>
      <c r="L81" s="1061"/>
      <c r="M81" s="1061"/>
      <c r="N81" s="1061"/>
      <c r="O81" s="1061"/>
      <c r="P81" s="1062"/>
      <c r="Q81" s="1063"/>
      <c r="R81" s="1057"/>
      <c r="S81" s="1057"/>
      <c r="T81" s="1057"/>
      <c r="U81" s="1057"/>
      <c r="V81" s="1057"/>
      <c r="W81" s="1057"/>
      <c r="X81" s="1057"/>
      <c r="Y81" s="1057"/>
      <c r="Z81" s="1057"/>
      <c r="AA81" s="1057"/>
      <c r="AB81" s="1057"/>
      <c r="AC81" s="1057"/>
      <c r="AD81" s="1057"/>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8"/>
      <c r="BA81" s="1058"/>
      <c r="BB81" s="1058"/>
      <c r="BC81" s="1058"/>
      <c r="BD81" s="1059"/>
      <c r="BE81" s="265"/>
      <c r="BF81" s="265"/>
      <c r="BG81" s="265"/>
      <c r="BH81" s="265"/>
      <c r="BI81" s="265"/>
      <c r="BJ81" s="265"/>
      <c r="BK81" s="265"/>
      <c r="BL81" s="265"/>
      <c r="BM81" s="265"/>
      <c r="BN81" s="265"/>
      <c r="BO81" s="265"/>
      <c r="BP81" s="265"/>
      <c r="BQ81" s="262">
        <v>75</v>
      </c>
      <c r="BR81" s="267"/>
      <c r="BS81" s="1039"/>
      <c r="BT81" s="1040"/>
      <c r="BU81" s="1040"/>
      <c r="BV81" s="1040"/>
      <c r="BW81" s="1040"/>
      <c r="BX81" s="1040"/>
      <c r="BY81" s="1040"/>
      <c r="BZ81" s="1040"/>
      <c r="CA81" s="1040"/>
      <c r="CB81" s="1040"/>
      <c r="CC81" s="1040"/>
      <c r="CD81" s="1040"/>
      <c r="CE81" s="1040"/>
      <c r="CF81" s="1040"/>
      <c r="CG81" s="1041"/>
      <c r="CH81" s="1042"/>
      <c r="CI81" s="1043"/>
      <c r="CJ81" s="1043"/>
      <c r="CK81" s="1043"/>
      <c r="CL81" s="1044"/>
      <c r="CM81" s="1042"/>
      <c r="CN81" s="1043"/>
      <c r="CO81" s="1043"/>
      <c r="CP81" s="1043"/>
      <c r="CQ81" s="1044"/>
      <c r="CR81" s="1042"/>
      <c r="CS81" s="1043"/>
      <c r="CT81" s="1043"/>
      <c r="CU81" s="1043"/>
      <c r="CV81" s="1044"/>
      <c r="CW81" s="1042"/>
      <c r="CX81" s="1043"/>
      <c r="CY81" s="1043"/>
      <c r="CZ81" s="1043"/>
      <c r="DA81" s="1044"/>
      <c r="DB81" s="1042"/>
      <c r="DC81" s="1043"/>
      <c r="DD81" s="1043"/>
      <c r="DE81" s="1043"/>
      <c r="DF81" s="1044"/>
      <c r="DG81" s="1042"/>
      <c r="DH81" s="1043"/>
      <c r="DI81" s="1043"/>
      <c r="DJ81" s="1043"/>
      <c r="DK81" s="1044"/>
      <c r="DL81" s="1042"/>
      <c r="DM81" s="1043"/>
      <c r="DN81" s="1043"/>
      <c r="DO81" s="1043"/>
      <c r="DP81" s="1044"/>
      <c r="DQ81" s="1042"/>
      <c r="DR81" s="1043"/>
      <c r="DS81" s="1043"/>
      <c r="DT81" s="1043"/>
      <c r="DU81" s="1044"/>
      <c r="DV81" s="1030"/>
      <c r="DW81" s="1031"/>
      <c r="DX81" s="1031"/>
      <c r="DY81" s="1031"/>
      <c r="DZ81" s="1032"/>
      <c r="EA81" s="246"/>
    </row>
    <row r="82" spans="1:131" s="247" customFormat="1" ht="26.25" customHeight="1" x14ac:dyDescent="0.15">
      <c r="A82" s="261">
        <v>15</v>
      </c>
      <c r="B82" s="1060"/>
      <c r="C82" s="1061"/>
      <c r="D82" s="1061"/>
      <c r="E82" s="1061"/>
      <c r="F82" s="1061"/>
      <c r="G82" s="1061"/>
      <c r="H82" s="1061"/>
      <c r="I82" s="1061"/>
      <c r="J82" s="1061"/>
      <c r="K82" s="1061"/>
      <c r="L82" s="1061"/>
      <c r="M82" s="1061"/>
      <c r="N82" s="1061"/>
      <c r="O82" s="1061"/>
      <c r="P82" s="1062"/>
      <c r="Q82" s="1063"/>
      <c r="R82" s="1057"/>
      <c r="S82" s="1057"/>
      <c r="T82" s="1057"/>
      <c r="U82" s="1057"/>
      <c r="V82" s="1057"/>
      <c r="W82" s="1057"/>
      <c r="X82" s="1057"/>
      <c r="Y82" s="1057"/>
      <c r="Z82" s="1057"/>
      <c r="AA82" s="1057"/>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8"/>
      <c r="BA82" s="1058"/>
      <c r="BB82" s="1058"/>
      <c r="BC82" s="1058"/>
      <c r="BD82" s="1059"/>
      <c r="BE82" s="265"/>
      <c r="BF82" s="265"/>
      <c r="BG82" s="265"/>
      <c r="BH82" s="265"/>
      <c r="BI82" s="265"/>
      <c r="BJ82" s="265"/>
      <c r="BK82" s="265"/>
      <c r="BL82" s="265"/>
      <c r="BM82" s="265"/>
      <c r="BN82" s="265"/>
      <c r="BO82" s="265"/>
      <c r="BP82" s="265"/>
      <c r="BQ82" s="262">
        <v>76</v>
      </c>
      <c r="BR82" s="267"/>
      <c r="BS82" s="1039"/>
      <c r="BT82" s="1040"/>
      <c r="BU82" s="1040"/>
      <c r="BV82" s="1040"/>
      <c r="BW82" s="1040"/>
      <c r="BX82" s="1040"/>
      <c r="BY82" s="1040"/>
      <c r="BZ82" s="1040"/>
      <c r="CA82" s="1040"/>
      <c r="CB82" s="1040"/>
      <c r="CC82" s="1040"/>
      <c r="CD82" s="1040"/>
      <c r="CE82" s="1040"/>
      <c r="CF82" s="1040"/>
      <c r="CG82" s="1041"/>
      <c r="CH82" s="1042"/>
      <c r="CI82" s="1043"/>
      <c r="CJ82" s="1043"/>
      <c r="CK82" s="1043"/>
      <c r="CL82" s="1044"/>
      <c r="CM82" s="1042"/>
      <c r="CN82" s="1043"/>
      <c r="CO82" s="1043"/>
      <c r="CP82" s="1043"/>
      <c r="CQ82" s="1044"/>
      <c r="CR82" s="1042"/>
      <c r="CS82" s="1043"/>
      <c r="CT82" s="1043"/>
      <c r="CU82" s="1043"/>
      <c r="CV82" s="1044"/>
      <c r="CW82" s="1042"/>
      <c r="CX82" s="1043"/>
      <c r="CY82" s="1043"/>
      <c r="CZ82" s="1043"/>
      <c r="DA82" s="1044"/>
      <c r="DB82" s="1042"/>
      <c r="DC82" s="1043"/>
      <c r="DD82" s="1043"/>
      <c r="DE82" s="1043"/>
      <c r="DF82" s="1044"/>
      <c r="DG82" s="1042"/>
      <c r="DH82" s="1043"/>
      <c r="DI82" s="1043"/>
      <c r="DJ82" s="1043"/>
      <c r="DK82" s="1044"/>
      <c r="DL82" s="1042"/>
      <c r="DM82" s="1043"/>
      <c r="DN82" s="1043"/>
      <c r="DO82" s="1043"/>
      <c r="DP82" s="1044"/>
      <c r="DQ82" s="1042"/>
      <c r="DR82" s="1043"/>
      <c r="DS82" s="1043"/>
      <c r="DT82" s="1043"/>
      <c r="DU82" s="1044"/>
      <c r="DV82" s="1030"/>
      <c r="DW82" s="1031"/>
      <c r="DX82" s="1031"/>
      <c r="DY82" s="1031"/>
      <c r="DZ82" s="1032"/>
      <c r="EA82" s="246"/>
    </row>
    <row r="83" spans="1:131" s="247" customFormat="1" ht="26.25" customHeight="1" x14ac:dyDescent="0.15">
      <c r="A83" s="261">
        <v>16</v>
      </c>
      <c r="B83" s="1060"/>
      <c r="C83" s="1061"/>
      <c r="D83" s="1061"/>
      <c r="E83" s="1061"/>
      <c r="F83" s="1061"/>
      <c r="G83" s="1061"/>
      <c r="H83" s="1061"/>
      <c r="I83" s="1061"/>
      <c r="J83" s="1061"/>
      <c r="K83" s="1061"/>
      <c r="L83" s="1061"/>
      <c r="M83" s="1061"/>
      <c r="N83" s="1061"/>
      <c r="O83" s="1061"/>
      <c r="P83" s="1062"/>
      <c r="Q83" s="1063"/>
      <c r="R83" s="1057"/>
      <c r="S83" s="1057"/>
      <c r="T83" s="1057"/>
      <c r="U83" s="1057"/>
      <c r="V83" s="1057"/>
      <c r="W83" s="1057"/>
      <c r="X83" s="1057"/>
      <c r="Y83" s="1057"/>
      <c r="Z83" s="1057"/>
      <c r="AA83" s="1057"/>
      <c r="AB83" s="1057"/>
      <c r="AC83" s="1057"/>
      <c r="AD83" s="1057"/>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8"/>
      <c r="BA83" s="1058"/>
      <c r="BB83" s="1058"/>
      <c r="BC83" s="1058"/>
      <c r="BD83" s="1059"/>
      <c r="BE83" s="265"/>
      <c r="BF83" s="265"/>
      <c r="BG83" s="265"/>
      <c r="BH83" s="265"/>
      <c r="BI83" s="265"/>
      <c r="BJ83" s="265"/>
      <c r="BK83" s="265"/>
      <c r="BL83" s="265"/>
      <c r="BM83" s="265"/>
      <c r="BN83" s="265"/>
      <c r="BO83" s="265"/>
      <c r="BP83" s="265"/>
      <c r="BQ83" s="262">
        <v>77</v>
      </c>
      <c r="BR83" s="267"/>
      <c r="BS83" s="1039"/>
      <c r="BT83" s="1040"/>
      <c r="BU83" s="1040"/>
      <c r="BV83" s="1040"/>
      <c r="BW83" s="1040"/>
      <c r="BX83" s="1040"/>
      <c r="BY83" s="1040"/>
      <c r="BZ83" s="1040"/>
      <c r="CA83" s="1040"/>
      <c r="CB83" s="1040"/>
      <c r="CC83" s="1040"/>
      <c r="CD83" s="1040"/>
      <c r="CE83" s="1040"/>
      <c r="CF83" s="1040"/>
      <c r="CG83" s="1041"/>
      <c r="CH83" s="1042"/>
      <c r="CI83" s="1043"/>
      <c r="CJ83" s="1043"/>
      <c r="CK83" s="1043"/>
      <c r="CL83" s="1044"/>
      <c r="CM83" s="1042"/>
      <c r="CN83" s="1043"/>
      <c r="CO83" s="1043"/>
      <c r="CP83" s="1043"/>
      <c r="CQ83" s="1044"/>
      <c r="CR83" s="1042"/>
      <c r="CS83" s="1043"/>
      <c r="CT83" s="1043"/>
      <c r="CU83" s="1043"/>
      <c r="CV83" s="1044"/>
      <c r="CW83" s="1042"/>
      <c r="CX83" s="1043"/>
      <c r="CY83" s="1043"/>
      <c r="CZ83" s="1043"/>
      <c r="DA83" s="1044"/>
      <c r="DB83" s="1042"/>
      <c r="DC83" s="1043"/>
      <c r="DD83" s="1043"/>
      <c r="DE83" s="1043"/>
      <c r="DF83" s="1044"/>
      <c r="DG83" s="1042"/>
      <c r="DH83" s="1043"/>
      <c r="DI83" s="1043"/>
      <c r="DJ83" s="1043"/>
      <c r="DK83" s="1044"/>
      <c r="DL83" s="1042"/>
      <c r="DM83" s="1043"/>
      <c r="DN83" s="1043"/>
      <c r="DO83" s="1043"/>
      <c r="DP83" s="1044"/>
      <c r="DQ83" s="1042"/>
      <c r="DR83" s="1043"/>
      <c r="DS83" s="1043"/>
      <c r="DT83" s="1043"/>
      <c r="DU83" s="1044"/>
      <c r="DV83" s="1030"/>
      <c r="DW83" s="1031"/>
      <c r="DX83" s="1031"/>
      <c r="DY83" s="1031"/>
      <c r="DZ83" s="1032"/>
      <c r="EA83" s="246"/>
    </row>
    <row r="84" spans="1:131" s="247" customFormat="1" ht="26.25" customHeight="1" x14ac:dyDescent="0.15">
      <c r="A84" s="261">
        <v>17</v>
      </c>
      <c r="B84" s="1060"/>
      <c r="C84" s="1061"/>
      <c r="D84" s="1061"/>
      <c r="E84" s="1061"/>
      <c r="F84" s="1061"/>
      <c r="G84" s="1061"/>
      <c r="H84" s="1061"/>
      <c r="I84" s="1061"/>
      <c r="J84" s="1061"/>
      <c r="K84" s="1061"/>
      <c r="L84" s="1061"/>
      <c r="M84" s="1061"/>
      <c r="N84" s="1061"/>
      <c r="O84" s="1061"/>
      <c r="P84" s="1062"/>
      <c r="Q84" s="1063"/>
      <c r="R84" s="1057"/>
      <c r="S84" s="1057"/>
      <c r="T84" s="1057"/>
      <c r="U84" s="1057"/>
      <c r="V84" s="1057"/>
      <c r="W84" s="1057"/>
      <c r="X84" s="1057"/>
      <c r="Y84" s="1057"/>
      <c r="Z84" s="1057"/>
      <c r="AA84" s="1057"/>
      <c r="AB84" s="1057"/>
      <c r="AC84" s="1057"/>
      <c r="AD84" s="1057"/>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8"/>
      <c r="BA84" s="1058"/>
      <c r="BB84" s="1058"/>
      <c r="BC84" s="1058"/>
      <c r="BD84" s="1059"/>
      <c r="BE84" s="265"/>
      <c r="BF84" s="265"/>
      <c r="BG84" s="265"/>
      <c r="BH84" s="265"/>
      <c r="BI84" s="265"/>
      <c r="BJ84" s="265"/>
      <c r="BK84" s="265"/>
      <c r="BL84" s="265"/>
      <c r="BM84" s="265"/>
      <c r="BN84" s="265"/>
      <c r="BO84" s="265"/>
      <c r="BP84" s="265"/>
      <c r="BQ84" s="262">
        <v>78</v>
      </c>
      <c r="BR84" s="267"/>
      <c r="BS84" s="1039"/>
      <c r="BT84" s="1040"/>
      <c r="BU84" s="1040"/>
      <c r="BV84" s="1040"/>
      <c r="BW84" s="1040"/>
      <c r="BX84" s="1040"/>
      <c r="BY84" s="1040"/>
      <c r="BZ84" s="1040"/>
      <c r="CA84" s="1040"/>
      <c r="CB84" s="1040"/>
      <c r="CC84" s="1040"/>
      <c r="CD84" s="1040"/>
      <c r="CE84" s="1040"/>
      <c r="CF84" s="1040"/>
      <c r="CG84" s="1041"/>
      <c r="CH84" s="1042"/>
      <c r="CI84" s="1043"/>
      <c r="CJ84" s="1043"/>
      <c r="CK84" s="1043"/>
      <c r="CL84" s="1044"/>
      <c r="CM84" s="1042"/>
      <c r="CN84" s="1043"/>
      <c r="CO84" s="1043"/>
      <c r="CP84" s="1043"/>
      <c r="CQ84" s="1044"/>
      <c r="CR84" s="1042"/>
      <c r="CS84" s="1043"/>
      <c r="CT84" s="1043"/>
      <c r="CU84" s="1043"/>
      <c r="CV84" s="1044"/>
      <c r="CW84" s="1042"/>
      <c r="CX84" s="1043"/>
      <c r="CY84" s="1043"/>
      <c r="CZ84" s="1043"/>
      <c r="DA84" s="1044"/>
      <c r="DB84" s="1042"/>
      <c r="DC84" s="1043"/>
      <c r="DD84" s="1043"/>
      <c r="DE84" s="1043"/>
      <c r="DF84" s="1044"/>
      <c r="DG84" s="1042"/>
      <c r="DH84" s="1043"/>
      <c r="DI84" s="1043"/>
      <c r="DJ84" s="1043"/>
      <c r="DK84" s="1044"/>
      <c r="DL84" s="1042"/>
      <c r="DM84" s="1043"/>
      <c r="DN84" s="1043"/>
      <c r="DO84" s="1043"/>
      <c r="DP84" s="1044"/>
      <c r="DQ84" s="1042"/>
      <c r="DR84" s="1043"/>
      <c r="DS84" s="1043"/>
      <c r="DT84" s="1043"/>
      <c r="DU84" s="1044"/>
      <c r="DV84" s="1030"/>
      <c r="DW84" s="1031"/>
      <c r="DX84" s="1031"/>
      <c r="DY84" s="1031"/>
      <c r="DZ84" s="1032"/>
      <c r="EA84" s="246"/>
    </row>
    <row r="85" spans="1:131" s="247" customFormat="1" ht="26.25" customHeight="1" x14ac:dyDescent="0.15">
      <c r="A85" s="261">
        <v>18</v>
      </c>
      <c r="B85" s="1060"/>
      <c r="C85" s="1061"/>
      <c r="D85" s="1061"/>
      <c r="E85" s="1061"/>
      <c r="F85" s="1061"/>
      <c r="G85" s="1061"/>
      <c r="H85" s="1061"/>
      <c r="I85" s="1061"/>
      <c r="J85" s="1061"/>
      <c r="K85" s="1061"/>
      <c r="L85" s="1061"/>
      <c r="M85" s="1061"/>
      <c r="N85" s="1061"/>
      <c r="O85" s="1061"/>
      <c r="P85" s="1062"/>
      <c r="Q85" s="1063"/>
      <c r="R85" s="1057"/>
      <c r="S85" s="1057"/>
      <c r="T85" s="1057"/>
      <c r="U85" s="1057"/>
      <c r="V85" s="1057"/>
      <c r="W85" s="1057"/>
      <c r="X85" s="1057"/>
      <c r="Y85" s="1057"/>
      <c r="Z85" s="1057"/>
      <c r="AA85" s="1057"/>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8"/>
      <c r="BA85" s="1058"/>
      <c r="BB85" s="1058"/>
      <c r="BC85" s="1058"/>
      <c r="BD85" s="1059"/>
      <c r="BE85" s="265"/>
      <c r="BF85" s="265"/>
      <c r="BG85" s="265"/>
      <c r="BH85" s="265"/>
      <c r="BI85" s="265"/>
      <c r="BJ85" s="265"/>
      <c r="BK85" s="265"/>
      <c r="BL85" s="265"/>
      <c r="BM85" s="265"/>
      <c r="BN85" s="265"/>
      <c r="BO85" s="265"/>
      <c r="BP85" s="265"/>
      <c r="BQ85" s="262">
        <v>79</v>
      </c>
      <c r="BR85" s="267"/>
      <c r="BS85" s="1039"/>
      <c r="BT85" s="1040"/>
      <c r="BU85" s="1040"/>
      <c r="BV85" s="1040"/>
      <c r="BW85" s="1040"/>
      <c r="BX85" s="1040"/>
      <c r="BY85" s="1040"/>
      <c r="BZ85" s="1040"/>
      <c r="CA85" s="1040"/>
      <c r="CB85" s="1040"/>
      <c r="CC85" s="1040"/>
      <c r="CD85" s="1040"/>
      <c r="CE85" s="1040"/>
      <c r="CF85" s="1040"/>
      <c r="CG85" s="1041"/>
      <c r="CH85" s="1042"/>
      <c r="CI85" s="1043"/>
      <c r="CJ85" s="1043"/>
      <c r="CK85" s="1043"/>
      <c r="CL85" s="1044"/>
      <c r="CM85" s="1042"/>
      <c r="CN85" s="1043"/>
      <c r="CO85" s="1043"/>
      <c r="CP85" s="1043"/>
      <c r="CQ85" s="1044"/>
      <c r="CR85" s="1042"/>
      <c r="CS85" s="1043"/>
      <c r="CT85" s="1043"/>
      <c r="CU85" s="1043"/>
      <c r="CV85" s="1044"/>
      <c r="CW85" s="1042"/>
      <c r="CX85" s="1043"/>
      <c r="CY85" s="1043"/>
      <c r="CZ85" s="1043"/>
      <c r="DA85" s="1044"/>
      <c r="DB85" s="1042"/>
      <c r="DC85" s="1043"/>
      <c r="DD85" s="1043"/>
      <c r="DE85" s="1043"/>
      <c r="DF85" s="1044"/>
      <c r="DG85" s="1042"/>
      <c r="DH85" s="1043"/>
      <c r="DI85" s="1043"/>
      <c r="DJ85" s="1043"/>
      <c r="DK85" s="1044"/>
      <c r="DL85" s="1042"/>
      <c r="DM85" s="1043"/>
      <c r="DN85" s="1043"/>
      <c r="DO85" s="1043"/>
      <c r="DP85" s="1044"/>
      <c r="DQ85" s="1042"/>
      <c r="DR85" s="1043"/>
      <c r="DS85" s="1043"/>
      <c r="DT85" s="1043"/>
      <c r="DU85" s="1044"/>
      <c r="DV85" s="1030"/>
      <c r="DW85" s="1031"/>
      <c r="DX85" s="1031"/>
      <c r="DY85" s="1031"/>
      <c r="DZ85" s="1032"/>
      <c r="EA85" s="246"/>
    </row>
    <row r="86" spans="1:131" s="247" customFormat="1" ht="26.25" customHeight="1" x14ac:dyDescent="0.15">
      <c r="A86" s="261">
        <v>19</v>
      </c>
      <c r="B86" s="1060"/>
      <c r="C86" s="1061"/>
      <c r="D86" s="1061"/>
      <c r="E86" s="1061"/>
      <c r="F86" s="1061"/>
      <c r="G86" s="1061"/>
      <c r="H86" s="1061"/>
      <c r="I86" s="1061"/>
      <c r="J86" s="1061"/>
      <c r="K86" s="1061"/>
      <c r="L86" s="1061"/>
      <c r="M86" s="1061"/>
      <c r="N86" s="1061"/>
      <c r="O86" s="1061"/>
      <c r="P86" s="1062"/>
      <c r="Q86" s="1063"/>
      <c r="R86" s="1057"/>
      <c r="S86" s="1057"/>
      <c r="T86" s="1057"/>
      <c r="U86" s="1057"/>
      <c r="V86" s="1057"/>
      <c r="W86" s="1057"/>
      <c r="X86" s="1057"/>
      <c r="Y86" s="1057"/>
      <c r="Z86" s="1057"/>
      <c r="AA86" s="1057"/>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8"/>
      <c r="BA86" s="1058"/>
      <c r="BB86" s="1058"/>
      <c r="BC86" s="1058"/>
      <c r="BD86" s="1059"/>
      <c r="BE86" s="265"/>
      <c r="BF86" s="265"/>
      <c r="BG86" s="265"/>
      <c r="BH86" s="265"/>
      <c r="BI86" s="265"/>
      <c r="BJ86" s="265"/>
      <c r="BK86" s="265"/>
      <c r="BL86" s="265"/>
      <c r="BM86" s="265"/>
      <c r="BN86" s="265"/>
      <c r="BO86" s="265"/>
      <c r="BP86" s="265"/>
      <c r="BQ86" s="262">
        <v>80</v>
      </c>
      <c r="BR86" s="267"/>
      <c r="BS86" s="1039"/>
      <c r="BT86" s="1040"/>
      <c r="BU86" s="1040"/>
      <c r="BV86" s="1040"/>
      <c r="BW86" s="1040"/>
      <c r="BX86" s="1040"/>
      <c r="BY86" s="1040"/>
      <c r="BZ86" s="1040"/>
      <c r="CA86" s="1040"/>
      <c r="CB86" s="1040"/>
      <c r="CC86" s="1040"/>
      <c r="CD86" s="1040"/>
      <c r="CE86" s="1040"/>
      <c r="CF86" s="1040"/>
      <c r="CG86" s="1041"/>
      <c r="CH86" s="1042"/>
      <c r="CI86" s="1043"/>
      <c r="CJ86" s="1043"/>
      <c r="CK86" s="1043"/>
      <c r="CL86" s="1044"/>
      <c r="CM86" s="1042"/>
      <c r="CN86" s="1043"/>
      <c r="CO86" s="1043"/>
      <c r="CP86" s="1043"/>
      <c r="CQ86" s="1044"/>
      <c r="CR86" s="1042"/>
      <c r="CS86" s="1043"/>
      <c r="CT86" s="1043"/>
      <c r="CU86" s="1043"/>
      <c r="CV86" s="1044"/>
      <c r="CW86" s="1042"/>
      <c r="CX86" s="1043"/>
      <c r="CY86" s="1043"/>
      <c r="CZ86" s="1043"/>
      <c r="DA86" s="1044"/>
      <c r="DB86" s="1042"/>
      <c r="DC86" s="1043"/>
      <c r="DD86" s="1043"/>
      <c r="DE86" s="1043"/>
      <c r="DF86" s="1044"/>
      <c r="DG86" s="1042"/>
      <c r="DH86" s="1043"/>
      <c r="DI86" s="1043"/>
      <c r="DJ86" s="1043"/>
      <c r="DK86" s="1044"/>
      <c r="DL86" s="1042"/>
      <c r="DM86" s="1043"/>
      <c r="DN86" s="1043"/>
      <c r="DO86" s="1043"/>
      <c r="DP86" s="1044"/>
      <c r="DQ86" s="1042"/>
      <c r="DR86" s="1043"/>
      <c r="DS86" s="1043"/>
      <c r="DT86" s="1043"/>
      <c r="DU86" s="1044"/>
      <c r="DV86" s="1030"/>
      <c r="DW86" s="1031"/>
      <c r="DX86" s="1031"/>
      <c r="DY86" s="1031"/>
      <c r="DZ86" s="1032"/>
      <c r="EA86" s="246"/>
    </row>
    <row r="87" spans="1:131" s="247" customFormat="1" ht="26.25" customHeight="1" x14ac:dyDescent="0.15">
      <c r="A87" s="269">
        <v>20</v>
      </c>
      <c r="B87" s="1050"/>
      <c r="C87" s="1051"/>
      <c r="D87" s="1051"/>
      <c r="E87" s="1051"/>
      <c r="F87" s="1051"/>
      <c r="G87" s="1051"/>
      <c r="H87" s="1051"/>
      <c r="I87" s="1051"/>
      <c r="J87" s="1051"/>
      <c r="K87" s="1051"/>
      <c r="L87" s="1051"/>
      <c r="M87" s="1051"/>
      <c r="N87" s="1051"/>
      <c r="O87" s="1051"/>
      <c r="P87" s="1052"/>
      <c r="Q87" s="1053"/>
      <c r="R87" s="1054"/>
      <c r="S87" s="1054"/>
      <c r="T87" s="1054"/>
      <c r="U87" s="1054"/>
      <c r="V87" s="1054"/>
      <c r="W87" s="1054"/>
      <c r="X87" s="1054"/>
      <c r="Y87" s="1054"/>
      <c r="Z87" s="1054"/>
      <c r="AA87" s="1054"/>
      <c r="AB87" s="1054"/>
      <c r="AC87" s="1054"/>
      <c r="AD87" s="1054"/>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5"/>
      <c r="BA87" s="1055"/>
      <c r="BB87" s="1055"/>
      <c r="BC87" s="1055"/>
      <c r="BD87" s="1056"/>
      <c r="BE87" s="265"/>
      <c r="BF87" s="265"/>
      <c r="BG87" s="265"/>
      <c r="BH87" s="265"/>
      <c r="BI87" s="265"/>
      <c r="BJ87" s="265"/>
      <c r="BK87" s="265"/>
      <c r="BL87" s="265"/>
      <c r="BM87" s="265"/>
      <c r="BN87" s="265"/>
      <c r="BO87" s="265"/>
      <c r="BP87" s="265"/>
      <c r="BQ87" s="262">
        <v>81</v>
      </c>
      <c r="BR87" s="267"/>
      <c r="BS87" s="1039"/>
      <c r="BT87" s="1040"/>
      <c r="BU87" s="1040"/>
      <c r="BV87" s="1040"/>
      <c r="BW87" s="1040"/>
      <c r="BX87" s="1040"/>
      <c r="BY87" s="1040"/>
      <c r="BZ87" s="1040"/>
      <c r="CA87" s="1040"/>
      <c r="CB87" s="1040"/>
      <c r="CC87" s="1040"/>
      <c r="CD87" s="1040"/>
      <c r="CE87" s="1040"/>
      <c r="CF87" s="1040"/>
      <c r="CG87" s="1041"/>
      <c r="CH87" s="1042"/>
      <c r="CI87" s="1043"/>
      <c r="CJ87" s="1043"/>
      <c r="CK87" s="1043"/>
      <c r="CL87" s="1044"/>
      <c r="CM87" s="1042"/>
      <c r="CN87" s="1043"/>
      <c r="CO87" s="1043"/>
      <c r="CP87" s="1043"/>
      <c r="CQ87" s="1044"/>
      <c r="CR87" s="1042"/>
      <c r="CS87" s="1043"/>
      <c r="CT87" s="1043"/>
      <c r="CU87" s="1043"/>
      <c r="CV87" s="1044"/>
      <c r="CW87" s="1042"/>
      <c r="CX87" s="1043"/>
      <c r="CY87" s="1043"/>
      <c r="CZ87" s="1043"/>
      <c r="DA87" s="1044"/>
      <c r="DB87" s="1042"/>
      <c r="DC87" s="1043"/>
      <c r="DD87" s="1043"/>
      <c r="DE87" s="1043"/>
      <c r="DF87" s="1044"/>
      <c r="DG87" s="1042"/>
      <c r="DH87" s="1043"/>
      <c r="DI87" s="1043"/>
      <c r="DJ87" s="1043"/>
      <c r="DK87" s="1044"/>
      <c r="DL87" s="1042"/>
      <c r="DM87" s="1043"/>
      <c r="DN87" s="1043"/>
      <c r="DO87" s="1043"/>
      <c r="DP87" s="1044"/>
      <c r="DQ87" s="1042"/>
      <c r="DR87" s="1043"/>
      <c r="DS87" s="1043"/>
      <c r="DT87" s="1043"/>
      <c r="DU87" s="1044"/>
      <c r="DV87" s="1030"/>
      <c r="DW87" s="1031"/>
      <c r="DX87" s="1031"/>
      <c r="DY87" s="1031"/>
      <c r="DZ87" s="1032"/>
      <c r="EA87" s="246"/>
    </row>
    <row r="88" spans="1:131" s="247" customFormat="1" ht="26.25" customHeight="1" thickBot="1" x14ac:dyDescent="0.2">
      <c r="A88" s="264" t="s">
        <v>384</v>
      </c>
      <c r="B88" s="1033" t="s">
        <v>420</v>
      </c>
      <c r="C88" s="1034"/>
      <c r="D88" s="1034"/>
      <c r="E88" s="1034"/>
      <c r="F88" s="1034"/>
      <c r="G88" s="1034"/>
      <c r="H88" s="1034"/>
      <c r="I88" s="1034"/>
      <c r="J88" s="1034"/>
      <c r="K88" s="1034"/>
      <c r="L88" s="1034"/>
      <c r="M88" s="1034"/>
      <c r="N88" s="1034"/>
      <c r="O88" s="1034"/>
      <c r="P88" s="1035"/>
      <c r="Q88" s="1048"/>
      <c r="R88" s="1049"/>
      <c r="S88" s="1049"/>
      <c r="T88" s="1049"/>
      <c r="U88" s="1049"/>
      <c r="V88" s="1049"/>
      <c r="W88" s="1049"/>
      <c r="X88" s="1049"/>
      <c r="Y88" s="1049"/>
      <c r="Z88" s="1049"/>
      <c r="AA88" s="1049"/>
      <c r="AB88" s="1049"/>
      <c r="AC88" s="1049"/>
      <c r="AD88" s="1049"/>
      <c r="AE88" s="1049"/>
      <c r="AF88" s="1045">
        <f>SUM(AF68:AJ87)</f>
        <v>5088</v>
      </c>
      <c r="AG88" s="1045"/>
      <c r="AH88" s="1045"/>
      <c r="AI88" s="1045"/>
      <c r="AJ88" s="1045"/>
      <c r="AK88" s="1049"/>
      <c r="AL88" s="1049"/>
      <c r="AM88" s="1049"/>
      <c r="AN88" s="1049"/>
      <c r="AO88" s="1049"/>
      <c r="AP88" s="1045">
        <f>SUM(AP68:AT87)</f>
        <v>0</v>
      </c>
      <c r="AQ88" s="1045"/>
      <c r="AR88" s="1045"/>
      <c r="AS88" s="1045"/>
      <c r="AT88" s="1045"/>
      <c r="AU88" s="1045">
        <f>SUM(AU68:AY87)</f>
        <v>0</v>
      </c>
      <c r="AV88" s="1045"/>
      <c r="AW88" s="1045"/>
      <c r="AX88" s="1045"/>
      <c r="AY88" s="1045"/>
      <c r="AZ88" s="1046"/>
      <c r="BA88" s="1046"/>
      <c r="BB88" s="1046"/>
      <c r="BC88" s="1046"/>
      <c r="BD88" s="1047"/>
      <c r="BE88" s="265"/>
      <c r="BF88" s="265"/>
      <c r="BG88" s="265"/>
      <c r="BH88" s="265"/>
      <c r="BI88" s="265"/>
      <c r="BJ88" s="265"/>
      <c r="BK88" s="265"/>
      <c r="BL88" s="265"/>
      <c r="BM88" s="265"/>
      <c r="BN88" s="265"/>
      <c r="BO88" s="265"/>
      <c r="BP88" s="265"/>
      <c r="BQ88" s="262">
        <v>82</v>
      </c>
      <c r="BR88" s="267"/>
      <c r="BS88" s="1039"/>
      <c r="BT88" s="1040"/>
      <c r="BU88" s="1040"/>
      <c r="BV88" s="1040"/>
      <c r="BW88" s="1040"/>
      <c r="BX88" s="1040"/>
      <c r="BY88" s="1040"/>
      <c r="BZ88" s="1040"/>
      <c r="CA88" s="1040"/>
      <c r="CB88" s="1040"/>
      <c r="CC88" s="1040"/>
      <c r="CD88" s="1040"/>
      <c r="CE88" s="1040"/>
      <c r="CF88" s="1040"/>
      <c r="CG88" s="1041"/>
      <c r="CH88" s="1042"/>
      <c r="CI88" s="1043"/>
      <c r="CJ88" s="1043"/>
      <c r="CK88" s="1043"/>
      <c r="CL88" s="1044"/>
      <c r="CM88" s="1042"/>
      <c r="CN88" s="1043"/>
      <c r="CO88" s="1043"/>
      <c r="CP88" s="1043"/>
      <c r="CQ88" s="1044"/>
      <c r="CR88" s="1042"/>
      <c r="CS88" s="1043"/>
      <c r="CT88" s="1043"/>
      <c r="CU88" s="1043"/>
      <c r="CV88" s="1044"/>
      <c r="CW88" s="1042"/>
      <c r="CX88" s="1043"/>
      <c r="CY88" s="1043"/>
      <c r="CZ88" s="1043"/>
      <c r="DA88" s="1044"/>
      <c r="DB88" s="1042"/>
      <c r="DC88" s="1043"/>
      <c r="DD88" s="1043"/>
      <c r="DE88" s="1043"/>
      <c r="DF88" s="1044"/>
      <c r="DG88" s="1042"/>
      <c r="DH88" s="1043"/>
      <c r="DI88" s="1043"/>
      <c r="DJ88" s="1043"/>
      <c r="DK88" s="1044"/>
      <c r="DL88" s="1042"/>
      <c r="DM88" s="1043"/>
      <c r="DN88" s="1043"/>
      <c r="DO88" s="1043"/>
      <c r="DP88" s="1044"/>
      <c r="DQ88" s="1042"/>
      <c r="DR88" s="1043"/>
      <c r="DS88" s="1043"/>
      <c r="DT88" s="1043"/>
      <c r="DU88" s="1044"/>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39"/>
      <c r="BT89" s="1040"/>
      <c r="BU89" s="1040"/>
      <c r="BV89" s="1040"/>
      <c r="BW89" s="1040"/>
      <c r="BX89" s="1040"/>
      <c r="BY89" s="1040"/>
      <c r="BZ89" s="1040"/>
      <c r="CA89" s="1040"/>
      <c r="CB89" s="1040"/>
      <c r="CC89" s="1040"/>
      <c r="CD89" s="1040"/>
      <c r="CE89" s="1040"/>
      <c r="CF89" s="1040"/>
      <c r="CG89" s="1041"/>
      <c r="CH89" s="1042"/>
      <c r="CI89" s="1043"/>
      <c r="CJ89" s="1043"/>
      <c r="CK89" s="1043"/>
      <c r="CL89" s="1044"/>
      <c r="CM89" s="1042"/>
      <c r="CN89" s="1043"/>
      <c r="CO89" s="1043"/>
      <c r="CP89" s="1043"/>
      <c r="CQ89" s="1044"/>
      <c r="CR89" s="1042"/>
      <c r="CS89" s="1043"/>
      <c r="CT89" s="1043"/>
      <c r="CU89" s="1043"/>
      <c r="CV89" s="1044"/>
      <c r="CW89" s="1042"/>
      <c r="CX89" s="1043"/>
      <c r="CY89" s="1043"/>
      <c r="CZ89" s="1043"/>
      <c r="DA89" s="1044"/>
      <c r="DB89" s="1042"/>
      <c r="DC89" s="1043"/>
      <c r="DD89" s="1043"/>
      <c r="DE89" s="1043"/>
      <c r="DF89" s="1044"/>
      <c r="DG89" s="1042"/>
      <c r="DH89" s="1043"/>
      <c r="DI89" s="1043"/>
      <c r="DJ89" s="1043"/>
      <c r="DK89" s="1044"/>
      <c r="DL89" s="1042"/>
      <c r="DM89" s="1043"/>
      <c r="DN89" s="1043"/>
      <c r="DO89" s="1043"/>
      <c r="DP89" s="1044"/>
      <c r="DQ89" s="1042"/>
      <c r="DR89" s="1043"/>
      <c r="DS89" s="1043"/>
      <c r="DT89" s="1043"/>
      <c r="DU89" s="1044"/>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39"/>
      <c r="BT90" s="1040"/>
      <c r="BU90" s="1040"/>
      <c r="BV90" s="1040"/>
      <c r="BW90" s="1040"/>
      <c r="BX90" s="1040"/>
      <c r="BY90" s="1040"/>
      <c r="BZ90" s="1040"/>
      <c r="CA90" s="1040"/>
      <c r="CB90" s="1040"/>
      <c r="CC90" s="1040"/>
      <c r="CD90" s="1040"/>
      <c r="CE90" s="1040"/>
      <c r="CF90" s="1040"/>
      <c r="CG90" s="1041"/>
      <c r="CH90" s="1042"/>
      <c r="CI90" s="1043"/>
      <c r="CJ90" s="1043"/>
      <c r="CK90" s="1043"/>
      <c r="CL90" s="1044"/>
      <c r="CM90" s="1042"/>
      <c r="CN90" s="1043"/>
      <c r="CO90" s="1043"/>
      <c r="CP90" s="1043"/>
      <c r="CQ90" s="1044"/>
      <c r="CR90" s="1042"/>
      <c r="CS90" s="1043"/>
      <c r="CT90" s="1043"/>
      <c r="CU90" s="1043"/>
      <c r="CV90" s="1044"/>
      <c r="CW90" s="1042"/>
      <c r="CX90" s="1043"/>
      <c r="CY90" s="1043"/>
      <c r="CZ90" s="1043"/>
      <c r="DA90" s="1044"/>
      <c r="DB90" s="1042"/>
      <c r="DC90" s="1043"/>
      <c r="DD90" s="1043"/>
      <c r="DE90" s="1043"/>
      <c r="DF90" s="1044"/>
      <c r="DG90" s="1042"/>
      <c r="DH90" s="1043"/>
      <c r="DI90" s="1043"/>
      <c r="DJ90" s="1043"/>
      <c r="DK90" s="1044"/>
      <c r="DL90" s="1042"/>
      <c r="DM90" s="1043"/>
      <c r="DN90" s="1043"/>
      <c r="DO90" s="1043"/>
      <c r="DP90" s="1044"/>
      <c r="DQ90" s="1042"/>
      <c r="DR90" s="1043"/>
      <c r="DS90" s="1043"/>
      <c r="DT90" s="1043"/>
      <c r="DU90" s="1044"/>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39"/>
      <c r="BT91" s="1040"/>
      <c r="BU91" s="1040"/>
      <c r="BV91" s="1040"/>
      <c r="BW91" s="1040"/>
      <c r="BX91" s="1040"/>
      <c r="BY91" s="1040"/>
      <c r="BZ91" s="1040"/>
      <c r="CA91" s="1040"/>
      <c r="CB91" s="1040"/>
      <c r="CC91" s="1040"/>
      <c r="CD91" s="1040"/>
      <c r="CE91" s="1040"/>
      <c r="CF91" s="1040"/>
      <c r="CG91" s="1041"/>
      <c r="CH91" s="1042"/>
      <c r="CI91" s="1043"/>
      <c r="CJ91" s="1043"/>
      <c r="CK91" s="1043"/>
      <c r="CL91" s="1044"/>
      <c r="CM91" s="1042"/>
      <c r="CN91" s="1043"/>
      <c r="CO91" s="1043"/>
      <c r="CP91" s="1043"/>
      <c r="CQ91" s="1044"/>
      <c r="CR91" s="1042"/>
      <c r="CS91" s="1043"/>
      <c r="CT91" s="1043"/>
      <c r="CU91" s="1043"/>
      <c r="CV91" s="1044"/>
      <c r="CW91" s="1042"/>
      <c r="CX91" s="1043"/>
      <c r="CY91" s="1043"/>
      <c r="CZ91" s="1043"/>
      <c r="DA91" s="1044"/>
      <c r="DB91" s="1042"/>
      <c r="DC91" s="1043"/>
      <c r="DD91" s="1043"/>
      <c r="DE91" s="1043"/>
      <c r="DF91" s="1044"/>
      <c r="DG91" s="1042"/>
      <c r="DH91" s="1043"/>
      <c r="DI91" s="1043"/>
      <c r="DJ91" s="1043"/>
      <c r="DK91" s="1044"/>
      <c r="DL91" s="1042"/>
      <c r="DM91" s="1043"/>
      <c r="DN91" s="1043"/>
      <c r="DO91" s="1043"/>
      <c r="DP91" s="1044"/>
      <c r="DQ91" s="1042"/>
      <c r="DR91" s="1043"/>
      <c r="DS91" s="1043"/>
      <c r="DT91" s="1043"/>
      <c r="DU91" s="1044"/>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39"/>
      <c r="BT92" s="1040"/>
      <c r="BU92" s="1040"/>
      <c r="BV92" s="1040"/>
      <c r="BW92" s="1040"/>
      <c r="BX92" s="1040"/>
      <c r="BY92" s="1040"/>
      <c r="BZ92" s="1040"/>
      <c r="CA92" s="1040"/>
      <c r="CB92" s="1040"/>
      <c r="CC92" s="1040"/>
      <c r="CD92" s="1040"/>
      <c r="CE92" s="1040"/>
      <c r="CF92" s="1040"/>
      <c r="CG92" s="1041"/>
      <c r="CH92" s="1042"/>
      <c r="CI92" s="1043"/>
      <c r="CJ92" s="1043"/>
      <c r="CK92" s="1043"/>
      <c r="CL92" s="1044"/>
      <c r="CM92" s="1042"/>
      <c r="CN92" s="1043"/>
      <c r="CO92" s="1043"/>
      <c r="CP92" s="1043"/>
      <c r="CQ92" s="1044"/>
      <c r="CR92" s="1042"/>
      <c r="CS92" s="1043"/>
      <c r="CT92" s="1043"/>
      <c r="CU92" s="1043"/>
      <c r="CV92" s="1044"/>
      <c r="CW92" s="1042"/>
      <c r="CX92" s="1043"/>
      <c r="CY92" s="1043"/>
      <c r="CZ92" s="1043"/>
      <c r="DA92" s="1044"/>
      <c r="DB92" s="1042"/>
      <c r="DC92" s="1043"/>
      <c r="DD92" s="1043"/>
      <c r="DE92" s="1043"/>
      <c r="DF92" s="1044"/>
      <c r="DG92" s="1042"/>
      <c r="DH92" s="1043"/>
      <c r="DI92" s="1043"/>
      <c r="DJ92" s="1043"/>
      <c r="DK92" s="1044"/>
      <c r="DL92" s="1042"/>
      <c r="DM92" s="1043"/>
      <c r="DN92" s="1043"/>
      <c r="DO92" s="1043"/>
      <c r="DP92" s="1044"/>
      <c r="DQ92" s="1042"/>
      <c r="DR92" s="1043"/>
      <c r="DS92" s="1043"/>
      <c r="DT92" s="1043"/>
      <c r="DU92" s="1044"/>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39"/>
      <c r="BT93" s="1040"/>
      <c r="BU93" s="1040"/>
      <c r="BV93" s="1040"/>
      <c r="BW93" s="1040"/>
      <c r="BX93" s="1040"/>
      <c r="BY93" s="1040"/>
      <c r="BZ93" s="1040"/>
      <c r="CA93" s="1040"/>
      <c r="CB93" s="1040"/>
      <c r="CC93" s="1040"/>
      <c r="CD93" s="1040"/>
      <c r="CE93" s="1040"/>
      <c r="CF93" s="1040"/>
      <c r="CG93" s="1041"/>
      <c r="CH93" s="1042"/>
      <c r="CI93" s="1043"/>
      <c r="CJ93" s="1043"/>
      <c r="CK93" s="1043"/>
      <c r="CL93" s="1044"/>
      <c r="CM93" s="1042"/>
      <c r="CN93" s="1043"/>
      <c r="CO93" s="1043"/>
      <c r="CP93" s="1043"/>
      <c r="CQ93" s="1044"/>
      <c r="CR93" s="1042"/>
      <c r="CS93" s="1043"/>
      <c r="CT93" s="1043"/>
      <c r="CU93" s="1043"/>
      <c r="CV93" s="1044"/>
      <c r="CW93" s="1042"/>
      <c r="CX93" s="1043"/>
      <c r="CY93" s="1043"/>
      <c r="CZ93" s="1043"/>
      <c r="DA93" s="1044"/>
      <c r="DB93" s="1042"/>
      <c r="DC93" s="1043"/>
      <c r="DD93" s="1043"/>
      <c r="DE93" s="1043"/>
      <c r="DF93" s="1044"/>
      <c r="DG93" s="1042"/>
      <c r="DH93" s="1043"/>
      <c r="DI93" s="1043"/>
      <c r="DJ93" s="1043"/>
      <c r="DK93" s="1044"/>
      <c r="DL93" s="1042"/>
      <c r="DM93" s="1043"/>
      <c r="DN93" s="1043"/>
      <c r="DO93" s="1043"/>
      <c r="DP93" s="1044"/>
      <c r="DQ93" s="1042"/>
      <c r="DR93" s="1043"/>
      <c r="DS93" s="1043"/>
      <c r="DT93" s="1043"/>
      <c r="DU93" s="1044"/>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39"/>
      <c r="BT94" s="1040"/>
      <c r="BU94" s="1040"/>
      <c r="BV94" s="1040"/>
      <c r="BW94" s="1040"/>
      <c r="BX94" s="1040"/>
      <c r="BY94" s="1040"/>
      <c r="BZ94" s="1040"/>
      <c r="CA94" s="1040"/>
      <c r="CB94" s="1040"/>
      <c r="CC94" s="1040"/>
      <c r="CD94" s="1040"/>
      <c r="CE94" s="1040"/>
      <c r="CF94" s="1040"/>
      <c r="CG94" s="1041"/>
      <c r="CH94" s="1042"/>
      <c r="CI94" s="1043"/>
      <c r="CJ94" s="1043"/>
      <c r="CK94" s="1043"/>
      <c r="CL94" s="1044"/>
      <c r="CM94" s="1042"/>
      <c r="CN94" s="1043"/>
      <c r="CO94" s="1043"/>
      <c r="CP94" s="1043"/>
      <c r="CQ94" s="1044"/>
      <c r="CR94" s="1042"/>
      <c r="CS94" s="1043"/>
      <c r="CT94" s="1043"/>
      <c r="CU94" s="1043"/>
      <c r="CV94" s="1044"/>
      <c r="CW94" s="1042"/>
      <c r="CX94" s="1043"/>
      <c r="CY94" s="1043"/>
      <c r="CZ94" s="1043"/>
      <c r="DA94" s="1044"/>
      <c r="DB94" s="1042"/>
      <c r="DC94" s="1043"/>
      <c r="DD94" s="1043"/>
      <c r="DE94" s="1043"/>
      <c r="DF94" s="1044"/>
      <c r="DG94" s="1042"/>
      <c r="DH94" s="1043"/>
      <c r="DI94" s="1043"/>
      <c r="DJ94" s="1043"/>
      <c r="DK94" s="1044"/>
      <c r="DL94" s="1042"/>
      <c r="DM94" s="1043"/>
      <c r="DN94" s="1043"/>
      <c r="DO94" s="1043"/>
      <c r="DP94" s="1044"/>
      <c r="DQ94" s="1042"/>
      <c r="DR94" s="1043"/>
      <c r="DS94" s="1043"/>
      <c r="DT94" s="1043"/>
      <c r="DU94" s="1044"/>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39"/>
      <c r="BT95" s="1040"/>
      <c r="BU95" s="1040"/>
      <c r="BV95" s="1040"/>
      <c r="BW95" s="1040"/>
      <c r="BX95" s="1040"/>
      <c r="BY95" s="1040"/>
      <c r="BZ95" s="1040"/>
      <c r="CA95" s="1040"/>
      <c r="CB95" s="1040"/>
      <c r="CC95" s="1040"/>
      <c r="CD95" s="1040"/>
      <c r="CE95" s="1040"/>
      <c r="CF95" s="1040"/>
      <c r="CG95" s="1041"/>
      <c r="CH95" s="1042"/>
      <c r="CI95" s="1043"/>
      <c r="CJ95" s="1043"/>
      <c r="CK95" s="1043"/>
      <c r="CL95" s="1044"/>
      <c r="CM95" s="1042"/>
      <c r="CN95" s="1043"/>
      <c r="CO95" s="1043"/>
      <c r="CP95" s="1043"/>
      <c r="CQ95" s="1044"/>
      <c r="CR95" s="1042"/>
      <c r="CS95" s="1043"/>
      <c r="CT95" s="1043"/>
      <c r="CU95" s="1043"/>
      <c r="CV95" s="1044"/>
      <c r="CW95" s="1042"/>
      <c r="CX95" s="1043"/>
      <c r="CY95" s="1043"/>
      <c r="CZ95" s="1043"/>
      <c r="DA95" s="1044"/>
      <c r="DB95" s="1042"/>
      <c r="DC95" s="1043"/>
      <c r="DD95" s="1043"/>
      <c r="DE95" s="1043"/>
      <c r="DF95" s="1044"/>
      <c r="DG95" s="1042"/>
      <c r="DH95" s="1043"/>
      <c r="DI95" s="1043"/>
      <c r="DJ95" s="1043"/>
      <c r="DK95" s="1044"/>
      <c r="DL95" s="1042"/>
      <c r="DM95" s="1043"/>
      <c r="DN95" s="1043"/>
      <c r="DO95" s="1043"/>
      <c r="DP95" s="1044"/>
      <c r="DQ95" s="1042"/>
      <c r="DR95" s="1043"/>
      <c r="DS95" s="1043"/>
      <c r="DT95" s="1043"/>
      <c r="DU95" s="1044"/>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39"/>
      <c r="BT96" s="1040"/>
      <c r="BU96" s="1040"/>
      <c r="BV96" s="1040"/>
      <c r="BW96" s="1040"/>
      <c r="BX96" s="1040"/>
      <c r="BY96" s="1040"/>
      <c r="BZ96" s="1040"/>
      <c r="CA96" s="1040"/>
      <c r="CB96" s="1040"/>
      <c r="CC96" s="1040"/>
      <c r="CD96" s="1040"/>
      <c r="CE96" s="1040"/>
      <c r="CF96" s="1040"/>
      <c r="CG96" s="1041"/>
      <c r="CH96" s="1042"/>
      <c r="CI96" s="1043"/>
      <c r="CJ96" s="1043"/>
      <c r="CK96" s="1043"/>
      <c r="CL96" s="1044"/>
      <c r="CM96" s="1042"/>
      <c r="CN96" s="1043"/>
      <c r="CO96" s="1043"/>
      <c r="CP96" s="1043"/>
      <c r="CQ96" s="1044"/>
      <c r="CR96" s="1042"/>
      <c r="CS96" s="1043"/>
      <c r="CT96" s="1043"/>
      <c r="CU96" s="1043"/>
      <c r="CV96" s="1044"/>
      <c r="CW96" s="1042"/>
      <c r="CX96" s="1043"/>
      <c r="CY96" s="1043"/>
      <c r="CZ96" s="1043"/>
      <c r="DA96" s="1044"/>
      <c r="DB96" s="1042"/>
      <c r="DC96" s="1043"/>
      <c r="DD96" s="1043"/>
      <c r="DE96" s="1043"/>
      <c r="DF96" s="1044"/>
      <c r="DG96" s="1042"/>
      <c r="DH96" s="1043"/>
      <c r="DI96" s="1043"/>
      <c r="DJ96" s="1043"/>
      <c r="DK96" s="1044"/>
      <c r="DL96" s="1042"/>
      <c r="DM96" s="1043"/>
      <c r="DN96" s="1043"/>
      <c r="DO96" s="1043"/>
      <c r="DP96" s="1044"/>
      <c r="DQ96" s="1042"/>
      <c r="DR96" s="1043"/>
      <c r="DS96" s="1043"/>
      <c r="DT96" s="1043"/>
      <c r="DU96" s="1044"/>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39"/>
      <c r="BT97" s="1040"/>
      <c r="BU97" s="1040"/>
      <c r="BV97" s="1040"/>
      <c r="BW97" s="1040"/>
      <c r="BX97" s="1040"/>
      <c r="BY97" s="1040"/>
      <c r="BZ97" s="1040"/>
      <c r="CA97" s="1040"/>
      <c r="CB97" s="1040"/>
      <c r="CC97" s="1040"/>
      <c r="CD97" s="1040"/>
      <c r="CE97" s="1040"/>
      <c r="CF97" s="1040"/>
      <c r="CG97" s="1041"/>
      <c r="CH97" s="1042"/>
      <c r="CI97" s="1043"/>
      <c r="CJ97" s="1043"/>
      <c r="CK97" s="1043"/>
      <c r="CL97" s="1044"/>
      <c r="CM97" s="1042"/>
      <c r="CN97" s="1043"/>
      <c r="CO97" s="1043"/>
      <c r="CP97" s="1043"/>
      <c r="CQ97" s="1044"/>
      <c r="CR97" s="1042"/>
      <c r="CS97" s="1043"/>
      <c r="CT97" s="1043"/>
      <c r="CU97" s="1043"/>
      <c r="CV97" s="1044"/>
      <c r="CW97" s="1042"/>
      <c r="CX97" s="1043"/>
      <c r="CY97" s="1043"/>
      <c r="CZ97" s="1043"/>
      <c r="DA97" s="1044"/>
      <c r="DB97" s="1042"/>
      <c r="DC97" s="1043"/>
      <c r="DD97" s="1043"/>
      <c r="DE97" s="1043"/>
      <c r="DF97" s="1044"/>
      <c r="DG97" s="1042"/>
      <c r="DH97" s="1043"/>
      <c r="DI97" s="1043"/>
      <c r="DJ97" s="1043"/>
      <c r="DK97" s="1044"/>
      <c r="DL97" s="1042"/>
      <c r="DM97" s="1043"/>
      <c r="DN97" s="1043"/>
      <c r="DO97" s="1043"/>
      <c r="DP97" s="1044"/>
      <c r="DQ97" s="1042"/>
      <c r="DR97" s="1043"/>
      <c r="DS97" s="1043"/>
      <c r="DT97" s="1043"/>
      <c r="DU97" s="1044"/>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39"/>
      <c r="BT98" s="1040"/>
      <c r="BU98" s="1040"/>
      <c r="BV98" s="1040"/>
      <c r="BW98" s="1040"/>
      <c r="BX98" s="1040"/>
      <c r="BY98" s="1040"/>
      <c r="BZ98" s="1040"/>
      <c r="CA98" s="1040"/>
      <c r="CB98" s="1040"/>
      <c r="CC98" s="1040"/>
      <c r="CD98" s="1040"/>
      <c r="CE98" s="1040"/>
      <c r="CF98" s="1040"/>
      <c r="CG98" s="1041"/>
      <c r="CH98" s="1042"/>
      <c r="CI98" s="1043"/>
      <c r="CJ98" s="1043"/>
      <c r="CK98" s="1043"/>
      <c r="CL98" s="1044"/>
      <c r="CM98" s="1042"/>
      <c r="CN98" s="1043"/>
      <c r="CO98" s="1043"/>
      <c r="CP98" s="1043"/>
      <c r="CQ98" s="1044"/>
      <c r="CR98" s="1042"/>
      <c r="CS98" s="1043"/>
      <c r="CT98" s="1043"/>
      <c r="CU98" s="1043"/>
      <c r="CV98" s="1044"/>
      <c r="CW98" s="1042"/>
      <c r="CX98" s="1043"/>
      <c r="CY98" s="1043"/>
      <c r="CZ98" s="1043"/>
      <c r="DA98" s="1044"/>
      <c r="DB98" s="1042"/>
      <c r="DC98" s="1043"/>
      <c r="DD98" s="1043"/>
      <c r="DE98" s="1043"/>
      <c r="DF98" s="1044"/>
      <c r="DG98" s="1042"/>
      <c r="DH98" s="1043"/>
      <c r="DI98" s="1043"/>
      <c r="DJ98" s="1043"/>
      <c r="DK98" s="1044"/>
      <c r="DL98" s="1042"/>
      <c r="DM98" s="1043"/>
      <c r="DN98" s="1043"/>
      <c r="DO98" s="1043"/>
      <c r="DP98" s="1044"/>
      <c r="DQ98" s="1042"/>
      <c r="DR98" s="1043"/>
      <c r="DS98" s="1043"/>
      <c r="DT98" s="1043"/>
      <c r="DU98" s="1044"/>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39"/>
      <c r="BT99" s="1040"/>
      <c r="BU99" s="1040"/>
      <c r="BV99" s="1040"/>
      <c r="BW99" s="1040"/>
      <c r="BX99" s="1040"/>
      <c r="BY99" s="1040"/>
      <c r="BZ99" s="1040"/>
      <c r="CA99" s="1040"/>
      <c r="CB99" s="1040"/>
      <c r="CC99" s="1040"/>
      <c r="CD99" s="1040"/>
      <c r="CE99" s="1040"/>
      <c r="CF99" s="1040"/>
      <c r="CG99" s="1041"/>
      <c r="CH99" s="1042"/>
      <c r="CI99" s="1043"/>
      <c r="CJ99" s="1043"/>
      <c r="CK99" s="1043"/>
      <c r="CL99" s="1044"/>
      <c r="CM99" s="1042"/>
      <c r="CN99" s="1043"/>
      <c r="CO99" s="1043"/>
      <c r="CP99" s="1043"/>
      <c r="CQ99" s="1044"/>
      <c r="CR99" s="1042"/>
      <c r="CS99" s="1043"/>
      <c r="CT99" s="1043"/>
      <c r="CU99" s="1043"/>
      <c r="CV99" s="1044"/>
      <c r="CW99" s="1042"/>
      <c r="CX99" s="1043"/>
      <c r="CY99" s="1043"/>
      <c r="CZ99" s="1043"/>
      <c r="DA99" s="1044"/>
      <c r="DB99" s="1042"/>
      <c r="DC99" s="1043"/>
      <c r="DD99" s="1043"/>
      <c r="DE99" s="1043"/>
      <c r="DF99" s="1044"/>
      <c r="DG99" s="1042"/>
      <c r="DH99" s="1043"/>
      <c r="DI99" s="1043"/>
      <c r="DJ99" s="1043"/>
      <c r="DK99" s="1044"/>
      <c r="DL99" s="1042"/>
      <c r="DM99" s="1043"/>
      <c r="DN99" s="1043"/>
      <c r="DO99" s="1043"/>
      <c r="DP99" s="1044"/>
      <c r="DQ99" s="1042"/>
      <c r="DR99" s="1043"/>
      <c r="DS99" s="1043"/>
      <c r="DT99" s="1043"/>
      <c r="DU99" s="1044"/>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39"/>
      <c r="BT100" s="1040"/>
      <c r="BU100" s="1040"/>
      <c r="BV100" s="1040"/>
      <c r="BW100" s="1040"/>
      <c r="BX100" s="1040"/>
      <c r="BY100" s="1040"/>
      <c r="BZ100" s="1040"/>
      <c r="CA100" s="1040"/>
      <c r="CB100" s="1040"/>
      <c r="CC100" s="1040"/>
      <c r="CD100" s="1040"/>
      <c r="CE100" s="1040"/>
      <c r="CF100" s="1040"/>
      <c r="CG100" s="1041"/>
      <c r="CH100" s="1042"/>
      <c r="CI100" s="1043"/>
      <c r="CJ100" s="1043"/>
      <c r="CK100" s="1043"/>
      <c r="CL100" s="1044"/>
      <c r="CM100" s="1042"/>
      <c r="CN100" s="1043"/>
      <c r="CO100" s="1043"/>
      <c r="CP100" s="1043"/>
      <c r="CQ100" s="1044"/>
      <c r="CR100" s="1042"/>
      <c r="CS100" s="1043"/>
      <c r="CT100" s="1043"/>
      <c r="CU100" s="1043"/>
      <c r="CV100" s="1044"/>
      <c r="CW100" s="1042"/>
      <c r="CX100" s="1043"/>
      <c r="CY100" s="1043"/>
      <c r="CZ100" s="1043"/>
      <c r="DA100" s="1044"/>
      <c r="DB100" s="1042"/>
      <c r="DC100" s="1043"/>
      <c r="DD100" s="1043"/>
      <c r="DE100" s="1043"/>
      <c r="DF100" s="1044"/>
      <c r="DG100" s="1042"/>
      <c r="DH100" s="1043"/>
      <c r="DI100" s="1043"/>
      <c r="DJ100" s="1043"/>
      <c r="DK100" s="1044"/>
      <c r="DL100" s="1042"/>
      <c r="DM100" s="1043"/>
      <c r="DN100" s="1043"/>
      <c r="DO100" s="1043"/>
      <c r="DP100" s="1044"/>
      <c r="DQ100" s="1042"/>
      <c r="DR100" s="1043"/>
      <c r="DS100" s="1043"/>
      <c r="DT100" s="1043"/>
      <c r="DU100" s="1044"/>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39"/>
      <c r="BT101" s="1040"/>
      <c r="BU101" s="1040"/>
      <c r="BV101" s="1040"/>
      <c r="BW101" s="1040"/>
      <c r="BX101" s="1040"/>
      <c r="BY101" s="1040"/>
      <c r="BZ101" s="1040"/>
      <c r="CA101" s="1040"/>
      <c r="CB101" s="1040"/>
      <c r="CC101" s="1040"/>
      <c r="CD101" s="1040"/>
      <c r="CE101" s="1040"/>
      <c r="CF101" s="1040"/>
      <c r="CG101" s="1041"/>
      <c r="CH101" s="1042"/>
      <c r="CI101" s="1043"/>
      <c r="CJ101" s="1043"/>
      <c r="CK101" s="1043"/>
      <c r="CL101" s="1044"/>
      <c r="CM101" s="1042"/>
      <c r="CN101" s="1043"/>
      <c r="CO101" s="1043"/>
      <c r="CP101" s="1043"/>
      <c r="CQ101" s="1044"/>
      <c r="CR101" s="1042"/>
      <c r="CS101" s="1043"/>
      <c r="CT101" s="1043"/>
      <c r="CU101" s="1043"/>
      <c r="CV101" s="1044"/>
      <c r="CW101" s="1042"/>
      <c r="CX101" s="1043"/>
      <c r="CY101" s="1043"/>
      <c r="CZ101" s="1043"/>
      <c r="DA101" s="1044"/>
      <c r="DB101" s="1042"/>
      <c r="DC101" s="1043"/>
      <c r="DD101" s="1043"/>
      <c r="DE101" s="1043"/>
      <c r="DF101" s="1044"/>
      <c r="DG101" s="1042"/>
      <c r="DH101" s="1043"/>
      <c r="DI101" s="1043"/>
      <c r="DJ101" s="1043"/>
      <c r="DK101" s="1044"/>
      <c r="DL101" s="1042"/>
      <c r="DM101" s="1043"/>
      <c r="DN101" s="1043"/>
      <c r="DO101" s="1043"/>
      <c r="DP101" s="1044"/>
      <c r="DQ101" s="1042"/>
      <c r="DR101" s="1043"/>
      <c r="DS101" s="1043"/>
      <c r="DT101" s="1043"/>
      <c r="DU101" s="1044"/>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22">
        <f>SUM(CR7:CV101)</f>
        <v>1300</v>
      </c>
      <c r="CS102" s="1023"/>
      <c r="CT102" s="1023"/>
      <c r="CU102" s="1023"/>
      <c r="CV102" s="1024"/>
      <c r="CW102" s="1022">
        <f t="shared" ref="CW102" si="0">SUM(CW7:DA101)</f>
        <v>315</v>
      </c>
      <c r="CX102" s="1023"/>
      <c r="CY102" s="1023"/>
      <c r="CZ102" s="1023"/>
      <c r="DA102" s="1024"/>
      <c r="DB102" s="1022">
        <f t="shared" ref="DB102" si="1">SUM(DB7:DF101)</f>
        <v>0</v>
      </c>
      <c r="DC102" s="1023"/>
      <c r="DD102" s="1023"/>
      <c r="DE102" s="1023"/>
      <c r="DF102" s="1024"/>
      <c r="DG102" s="1022">
        <f t="shared" ref="DG102" si="2">SUM(DG7:DK101)</f>
        <v>0</v>
      </c>
      <c r="DH102" s="1023"/>
      <c r="DI102" s="1023"/>
      <c r="DJ102" s="1023"/>
      <c r="DK102" s="1024"/>
      <c r="DL102" s="1022">
        <f t="shared" ref="DL102" si="3">SUM(DL7:DP101)</f>
        <v>0</v>
      </c>
      <c r="DM102" s="1023"/>
      <c r="DN102" s="1023"/>
      <c r="DO102" s="1023"/>
      <c r="DP102" s="1024"/>
      <c r="DQ102" s="1022">
        <f t="shared" ref="DQ102" si="4">SUM(DQ7:DU101)</f>
        <v>0</v>
      </c>
      <c r="DR102" s="1023"/>
      <c r="DS102" s="1023"/>
      <c r="DT102" s="1023"/>
      <c r="DU102" s="1024"/>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303</v>
      </c>
      <c r="AG109" s="983"/>
      <c r="AH109" s="983"/>
      <c r="AI109" s="983"/>
      <c r="AJ109" s="984"/>
      <c r="AK109" s="985" t="s">
        <v>302</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303</v>
      </c>
      <c r="BW109" s="983"/>
      <c r="BX109" s="983"/>
      <c r="BY109" s="983"/>
      <c r="BZ109" s="984"/>
      <c r="CA109" s="985" t="s">
        <v>302</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303</v>
      </c>
      <c r="DM109" s="983"/>
      <c r="DN109" s="983"/>
      <c r="DO109" s="983"/>
      <c r="DP109" s="984"/>
      <c r="DQ109" s="985" t="s">
        <v>302</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3645956</v>
      </c>
      <c r="AB110" s="976"/>
      <c r="AC110" s="976"/>
      <c r="AD110" s="976"/>
      <c r="AE110" s="977"/>
      <c r="AF110" s="978">
        <v>3976010</v>
      </c>
      <c r="AG110" s="976"/>
      <c r="AH110" s="976"/>
      <c r="AI110" s="976"/>
      <c r="AJ110" s="977"/>
      <c r="AK110" s="978">
        <v>3847839</v>
      </c>
      <c r="AL110" s="976"/>
      <c r="AM110" s="976"/>
      <c r="AN110" s="976"/>
      <c r="AO110" s="977"/>
      <c r="AP110" s="979">
        <v>19.100000000000001</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39236213</v>
      </c>
      <c r="BR110" s="923"/>
      <c r="BS110" s="923"/>
      <c r="BT110" s="923"/>
      <c r="BU110" s="923"/>
      <c r="BV110" s="923">
        <v>39250352</v>
      </c>
      <c r="BW110" s="923"/>
      <c r="BX110" s="923"/>
      <c r="BY110" s="923"/>
      <c r="BZ110" s="923"/>
      <c r="CA110" s="923">
        <v>39658955</v>
      </c>
      <c r="CB110" s="923"/>
      <c r="CC110" s="923"/>
      <c r="CD110" s="923"/>
      <c r="CE110" s="923"/>
      <c r="CF110" s="947">
        <v>196.5</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411</v>
      </c>
      <c r="DH110" s="923"/>
      <c r="DI110" s="923"/>
      <c r="DJ110" s="923"/>
      <c r="DK110" s="923"/>
      <c r="DL110" s="923" t="s">
        <v>436</v>
      </c>
      <c r="DM110" s="923"/>
      <c r="DN110" s="923"/>
      <c r="DO110" s="923"/>
      <c r="DP110" s="923"/>
      <c r="DQ110" s="923" t="s">
        <v>232</v>
      </c>
      <c r="DR110" s="923"/>
      <c r="DS110" s="923"/>
      <c r="DT110" s="923"/>
      <c r="DU110" s="923"/>
      <c r="DV110" s="924" t="s">
        <v>411</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232</v>
      </c>
      <c r="AG111" s="1004"/>
      <c r="AH111" s="1004"/>
      <c r="AI111" s="1004"/>
      <c r="AJ111" s="1005"/>
      <c r="AK111" s="1006" t="s">
        <v>232</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327625</v>
      </c>
      <c r="BR111" s="895"/>
      <c r="BS111" s="895"/>
      <c r="BT111" s="895"/>
      <c r="BU111" s="895"/>
      <c r="BV111" s="895">
        <v>365672</v>
      </c>
      <c r="BW111" s="895"/>
      <c r="BX111" s="895"/>
      <c r="BY111" s="895"/>
      <c r="BZ111" s="895"/>
      <c r="CA111" s="895">
        <v>496914</v>
      </c>
      <c r="CB111" s="895"/>
      <c r="CC111" s="895"/>
      <c r="CD111" s="895"/>
      <c r="CE111" s="895"/>
      <c r="CF111" s="956">
        <v>2.5</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232</v>
      </c>
      <c r="DH111" s="895"/>
      <c r="DI111" s="895"/>
      <c r="DJ111" s="895"/>
      <c r="DK111" s="895"/>
      <c r="DL111" s="895" t="s">
        <v>411</v>
      </c>
      <c r="DM111" s="895"/>
      <c r="DN111" s="895"/>
      <c r="DO111" s="895"/>
      <c r="DP111" s="895"/>
      <c r="DQ111" s="895" t="s">
        <v>232</v>
      </c>
      <c r="DR111" s="895"/>
      <c r="DS111" s="895"/>
      <c r="DT111" s="895"/>
      <c r="DU111" s="895"/>
      <c r="DV111" s="872" t="s">
        <v>232</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232</v>
      </c>
      <c r="AB112" s="858"/>
      <c r="AC112" s="858"/>
      <c r="AD112" s="858"/>
      <c r="AE112" s="859"/>
      <c r="AF112" s="860" t="s">
        <v>232</v>
      </c>
      <c r="AG112" s="858"/>
      <c r="AH112" s="858"/>
      <c r="AI112" s="858"/>
      <c r="AJ112" s="859"/>
      <c r="AK112" s="860" t="s">
        <v>436</v>
      </c>
      <c r="AL112" s="858"/>
      <c r="AM112" s="858"/>
      <c r="AN112" s="858"/>
      <c r="AO112" s="859"/>
      <c r="AP112" s="905" t="s">
        <v>232</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14724240</v>
      </c>
      <c r="BR112" s="895"/>
      <c r="BS112" s="895"/>
      <c r="BT112" s="895"/>
      <c r="BU112" s="895"/>
      <c r="BV112" s="895">
        <v>14085452</v>
      </c>
      <c r="BW112" s="895"/>
      <c r="BX112" s="895"/>
      <c r="BY112" s="895"/>
      <c r="BZ112" s="895"/>
      <c r="CA112" s="895">
        <v>13390874</v>
      </c>
      <c r="CB112" s="895"/>
      <c r="CC112" s="895"/>
      <c r="CD112" s="895"/>
      <c r="CE112" s="895"/>
      <c r="CF112" s="956">
        <v>66.400000000000006</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232</v>
      </c>
      <c r="DH112" s="895"/>
      <c r="DI112" s="895"/>
      <c r="DJ112" s="895"/>
      <c r="DK112" s="895"/>
      <c r="DL112" s="895" t="s">
        <v>436</v>
      </c>
      <c r="DM112" s="895"/>
      <c r="DN112" s="895"/>
      <c r="DO112" s="895"/>
      <c r="DP112" s="895"/>
      <c r="DQ112" s="895" t="s">
        <v>232</v>
      </c>
      <c r="DR112" s="895"/>
      <c r="DS112" s="895"/>
      <c r="DT112" s="895"/>
      <c r="DU112" s="895"/>
      <c r="DV112" s="872" t="s">
        <v>232</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876426</v>
      </c>
      <c r="AB113" s="1004"/>
      <c r="AC113" s="1004"/>
      <c r="AD113" s="1004"/>
      <c r="AE113" s="1005"/>
      <c r="AF113" s="1006">
        <v>818255</v>
      </c>
      <c r="AG113" s="1004"/>
      <c r="AH113" s="1004"/>
      <c r="AI113" s="1004"/>
      <c r="AJ113" s="1005"/>
      <c r="AK113" s="1006">
        <v>815996</v>
      </c>
      <c r="AL113" s="1004"/>
      <c r="AM113" s="1004"/>
      <c r="AN113" s="1004"/>
      <c r="AO113" s="1005"/>
      <c r="AP113" s="1007">
        <v>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t="s">
        <v>436</v>
      </c>
      <c r="BR113" s="895"/>
      <c r="BS113" s="895"/>
      <c r="BT113" s="895"/>
      <c r="BU113" s="895"/>
      <c r="BV113" s="895" t="s">
        <v>232</v>
      </c>
      <c r="BW113" s="895"/>
      <c r="BX113" s="895"/>
      <c r="BY113" s="895"/>
      <c r="BZ113" s="895"/>
      <c r="CA113" s="895" t="s">
        <v>436</v>
      </c>
      <c r="CB113" s="895"/>
      <c r="CC113" s="895"/>
      <c r="CD113" s="895"/>
      <c r="CE113" s="895"/>
      <c r="CF113" s="956" t="s">
        <v>232</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232</v>
      </c>
      <c r="DH113" s="858"/>
      <c r="DI113" s="858"/>
      <c r="DJ113" s="858"/>
      <c r="DK113" s="859"/>
      <c r="DL113" s="860" t="s">
        <v>232</v>
      </c>
      <c r="DM113" s="858"/>
      <c r="DN113" s="858"/>
      <c r="DO113" s="858"/>
      <c r="DP113" s="859"/>
      <c r="DQ113" s="860" t="s">
        <v>436</v>
      </c>
      <c r="DR113" s="858"/>
      <c r="DS113" s="858"/>
      <c r="DT113" s="858"/>
      <c r="DU113" s="859"/>
      <c r="DV113" s="905" t="s">
        <v>232</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232</v>
      </c>
      <c r="AB114" s="858"/>
      <c r="AC114" s="858"/>
      <c r="AD114" s="858"/>
      <c r="AE114" s="859"/>
      <c r="AF114" s="860" t="s">
        <v>232</v>
      </c>
      <c r="AG114" s="858"/>
      <c r="AH114" s="858"/>
      <c r="AI114" s="858"/>
      <c r="AJ114" s="859"/>
      <c r="AK114" s="860" t="s">
        <v>436</v>
      </c>
      <c r="AL114" s="858"/>
      <c r="AM114" s="858"/>
      <c r="AN114" s="858"/>
      <c r="AO114" s="859"/>
      <c r="AP114" s="905" t="s">
        <v>232</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6012438</v>
      </c>
      <c r="BR114" s="895"/>
      <c r="BS114" s="895"/>
      <c r="BT114" s="895"/>
      <c r="BU114" s="895"/>
      <c r="BV114" s="895">
        <v>5768052</v>
      </c>
      <c r="BW114" s="895"/>
      <c r="BX114" s="895"/>
      <c r="BY114" s="895"/>
      <c r="BZ114" s="895"/>
      <c r="CA114" s="895">
        <v>5661987</v>
      </c>
      <c r="CB114" s="895"/>
      <c r="CC114" s="895"/>
      <c r="CD114" s="895"/>
      <c r="CE114" s="895"/>
      <c r="CF114" s="956">
        <v>28.1</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232</v>
      </c>
      <c r="DH114" s="858"/>
      <c r="DI114" s="858"/>
      <c r="DJ114" s="858"/>
      <c r="DK114" s="859"/>
      <c r="DL114" s="860" t="s">
        <v>436</v>
      </c>
      <c r="DM114" s="858"/>
      <c r="DN114" s="858"/>
      <c r="DO114" s="858"/>
      <c r="DP114" s="859"/>
      <c r="DQ114" s="860" t="s">
        <v>232</v>
      </c>
      <c r="DR114" s="858"/>
      <c r="DS114" s="858"/>
      <c r="DT114" s="858"/>
      <c r="DU114" s="859"/>
      <c r="DV114" s="905" t="s">
        <v>232</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7197</v>
      </c>
      <c r="AB115" s="1004"/>
      <c r="AC115" s="1004"/>
      <c r="AD115" s="1004"/>
      <c r="AE115" s="1005"/>
      <c r="AF115" s="1006">
        <v>7017</v>
      </c>
      <c r="AG115" s="1004"/>
      <c r="AH115" s="1004"/>
      <c r="AI115" s="1004"/>
      <c r="AJ115" s="1005"/>
      <c r="AK115" s="1006">
        <v>3832</v>
      </c>
      <c r="AL115" s="1004"/>
      <c r="AM115" s="1004"/>
      <c r="AN115" s="1004"/>
      <c r="AO115" s="1005"/>
      <c r="AP115" s="1007">
        <v>0</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232</v>
      </c>
      <c r="BW115" s="895"/>
      <c r="BX115" s="895"/>
      <c r="BY115" s="895"/>
      <c r="BZ115" s="895"/>
      <c r="CA115" s="895" t="s">
        <v>232</v>
      </c>
      <c r="CB115" s="895"/>
      <c r="CC115" s="895"/>
      <c r="CD115" s="895"/>
      <c r="CE115" s="895"/>
      <c r="CF115" s="956" t="s">
        <v>436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232</v>
      </c>
      <c r="DH115" s="858"/>
      <c r="DI115" s="858"/>
      <c r="DJ115" s="858"/>
      <c r="DK115" s="859"/>
      <c r="DL115" s="860" t="s">
        <v>232</v>
      </c>
      <c r="DM115" s="858"/>
      <c r="DN115" s="858"/>
      <c r="DO115" s="858"/>
      <c r="DP115" s="859"/>
      <c r="DQ115" s="860" t="s">
        <v>436</v>
      </c>
      <c r="DR115" s="858"/>
      <c r="DS115" s="858"/>
      <c r="DT115" s="858"/>
      <c r="DU115" s="859"/>
      <c r="DV115" s="905" t="s">
        <v>232</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436</v>
      </c>
      <c r="AG116" s="858"/>
      <c r="AH116" s="858"/>
      <c r="AI116" s="858"/>
      <c r="AJ116" s="859"/>
      <c r="AK116" s="860" t="s">
        <v>436</v>
      </c>
      <c r="AL116" s="858"/>
      <c r="AM116" s="858"/>
      <c r="AN116" s="858"/>
      <c r="AO116" s="859"/>
      <c r="AP116" s="905" t="s">
        <v>232</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232</v>
      </c>
      <c r="BW116" s="895"/>
      <c r="BX116" s="895"/>
      <c r="BY116" s="895"/>
      <c r="BZ116" s="895"/>
      <c r="CA116" s="895" t="s">
        <v>232</v>
      </c>
      <c r="CB116" s="895"/>
      <c r="CC116" s="895"/>
      <c r="CD116" s="895"/>
      <c r="CE116" s="895"/>
      <c r="CF116" s="956" t="s">
        <v>232</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10519</v>
      </c>
      <c r="DH116" s="858"/>
      <c r="DI116" s="858"/>
      <c r="DJ116" s="858"/>
      <c r="DK116" s="859"/>
      <c r="DL116" s="860">
        <v>3757</v>
      </c>
      <c r="DM116" s="858"/>
      <c r="DN116" s="858"/>
      <c r="DO116" s="858"/>
      <c r="DP116" s="859"/>
      <c r="DQ116" s="860" t="s">
        <v>232</v>
      </c>
      <c r="DR116" s="858"/>
      <c r="DS116" s="858"/>
      <c r="DT116" s="858"/>
      <c r="DU116" s="859"/>
      <c r="DV116" s="905" t="s">
        <v>232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4529579</v>
      </c>
      <c r="AB117" s="990"/>
      <c r="AC117" s="990"/>
      <c r="AD117" s="990"/>
      <c r="AE117" s="991"/>
      <c r="AF117" s="992">
        <v>4801282</v>
      </c>
      <c r="AG117" s="990"/>
      <c r="AH117" s="990"/>
      <c r="AI117" s="990"/>
      <c r="AJ117" s="991"/>
      <c r="AK117" s="992">
        <v>4667667</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232</v>
      </c>
      <c r="BR117" s="895"/>
      <c r="BS117" s="895"/>
      <c r="BT117" s="895"/>
      <c r="BU117" s="895"/>
      <c r="BV117" s="895" t="s">
        <v>232</v>
      </c>
      <c r="BW117" s="895"/>
      <c r="BX117" s="895"/>
      <c r="BY117" s="895"/>
      <c r="BZ117" s="895"/>
      <c r="CA117" s="895" t="s">
        <v>232</v>
      </c>
      <c r="CB117" s="895"/>
      <c r="CC117" s="895"/>
      <c r="CD117" s="895"/>
      <c r="CE117" s="895"/>
      <c r="CF117" s="956" t="s">
        <v>232</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232</v>
      </c>
      <c r="DM117" s="858"/>
      <c r="DN117" s="858"/>
      <c r="DO117" s="858"/>
      <c r="DP117" s="859"/>
      <c r="DQ117" s="860" t="s">
        <v>232</v>
      </c>
      <c r="DR117" s="858"/>
      <c r="DS117" s="858"/>
      <c r="DT117" s="858"/>
      <c r="DU117" s="859"/>
      <c r="DV117" s="905" t="s">
        <v>232</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303</v>
      </c>
      <c r="AG118" s="983"/>
      <c r="AH118" s="983"/>
      <c r="AI118" s="983"/>
      <c r="AJ118" s="984"/>
      <c r="AK118" s="985" t="s">
        <v>302</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232</v>
      </c>
      <c r="BR118" s="926"/>
      <c r="BS118" s="926"/>
      <c r="BT118" s="926"/>
      <c r="BU118" s="926"/>
      <c r="BV118" s="926" t="s">
        <v>232</v>
      </c>
      <c r="BW118" s="926"/>
      <c r="BX118" s="926"/>
      <c r="BY118" s="926"/>
      <c r="BZ118" s="926"/>
      <c r="CA118" s="926" t="s">
        <v>460</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462</v>
      </c>
      <c r="DH118" s="858"/>
      <c r="DI118" s="858"/>
      <c r="DJ118" s="858"/>
      <c r="DK118" s="859"/>
      <c r="DL118" s="860" t="s">
        <v>460</v>
      </c>
      <c r="DM118" s="858"/>
      <c r="DN118" s="858"/>
      <c r="DO118" s="858"/>
      <c r="DP118" s="859"/>
      <c r="DQ118" s="860" t="s">
        <v>460</v>
      </c>
      <c r="DR118" s="858"/>
      <c r="DS118" s="858"/>
      <c r="DT118" s="858"/>
      <c r="DU118" s="859"/>
      <c r="DV118" s="905" t="s">
        <v>463</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411</v>
      </c>
      <c r="AG119" s="976"/>
      <c r="AH119" s="976"/>
      <c r="AI119" s="976"/>
      <c r="AJ119" s="977"/>
      <c r="AK119" s="978" t="s">
        <v>232</v>
      </c>
      <c r="AL119" s="976"/>
      <c r="AM119" s="976"/>
      <c r="AN119" s="976"/>
      <c r="AO119" s="977"/>
      <c r="AP119" s="979" t="s">
        <v>411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464</v>
      </c>
      <c r="BP119" s="959"/>
      <c r="BQ119" s="963">
        <v>60300516</v>
      </c>
      <c r="BR119" s="926"/>
      <c r="BS119" s="926"/>
      <c r="BT119" s="926"/>
      <c r="BU119" s="926"/>
      <c r="BV119" s="926">
        <v>59469528</v>
      </c>
      <c r="BW119" s="926"/>
      <c r="BX119" s="926"/>
      <c r="BY119" s="926"/>
      <c r="BZ119" s="926"/>
      <c r="CA119" s="926">
        <v>59208730</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317106</v>
      </c>
      <c r="DH119" s="841"/>
      <c r="DI119" s="841"/>
      <c r="DJ119" s="841"/>
      <c r="DK119" s="842"/>
      <c r="DL119" s="843">
        <v>361915</v>
      </c>
      <c r="DM119" s="841"/>
      <c r="DN119" s="841"/>
      <c r="DO119" s="841"/>
      <c r="DP119" s="842"/>
      <c r="DQ119" s="843">
        <v>496914</v>
      </c>
      <c r="DR119" s="841"/>
      <c r="DS119" s="841"/>
      <c r="DT119" s="841"/>
      <c r="DU119" s="842"/>
      <c r="DV119" s="929">
        <v>2.5</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460</v>
      </c>
      <c r="AB120" s="858"/>
      <c r="AC120" s="858"/>
      <c r="AD120" s="858"/>
      <c r="AE120" s="859"/>
      <c r="AF120" s="860" t="s">
        <v>466</v>
      </c>
      <c r="AG120" s="858"/>
      <c r="AH120" s="858"/>
      <c r="AI120" s="858"/>
      <c r="AJ120" s="859"/>
      <c r="AK120" s="860" t="s">
        <v>232</v>
      </c>
      <c r="AL120" s="858"/>
      <c r="AM120" s="858"/>
      <c r="AN120" s="858"/>
      <c r="AO120" s="859"/>
      <c r="AP120" s="905" t="s">
        <v>232</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11620654</v>
      </c>
      <c r="BR120" s="923"/>
      <c r="BS120" s="923"/>
      <c r="BT120" s="923"/>
      <c r="BU120" s="923"/>
      <c r="BV120" s="923">
        <v>10615716</v>
      </c>
      <c r="BW120" s="923"/>
      <c r="BX120" s="923"/>
      <c r="BY120" s="923"/>
      <c r="BZ120" s="923"/>
      <c r="CA120" s="923">
        <v>11506705</v>
      </c>
      <c r="CB120" s="923"/>
      <c r="CC120" s="923"/>
      <c r="CD120" s="923"/>
      <c r="CE120" s="923"/>
      <c r="CF120" s="947">
        <v>57</v>
      </c>
      <c r="CG120" s="948"/>
      <c r="CH120" s="948"/>
      <c r="CI120" s="948"/>
      <c r="CJ120" s="948"/>
      <c r="CK120" s="949" t="s">
        <v>469</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14668742</v>
      </c>
      <c r="DH120" s="923"/>
      <c r="DI120" s="923"/>
      <c r="DJ120" s="923"/>
      <c r="DK120" s="923"/>
      <c r="DL120" s="923">
        <v>14032563</v>
      </c>
      <c r="DM120" s="923"/>
      <c r="DN120" s="923"/>
      <c r="DO120" s="923"/>
      <c r="DP120" s="923"/>
      <c r="DQ120" s="923">
        <v>13348877</v>
      </c>
      <c r="DR120" s="923"/>
      <c r="DS120" s="923"/>
      <c r="DT120" s="923"/>
      <c r="DU120" s="923"/>
      <c r="DV120" s="924">
        <v>66.099999999999994</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232</v>
      </c>
      <c r="AB121" s="858"/>
      <c r="AC121" s="858"/>
      <c r="AD121" s="858"/>
      <c r="AE121" s="859"/>
      <c r="AF121" s="860" t="s">
        <v>232</v>
      </c>
      <c r="AG121" s="858"/>
      <c r="AH121" s="858"/>
      <c r="AI121" s="858"/>
      <c r="AJ121" s="859"/>
      <c r="AK121" s="860" t="s">
        <v>471</v>
      </c>
      <c r="AL121" s="858"/>
      <c r="AM121" s="858"/>
      <c r="AN121" s="858"/>
      <c r="AO121" s="859"/>
      <c r="AP121" s="905" t="s">
        <v>232</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11550638</v>
      </c>
      <c r="BR121" s="895"/>
      <c r="BS121" s="895"/>
      <c r="BT121" s="895"/>
      <c r="BU121" s="895"/>
      <c r="BV121" s="895">
        <v>11207971</v>
      </c>
      <c r="BW121" s="895"/>
      <c r="BX121" s="895"/>
      <c r="BY121" s="895"/>
      <c r="BZ121" s="895"/>
      <c r="CA121" s="895">
        <v>11460924</v>
      </c>
      <c r="CB121" s="895"/>
      <c r="CC121" s="895"/>
      <c r="CD121" s="895"/>
      <c r="CE121" s="895"/>
      <c r="CF121" s="956">
        <v>56.8</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55498</v>
      </c>
      <c r="DH121" s="895"/>
      <c r="DI121" s="895"/>
      <c r="DJ121" s="895"/>
      <c r="DK121" s="895"/>
      <c r="DL121" s="895">
        <v>52889</v>
      </c>
      <c r="DM121" s="895"/>
      <c r="DN121" s="895"/>
      <c r="DO121" s="895"/>
      <c r="DP121" s="895"/>
      <c r="DQ121" s="895">
        <v>41997</v>
      </c>
      <c r="DR121" s="895"/>
      <c r="DS121" s="895"/>
      <c r="DT121" s="895"/>
      <c r="DU121" s="895"/>
      <c r="DV121" s="872">
        <v>0.2</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232</v>
      </c>
      <c r="AB122" s="858"/>
      <c r="AC122" s="858"/>
      <c r="AD122" s="858"/>
      <c r="AE122" s="859"/>
      <c r="AF122" s="860" t="s">
        <v>474</v>
      </c>
      <c r="AG122" s="858"/>
      <c r="AH122" s="858"/>
      <c r="AI122" s="858"/>
      <c r="AJ122" s="859"/>
      <c r="AK122" s="860" t="s">
        <v>232</v>
      </c>
      <c r="AL122" s="858"/>
      <c r="AM122" s="858"/>
      <c r="AN122" s="858"/>
      <c r="AO122" s="859"/>
      <c r="AP122" s="905" t="s">
        <v>462</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38900324</v>
      </c>
      <c r="BR122" s="926"/>
      <c r="BS122" s="926"/>
      <c r="BT122" s="926"/>
      <c r="BU122" s="926"/>
      <c r="BV122" s="926">
        <v>38793966</v>
      </c>
      <c r="BW122" s="926"/>
      <c r="BX122" s="926"/>
      <c r="BY122" s="926"/>
      <c r="BZ122" s="926"/>
      <c r="CA122" s="926">
        <v>39235773</v>
      </c>
      <c r="CB122" s="926"/>
      <c r="CC122" s="926"/>
      <c r="CD122" s="926"/>
      <c r="CE122" s="926"/>
      <c r="CF122" s="927">
        <v>194.4</v>
      </c>
      <c r="CG122" s="928"/>
      <c r="CH122" s="928"/>
      <c r="CI122" s="928"/>
      <c r="CJ122" s="928"/>
      <c r="CK122" s="950"/>
      <c r="CL122" s="936"/>
      <c r="CM122" s="936"/>
      <c r="CN122" s="936"/>
      <c r="CO122" s="937"/>
      <c r="CP122" s="916" t="s">
        <v>410</v>
      </c>
      <c r="CQ122" s="917"/>
      <c r="CR122" s="917"/>
      <c r="CS122" s="917"/>
      <c r="CT122" s="917"/>
      <c r="CU122" s="917"/>
      <c r="CV122" s="917"/>
      <c r="CW122" s="917"/>
      <c r="CX122" s="917"/>
      <c r="CY122" s="917"/>
      <c r="CZ122" s="917"/>
      <c r="DA122" s="917"/>
      <c r="DB122" s="917"/>
      <c r="DC122" s="917"/>
      <c r="DD122" s="917"/>
      <c r="DE122" s="917"/>
      <c r="DF122" s="918"/>
      <c r="DG122" s="894" t="s">
        <v>232</v>
      </c>
      <c r="DH122" s="895"/>
      <c r="DI122" s="895"/>
      <c r="DJ122" s="895"/>
      <c r="DK122" s="895"/>
      <c r="DL122" s="895" t="s">
        <v>232</v>
      </c>
      <c r="DM122" s="895"/>
      <c r="DN122" s="895"/>
      <c r="DO122" s="895"/>
      <c r="DP122" s="895"/>
      <c r="DQ122" s="895" t="s">
        <v>232</v>
      </c>
      <c r="DR122" s="895"/>
      <c r="DS122" s="895"/>
      <c r="DT122" s="895"/>
      <c r="DU122" s="895"/>
      <c r="DV122" s="872" t="s">
        <v>232</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7197</v>
      </c>
      <c r="AB123" s="858"/>
      <c r="AC123" s="858"/>
      <c r="AD123" s="858"/>
      <c r="AE123" s="859"/>
      <c r="AF123" s="860">
        <v>7017</v>
      </c>
      <c r="AG123" s="858"/>
      <c r="AH123" s="858"/>
      <c r="AI123" s="858"/>
      <c r="AJ123" s="859"/>
      <c r="AK123" s="860">
        <v>3832</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476</v>
      </c>
      <c r="BP123" s="959"/>
      <c r="BQ123" s="913">
        <v>62071616</v>
      </c>
      <c r="BR123" s="914"/>
      <c r="BS123" s="914"/>
      <c r="BT123" s="914"/>
      <c r="BU123" s="914"/>
      <c r="BV123" s="914">
        <v>60617653</v>
      </c>
      <c r="BW123" s="914"/>
      <c r="BX123" s="914"/>
      <c r="BY123" s="914"/>
      <c r="BZ123" s="914"/>
      <c r="CA123" s="914">
        <v>62203402</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232</v>
      </c>
      <c r="DH123" s="858"/>
      <c r="DI123" s="858"/>
      <c r="DJ123" s="858"/>
      <c r="DK123" s="859"/>
      <c r="DL123" s="860" t="s">
        <v>232</v>
      </c>
      <c r="DM123" s="858"/>
      <c r="DN123" s="858"/>
      <c r="DO123" s="858"/>
      <c r="DP123" s="859"/>
      <c r="DQ123" s="860" t="s">
        <v>232</v>
      </c>
      <c r="DR123" s="858"/>
      <c r="DS123" s="858"/>
      <c r="DT123" s="858"/>
      <c r="DU123" s="859"/>
      <c r="DV123" s="905" t="s">
        <v>232</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232</v>
      </c>
      <c r="AB124" s="858"/>
      <c r="AC124" s="858"/>
      <c r="AD124" s="858"/>
      <c r="AE124" s="859"/>
      <c r="AF124" s="860" t="s">
        <v>411</v>
      </c>
      <c r="AG124" s="858"/>
      <c r="AH124" s="858"/>
      <c r="AI124" s="858"/>
      <c r="AJ124" s="859"/>
      <c r="AK124" s="860" t="s">
        <v>466</v>
      </c>
      <c r="AL124" s="858"/>
      <c r="AM124" s="858"/>
      <c r="AN124" s="858"/>
      <c r="AO124" s="859"/>
      <c r="AP124" s="905" t="s">
        <v>232</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460</v>
      </c>
      <c r="BR124" s="912"/>
      <c r="BS124" s="912"/>
      <c r="BT124" s="912"/>
      <c r="BU124" s="912"/>
      <c r="BV124" s="912" t="s">
        <v>232</v>
      </c>
      <c r="BW124" s="912"/>
      <c r="BX124" s="912"/>
      <c r="BY124" s="912"/>
      <c r="BZ124" s="912"/>
      <c r="CA124" s="912" t="s">
        <v>462</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232</v>
      </c>
      <c r="DH124" s="841"/>
      <c r="DI124" s="841"/>
      <c r="DJ124" s="841"/>
      <c r="DK124" s="842"/>
      <c r="DL124" s="843" t="s">
        <v>462</v>
      </c>
      <c r="DM124" s="841"/>
      <c r="DN124" s="841"/>
      <c r="DO124" s="841"/>
      <c r="DP124" s="842"/>
      <c r="DQ124" s="843" t="s">
        <v>411</v>
      </c>
      <c r="DR124" s="841"/>
      <c r="DS124" s="841"/>
      <c r="DT124" s="841"/>
      <c r="DU124" s="842"/>
      <c r="DV124" s="929" t="s">
        <v>232</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232</v>
      </c>
      <c r="AB125" s="858"/>
      <c r="AC125" s="858"/>
      <c r="AD125" s="858"/>
      <c r="AE125" s="859"/>
      <c r="AF125" s="860" t="s">
        <v>232</v>
      </c>
      <c r="AG125" s="858"/>
      <c r="AH125" s="858"/>
      <c r="AI125" s="858"/>
      <c r="AJ125" s="859"/>
      <c r="AK125" s="860" t="s">
        <v>232</v>
      </c>
      <c r="AL125" s="858"/>
      <c r="AM125" s="858"/>
      <c r="AN125" s="858"/>
      <c r="AO125" s="859"/>
      <c r="AP125" s="905" t="s">
        <v>462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232</v>
      </c>
      <c r="DH125" s="923"/>
      <c r="DI125" s="923"/>
      <c r="DJ125" s="923"/>
      <c r="DK125" s="923"/>
      <c r="DL125" s="923" t="s">
        <v>462</v>
      </c>
      <c r="DM125" s="923"/>
      <c r="DN125" s="923"/>
      <c r="DO125" s="923"/>
      <c r="DP125" s="923"/>
      <c r="DQ125" s="923" t="s">
        <v>232</v>
      </c>
      <c r="DR125" s="923"/>
      <c r="DS125" s="923"/>
      <c r="DT125" s="923"/>
      <c r="DU125" s="923"/>
      <c r="DV125" s="924" t="s">
        <v>462</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411</v>
      </c>
      <c r="AB126" s="858"/>
      <c r="AC126" s="858"/>
      <c r="AD126" s="858"/>
      <c r="AE126" s="859"/>
      <c r="AF126" s="860" t="s">
        <v>232</v>
      </c>
      <c r="AG126" s="858"/>
      <c r="AH126" s="858"/>
      <c r="AI126" s="858"/>
      <c r="AJ126" s="859"/>
      <c r="AK126" s="860" t="s">
        <v>474</v>
      </c>
      <c r="AL126" s="858"/>
      <c r="AM126" s="858"/>
      <c r="AN126" s="858"/>
      <c r="AO126" s="859"/>
      <c r="AP126" s="905" t="s">
        <v>232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462</v>
      </c>
      <c r="DH126" s="895"/>
      <c r="DI126" s="895"/>
      <c r="DJ126" s="895"/>
      <c r="DK126" s="895"/>
      <c r="DL126" s="895" t="s">
        <v>232</v>
      </c>
      <c r="DM126" s="895"/>
      <c r="DN126" s="895"/>
      <c r="DO126" s="895"/>
      <c r="DP126" s="895"/>
      <c r="DQ126" s="895" t="s">
        <v>232</v>
      </c>
      <c r="DR126" s="895"/>
      <c r="DS126" s="895"/>
      <c r="DT126" s="895"/>
      <c r="DU126" s="895"/>
      <c r="DV126" s="872" t="s">
        <v>232</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232</v>
      </c>
      <c r="AB127" s="858"/>
      <c r="AC127" s="858"/>
      <c r="AD127" s="858"/>
      <c r="AE127" s="859"/>
      <c r="AF127" s="860" t="s">
        <v>232</v>
      </c>
      <c r="AG127" s="858"/>
      <c r="AH127" s="858"/>
      <c r="AI127" s="858"/>
      <c r="AJ127" s="859"/>
      <c r="AK127" s="860" t="s">
        <v>232</v>
      </c>
      <c r="AL127" s="858"/>
      <c r="AM127" s="858"/>
      <c r="AN127" s="858"/>
      <c r="AO127" s="859"/>
      <c r="AP127" s="905" t="s">
        <v>474</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232</v>
      </c>
      <c r="DH127" s="895"/>
      <c r="DI127" s="895"/>
      <c r="DJ127" s="895"/>
      <c r="DK127" s="895"/>
      <c r="DL127" s="895" t="s">
        <v>462</v>
      </c>
      <c r="DM127" s="895"/>
      <c r="DN127" s="895"/>
      <c r="DO127" s="895"/>
      <c r="DP127" s="895"/>
      <c r="DQ127" s="895" t="s">
        <v>232</v>
      </c>
      <c r="DR127" s="895"/>
      <c r="DS127" s="895"/>
      <c r="DT127" s="895"/>
      <c r="DU127" s="895"/>
      <c r="DV127" s="872" t="s">
        <v>462</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987974</v>
      </c>
      <c r="AB128" s="879"/>
      <c r="AC128" s="879"/>
      <c r="AD128" s="879"/>
      <c r="AE128" s="880"/>
      <c r="AF128" s="881">
        <v>893294</v>
      </c>
      <c r="AG128" s="879"/>
      <c r="AH128" s="879"/>
      <c r="AI128" s="879"/>
      <c r="AJ128" s="880"/>
      <c r="AK128" s="881">
        <v>900137</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232</v>
      </c>
      <c r="BG128" s="865"/>
      <c r="BH128" s="865"/>
      <c r="BI128" s="865"/>
      <c r="BJ128" s="865"/>
      <c r="BK128" s="865"/>
      <c r="BL128" s="888"/>
      <c r="BM128" s="864">
        <v>12.2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232</v>
      </c>
      <c r="DH128" s="869"/>
      <c r="DI128" s="869"/>
      <c r="DJ128" s="869"/>
      <c r="DK128" s="869"/>
      <c r="DL128" s="869" t="s">
        <v>232</v>
      </c>
      <c r="DM128" s="869"/>
      <c r="DN128" s="869"/>
      <c r="DO128" s="869"/>
      <c r="DP128" s="869"/>
      <c r="DQ128" s="869" t="s">
        <v>232</v>
      </c>
      <c r="DR128" s="869"/>
      <c r="DS128" s="869"/>
      <c r="DT128" s="869"/>
      <c r="DU128" s="869"/>
      <c r="DV128" s="870" t="s">
        <v>232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23150353</v>
      </c>
      <c r="AB129" s="858"/>
      <c r="AC129" s="858"/>
      <c r="AD129" s="858"/>
      <c r="AE129" s="859"/>
      <c r="AF129" s="860">
        <v>23293826</v>
      </c>
      <c r="AG129" s="858"/>
      <c r="AH129" s="858"/>
      <c r="AI129" s="858"/>
      <c r="AJ129" s="859"/>
      <c r="AK129" s="860">
        <v>23302550</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411</v>
      </c>
      <c r="BG129" s="848"/>
      <c r="BH129" s="848"/>
      <c r="BI129" s="848"/>
      <c r="BJ129" s="848"/>
      <c r="BK129" s="848"/>
      <c r="BL129" s="849"/>
      <c r="BM129" s="847">
        <v>17.2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3113125</v>
      </c>
      <c r="AB130" s="858"/>
      <c r="AC130" s="858"/>
      <c r="AD130" s="858"/>
      <c r="AE130" s="859"/>
      <c r="AF130" s="860">
        <v>3144456</v>
      </c>
      <c r="AG130" s="858"/>
      <c r="AH130" s="858"/>
      <c r="AI130" s="858"/>
      <c r="AJ130" s="859"/>
      <c r="AK130" s="860">
        <v>3122283</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20037228</v>
      </c>
      <c r="AB131" s="841"/>
      <c r="AC131" s="841"/>
      <c r="AD131" s="841"/>
      <c r="AE131" s="842"/>
      <c r="AF131" s="843">
        <v>20149370</v>
      </c>
      <c r="AG131" s="841"/>
      <c r="AH131" s="841"/>
      <c r="AI131" s="841"/>
      <c r="AJ131" s="842"/>
      <c r="AK131" s="843">
        <v>20180267</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462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2.1384195460000002</v>
      </c>
      <c r="AB132" s="821"/>
      <c r="AC132" s="821"/>
      <c r="AD132" s="821"/>
      <c r="AE132" s="822"/>
      <c r="AF132" s="823">
        <v>3.7893591710000001</v>
      </c>
      <c r="AG132" s="821"/>
      <c r="AH132" s="821"/>
      <c r="AI132" s="821"/>
      <c r="AJ132" s="822"/>
      <c r="AK132" s="823">
        <v>3.1974155739999999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2.7</v>
      </c>
      <c r="AB133" s="800"/>
      <c r="AC133" s="800"/>
      <c r="AD133" s="800"/>
      <c r="AE133" s="801"/>
      <c r="AF133" s="799">
        <v>3</v>
      </c>
      <c r="AG133" s="800"/>
      <c r="AH133" s="800"/>
      <c r="AI133" s="800"/>
      <c r="AJ133" s="801"/>
      <c r="AK133" s="799">
        <v>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lXtodqg/dOifCtWatqlxBySJ6+vWgzROEHs/sKIa/ykwueiLbHLbl1tcr1SwFaANMJVWa3c/QD+udGESfAs2Q==" saltValue="C+FE5q4JZ76vo7TGTN6F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lZYfftaz83hE/KKVhUhsF/wtAA6A5S/DeZff1OmjNPYwHGXFO3QKatm9eHnyDSQtTcd9inkGi4c0Dt5liQixA==" saltValue="Wewh4fk5aWtqngZ25v1J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wwSnLvAeoJn+ElAJSWc7HxA4sbb7damvUVe+dLfzl+61B7CJVq6EAas3/U4qg6PnifauH2yWNCQ2a+DbninKA==" saltValue="cG5ZaHERiYbtLF4Q0Ju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3" t="s">
        <v>511</v>
      </c>
      <c r="AL9" s="1224"/>
      <c r="AM9" s="1224"/>
      <c r="AN9" s="1225"/>
      <c r="AO9" s="312">
        <v>6605635</v>
      </c>
      <c r="AP9" s="312">
        <v>56732</v>
      </c>
      <c r="AQ9" s="313">
        <v>56039</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3" t="s">
        <v>512</v>
      </c>
      <c r="AL10" s="1224"/>
      <c r="AM10" s="1224"/>
      <c r="AN10" s="1225"/>
      <c r="AO10" s="315">
        <v>346099</v>
      </c>
      <c r="AP10" s="315">
        <v>2972</v>
      </c>
      <c r="AQ10" s="316">
        <v>5459</v>
      </c>
      <c r="AR10" s="317">
        <v>-45.6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3" t="s">
        <v>513</v>
      </c>
      <c r="AL11" s="1224"/>
      <c r="AM11" s="1224"/>
      <c r="AN11" s="1225"/>
      <c r="AO11" s="315">
        <v>495</v>
      </c>
      <c r="AP11" s="315">
        <v>4</v>
      </c>
      <c r="AQ11" s="316">
        <v>3948</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3" t="s">
        <v>514</v>
      </c>
      <c r="AL12" s="1224"/>
      <c r="AM12" s="1224"/>
      <c r="AN12" s="1225"/>
      <c r="AO12" s="315">
        <v>13516</v>
      </c>
      <c r="AP12" s="315">
        <v>116</v>
      </c>
      <c r="AQ12" s="316">
        <v>1423</v>
      </c>
      <c r="AR12" s="317">
        <v>-91.8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3" t="s">
        <v>515</v>
      </c>
      <c r="AL13" s="1224"/>
      <c r="AM13" s="1224"/>
      <c r="AN13" s="1225"/>
      <c r="AO13" s="315" t="s">
        <v>516</v>
      </c>
      <c r="AP13" s="315" t="s">
        <v>516</v>
      </c>
      <c r="AQ13" s="316">
        <v>20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3" t="s">
        <v>517</v>
      </c>
      <c r="AL14" s="1224"/>
      <c r="AM14" s="1224"/>
      <c r="AN14" s="1225"/>
      <c r="AO14" s="315">
        <v>203286</v>
      </c>
      <c r="AP14" s="315">
        <v>1746</v>
      </c>
      <c r="AQ14" s="316">
        <v>2062</v>
      </c>
      <c r="AR14" s="317">
        <v>-15.3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3" t="s">
        <v>518</v>
      </c>
      <c r="AL15" s="1224"/>
      <c r="AM15" s="1224"/>
      <c r="AN15" s="1225"/>
      <c r="AO15" s="315">
        <v>94660</v>
      </c>
      <c r="AP15" s="315">
        <v>813</v>
      </c>
      <c r="AQ15" s="316">
        <v>1615</v>
      </c>
      <c r="AR15" s="317">
        <v>-49.7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6" t="s">
        <v>519</v>
      </c>
      <c r="AL16" s="1227"/>
      <c r="AM16" s="1227"/>
      <c r="AN16" s="1228"/>
      <c r="AO16" s="315">
        <v>-564626</v>
      </c>
      <c r="AP16" s="315">
        <v>-4849</v>
      </c>
      <c r="AQ16" s="316">
        <v>-4846</v>
      </c>
      <c r="AR16" s="317">
        <v>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6" t="s">
        <v>186</v>
      </c>
      <c r="AL17" s="1227"/>
      <c r="AM17" s="1227"/>
      <c r="AN17" s="1228"/>
      <c r="AO17" s="315">
        <v>6699065</v>
      </c>
      <c r="AP17" s="315">
        <v>57535</v>
      </c>
      <c r="AQ17" s="316">
        <v>65721</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0" t="s">
        <v>524</v>
      </c>
      <c r="AL21" s="1221"/>
      <c r="AM21" s="1221"/>
      <c r="AN21" s="1222"/>
      <c r="AO21" s="327">
        <v>6.56</v>
      </c>
      <c r="AP21" s="328">
        <v>6.51</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0" t="s">
        <v>525</v>
      </c>
      <c r="AL22" s="1221"/>
      <c r="AM22" s="1221"/>
      <c r="AN22" s="1222"/>
      <c r="AO22" s="332">
        <v>99.3</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1" t="s">
        <v>529</v>
      </c>
      <c r="AL32" s="1212"/>
      <c r="AM32" s="1212"/>
      <c r="AN32" s="1213"/>
      <c r="AO32" s="342">
        <v>3847839</v>
      </c>
      <c r="AP32" s="342">
        <v>33047</v>
      </c>
      <c r="AQ32" s="343">
        <v>34220</v>
      </c>
      <c r="AR32" s="344">
        <v>-3.4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1" t="s">
        <v>530</v>
      </c>
      <c r="AL33" s="1212"/>
      <c r="AM33" s="1212"/>
      <c r="AN33" s="1213"/>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1" t="s">
        <v>531</v>
      </c>
      <c r="AL34" s="1212"/>
      <c r="AM34" s="1212"/>
      <c r="AN34" s="1213"/>
      <c r="AO34" s="342" t="s">
        <v>516</v>
      </c>
      <c r="AP34" s="342" t="s">
        <v>516</v>
      </c>
      <c r="AQ34" s="343">
        <v>8</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1" t="s">
        <v>532</v>
      </c>
      <c r="AL35" s="1212"/>
      <c r="AM35" s="1212"/>
      <c r="AN35" s="1213"/>
      <c r="AO35" s="342">
        <v>815996</v>
      </c>
      <c r="AP35" s="342">
        <v>7008</v>
      </c>
      <c r="AQ35" s="343">
        <v>12054</v>
      </c>
      <c r="AR35" s="344">
        <v>-41.9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1" t="s">
        <v>533</v>
      </c>
      <c r="AL36" s="1212"/>
      <c r="AM36" s="1212"/>
      <c r="AN36" s="1213"/>
      <c r="AO36" s="342" t="s">
        <v>516</v>
      </c>
      <c r="AP36" s="342" t="s">
        <v>516</v>
      </c>
      <c r="AQ36" s="343">
        <v>1688</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1" t="s">
        <v>534</v>
      </c>
      <c r="AL37" s="1212"/>
      <c r="AM37" s="1212"/>
      <c r="AN37" s="1213"/>
      <c r="AO37" s="342">
        <v>3832</v>
      </c>
      <c r="AP37" s="342">
        <v>33</v>
      </c>
      <c r="AQ37" s="343">
        <v>486</v>
      </c>
      <c r="AR37" s="344">
        <v>-93.2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4" t="s">
        <v>535</v>
      </c>
      <c r="AL38" s="1215"/>
      <c r="AM38" s="1215"/>
      <c r="AN38" s="1216"/>
      <c r="AO38" s="345" t="s">
        <v>516</v>
      </c>
      <c r="AP38" s="345" t="s">
        <v>516</v>
      </c>
      <c r="AQ38" s="346">
        <v>0</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4" t="s">
        <v>536</v>
      </c>
      <c r="AL39" s="1215"/>
      <c r="AM39" s="1215"/>
      <c r="AN39" s="1216"/>
      <c r="AO39" s="342">
        <v>-900137</v>
      </c>
      <c r="AP39" s="342">
        <v>-7731</v>
      </c>
      <c r="AQ39" s="343">
        <v>-7804</v>
      </c>
      <c r="AR39" s="344">
        <v>-0.9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1" t="s">
        <v>537</v>
      </c>
      <c r="AL40" s="1212"/>
      <c r="AM40" s="1212"/>
      <c r="AN40" s="1213"/>
      <c r="AO40" s="342">
        <v>-3122283</v>
      </c>
      <c r="AP40" s="342">
        <v>-26816</v>
      </c>
      <c r="AQ40" s="343">
        <v>-31657</v>
      </c>
      <c r="AR40" s="344">
        <v>-15.3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297</v>
      </c>
      <c r="AL41" s="1218"/>
      <c r="AM41" s="1218"/>
      <c r="AN41" s="1219"/>
      <c r="AO41" s="342">
        <v>645247</v>
      </c>
      <c r="AP41" s="342">
        <v>5542</v>
      </c>
      <c r="AQ41" s="343">
        <v>8996</v>
      </c>
      <c r="AR41" s="344">
        <v>-38.4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4" t="s">
        <v>506</v>
      </c>
      <c r="AN49" s="1206" t="s">
        <v>541</v>
      </c>
      <c r="AO49" s="1207"/>
      <c r="AP49" s="1207"/>
      <c r="AQ49" s="1207"/>
      <c r="AR49" s="120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5"/>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3854270</v>
      </c>
      <c r="AN51" s="364">
        <v>32633</v>
      </c>
      <c r="AO51" s="365">
        <v>-43.3</v>
      </c>
      <c r="AP51" s="366">
        <v>53605</v>
      </c>
      <c r="AQ51" s="367">
        <v>5.4</v>
      </c>
      <c r="AR51" s="368">
        <v>-48.7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2066742</v>
      </c>
      <c r="AN52" s="372">
        <v>17498</v>
      </c>
      <c r="AO52" s="373">
        <v>9.3000000000000007</v>
      </c>
      <c r="AP52" s="374">
        <v>28343</v>
      </c>
      <c r="AQ52" s="375">
        <v>11.7</v>
      </c>
      <c r="AR52" s="376">
        <v>-2.4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4972467</v>
      </c>
      <c r="AN53" s="364">
        <v>42242</v>
      </c>
      <c r="AO53" s="365">
        <v>29.4</v>
      </c>
      <c r="AP53" s="366">
        <v>46440</v>
      </c>
      <c r="AQ53" s="367">
        <v>-13.4</v>
      </c>
      <c r="AR53" s="368">
        <v>42.8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2433036</v>
      </c>
      <c r="AN54" s="372">
        <v>20669</v>
      </c>
      <c r="AO54" s="373">
        <v>18.100000000000001</v>
      </c>
      <c r="AP54" s="374">
        <v>27658</v>
      </c>
      <c r="AQ54" s="375">
        <v>-2.4</v>
      </c>
      <c r="AR54" s="376">
        <v>20.5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5493479</v>
      </c>
      <c r="AN55" s="364">
        <v>46884</v>
      </c>
      <c r="AO55" s="365">
        <v>11</v>
      </c>
      <c r="AP55" s="366">
        <v>63257</v>
      </c>
      <c r="AQ55" s="367">
        <v>36.200000000000003</v>
      </c>
      <c r="AR55" s="368">
        <v>-25.2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2925421</v>
      </c>
      <c r="AN56" s="372">
        <v>24967</v>
      </c>
      <c r="AO56" s="373">
        <v>20.8</v>
      </c>
      <c r="AP56" s="374">
        <v>27259</v>
      </c>
      <c r="AQ56" s="375">
        <v>-1.4</v>
      </c>
      <c r="AR56" s="376">
        <v>22.2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4983914</v>
      </c>
      <c r="AN57" s="364">
        <v>42720</v>
      </c>
      <c r="AO57" s="365">
        <v>-8.9</v>
      </c>
      <c r="AP57" s="366">
        <v>52308</v>
      </c>
      <c r="AQ57" s="367">
        <v>-17.3</v>
      </c>
      <c r="AR57" s="368">
        <v>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2606766</v>
      </c>
      <c r="AN58" s="372">
        <v>22344</v>
      </c>
      <c r="AO58" s="373">
        <v>-10.5</v>
      </c>
      <c r="AP58" s="374">
        <v>28695</v>
      </c>
      <c r="AQ58" s="375">
        <v>5.3</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4491625</v>
      </c>
      <c r="AN59" s="364">
        <v>38576</v>
      </c>
      <c r="AO59" s="365">
        <v>-9.6999999999999993</v>
      </c>
      <c r="AP59" s="366">
        <v>46402</v>
      </c>
      <c r="AQ59" s="367">
        <v>-11.3</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2107987</v>
      </c>
      <c r="AN60" s="372">
        <v>18104</v>
      </c>
      <c r="AO60" s="373">
        <v>-19</v>
      </c>
      <c r="AP60" s="374">
        <v>26897</v>
      </c>
      <c r="AQ60" s="375">
        <v>-6.3</v>
      </c>
      <c r="AR60" s="376">
        <v>-12.7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4759151</v>
      </c>
      <c r="AN61" s="379">
        <v>40611</v>
      </c>
      <c r="AO61" s="380">
        <v>-4.3</v>
      </c>
      <c r="AP61" s="381">
        <v>52402</v>
      </c>
      <c r="AQ61" s="382">
        <v>-0.1</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2427990</v>
      </c>
      <c r="AN62" s="372">
        <v>20716</v>
      </c>
      <c r="AO62" s="373">
        <v>3.7</v>
      </c>
      <c r="AP62" s="374">
        <v>27770</v>
      </c>
      <c r="AQ62" s="375">
        <v>1.4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6rEUraP8aW0IWyeonCBPl0muw/vrrXqjaLvmEtHDDJOryAU7oW352tXTAkGmNx9vD6OsNVQrU7/nSrFSJknPw==" saltValue="vPn9vXqdXZ/yEK5Fnnao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Ygu+cbo1YqsJUNqSpeZrgODqAh7qn7m1EWaP+K9f9VxyxJtz/aga0Mq9ic8Kh2pIyTgPx0OTOaX0G/D5WCzFQ==" saltValue="jBcg+eqpARDc++WYfLO9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z3eN1q116MLOy/v94KiDVAW7HFt5u570NQ50LqSrRfXrQrMqNWJ76YDn2elPPH/kwfB4L3X8X/6fIPhyVdC6g==" saltValue="1me/cgp0ZBBZJOL4Uzvh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29" t="s">
        <v>3</v>
      </c>
      <c r="D47" s="1229"/>
      <c r="E47" s="1230"/>
      <c r="F47" s="11">
        <v>24.18</v>
      </c>
      <c r="G47" s="12">
        <v>23.24</v>
      </c>
      <c r="H47" s="12">
        <v>20.9</v>
      </c>
      <c r="I47" s="12">
        <v>15.84</v>
      </c>
      <c r="J47" s="13">
        <v>13.57</v>
      </c>
    </row>
    <row r="48" spans="2:10" ht="57.75" customHeight="1" x14ac:dyDescent="0.15">
      <c r="B48" s="14"/>
      <c r="C48" s="1231" t="s">
        <v>4</v>
      </c>
      <c r="D48" s="1231"/>
      <c r="E48" s="1232"/>
      <c r="F48" s="15">
        <v>6.61</v>
      </c>
      <c r="G48" s="16">
        <v>5.59</v>
      </c>
      <c r="H48" s="16">
        <v>5.18</v>
      </c>
      <c r="I48" s="16">
        <v>5.2</v>
      </c>
      <c r="J48" s="17">
        <v>4.49</v>
      </c>
    </row>
    <row r="49" spans="2:10" ht="57.75" customHeight="1" thickBot="1" x14ac:dyDescent="0.2">
      <c r="B49" s="18"/>
      <c r="C49" s="1233" t="s">
        <v>5</v>
      </c>
      <c r="D49" s="1233"/>
      <c r="E49" s="1234"/>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k/3yHvsur4NIfFLGx2slVNaOGye6pf+LgX8I2s5Zs+u3PJPpndAGtpq6PZOFovJg70lvuwakDfjf42eiMCO7Q==" saltValue="zFn2moapefQaB9/TJcb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1" t="s">
        <v>567</v>
      </c>
      <c r="D34" s="1241"/>
      <c r="E34" s="1242"/>
      <c r="F34" s="32">
        <v>10.76</v>
      </c>
      <c r="G34" s="33">
        <v>10.17</v>
      </c>
      <c r="H34" s="33">
        <v>10.57</v>
      </c>
      <c r="I34" s="33">
        <v>10.59</v>
      </c>
      <c r="J34" s="34">
        <v>10.83</v>
      </c>
      <c r="K34" s="22"/>
      <c r="L34" s="22"/>
      <c r="M34" s="22"/>
      <c r="N34" s="22"/>
      <c r="O34" s="22"/>
      <c r="P34" s="22"/>
    </row>
    <row r="35" spans="1:16" ht="39" customHeight="1" x14ac:dyDescent="0.15">
      <c r="A35" s="22"/>
      <c r="B35" s="35"/>
      <c r="C35" s="1235" t="s">
        <v>568</v>
      </c>
      <c r="D35" s="1236"/>
      <c r="E35" s="1237"/>
      <c r="F35" s="36">
        <v>6.6</v>
      </c>
      <c r="G35" s="37">
        <v>5.58</v>
      </c>
      <c r="H35" s="37">
        <v>5.18</v>
      </c>
      <c r="I35" s="37">
        <v>5.19</v>
      </c>
      <c r="J35" s="38">
        <v>4.49</v>
      </c>
      <c r="K35" s="22"/>
      <c r="L35" s="22"/>
      <c r="M35" s="22"/>
      <c r="N35" s="22"/>
      <c r="O35" s="22"/>
      <c r="P35" s="22"/>
    </row>
    <row r="36" spans="1:16" ht="39" customHeight="1" x14ac:dyDescent="0.15">
      <c r="A36" s="22"/>
      <c r="B36" s="35"/>
      <c r="C36" s="1235" t="s">
        <v>569</v>
      </c>
      <c r="D36" s="1236"/>
      <c r="E36" s="1237"/>
      <c r="F36" s="36">
        <v>2.06</v>
      </c>
      <c r="G36" s="37">
        <v>2.56</v>
      </c>
      <c r="H36" s="37">
        <v>2.72</v>
      </c>
      <c r="I36" s="37">
        <v>3.65</v>
      </c>
      <c r="J36" s="38">
        <v>3.49</v>
      </c>
      <c r="K36" s="22"/>
      <c r="L36" s="22"/>
      <c r="M36" s="22"/>
      <c r="N36" s="22"/>
      <c r="O36" s="22"/>
      <c r="P36" s="22"/>
    </row>
    <row r="37" spans="1:16" ht="39" customHeight="1" x14ac:dyDescent="0.15">
      <c r="A37" s="22"/>
      <c r="B37" s="35"/>
      <c r="C37" s="1235" t="s">
        <v>570</v>
      </c>
      <c r="D37" s="1236"/>
      <c r="E37" s="1237"/>
      <c r="F37" s="36">
        <v>3.21</v>
      </c>
      <c r="G37" s="37">
        <v>3.3</v>
      </c>
      <c r="H37" s="37">
        <v>3.42</v>
      </c>
      <c r="I37" s="37">
        <v>3.46</v>
      </c>
      <c r="J37" s="38">
        <v>3.28</v>
      </c>
      <c r="K37" s="22"/>
      <c r="L37" s="22"/>
      <c r="M37" s="22"/>
      <c r="N37" s="22"/>
      <c r="O37" s="22"/>
      <c r="P37" s="22"/>
    </row>
    <row r="38" spans="1:16" ht="39" customHeight="1" x14ac:dyDescent="0.15">
      <c r="A38" s="22"/>
      <c r="B38" s="35"/>
      <c r="C38" s="1235" t="s">
        <v>571</v>
      </c>
      <c r="D38" s="1236"/>
      <c r="E38" s="1237"/>
      <c r="F38" s="36">
        <v>1.85</v>
      </c>
      <c r="G38" s="37">
        <v>1.57</v>
      </c>
      <c r="H38" s="37">
        <v>2.36</v>
      </c>
      <c r="I38" s="37">
        <v>2.0299999999999998</v>
      </c>
      <c r="J38" s="38">
        <v>2.16</v>
      </c>
      <c r="K38" s="22"/>
      <c r="L38" s="22"/>
      <c r="M38" s="22"/>
      <c r="N38" s="22"/>
      <c r="O38" s="22"/>
      <c r="P38" s="22"/>
    </row>
    <row r="39" spans="1:16" ht="39" customHeight="1" x14ac:dyDescent="0.15">
      <c r="A39" s="22"/>
      <c r="B39" s="35"/>
      <c r="C39" s="1235" t="s">
        <v>572</v>
      </c>
      <c r="D39" s="1236"/>
      <c r="E39" s="1237"/>
      <c r="F39" s="36">
        <v>4.8099999999999996</v>
      </c>
      <c r="G39" s="37">
        <v>3.72</v>
      </c>
      <c r="H39" s="37">
        <v>4.58</v>
      </c>
      <c r="I39" s="37">
        <v>5.73</v>
      </c>
      <c r="J39" s="38">
        <v>2.1</v>
      </c>
      <c r="K39" s="22"/>
      <c r="L39" s="22"/>
      <c r="M39" s="22"/>
      <c r="N39" s="22"/>
      <c r="O39" s="22"/>
      <c r="P39" s="22"/>
    </row>
    <row r="40" spans="1:16" ht="39" customHeight="1" x14ac:dyDescent="0.15">
      <c r="A40" s="22"/>
      <c r="B40" s="35"/>
      <c r="C40" s="1235" t="s">
        <v>573</v>
      </c>
      <c r="D40" s="1236"/>
      <c r="E40" s="1237"/>
      <c r="F40" s="36">
        <v>0.62</v>
      </c>
      <c r="G40" s="37">
        <v>0.39</v>
      </c>
      <c r="H40" s="37">
        <v>0.56000000000000005</v>
      </c>
      <c r="I40" s="37">
        <v>0.86</v>
      </c>
      <c r="J40" s="38">
        <v>1.22</v>
      </c>
      <c r="K40" s="22"/>
      <c r="L40" s="22"/>
      <c r="M40" s="22"/>
      <c r="N40" s="22"/>
      <c r="O40" s="22"/>
      <c r="P40" s="22"/>
    </row>
    <row r="41" spans="1:16" ht="39" customHeight="1" x14ac:dyDescent="0.15">
      <c r="A41" s="22"/>
      <c r="B41" s="35"/>
      <c r="C41" s="1235" t="s">
        <v>574</v>
      </c>
      <c r="D41" s="1236"/>
      <c r="E41" s="1237"/>
      <c r="F41" s="36">
        <v>0.17</v>
      </c>
      <c r="G41" s="37">
        <v>0.15</v>
      </c>
      <c r="H41" s="37">
        <v>0.18</v>
      </c>
      <c r="I41" s="37">
        <v>0.18</v>
      </c>
      <c r="J41" s="38">
        <v>0.21</v>
      </c>
      <c r="K41" s="22"/>
      <c r="L41" s="22"/>
      <c r="M41" s="22"/>
      <c r="N41" s="22"/>
      <c r="O41" s="22"/>
      <c r="P41" s="22"/>
    </row>
    <row r="42" spans="1:16" ht="39" customHeight="1" x14ac:dyDescent="0.15">
      <c r="A42" s="22"/>
      <c r="B42" s="39"/>
      <c r="C42" s="1235" t="s">
        <v>575</v>
      </c>
      <c r="D42" s="1236"/>
      <c r="E42" s="1237"/>
      <c r="F42" s="36" t="s">
        <v>516</v>
      </c>
      <c r="G42" s="37" t="s">
        <v>516</v>
      </c>
      <c r="H42" s="37" t="s">
        <v>516</v>
      </c>
      <c r="I42" s="37" t="s">
        <v>516</v>
      </c>
      <c r="J42" s="38" t="s">
        <v>516</v>
      </c>
      <c r="K42" s="22"/>
      <c r="L42" s="22"/>
      <c r="M42" s="22"/>
      <c r="N42" s="22"/>
      <c r="O42" s="22"/>
      <c r="P42" s="22"/>
    </row>
    <row r="43" spans="1:16" ht="39" customHeight="1" thickBot="1" x14ac:dyDescent="0.2">
      <c r="A43" s="22"/>
      <c r="B43" s="40"/>
      <c r="C43" s="1238" t="s">
        <v>576</v>
      </c>
      <c r="D43" s="1239"/>
      <c r="E43" s="1240"/>
      <c r="F43" s="41">
        <v>0.14000000000000001</v>
      </c>
      <c r="G43" s="42">
        <v>0.15</v>
      </c>
      <c r="H43" s="42">
        <v>0.17</v>
      </c>
      <c r="I43" s="42">
        <v>0.19</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IHx6F8xVTxpXJOdC/IEHJ0bEDI4H/4b1wBvlGJfHXbdT3oycsPqAF3M3fDUY3Wo+2TU5m2NAI2wTLd/ncyi3Q==" saltValue="wzmWtNxT4euaouftnKnW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1" t="s">
        <v>11</v>
      </c>
      <c r="C45" s="1262"/>
      <c r="D45" s="58"/>
      <c r="E45" s="1267" t="s">
        <v>12</v>
      </c>
      <c r="F45" s="1267"/>
      <c r="G45" s="1267"/>
      <c r="H45" s="1267"/>
      <c r="I45" s="1267"/>
      <c r="J45" s="1268"/>
      <c r="K45" s="59">
        <v>3773</v>
      </c>
      <c r="L45" s="60">
        <v>3627</v>
      </c>
      <c r="M45" s="60">
        <v>3646</v>
      </c>
      <c r="N45" s="60">
        <v>3976</v>
      </c>
      <c r="O45" s="61">
        <v>3848</v>
      </c>
      <c r="P45" s="48"/>
      <c r="Q45" s="48"/>
      <c r="R45" s="48"/>
      <c r="S45" s="48"/>
      <c r="T45" s="48"/>
      <c r="U45" s="48"/>
    </row>
    <row r="46" spans="1:21" ht="30.75" customHeight="1" x14ac:dyDescent="0.15">
      <c r="A46" s="48"/>
      <c r="B46" s="1263"/>
      <c r="C46" s="1264"/>
      <c r="D46" s="62"/>
      <c r="E46" s="1245" t="s">
        <v>13</v>
      </c>
      <c r="F46" s="1245"/>
      <c r="G46" s="1245"/>
      <c r="H46" s="1245"/>
      <c r="I46" s="1245"/>
      <c r="J46" s="1246"/>
      <c r="K46" s="63" t="s">
        <v>516</v>
      </c>
      <c r="L46" s="64" t="s">
        <v>516</v>
      </c>
      <c r="M46" s="64" t="s">
        <v>516</v>
      </c>
      <c r="N46" s="64" t="s">
        <v>516</v>
      </c>
      <c r="O46" s="65" t="s">
        <v>516</v>
      </c>
      <c r="P46" s="48"/>
      <c r="Q46" s="48"/>
      <c r="R46" s="48"/>
      <c r="S46" s="48"/>
      <c r="T46" s="48"/>
      <c r="U46" s="48"/>
    </row>
    <row r="47" spans="1:21" ht="30.75" customHeight="1" x14ac:dyDescent="0.15">
      <c r="A47" s="48"/>
      <c r="B47" s="1263"/>
      <c r="C47" s="1264"/>
      <c r="D47" s="62"/>
      <c r="E47" s="1245" t="s">
        <v>14</v>
      </c>
      <c r="F47" s="1245"/>
      <c r="G47" s="1245"/>
      <c r="H47" s="1245"/>
      <c r="I47" s="1245"/>
      <c r="J47" s="1246"/>
      <c r="K47" s="63" t="s">
        <v>516</v>
      </c>
      <c r="L47" s="64" t="s">
        <v>516</v>
      </c>
      <c r="M47" s="64" t="s">
        <v>516</v>
      </c>
      <c r="N47" s="64" t="s">
        <v>516</v>
      </c>
      <c r="O47" s="65" t="s">
        <v>516</v>
      </c>
      <c r="P47" s="48"/>
      <c r="Q47" s="48"/>
      <c r="R47" s="48"/>
      <c r="S47" s="48"/>
      <c r="T47" s="48"/>
      <c r="U47" s="48"/>
    </row>
    <row r="48" spans="1:21" ht="30.75" customHeight="1" x14ac:dyDescent="0.15">
      <c r="A48" s="48"/>
      <c r="B48" s="1263"/>
      <c r="C48" s="1264"/>
      <c r="D48" s="62"/>
      <c r="E48" s="1245" t="s">
        <v>15</v>
      </c>
      <c r="F48" s="1245"/>
      <c r="G48" s="1245"/>
      <c r="H48" s="1245"/>
      <c r="I48" s="1245"/>
      <c r="J48" s="1246"/>
      <c r="K48" s="63">
        <v>925</v>
      </c>
      <c r="L48" s="64">
        <v>954</v>
      </c>
      <c r="M48" s="64">
        <v>876</v>
      </c>
      <c r="N48" s="64">
        <v>818</v>
      </c>
      <c r="O48" s="65">
        <v>816</v>
      </c>
      <c r="P48" s="48"/>
      <c r="Q48" s="48"/>
      <c r="R48" s="48"/>
      <c r="S48" s="48"/>
      <c r="T48" s="48"/>
      <c r="U48" s="48"/>
    </row>
    <row r="49" spans="1:21" ht="30.75" customHeight="1" x14ac:dyDescent="0.15">
      <c r="A49" s="48"/>
      <c r="B49" s="1263"/>
      <c r="C49" s="1264"/>
      <c r="D49" s="62"/>
      <c r="E49" s="1245" t="s">
        <v>16</v>
      </c>
      <c r="F49" s="1245"/>
      <c r="G49" s="1245"/>
      <c r="H49" s="1245"/>
      <c r="I49" s="1245"/>
      <c r="J49" s="1246"/>
      <c r="K49" s="63" t="s">
        <v>516</v>
      </c>
      <c r="L49" s="64" t="s">
        <v>516</v>
      </c>
      <c r="M49" s="64" t="s">
        <v>516</v>
      </c>
      <c r="N49" s="64" t="s">
        <v>516</v>
      </c>
      <c r="O49" s="65" t="s">
        <v>516</v>
      </c>
      <c r="P49" s="48"/>
      <c r="Q49" s="48"/>
      <c r="R49" s="48"/>
      <c r="S49" s="48"/>
      <c r="T49" s="48"/>
      <c r="U49" s="48"/>
    </row>
    <row r="50" spans="1:21" ht="30.75" customHeight="1" x14ac:dyDescent="0.15">
      <c r="A50" s="48"/>
      <c r="B50" s="1263"/>
      <c r="C50" s="1264"/>
      <c r="D50" s="62"/>
      <c r="E50" s="1245" t="s">
        <v>17</v>
      </c>
      <c r="F50" s="1245"/>
      <c r="G50" s="1245"/>
      <c r="H50" s="1245"/>
      <c r="I50" s="1245"/>
      <c r="J50" s="1246"/>
      <c r="K50" s="63">
        <v>8</v>
      </c>
      <c r="L50" s="64">
        <v>7</v>
      </c>
      <c r="M50" s="64">
        <v>7</v>
      </c>
      <c r="N50" s="64">
        <v>7</v>
      </c>
      <c r="O50" s="65">
        <v>4</v>
      </c>
      <c r="P50" s="48"/>
      <c r="Q50" s="48"/>
      <c r="R50" s="48"/>
      <c r="S50" s="48"/>
      <c r="T50" s="48"/>
      <c r="U50" s="48"/>
    </row>
    <row r="51" spans="1:21" ht="30.75" customHeight="1" x14ac:dyDescent="0.15">
      <c r="A51" s="48"/>
      <c r="B51" s="1265"/>
      <c r="C51" s="1266"/>
      <c r="D51" s="66"/>
      <c r="E51" s="1245" t="s">
        <v>18</v>
      </c>
      <c r="F51" s="1245"/>
      <c r="G51" s="1245"/>
      <c r="H51" s="1245"/>
      <c r="I51" s="1245"/>
      <c r="J51" s="1246"/>
      <c r="K51" s="63" t="s">
        <v>516</v>
      </c>
      <c r="L51" s="64" t="s">
        <v>516</v>
      </c>
      <c r="M51" s="64" t="s">
        <v>516</v>
      </c>
      <c r="N51" s="64" t="s">
        <v>516</v>
      </c>
      <c r="O51" s="65" t="s">
        <v>516</v>
      </c>
      <c r="P51" s="48"/>
      <c r="Q51" s="48"/>
      <c r="R51" s="48"/>
      <c r="S51" s="48"/>
      <c r="T51" s="48"/>
      <c r="U51" s="48"/>
    </row>
    <row r="52" spans="1:21" ht="30.75" customHeight="1" x14ac:dyDescent="0.15">
      <c r="A52" s="48"/>
      <c r="B52" s="1243" t="s">
        <v>19</v>
      </c>
      <c r="C52" s="1244"/>
      <c r="D52" s="66"/>
      <c r="E52" s="1245" t="s">
        <v>20</v>
      </c>
      <c r="F52" s="1245"/>
      <c r="G52" s="1245"/>
      <c r="H52" s="1245"/>
      <c r="I52" s="1245"/>
      <c r="J52" s="1246"/>
      <c r="K52" s="63">
        <v>4137</v>
      </c>
      <c r="L52" s="64">
        <v>3951</v>
      </c>
      <c r="M52" s="64">
        <v>4101</v>
      </c>
      <c r="N52" s="64">
        <v>4037</v>
      </c>
      <c r="O52" s="65">
        <v>4023</v>
      </c>
      <c r="P52" s="48"/>
      <c r="Q52" s="48"/>
      <c r="R52" s="48"/>
      <c r="S52" s="48"/>
      <c r="T52" s="48"/>
      <c r="U52" s="48"/>
    </row>
    <row r="53" spans="1:21" ht="30.75" customHeight="1" thickBot="1" x14ac:dyDescent="0.2">
      <c r="A53" s="48"/>
      <c r="B53" s="1247" t="s">
        <v>21</v>
      </c>
      <c r="C53" s="1248"/>
      <c r="D53" s="67"/>
      <c r="E53" s="1249" t="s">
        <v>22</v>
      </c>
      <c r="F53" s="1249"/>
      <c r="G53" s="1249"/>
      <c r="H53" s="1249"/>
      <c r="I53" s="1249"/>
      <c r="J53" s="1250"/>
      <c r="K53" s="68">
        <v>569</v>
      </c>
      <c r="L53" s="69">
        <v>637</v>
      </c>
      <c r="M53" s="69">
        <v>428</v>
      </c>
      <c r="N53" s="69">
        <v>764</v>
      </c>
      <c r="O53" s="70">
        <v>645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1" t="s">
        <v>25</v>
      </c>
      <c r="C57" s="1252"/>
      <c r="D57" s="1255" t="s">
        <v>26</v>
      </c>
      <c r="E57" s="1256"/>
      <c r="F57" s="1256"/>
      <c r="G57" s="1256"/>
      <c r="H57" s="1256"/>
      <c r="I57" s="1256"/>
      <c r="J57" s="1257"/>
      <c r="K57" s="82" t="s">
        <v>603</v>
      </c>
      <c r="L57" s="83" t="s">
        <v>603</v>
      </c>
      <c r="M57" s="83" t="s">
        <v>603</v>
      </c>
      <c r="N57" s="83" t="s">
        <v>603</v>
      </c>
      <c r="O57" s="84" t="s">
        <v>605</v>
      </c>
    </row>
    <row r="58" spans="1:21" ht="31.5" customHeight="1" thickBot="1" x14ac:dyDescent="0.2">
      <c r="B58" s="1253"/>
      <c r="C58" s="1254"/>
      <c r="D58" s="1258" t="s">
        <v>27</v>
      </c>
      <c r="E58" s="1259"/>
      <c r="F58" s="1259"/>
      <c r="G58" s="1259"/>
      <c r="H58" s="1259"/>
      <c r="I58" s="1259"/>
      <c r="J58" s="1260"/>
      <c r="K58" s="85" t="s">
        <v>603</v>
      </c>
      <c r="L58" s="86" t="s">
        <v>604</v>
      </c>
      <c r="M58" s="86" t="s">
        <v>604</v>
      </c>
      <c r="N58" s="86" t="s">
        <v>604</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koYPEc+pDhVv7Ocnk/06aFeZ/QGalGlXSoOoDbbpvioe6BdyGE0dVCEU5NdCqLUmdVtCQ+3pzBHLjUeowuNg==" saltValue="7ViSTwCyU+LCiI82+i88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1" t="s">
        <v>30</v>
      </c>
      <c r="C41" s="1282"/>
      <c r="D41" s="101"/>
      <c r="E41" s="1283" t="s">
        <v>31</v>
      </c>
      <c r="F41" s="1283"/>
      <c r="G41" s="1283"/>
      <c r="H41" s="1284"/>
      <c r="I41" s="102">
        <v>38661</v>
      </c>
      <c r="J41" s="103">
        <v>38955</v>
      </c>
      <c r="K41" s="103">
        <v>39236</v>
      </c>
      <c r="L41" s="103">
        <v>39250</v>
      </c>
      <c r="M41" s="104">
        <v>39659</v>
      </c>
    </row>
    <row r="42" spans="2:13" ht="27.75" customHeight="1" x14ac:dyDescent="0.15">
      <c r="B42" s="1271"/>
      <c r="C42" s="1272"/>
      <c r="D42" s="105"/>
      <c r="E42" s="1275" t="s">
        <v>32</v>
      </c>
      <c r="F42" s="1275"/>
      <c r="G42" s="1275"/>
      <c r="H42" s="1276"/>
      <c r="I42" s="106">
        <v>329</v>
      </c>
      <c r="J42" s="107">
        <v>355</v>
      </c>
      <c r="K42" s="107">
        <v>328</v>
      </c>
      <c r="L42" s="107">
        <v>366</v>
      </c>
      <c r="M42" s="108">
        <v>497</v>
      </c>
    </row>
    <row r="43" spans="2:13" ht="27.75" customHeight="1" x14ac:dyDescent="0.15">
      <c r="B43" s="1271"/>
      <c r="C43" s="1272"/>
      <c r="D43" s="105"/>
      <c r="E43" s="1275" t="s">
        <v>33</v>
      </c>
      <c r="F43" s="1275"/>
      <c r="G43" s="1275"/>
      <c r="H43" s="1276"/>
      <c r="I43" s="106">
        <v>14733</v>
      </c>
      <c r="J43" s="107">
        <v>14956</v>
      </c>
      <c r="K43" s="107">
        <v>14724</v>
      </c>
      <c r="L43" s="107">
        <v>14085</v>
      </c>
      <c r="M43" s="108">
        <v>13391</v>
      </c>
    </row>
    <row r="44" spans="2:13" ht="27.75" customHeight="1" x14ac:dyDescent="0.15">
      <c r="B44" s="1271"/>
      <c r="C44" s="1272"/>
      <c r="D44" s="105"/>
      <c r="E44" s="1275" t="s">
        <v>34</v>
      </c>
      <c r="F44" s="1275"/>
      <c r="G44" s="1275"/>
      <c r="H44" s="1276"/>
      <c r="I44" s="106" t="s">
        <v>516</v>
      </c>
      <c r="J44" s="107" t="s">
        <v>516</v>
      </c>
      <c r="K44" s="107" t="s">
        <v>516</v>
      </c>
      <c r="L44" s="107" t="s">
        <v>516</v>
      </c>
      <c r="M44" s="108" t="s">
        <v>516</v>
      </c>
    </row>
    <row r="45" spans="2:13" ht="27.75" customHeight="1" x14ac:dyDescent="0.15">
      <c r="B45" s="1271"/>
      <c r="C45" s="1272"/>
      <c r="D45" s="105"/>
      <c r="E45" s="1275" t="s">
        <v>35</v>
      </c>
      <c r="F45" s="1275"/>
      <c r="G45" s="1275"/>
      <c r="H45" s="1276"/>
      <c r="I45" s="106">
        <v>6391</v>
      </c>
      <c r="J45" s="107">
        <v>5904</v>
      </c>
      <c r="K45" s="107">
        <v>6012</v>
      </c>
      <c r="L45" s="107">
        <v>5768</v>
      </c>
      <c r="M45" s="108">
        <v>5662</v>
      </c>
    </row>
    <row r="46" spans="2:13" ht="27.75" customHeight="1" x14ac:dyDescent="0.15">
      <c r="B46" s="1271"/>
      <c r="C46" s="1272"/>
      <c r="D46" s="109"/>
      <c r="E46" s="1275" t="s">
        <v>36</v>
      </c>
      <c r="F46" s="1275"/>
      <c r="G46" s="1275"/>
      <c r="H46" s="1276"/>
      <c r="I46" s="106">
        <v>3</v>
      </c>
      <c r="J46" s="107">
        <v>1</v>
      </c>
      <c r="K46" s="107" t="s">
        <v>516</v>
      </c>
      <c r="L46" s="107" t="s">
        <v>516</v>
      </c>
      <c r="M46" s="108" t="s">
        <v>516</v>
      </c>
    </row>
    <row r="47" spans="2:13" ht="27.75" customHeight="1" x14ac:dyDescent="0.15">
      <c r="B47" s="1271"/>
      <c r="C47" s="1272"/>
      <c r="D47" s="110"/>
      <c r="E47" s="1285" t="s">
        <v>37</v>
      </c>
      <c r="F47" s="1286"/>
      <c r="G47" s="1286"/>
      <c r="H47" s="1287"/>
      <c r="I47" s="106" t="s">
        <v>516</v>
      </c>
      <c r="J47" s="107" t="s">
        <v>516</v>
      </c>
      <c r="K47" s="107" t="s">
        <v>516</v>
      </c>
      <c r="L47" s="107" t="s">
        <v>516</v>
      </c>
      <c r="M47" s="108" t="s">
        <v>516</v>
      </c>
    </row>
    <row r="48" spans="2:13" ht="27.75" customHeight="1" x14ac:dyDescent="0.15">
      <c r="B48" s="1271"/>
      <c r="C48" s="1272"/>
      <c r="D48" s="105"/>
      <c r="E48" s="1275" t="s">
        <v>38</v>
      </c>
      <c r="F48" s="1275"/>
      <c r="G48" s="1275"/>
      <c r="H48" s="1276"/>
      <c r="I48" s="106" t="s">
        <v>516</v>
      </c>
      <c r="J48" s="107" t="s">
        <v>516</v>
      </c>
      <c r="K48" s="107" t="s">
        <v>516</v>
      </c>
      <c r="L48" s="107" t="s">
        <v>516</v>
      </c>
      <c r="M48" s="108" t="s">
        <v>516</v>
      </c>
    </row>
    <row r="49" spans="2:13" ht="27.75" customHeight="1" x14ac:dyDescent="0.15">
      <c r="B49" s="1273"/>
      <c r="C49" s="1274"/>
      <c r="D49" s="105"/>
      <c r="E49" s="1275" t="s">
        <v>39</v>
      </c>
      <c r="F49" s="1275"/>
      <c r="G49" s="1275"/>
      <c r="H49" s="1276"/>
      <c r="I49" s="106" t="s">
        <v>516</v>
      </c>
      <c r="J49" s="107" t="s">
        <v>516</v>
      </c>
      <c r="K49" s="107" t="s">
        <v>516</v>
      </c>
      <c r="L49" s="107" t="s">
        <v>516</v>
      </c>
      <c r="M49" s="108" t="s">
        <v>516</v>
      </c>
    </row>
    <row r="50" spans="2:13" ht="27.75" customHeight="1" x14ac:dyDescent="0.15">
      <c r="B50" s="1269" t="s">
        <v>40</v>
      </c>
      <c r="C50" s="1270"/>
      <c r="D50" s="111"/>
      <c r="E50" s="1275" t="s">
        <v>41</v>
      </c>
      <c r="F50" s="1275"/>
      <c r="G50" s="1275"/>
      <c r="H50" s="1276"/>
      <c r="I50" s="106">
        <v>10898</v>
      </c>
      <c r="J50" s="107">
        <v>11813</v>
      </c>
      <c r="K50" s="107">
        <v>11621</v>
      </c>
      <c r="L50" s="107">
        <v>10616</v>
      </c>
      <c r="M50" s="108">
        <v>11507</v>
      </c>
    </row>
    <row r="51" spans="2:13" ht="27.75" customHeight="1" x14ac:dyDescent="0.15">
      <c r="B51" s="1271"/>
      <c r="C51" s="1272"/>
      <c r="D51" s="105"/>
      <c r="E51" s="1275" t="s">
        <v>42</v>
      </c>
      <c r="F51" s="1275"/>
      <c r="G51" s="1275"/>
      <c r="H51" s="1276"/>
      <c r="I51" s="106">
        <v>12185</v>
      </c>
      <c r="J51" s="107">
        <v>11932</v>
      </c>
      <c r="K51" s="107">
        <v>11551</v>
      </c>
      <c r="L51" s="107">
        <v>11208</v>
      </c>
      <c r="M51" s="108">
        <v>11461</v>
      </c>
    </row>
    <row r="52" spans="2:13" ht="27.75" customHeight="1" x14ac:dyDescent="0.15">
      <c r="B52" s="1273"/>
      <c r="C52" s="1274"/>
      <c r="D52" s="105"/>
      <c r="E52" s="1275" t="s">
        <v>43</v>
      </c>
      <c r="F52" s="1275"/>
      <c r="G52" s="1275"/>
      <c r="H52" s="1276"/>
      <c r="I52" s="106">
        <v>38343</v>
      </c>
      <c r="J52" s="107">
        <v>38774</v>
      </c>
      <c r="K52" s="107">
        <v>38900</v>
      </c>
      <c r="L52" s="107">
        <v>38794</v>
      </c>
      <c r="M52" s="108">
        <v>39236</v>
      </c>
    </row>
    <row r="53" spans="2:13" ht="27.75" customHeight="1" thickBot="1" x14ac:dyDescent="0.2">
      <c r="B53" s="1277" t="s">
        <v>44</v>
      </c>
      <c r="C53" s="1278"/>
      <c r="D53" s="112"/>
      <c r="E53" s="1279" t="s">
        <v>45</v>
      </c>
      <c r="F53" s="1279"/>
      <c r="G53" s="1279"/>
      <c r="H53" s="1280"/>
      <c r="I53" s="113">
        <v>-1310</v>
      </c>
      <c r="J53" s="114">
        <v>-2348</v>
      </c>
      <c r="K53" s="114">
        <v>-1771</v>
      </c>
      <c r="L53" s="114">
        <v>-1148</v>
      </c>
      <c r="M53" s="115">
        <v>-2995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dy36sSYBQWw1eeOmNZOB3vn/1f+GOsbKDhANskPpWdkrWKFykSmsQESpYGSOlt7VlVyihaXhxGnIq2TmxXfIg==" saltValue="77/8unxew1YYvL79Izcj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6" t="s">
        <v>48</v>
      </c>
      <c r="D55" s="1296"/>
      <c r="E55" s="1297"/>
      <c r="F55" s="127">
        <v>4839</v>
      </c>
      <c r="G55" s="127">
        <v>3689</v>
      </c>
      <c r="H55" s="128">
        <v>3163</v>
      </c>
    </row>
    <row r="56" spans="2:8" ht="52.5" customHeight="1" x14ac:dyDescent="0.15">
      <c r="B56" s="129"/>
      <c r="C56" s="1298" t="s">
        <v>49</v>
      </c>
      <c r="D56" s="1298"/>
      <c r="E56" s="1299"/>
      <c r="F56" s="130">
        <v>1289</v>
      </c>
      <c r="G56" s="130">
        <v>1089</v>
      </c>
      <c r="H56" s="131">
        <v>1389</v>
      </c>
    </row>
    <row r="57" spans="2:8" ht="53.25" customHeight="1" x14ac:dyDescent="0.15">
      <c r="B57" s="129"/>
      <c r="C57" s="1300" t="s">
        <v>50</v>
      </c>
      <c r="D57" s="1300"/>
      <c r="E57" s="1301"/>
      <c r="F57" s="132">
        <v>4037</v>
      </c>
      <c r="G57" s="132">
        <v>4114</v>
      </c>
      <c r="H57" s="133">
        <v>4443</v>
      </c>
    </row>
    <row r="58" spans="2:8" ht="45.75" customHeight="1" x14ac:dyDescent="0.15">
      <c r="B58" s="134"/>
      <c r="C58" s="1288" t="s">
        <v>590</v>
      </c>
      <c r="D58" s="1289"/>
      <c r="E58" s="1290"/>
      <c r="F58" s="135">
        <v>3314</v>
      </c>
      <c r="G58" s="135">
        <v>3418</v>
      </c>
      <c r="H58" s="136">
        <v>3723</v>
      </c>
    </row>
    <row r="59" spans="2:8" ht="45.75" customHeight="1" x14ac:dyDescent="0.15">
      <c r="B59" s="134"/>
      <c r="C59" s="1288" t="s">
        <v>591</v>
      </c>
      <c r="D59" s="1289"/>
      <c r="E59" s="1290"/>
      <c r="F59" s="135">
        <v>320</v>
      </c>
      <c r="G59" s="135">
        <v>320</v>
      </c>
      <c r="H59" s="136">
        <v>320</v>
      </c>
    </row>
    <row r="60" spans="2:8" ht="45.75" customHeight="1" x14ac:dyDescent="0.15">
      <c r="B60" s="134"/>
      <c r="C60" s="1288" t="s">
        <v>592</v>
      </c>
      <c r="D60" s="1289"/>
      <c r="E60" s="1290"/>
      <c r="F60" s="135">
        <v>129</v>
      </c>
      <c r="G60" s="135">
        <v>129</v>
      </c>
      <c r="H60" s="136">
        <v>129</v>
      </c>
    </row>
    <row r="61" spans="2:8" ht="45.75" customHeight="1" x14ac:dyDescent="0.15">
      <c r="B61" s="134"/>
      <c r="C61" s="1288" t="s">
        <v>593</v>
      </c>
      <c r="D61" s="1289"/>
      <c r="E61" s="1290"/>
      <c r="F61" s="135">
        <v>120</v>
      </c>
      <c r="G61" s="135">
        <v>105</v>
      </c>
      <c r="H61" s="136">
        <v>107</v>
      </c>
    </row>
    <row r="62" spans="2:8" ht="45.75" customHeight="1" thickBot="1" x14ac:dyDescent="0.2">
      <c r="B62" s="137"/>
      <c r="C62" s="1291" t="s">
        <v>594</v>
      </c>
      <c r="D62" s="1292"/>
      <c r="E62" s="1293"/>
      <c r="F62" s="138">
        <v>77</v>
      </c>
      <c r="G62" s="138">
        <v>77</v>
      </c>
      <c r="H62" s="139">
        <v>77</v>
      </c>
    </row>
    <row r="63" spans="2:8" ht="52.5" customHeight="1" thickBot="1" x14ac:dyDescent="0.2">
      <c r="B63" s="140"/>
      <c r="C63" s="1294" t="s">
        <v>51</v>
      </c>
      <c r="D63" s="1294"/>
      <c r="E63" s="1295"/>
      <c r="F63" s="141">
        <v>10165</v>
      </c>
      <c r="G63" s="141">
        <v>8892</v>
      </c>
      <c r="H63" s="142">
        <v>8995</v>
      </c>
    </row>
    <row r="64" spans="2:8" ht="15" customHeight="1" x14ac:dyDescent="0.15"/>
    <row r="65" ht="0" hidden="1" customHeight="1" x14ac:dyDescent="0.15"/>
    <row r="66" ht="0" hidden="1" customHeight="1" x14ac:dyDescent="0.15"/>
  </sheetData>
  <sheetProtection algorithmName="SHA-512" hashValue="3LX+GO+LCvKwlT5eO+v+tsod+uEX4IWvUDOFAS/U+laY5VkrImFSfQKNv2+Q/ihrH87sKaNyIIpJ8Q2FWCMcIQ==" saltValue="wY11Vqi/VqbRkG04/co1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609</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08"/>
      <c r="H50" s="1308"/>
      <c r="I50" s="1308"/>
      <c r="J50" s="1308"/>
      <c r="K50" s="404"/>
      <c r="L50" s="404"/>
      <c r="M50" s="405"/>
      <c r="N50" s="405"/>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394"/>
      <c r="G51" s="1310"/>
      <c r="H51" s="1310"/>
      <c r="I51" s="1324"/>
      <c r="J51" s="1324"/>
      <c r="K51" s="1309"/>
      <c r="L51" s="1309"/>
      <c r="M51" s="1309"/>
      <c r="N51" s="1309"/>
      <c r="AM51" s="403"/>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14"/>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394"/>
      <c r="G52" s="1310"/>
      <c r="H52" s="1310"/>
      <c r="I52" s="1324"/>
      <c r="J52" s="1324"/>
      <c r="K52" s="1309"/>
      <c r="L52" s="1309"/>
      <c r="M52" s="1309"/>
      <c r="N52" s="1309"/>
      <c r="AM52" s="40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402"/>
      <c r="B53" s="394"/>
      <c r="G53" s="1310"/>
      <c r="H53" s="1310"/>
      <c r="I53" s="1308"/>
      <c r="J53" s="1308"/>
      <c r="K53" s="1309"/>
      <c r="L53" s="1309"/>
      <c r="M53" s="1309"/>
      <c r="N53" s="1309"/>
      <c r="AM53" s="403"/>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14"/>
      <c r="BY53" s="1302"/>
      <c r="BZ53" s="1302"/>
      <c r="CA53" s="1302"/>
      <c r="CB53" s="1302"/>
      <c r="CC53" s="1302"/>
      <c r="CD53" s="1302"/>
      <c r="CE53" s="1302"/>
      <c r="CF53" s="1302">
        <v>42.5</v>
      </c>
      <c r="CG53" s="1302"/>
      <c r="CH53" s="1302"/>
      <c r="CI53" s="1302"/>
      <c r="CJ53" s="1302"/>
      <c r="CK53" s="1302"/>
      <c r="CL53" s="1302"/>
      <c r="CM53" s="1302"/>
      <c r="CN53" s="1302">
        <v>60.2</v>
      </c>
      <c r="CO53" s="1302"/>
      <c r="CP53" s="1302"/>
      <c r="CQ53" s="1302"/>
      <c r="CR53" s="1302"/>
      <c r="CS53" s="1302"/>
      <c r="CT53" s="1302"/>
      <c r="CU53" s="1302"/>
      <c r="CV53" s="1302">
        <v>61.4</v>
      </c>
      <c r="CW53" s="1302"/>
      <c r="CX53" s="1302"/>
      <c r="CY53" s="1302"/>
      <c r="CZ53" s="1302"/>
      <c r="DA53" s="1302"/>
      <c r="DB53" s="1302"/>
      <c r="DC53" s="1302"/>
    </row>
    <row r="54" spans="1:109" x14ac:dyDescent="0.15">
      <c r="A54" s="402"/>
      <c r="B54" s="394"/>
      <c r="G54" s="1310"/>
      <c r="H54" s="1310"/>
      <c r="I54" s="1308"/>
      <c r="J54" s="1308"/>
      <c r="K54" s="1309"/>
      <c r="L54" s="1309"/>
      <c r="M54" s="1309"/>
      <c r="N54" s="1309"/>
      <c r="AM54" s="40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402"/>
      <c r="B55" s="394"/>
      <c r="G55" s="1308"/>
      <c r="H55" s="1308"/>
      <c r="I55" s="1308"/>
      <c r="J55" s="1308"/>
      <c r="K55" s="1309"/>
      <c r="L55" s="1309"/>
      <c r="M55" s="1309"/>
      <c r="N55" s="1309"/>
      <c r="AN55" s="1307" t="s">
        <v>614</v>
      </c>
      <c r="AO55" s="1307"/>
      <c r="AP55" s="1307"/>
      <c r="AQ55" s="1307"/>
      <c r="AR55" s="1307"/>
      <c r="AS55" s="1307"/>
      <c r="AT55" s="1307"/>
      <c r="AU55" s="1307"/>
      <c r="AV55" s="1307"/>
      <c r="AW55" s="1307"/>
      <c r="AX55" s="1307"/>
      <c r="AY55" s="1307"/>
      <c r="AZ55" s="1307"/>
      <c r="BA55" s="1307"/>
      <c r="BB55" s="1305" t="s">
        <v>612</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14"/>
      <c r="BY55" s="1302"/>
      <c r="BZ55" s="1302"/>
      <c r="CA55" s="1302"/>
      <c r="CB55" s="1302"/>
      <c r="CC55" s="1302"/>
      <c r="CD55" s="1302"/>
      <c r="CE55" s="1302"/>
      <c r="CF55" s="1302">
        <v>6.5</v>
      </c>
      <c r="CG55" s="1302"/>
      <c r="CH55" s="1302"/>
      <c r="CI55" s="1302"/>
      <c r="CJ55" s="1302"/>
      <c r="CK55" s="1302"/>
      <c r="CL55" s="1302"/>
      <c r="CM55" s="1302"/>
      <c r="CN55" s="1302">
        <v>5.8</v>
      </c>
      <c r="CO55" s="1302"/>
      <c r="CP55" s="1302"/>
      <c r="CQ55" s="1302"/>
      <c r="CR55" s="1302"/>
      <c r="CS55" s="1302"/>
      <c r="CT55" s="1302"/>
      <c r="CU55" s="1302"/>
      <c r="CV55" s="1302">
        <v>2.7</v>
      </c>
      <c r="CW55" s="1302"/>
      <c r="CX55" s="1302"/>
      <c r="CY55" s="1302"/>
      <c r="CZ55" s="1302"/>
      <c r="DA55" s="1302"/>
      <c r="DB55" s="1302"/>
      <c r="DC55" s="1302"/>
    </row>
    <row r="56" spans="1:109" x14ac:dyDescent="0.15">
      <c r="A56" s="402"/>
      <c r="B56" s="394"/>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2" customFormat="1" x14ac:dyDescent="0.15">
      <c r="B57" s="406"/>
      <c r="G57" s="1308"/>
      <c r="H57" s="1308"/>
      <c r="I57" s="1303"/>
      <c r="J57" s="1303"/>
      <c r="K57" s="1309"/>
      <c r="L57" s="1309"/>
      <c r="M57" s="1309"/>
      <c r="N57" s="1309"/>
      <c r="AM57" s="387"/>
      <c r="AN57" s="1307"/>
      <c r="AO57" s="1307"/>
      <c r="AP57" s="1307"/>
      <c r="AQ57" s="1307"/>
      <c r="AR57" s="1307"/>
      <c r="AS57" s="1307"/>
      <c r="AT57" s="1307"/>
      <c r="AU57" s="1307"/>
      <c r="AV57" s="1307"/>
      <c r="AW57" s="1307"/>
      <c r="AX57" s="1307"/>
      <c r="AY57" s="1307"/>
      <c r="AZ57" s="1307"/>
      <c r="BA57" s="1307"/>
      <c r="BB57" s="1305" t="s">
        <v>613</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14"/>
      <c r="BY57" s="1302"/>
      <c r="BZ57" s="1302"/>
      <c r="CA57" s="1302"/>
      <c r="CB57" s="1302"/>
      <c r="CC57" s="1302"/>
      <c r="CD57" s="1302"/>
      <c r="CE57" s="1302"/>
      <c r="CF57" s="1302">
        <v>57.2</v>
      </c>
      <c r="CG57" s="1302"/>
      <c r="CH57" s="1302"/>
      <c r="CI57" s="1302"/>
      <c r="CJ57" s="1302"/>
      <c r="CK57" s="1302"/>
      <c r="CL57" s="1302"/>
      <c r="CM57" s="1302"/>
      <c r="CN57" s="1302">
        <v>58.6</v>
      </c>
      <c r="CO57" s="1302"/>
      <c r="CP57" s="1302"/>
      <c r="CQ57" s="1302"/>
      <c r="CR57" s="1302"/>
      <c r="CS57" s="1302"/>
      <c r="CT57" s="1302"/>
      <c r="CU57" s="1302"/>
      <c r="CV57" s="1302">
        <v>60.2</v>
      </c>
      <c r="CW57" s="1302"/>
      <c r="CX57" s="1302"/>
      <c r="CY57" s="1302"/>
      <c r="CZ57" s="1302"/>
      <c r="DA57" s="1302"/>
      <c r="DB57" s="1302"/>
      <c r="DC57" s="1302"/>
      <c r="DD57" s="407"/>
      <c r="DE57" s="406"/>
    </row>
    <row r="58" spans="1:109" s="402" customFormat="1" x14ac:dyDescent="0.15">
      <c r="A58" s="387"/>
      <c r="B58" s="406"/>
      <c r="G58" s="1308"/>
      <c r="H58" s="1308"/>
      <c r="I58" s="1303"/>
      <c r="J58" s="1303"/>
      <c r="K58" s="1309"/>
      <c r="L58" s="1309"/>
      <c r="M58" s="1309"/>
      <c r="N58" s="1309"/>
      <c r="AM58" s="387"/>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616</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08"/>
      <c r="H72" s="1308"/>
      <c r="I72" s="1308"/>
      <c r="J72" s="1308"/>
      <c r="K72" s="404"/>
      <c r="L72" s="404"/>
      <c r="M72" s="405"/>
      <c r="N72" s="405"/>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394"/>
      <c r="G73" s="1310"/>
      <c r="H73" s="1310"/>
      <c r="I73" s="1310"/>
      <c r="J73" s="1310"/>
      <c r="K73" s="1306"/>
      <c r="L73" s="1306"/>
      <c r="M73" s="1306"/>
      <c r="N73" s="1306"/>
      <c r="AM73" s="403"/>
      <c r="AN73" s="1305" t="s">
        <v>611</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394"/>
      <c r="G74" s="1310"/>
      <c r="H74" s="1310"/>
      <c r="I74" s="1310"/>
      <c r="J74" s="1310"/>
      <c r="K74" s="1306"/>
      <c r="L74" s="1306"/>
      <c r="M74" s="1306"/>
      <c r="N74" s="1306"/>
      <c r="AM74" s="40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4"/>
      <c r="G75" s="1310"/>
      <c r="H75" s="1310"/>
      <c r="I75" s="1308"/>
      <c r="J75" s="1308"/>
      <c r="K75" s="1309"/>
      <c r="L75" s="1309"/>
      <c r="M75" s="1309"/>
      <c r="N75" s="1309"/>
      <c r="AM75" s="403"/>
      <c r="AN75" s="1305"/>
      <c r="AO75" s="1305"/>
      <c r="AP75" s="1305"/>
      <c r="AQ75" s="1305"/>
      <c r="AR75" s="1305"/>
      <c r="AS75" s="1305"/>
      <c r="AT75" s="1305"/>
      <c r="AU75" s="1305"/>
      <c r="AV75" s="1305"/>
      <c r="AW75" s="1305"/>
      <c r="AX75" s="1305"/>
      <c r="AY75" s="1305"/>
      <c r="AZ75" s="1305"/>
      <c r="BA75" s="1305"/>
      <c r="BB75" s="1305" t="s">
        <v>617</v>
      </c>
      <c r="BC75" s="1305"/>
      <c r="BD75" s="1305"/>
      <c r="BE75" s="1305"/>
      <c r="BF75" s="1305"/>
      <c r="BG75" s="1305"/>
      <c r="BH75" s="1305"/>
      <c r="BI75" s="1305"/>
      <c r="BJ75" s="1305"/>
      <c r="BK75" s="1305"/>
      <c r="BL75" s="1305"/>
      <c r="BM75" s="1305"/>
      <c r="BN75" s="1305"/>
      <c r="BO75" s="1305"/>
      <c r="BP75" s="1302">
        <v>3.6</v>
      </c>
      <c r="BQ75" s="1302"/>
      <c r="BR75" s="1302"/>
      <c r="BS75" s="1302"/>
      <c r="BT75" s="1302"/>
      <c r="BU75" s="1302"/>
      <c r="BV75" s="1302"/>
      <c r="BW75" s="1302"/>
      <c r="BX75" s="1302">
        <v>3.3</v>
      </c>
      <c r="BY75" s="1302"/>
      <c r="BZ75" s="1302"/>
      <c r="CA75" s="1302"/>
      <c r="CB75" s="1302"/>
      <c r="CC75" s="1302"/>
      <c r="CD75" s="1302"/>
      <c r="CE75" s="1302"/>
      <c r="CF75" s="1302">
        <v>2.7</v>
      </c>
      <c r="CG75" s="1302"/>
      <c r="CH75" s="1302"/>
      <c r="CI75" s="1302"/>
      <c r="CJ75" s="1302"/>
      <c r="CK75" s="1302"/>
      <c r="CL75" s="1302"/>
      <c r="CM75" s="1302"/>
      <c r="CN75" s="1302">
        <v>3</v>
      </c>
      <c r="CO75" s="1302"/>
      <c r="CP75" s="1302"/>
      <c r="CQ75" s="1302"/>
      <c r="CR75" s="1302"/>
      <c r="CS75" s="1302"/>
      <c r="CT75" s="1302"/>
      <c r="CU75" s="1302"/>
      <c r="CV75" s="1302">
        <v>3</v>
      </c>
      <c r="CW75" s="1302"/>
      <c r="CX75" s="1302"/>
      <c r="CY75" s="1302"/>
      <c r="CZ75" s="1302"/>
      <c r="DA75" s="1302"/>
      <c r="DB75" s="1302"/>
      <c r="DC75" s="1302"/>
    </row>
    <row r="76" spans="2:107" x14ac:dyDescent="0.15">
      <c r="B76" s="394"/>
      <c r="G76" s="1310"/>
      <c r="H76" s="1310"/>
      <c r="I76" s="1308"/>
      <c r="J76" s="1308"/>
      <c r="K76" s="1309"/>
      <c r="L76" s="1309"/>
      <c r="M76" s="1309"/>
      <c r="N76" s="1309"/>
      <c r="AM76" s="40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4"/>
      <c r="G77" s="1308"/>
      <c r="H77" s="1308"/>
      <c r="I77" s="1308"/>
      <c r="J77" s="1308"/>
      <c r="K77" s="1306"/>
      <c r="L77" s="1306"/>
      <c r="M77" s="1306"/>
      <c r="N77" s="1306"/>
      <c r="AN77" s="1307" t="s">
        <v>614</v>
      </c>
      <c r="AO77" s="1307"/>
      <c r="AP77" s="1307"/>
      <c r="AQ77" s="1307"/>
      <c r="AR77" s="1307"/>
      <c r="AS77" s="1307"/>
      <c r="AT77" s="1307"/>
      <c r="AU77" s="1307"/>
      <c r="AV77" s="1307"/>
      <c r="AW77" s="1307"/>
      <c r="AX77" s="1307"/>
      <c r="AY77" s="1307"/>
      <c r="AZ77" s="1307"/>
      <c r="BA77" s="1307"/>
      <c r="BB77" s="1305" t="s">
        <v>612</v>
      </c>
      <c r="BC77" s="1305"/>
      <c r="BD77" s="1305"/>
      <c r="BE77" s="1305"/>
      <c r="BF77" s="1305"/>
      <c r="BG77" s="1305"/>
      <c r="BH77" s="1305"/>
      <c r="BI77" s="1305"/>
      <c r="BJ77" s="1305"/>
      <c r="BK77" s="1305"/>
      <c r="BL77" s="1305"/>
      <c r="BM77" s="1305"/>
      <c r="BN77" s="1305"/>
      <c r="BO77" s="1305"/>
      <c r="BP77" s="1302">
        <v>33.799999999999997</v>
      </c>
      <c r="BQ77" s="1302"/>
      <c r="BR77" s="1302"/>
      <c r="BS77" s="1302"/>
      <c r="BT77" s="1302"/>
      <c r="BU77" s="1302"/>
      <c r="BV77" s="1302"/>
      <c r="BW77" s="1302"/>
      <c r="BX77" s="1302">
        <v>15.8</v>
      </c>
      <c r="BY77" s="1302"/>
      <c r="BZ77" s="1302"/>
      <c r="CA77" s="1302"/>
      <c r="CB77" s="1302"/>
      <c r="CC77" s="1302"/>
      <c r="CD77" s="1302"/>
      <c r="CE77" s="1302"/>
      <c r="CF77" s="1302">
        <v>6.5</v>
      </c>
      <c r="CG77" s="1302"/>
      <c r="CH77" s="1302"/>
      <c r="CI77" s="1302"/>
      <c r="CJ77" s="1302"/>
      <c r="CK77" s="1302"/>
      <c r="CL77" s="1302"/>
      <c r="CM77" s="1302"/>
      <c r="CN77" s="1302">
        <v>5.8</v>
      </c>
      <c r="CO77" s="1302"/>
      <c r="CP77" s="1302"/>
      <c r="CQ77" s="1302"/>
      <c r="CR77" s="1302"/>
      <c r="CS77" s="1302"/>
      <c r="CT77" s="1302"/>
      <c r="CU77" s="1302"/>
      <c r="CV77" s="1302">
        <v>2.7</v>
      </c>
      <c r="CW77" s="1302"/>
      <c r="CX77" s="1302"/>
      <c r="CY77" s="1302"/>
      <c r="CZ77" s="1302"/>
      <c r="DA77" s="1302"/>
      <c r="DB77" s="1302"/>
      <c r="DC77" s="1302"/>
    </row>
    <row r="78" spans="2:107" x14ac:dyDescent="0.15">
      <c r="B78" s="394"/>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4"/>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617</v>
      </c>
      <c r="BC79" s="1305"/>
      <c r="BD79" s="1305"/>
      <c r="BE79" s="1305"/>
      <c r="BF79" s="1305"/>
      <c r="BG79" s="1305"/>
      <c r="BH79" s="1305"/>
      <c r="BI79" s="1305"/>
      <c r="BJ79" s="1305"/>
      <c r="BK79" s="1305"/>
      <c r="BL79" s="1305"/>
      <c r="BM79" s="1305"/>
      <c r="BN79" s="1305"/>
      <c r="BO79" s="1305"/>
      <c r="BP79" s="1302">
        <v>7.1</v>
      </c>
      <c r="BQ79" s="1302"/>
      <c r="BR79" s="1302"/>
      <c r="BS79" s="1302"/>
      <c r="BT79" s="1302"/>
      <c r="BU79" s="1302"/>
      <c r="BV79" s="1302"/>
      <c r="BW79" s="1302"/>
      <c r="BX79" s="1302">
        <v>6.2</v>
      </c>
      <c r="BY79" s="1302"/>
      <c r="BZ79" s="1302"/>
      <c r="CA79" s="1302"/>
      <c r="CB79" s="1302"/>
      <c r="CC79" s="1302"/>
      <c r="CD79" s="1302"/>
      <c r="CE79" s="1302"/>
      <c r="CF79" s="1302">
        <v>5.9</v>
      </c>
      <c r="CG79" s="1302"/>
      <c r="CH79" s="1302"/>
      <c r="CI79" s="1302"/>
      <c r="CJ79" s="1302"/>
      <c r="CK79" s="1302"/>
      <c r="CL79" s="1302"/>
      <c r="CM79" s="1302"/>
      <c r="CN79" s="1302">
        <v>5.3</v>
      </c>
      <c r="CO79" s="1302"/>
      <c r="CP79" s="1302"/>
      <c r="CQ79" s="1302"/>
      <c r="CR79" s="1302"/>
      <c r="CS79" s="1302"/>
      <c r="CT79" s="1302"/>
      <c r="CU79" s="1302"/>
      <c r="CV79" s="1302">
        <v>5</v>
      </c>
      <c r="CW79" s="1302"/>
      <c r="CX79" s="1302"/>
      <c r="CY79" s="1302"/>
      <c r="CZ79" s="1302"/>
      <c r="DA79" s="1302"/>
      <c r="DB79" s="1302"/>
      <c r="DC79" s="1302"/>
    </row>
    <row r="80" spans="2:107" x14ac:dyDescent="0.15">
      <c r="B80" s="394"/>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d3L0mxbbrnCXY9S0NHRH30WkTgQZZcbodsBBm+HFh+SerUy+FA30jsao+bZOzQWAblAF7VzdxLtJLEb78EqQ==" saltValue="/6U3ZkrhcLL+c0Xuims4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VbHX8TG6ldMiAZ+7LF1FqM/bbtAW7rAjY/4ko0TPSFdMyGoMm0yBeXZ5h8wwPUDBKx7PSfAjcnRXKxl713Ecw==" saltValue="AiRMZp39kHGe+AumqSu9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J2AEDropiHQ27sgB4x01NWc1mFw6HT08U4hRoyPbft3hpKvZUujbSQm8TB/oB1S3pHsOicc/M5wMJtZo9DguQ==" saltValue="JJstz+o7e70n2hXawMqq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32633</v>
      </c>
      <c r="E3" s="161"/>
      <c r="F3" s="162">
        <v>53605</v>
      </c>
      <c r="G3" s="163"/>
      <c r="H3" s="164"/>
    </row>
    <row r="4" spans="1:8" x14ac:dyDescent="0.15">
      <c r="A4" s="165"/>
      <c r="B4" s="166"/>
      <c r="C4" s="167"/>
      <c r="D4" s="168">
        <v>17498</v>
      </c>
      <c r="E4" s="169"/>
      <c r="F4" s="170">
        <v>28343</v>
      </c>
      <c r="G4" s="171"/>
      <c r="H4" s="172"/>
    </row>
    <row r="5" spans="1:8" x14ac:dyDescent="0.15">
      <c r="A5" s="153" t="s">
        <v>549</v>
      </c>
      <c r="B5" s="158"/>
      <c r="C5" s="159"/>
      <c r="D5" s="160">
        <v>42242</v>
      </c>
      <c r="E5" s="161"/>
      <c r="F5" s="162">
        <v>46440</v>
      </c>
      <c r="G5" s="163"/>
      <c r="H5" s="164"/>
    </row>
    <row r="6" spans="1:8" x14ac:dyDescent="0.15">
      <c r="A6" s="165"/>
      <c r="B6" s="166"/>
      <c r="C6" s="167"/>
      <c r="D6" s="168">
        <v>20669</v>
      </c>
      <c r="E6" s="169"/>
      <c r="F6" s="170">
        <v>27658</v>
      </c>
      <c r="G6" s="171"/>
      <c r="H6" s="172"/>
    </row>
    <row r="7" spans="1:8" x14ac:dyDescent="0.15">
      <c r="A7" s="153" t="s">
        <v>550</v>
      </c>
      <c r="B7" s="158"/>
      <c r="C7" s="159"/>
      <c r="D7" s="160">
        <v>46884</v>
      </c>
      <c r="E7" s="161"/>
      <c r="F7" s="162">
        <v>63257</v>
      </c>
      <c r="G7" s="163"/>
      <c r="H7" s="164"/>
    </row>
    <row r="8" spans="1:8" x14ac:dyDescent="0.15">
      <c r="A8" s="165"/>
      <c r="B8" s="166"/>
      <c r="C8" s="167"/>
      <c r="D8" s="168">
        <v>24967</v>
      </c>
      <c r="E8" s="169"/>
      <c r="F8" s="170">
        <v>27259</v>
      </c>
      <c r="G8" s="171"/>
      <c r="H8" s="172"/>
    </row>
    <row r="9" spans="1:8" x14ac:dyDescent="0.15">
      <c r="A9" s="153" t="s">
        <v>551</v>
      </c>
      <c r="B9" s="158"/>
      <c r="C9" s="159"/>
      <c r="D9" s="160">
        <v>42720</v>
      </c>
      <c r="E9" s="161"/>
      <c r="F9" s="162">
        <v>52308</v>
      </c>
      <c r="G9" s="163"/>
      <c r="H9" s="164"/>
    </row>
    <row r="10" spans="1:8" x14ac:dyDescent="0.15">
      <c r="A10" s="165"/>
      <c r="B10" s="166"/>
      <c r="C10" s="167"/>
      <c r="D10" s="168">
        <v>22344</v>
      </c>
      <c r="E10" s="169"/>
      <c r="F10" s="170">
        <v>28695</v>
      </c>
      <c r="G10" s="171"/>
      <c r="H10" s="172"/>
    </row>
    <row r="11" spans="1:8" x14ac:dyDescent="0.15">
      <c r="A11" s="153" t="s">
        <v>552</v>
      </c>
      <c r="B11" s="158"/>
      <c r="C11" s="159"/>
      <c r="D11" s="160">
        <v>38576</v>
      </c>
      <c r="E11" s="161"/>
      <c r="F11" s="162">
        <v>46402</v>
      </c>
      <c r="G11" s="163"/>
      <c r="H11" s="164"/>
    </row>
    <row r="12" spans="1:8" x14ac:dyDescent="0.15">
      <c r="A12" s="165"/>
      <c r="B12" s="166"/>
      <c r="C12" s="173"/>
      <c r="D12" s="168">
        <v>18104</v>
      </c>
      <c r="E12" s="169"/>
      <c r="F12" s="170">
        <v>26897</v>
      </c>
      <c r="G12" s="171"/>
      <c r="H12" s="172"/>
    </row>
    <row r="13" spans="1:8" x14ac:dyDescent="0.15">
      <c r="A13" s="153"/>
      <c r="B13" s="158"/>
      <c r="C13" s="174"/>
      <c r="D13" s="175">
        <v>40611</v>
      </c>
      <c r="E13" s="176"/>
      <c r="F13" s="177">
        <v>52402</v>
      </c>
      <c r="G13" s="178"/>
      <c r="H13" s="164"/>
    </row>
    <row r="14" spans="1:8" x14ac:dyDescent="0.15">
      <c r="A14" s="165"/>
      <c r="B14" s="166"/>
      <c r="C14" s="167"/>
      <c r="D14" s="168">
        <v>20716</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6.61</v>
      </c>
      <c r="C19" s="179">
        <f>ROUND(VALUE(SUBSTITUTE(実質収支比率等に係る経年分析!G$48,"▲","-")),2)</f>
        <v>5.59</v>
      </c>
      <c r="D19" s="179">
        <f>ROUND(VALUE(SUBSTITUTE(実質収支比率等に係る経年分析!H$48,"▲","-")),2)</f>
        <v>5.18</v>
      </c>
      <c r="E19" s="179">
        <f>ROUND(VALUE(SUBSTITUTE(実質収支比率等に係る経年分析!I$48,"▲","-")),2)</f>
        <v>5.2</v>
      </c>
      <c r="F19" s="179">
        <f>ROUND(VALUE(SUBSTITUTE(実質収支比率等に係る経年分析!J$48,"▲","-")),2)</f>
        <v>4.49</v>
      </c>
    </row>
    <row r="20" spans="1:11" x14ac:dyDescent="0.15">
      <c r="A20" s="179" t="s">
        <v>55</v>
      </c>
      <c r="B20" s="179">
        <f>ROUND(VALUE(SUBSTITUTE(実質収支比率等に係る経年分析!F$47,"▲","-")),2)</f>
        <v>24.18</v>
      </c>
      <c r="C20" s="179">
        <f>ROUND(VALUE(SUBSTITUTE(実質収支比率等に係る経年分析!G$47,"▲","-")),2)</f>
        <v>23.24</v>
      </c>
      <c r="D20" s="179">
        <f>ROUND(VALUE(SUBSTITUTE(実質収支比率等に係る経年分析!H$47,"▲","-")),2)</f>
        <v>20.9</v>
      </c>
      <c r="E20" s="179">
        <f>ROUND(VALUE(SUBSTITUTE(実質収支比率等に係る経年分析!I$47,"▲","-")),2)</f>
        <v>15.84</v>
      </c>
      <c r="F20" s="179">
        <f>ROUND(VALUE(SUBSTITUTE(実質収支比率等に係る経年分析!J$47,"▲","-")),2)</f>
        <v>13.57</v>
      </c>
    </row>
    <row r="21" spans="1:11" x14ac:dyDescent="0.15">
      <c r="A21" s="179" t="s">
        <v>56</v>
      </c>
      <c r="B21" s="179">
        <f>IF(ISNUMBER(VALUE(SUBSTITUTE(実質収支比率等に係る経年分析!F$49,"▲","-"))),ROUND(VALUE(SUBSTITUTE(実質収支比率等に係る経年分析!F$49,"▲","-")),2),NA())</f>
        <v>-0.5</v>
      </c>
      <c r="C21" s="179">
        <f>IF(ISNUMBER(VALUE(SUBSTITUTE(実質収支比率等に係る経年分析!G$49,"▲","-"))),ROUND(VALUE(SUBSTITUTE(実質収支比率等に係る経年分析!G$49,"▲","-")),2),NA())</f>
        <v>-1.51</v>
      </c>
      <c r="D21" s="179">
        <f>IF(ISNUMBER(VALUE(SUBSTITUTE(実質収支比率等に係る経年分析!H$49,"▲","-"))),ROUND(VALUE(SUBSTITUTE(実質収支比率等に係る経年分析!H$49,"▲","-")),2),NA())</f>
        <v>-2.41</v>
      </c>
      <c r="E21" s="179">
        <f>IF(ISNUMBER(VALUE(SUBSTITUTE(実質収支比率等に係る経年分析!I$49,"▲","-"))),ROUND(VALUE(SUBSTITUTE(実質収支比率等に係る経年分析!I$49,"▲","-")),2),NA())</f>
        <v>-4.8899999999999997</v>
      </c>
      <c r="F21" s="179">
        <f>IF(ISNUMBER(VALUE(SUBSTITUTE(実質収支比率等に係る経年分析!J$49,"▲","-"))),ROUND(VALUE(SUBSTITUTE(実質収支比率等に係る経年分析!J$49,"▲","-")),2),NA())</f>
        <v>-2.96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0.21</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0.56000000000000005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1.22</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4.8099999999999996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4.58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5.73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2.1</v>
      </c>
    </row>
    <row r="32" spans="1:11" x14ac:dyDescent="0.15">
      <c r="A32" s="180" t="str">
        <f>IF(連結実質赤字比率に係る赤字・黒字の構成分析!C$38="",NA(),連結実質赤字比率に係る赤字・黒字の構成分析!C$38)</f>
        <v>競輪事業特別会計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2.0299999999999998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2.16</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3.28</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4137</v>
      </c>
      <c r="E42" s="181"/>
      <c r="F42" s="181"/>
      <c r="G42" s="181">
        <f>'実質公債費比率（分子）の構造'!L$52</f>
        <v>3951</v>
      </c>
      <c r="H42" s="181"/>
      <c r="I42" s="181"/>
      <c r="J42" s="181">
        <f>'実質公債費比率（分子）の構造'!M$52</f>
        <v>4101</v>
      </c>
      <c r="K42" s="181"/>
      <c r="L42" s="181"/>
      <c r="M42" s="181">
        <f>'実質公債費比率（分子）の構造'!N$52</f>
        <v>4037</v>
      </c>
      <c r="N42" s="181"/>
      <c r="O42" s="181"/>
      <c r="P42" s="181">
        <f>'実質公債費比率（分子）の構造'!O$52</f>
        <v>4023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925</v>
      </c>
      <c r="C46" s="181"/>
      <c r="D46" s="181"/>
      <c r="E46" s="181">
        <f>'実質公債費比率（分子）の構造'!L$48</f>
        <v>954</v>
      </c>
      <c r="F46" s="181"/>
      <c r="G46" s="181"/>
      <c r="H46" s="181">
        <f>'実質公債費比率（分子）の構造'!M$48</f>
        <v>876</v>
      </c>
      <c r="I46" s="181"/>
      <c r="J46" s="181"/>
      <c r="K46" s="181">
        <f>'実質公債費比率（分子）の構造'!N$48</f>
        <v>818</v>
      </c>
      <c r="L46" s="181"/>
      <c r="M46" s="181"/>
      <c r="N46" s="181">
        <f>'実質公債費比率（分子）の構造'!O$48</f>
        <v>816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3773</v>
      </c>
      <c r="C49" s="181"/>
      <c r="D49" s="181"/>
      <c r="E49" s="181">
        <f>'実質公債費比率（分子）の構造'!L$45</f>
        <v>3627</v>
      </c>
      <c r="F49" s="181"/>
      <c r="G49" s="181"/>
      <c r="H49" s="181">
        <f>'実質公債費比率（分子）の構造'!M$45</f>
        <v>3646</v>
      </c>
      <c r="I49" s="181"/>
      <c r="J49" s="181"/>
      <c r="K49" s="181">
        <f>'実質公債費比率（分子）の構造'!N$45</f>
        <v>3976</v>
      </c>
      <c r="L49" s="181"/>
      <c r="M49" s="181"/>
      <c r="N49" s="181">
        <f>'実質公債費比率（分子）の構造'!O$45</f>
        <v>3848</v>
      </c>
      <c r="O49" s="181"/>
      <c r="P49" s="181"/>
    </row>
    <row r="50" spans="1:16" x14ac:dyDescent="0.15">
      <c r="A50" s="181" t="s">
        <v>71</v>
      </c>
      <c r="B50" s="181" t="e">
        <f>NA()</f>
        <v>#N/A</v>
      </c>
      <c r="C50" s="181">
        <f>IF(ISNUMBER('実質公債費比率（分子）の構造'!K$53),'実質公債費比率（分子）の構造'!K$53,NA())</f>
        <v>569</v>
      </c>
      <c r="D50" s="181" t="e">
        <f>NA()</f>
        <v>#N/A</v>
      </c>
      <c r="E50" s="181" t="e">
        <f>NA()</f>
        <v>#N/A</v>
      </c>
      <c r="F50" s="181">
        <f>IF(ISNUMBER('実質公債費比率（分子）の構造'!L$53),'実質公債費比率（分子）の構造'!L$53,NA())</f>
        <v>637</v>
      </c>
      <c r="G50" s="181" t="e">
        <f>NA()</f>
        <v>#N/A</v>
      </c>
      <c r="H50" s="181" t="e">
        <f>NA()</f>
        <v>#N/A</v>
      </c>
      <c r="I50" s="181">
        <f>IF(ISNUMBER('実質公債費比率（分子）の構造'!M$53),'実質公債費比率（分子）の構造'!M$53,NA())</f>
        <v>428</v>
      </c>
      <c r="J50" s="181" t="e">
        <f>NA()</f>
        <v>#N/A</v>
      </c>
      <c r="K50" s="181" t="e">
        <f>NA()</f>
        <v>#N/A</v>
      </c>
      <c r="L50" s="181">
        <f>IF(ISNUMBER('実質公債費比率（分子）の構造'!N$53),'実質公債費比率（分子）の構造'!N$53,NA())</f>
        <v>764</v>
      </c>
      <c r="M50" s="181" t="e">
        <f>NA()</f>
        <v>#N/A</v>
      </c>
      <c r="N50" s="181" t="e">
        <f>NA()</f>
        <v>#N/A</v>
      </c>
      <c r="O50" s="181">
        <f>IF(ISNUMBER('実質公債費比率（分子）の構造'!O$53),'実質公債費比率（分子）の構造'!O$53,NA())</f>
        <v>645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38343</v>
      </c>
      <c r="E56" s="180"/>
      <c r="F56" s="180"/>
      <c r="G56" s="180">
        <f>'将来負担比率（分子）の構造'!J$52</f>
        <v>38774</v>
      </c>
      <c r="H56" s="180"/>
      <c r="I56" s="180"/>
      <c r="J56" s="180">
        <f>'将来負担比率（分子）の構造'!K$52</f>
        <v>38900</v>
      </c>
      <c r="K56" s="180"/>
      <c r="L56" s="180"/>
      <c r="M56" s="180">
        <f>'将来負担比率（分子）の構造'!L$52</f>
        <v>38794</v>
      </c>
      <c r="N56" s="180"/>
      <c r="O56" s="180"/>
      <c r="P56" s="180">
        <f>'将来負担比率（分子）の構造'!M$52</f>
        <v>39236</v>
      </c>
    </row>
    <row r="57" spans="1:16" x14ac:dyDescent="0.15">
      <c r="A57" s="180" t="s">
        <v>42</v>
      </c>
      <c r="B57" s="180"/>
      <c r="C57" s="180"/>
      <c r="D57" s="180">
        <f>'将来負担比率（分子）の構造'!I$51</f>
        <v>12185</v>
      </c>
      <c r="E57" s="180"/>
      <c r="F57" s="180"/>
      <c r="G57" s="180">
        <f>'将来負担比率（分子）の構造'!J$51</f>
        <v>11932</v>
      </c>
      <c r="H57" s="180"/>
      <c r="I57" s="180"/>
      <c r="J57" s="180">
        <f>'将来負担比率（分子）の構造'!K$51</f>
        <v>11551</v>
      </c>
      <c r="K57" s="180"/>
      <c r="L57" s="180"/>
      <c r="M57" s="180">
        <f>'将来負担比率（分子）の構造'!L$51</f>
        <v>11208</v>
      </c>
      <c r="N57" s="180"/>
      <c r="O57" s="180"/>
      <c r="P57" s="180">
        <f>'将来負担比率（分子）の構造'!M$51</f>
        <v>11461</v>
      </c>
    </row>
    <row r="58" spans="1:16" x14ac:dyDescent="0.15">
      <c r="A58" s="180" t="s">
        <v>41</v>
      </c>
      <c r="B58" s="180"/>
      <c r="C58" s="180"/>
      <c r="D58" s="180">
        <f>'将来負担比率（分子）の構造'!I$50</f>
        <v>10898</v>
      </c>
      <c r="E58" s="180"/>
      <c r="F58" s="180"/>
      <c r="G58" s="180">
        <f>'将来負担比率（分子）の構造'!J$50</f>
        <v>11813</v>
      </c>
      <c r="H58" s="180"/>
      <c r="I58" s="180"/>
      <c r="J58" s="180">
        <f>'将来負担比率（分子）の構造'!K$50</f>
        <v>11621</v>
      </c>
      <c r="K58" s="180"/>
      <c r="L58" s="180"/>
      <c r="M58" s="180">
        <f>'将来負担比率（分子）の構造'!L$50</f>
        <v>10616</v>
      </c>
      <c r="N58" s="180"/>
      <c r="O58" s="180"/>
      <c r="P58" s="180">
        <f>'将来負担比率（分子）の構造'!M$50</f>
        <v>11507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6391</v>
      </c>
      <c r="C62" s="180"/>
      <c r="D62" s="180"/>
      <c r="E62" s="180">
        <f>'将来負担比率（分子）の構造'!J$45</f>
        <v>5904</v>
      </c>
      <c r="F62" s="180"/>
      <c r="G62" s="180"/>
      <c r="H62" s="180">
        <f>'将来負担比率（分子）の構造'!K$45</f>
        <v>6012</v>
      </c>
      <c r="I62" s="180"/>
      <c r="J62" s="180"/>
      <c r="K62" s="180">
        <f>'将来負担比率（分子）の構造'!L$45</f>
        <v>5768</v>
      </c>
      <c r="L62" s="180"/>
      <c r="M62" s="180"/>
      <c r="N62" s="180">
        <f>'将来負担比率（分子）の構造'!M$45</f>
        <v>5662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14733</v>
      </c>
      <c r="C64" s="180"/>
      <c r="D64" s="180"/>
      <c r="E64" s="180">
        <f>'将来負担比率（分子）の構造'!J$43</f>
        <v>14956</v>
      </c>
      <c r="F64" s="180"/>
      <c r="G64" s="180"/>
      <c r="H64" s="180">
        <f>'将来負担比率（分子）の構造'!K$43</f>
        <v>14724</v>
      </c>
      <c r="I64" s="180"/>
      <c r="J64" s="180"/>
      <c r="K64" s="180">
        <f>'将来負担比率（分子）の構造'!L$43</f>
        <v>14085</v>
      </c>
      <c r="L64" s="180"/>
      <c r="M64" s="180"/>
      <c r="N64" s="180">
        <f>'将来負担比率（分子）の構造'!M$43</f>
        <v>13391</v>
      </c>
      <c r="O64" s="180"/>
      <c r="P64" s="180"/>
    </row>
    <row r="65" spans="1:16" x14ac:dyDescent="0.15">
      <c r="A65" s="180" t="s">
        <v>32</v>
      </c>
      <c r="B65" s="180">
        <f>'将来負担比率（分子）の構造'!I$42</f>
        <v>329</v>
      </c>
      <c r="C65" s="180"/>
      <c r="D65" s="180"/>
      <c r="E65" s="180">
        <f>'将来負担比率（分子）の構造'!J$42</f>
        <v>355</v>
      </c>
      <c r="F65" s="180"/>
      <c r="G65" s="180"/>
      <c r="H65" s="180">
        <f>'将来負担比率（分子）の構造'!K$42</f>
        <v>328</v>
      </c>
      <c r="I65" s="180"/>
      <c r="J65" s="180"/>
      <c r="K65" s="180">
        <f>'将来負担比率（分子）の構造'!L$42</f>
        <v>366</v>
      </c>
      <c r="L65" s="180"/>
      <c r="M65" s="180"/>
      <c r="N65" s="180">
        <f>'将来負担比率（分子）の構造'!M$42</f>
        <v>497</v>
      </c>
      <c r="O65" s="180"/>
      <c r="P65" s="180"/>
    </row>
    <row r="66" spans="1:16" x14ac:dyDescent="0.15">
      <c r="A66" s="180" t="s">
        <v>31</v>
      </c>
      <c r="B66" s="180">
        <f>'将来負担比率（分子）の構造'!I$41</f>
        <v>38661</v>
      </c>
      <c r="C66" s="180"/>
      <c r="D66" s="180"/>
      <c r="E66" s="180">
        <f>'将来負担比率（分子）の構造'!J$41</f>
        <v>38955</v>
      </c>
      <c r="F66" s="180"/>
      <c r="G66" s="180"/>
      <c r="H66" s="180">
        <f>'将来負担比率（分子）の構造'!K$41</f>
        <v>39236</v>
      </c>
      <c r="I66" s="180"/>
      <c r="J66" s="180"/>
      <c r="K66" s="180">
        <f>'将来負担比率（分子）の構造'!L$41</f>
        <v>39250</v>
      </c>
      <c r="L66" s="180"/>
      <c r="M66" s="180"/>
      <c r="N66" s="180">
        <f>'将来負担比率（分子）の構造'!M$41</f>
        <v>39659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4839</v>
      </c>
      <c r="C72" s="184">
        <f>基金残高に係る経年分析!G55</f>
        <v>3689</v>
      </c>
      <c r="D72" s="184">
        <f>基金残高に係る経年分析!H55</f>
        <v>3163</v>
      </c>
    </row>
    <row r="73" spans="1:16" x14ac:dyDescent="0.15">
      <c r="A73" s="183" t="s">
        <v>78</v>
      </c>
      <c r="B73" s="184">
        <f>基金残高に係る経年分析!F56</f>
        <v>1289</v>
      </c>
      <c r="C73" s="184">
        <f>基金残高に係る経年分析!G56</f>
        <v>1089</v>
      </c>
      <c r="D73" s="184">
        <f>基金残高に係る経年分析!H56</f>
        <v>1389</v>
      </c>
    </row>
    <row r="74" spans="1:16" x14ac:dyDescent="0.15">
      <c r="A74" s="183" t="s">
        <v>79</v>
      </c>
      <c r="B74" s="184">
        <f>基金残高に係る経年分析!F57</f>
        <v>4037</v>
      </c>
      <c r="C74" s="184">
        <f>基金残高に係る経年分析!G57</f>
        <v>4114</v>
      </c>
      <c r="D74" s="184">
        <f>基金残高に係る経年分析!H57</f>
        <v>4443</v>
      </c>
    </row>
  </sheetData>
  <sheetProtection algorithmName="SHA-512" hashValue="jnrGvpnEjtiPiJiMheX7v66AN7qKpGqO885geZNHRyJ2QT9f8dRVSelCLoCKBHyJC8pxoNTPfjjDy2tF5JoCqQ==" saltValue="it0afReBjZyGx7ToJWVn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2020-02-27T00:43:47Z</cp:lastPrinted>
  <dcterms:created xsi:type="dcterms:W3CDTF">2020-02-10T05:26:38Z</dcterms:created>
  <dcterms:modified xsi:type="dcterms:W3CDTF">2020-09-30T07:01:38Z</dcterms:modified>
  <cp:category/>
</cp:coreProperties>
</file>