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財政状況資料集\H30決算（R02作業）\04 国→県（２回目）\03　市町回答\"/>
    </mc:Choice>
  </mc:AlternateContent>
  <bookViews>
    <workbookView xWindow="0" yWindow="0" windowWidth="18225" windowHeight="9990" tabRatio="64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C36" i="10"/>
  <c r="CO34" i="10"/>
  <c r="CO35" i="10" s="1"/>
  <c r="CO36" i="10" s="1"/>
  <c r="CO37" i="10" s="1"/>
  <c r="BW34" i="10"/>
  <c r="BW35" i="10" s="1"/>
  <c r="BW36" i="10" s="1"/>
  <c r="BW37" i="10" s="1"/>
  <c r="BW38" i="10" s="1"/>
  <c r="BW39" i="10" s="1"/>
  <c r="BW40" i="10" s="1"/>
  <c r="BW41" i="10" s="1"/>
  <c r="BW42" i="10" s="1"/>
  <c r="C34" i="10"/>
  <c r="C35" i="10" s="1"/>
  <c r="U34" i="10" l="1"/>
  <c r="U35" i="10" s="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<sst xmlns="http://schemas.openxmlformats.org/spreadsheetml/2006/main" count="1100" uniqueCount="620">
  <si>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</si>
  <si>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</si>
  <si>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</si>
  <si>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</si>
  <si>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</si>
  <si>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</si>
  <si>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</si>
  <si>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</si>
  <si>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</si>
  <si>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</si>
  <si>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</si>
  <si>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</si>
  <si>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</si>
  <si>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</si>
  <si>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</si>
  <si>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</si>
  <si>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</si>
  <si>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</si>
  <si>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</si>
  <si>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</si>
  <si>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</si>
  <si>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</si>
  <si>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</si>
  <si>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</si>
  <si>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</si>
  <si>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</si>
  <si>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</si>
  <si>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</si>
  <si>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</si>
  <si>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</si>
  <si>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</si>
  <si>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</si>
  <si>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</si>
  <si>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</si>
  <si>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</si>
  <si>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</si>
  <si>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</si>
  <si>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</si>
  <si>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</si>
  <si>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</si>
  <si>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</si>
  <si>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</si>
  <si>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</si>
  <si>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</si>
  <si>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</si>
  <si>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</si>
  <si>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</si>
  <si>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</si>
  <si>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</si>
  <si>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</si>
  <si>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</si>
  <si>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</si>
  <si>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</si>
  <si>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</si>
  <si>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</si>
  <si>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</si>
  <si>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</si>
  <si>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</si>
  <si>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</si>
  <si>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</si>
  <si>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</si>
  <si>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</si>
  <si>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</si>
  <si>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</si>
  <si>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</si>
  <si>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</si>
  <si>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</si>
  <si>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</si>
  <si>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</si>
  <si>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</si>
  <si>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</si>
  <si>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</si>
  <si>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</si>
  <si>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</si>
  <si>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</si>
  <si>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</si>
  <si>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</si>
  <si>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</si>
  <si>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</si>
  <si>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</si>
  <si>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</si>
  <si>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</si>
  <si>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</si>
  <si>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</si>
  <si>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</si>
  <si>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</si>
  <si>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</si>
  <si>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</si>
  <si>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</si>
  <si>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</si>
  <si>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</si>
  <si>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</si>
  <si>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</si>
  <si>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</si>
  <si>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</si>
  <si>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</si>
  <si>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</si>
  <si>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</si>
  <si>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光市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</si>
  <si>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</si>
  <si>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</si>
  <si>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</si>
  <si>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</si>
  <si>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</si>
  <si>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</si>
  <si>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</si>
  <si>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</si>
  <si>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</si>
  <si>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</si>
  <si>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</si>
  <si>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</si>
  <si>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</si>
  <si>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</si>
  <si>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</si>
  <si>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</si>
  <si>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</si>
  <si>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</si>
  <si>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</si>
  <si>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</si>
  <si>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</si>
  <si>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</si>
  <si>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</si>
  <si>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</si>
  <si>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</si>
  <si>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</si>
  <si>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</si>
  <si>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</si>
  <si>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</si>
  <si>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</si>
  <si>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</si>
  <si>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</si>
  <si>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</si>
  <si>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</si>
  <si>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</si>
  <si>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</si>
  <si>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</si>
  <si>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</si>
  <si>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</si>
  <si>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</si>
  <si>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</si>
  <si>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</si>
  <si>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</si>
  <si>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</si>
  <si>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</si>
  <si>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</si>
  <si>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</si>
  <si>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</si>
  <si>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</si>
  <si>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</si>
  <si>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</si>
  <si>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</si>
  <si>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</si>
  <si>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</si>
  <si>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</si>
  <si>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</si>
  <si>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</si>
  <si>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</si>
  <si>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</si>
  <si>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</si>
  <si>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</si>
  <si>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</si>
  <si>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</si>
  <si>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</si>
  <si>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</si>
  <si>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</si>
  <si>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</si>
  <si>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</si>
  <si>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</si>
  <si>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</si>
  <si>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</si>
  <si>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</si>
  <si>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</si>
  <si>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</si>
  <si>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</si>
  <si>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</si>
  <si>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</si>
  <si>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</si>
  <si>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</si>
  <si>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</si>
  <si>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</si>
  <si>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</si>
  <si>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</si>
  <si>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</si>
  <si>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</si>
  <si>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</si>
  <si>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</si>
  <si>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</si>
  <si>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</si>
  <si>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</si>
  <si>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</si>
  <si>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</si>
  <si>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</si>
  <si>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</si>
  <si>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</si>
  <si>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</si>
  <si>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</si>
  <si>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</si>
  <si>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</si>
  <si>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</si>
  <si>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</si>
  <si>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</si>
  <si>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</si>
  <si>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</si>
  <si>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</si>
  <si>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</si>
  <si>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</si>
  <si>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</si>
  <si>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</si>
  <si>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</si>
  <si>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</si>
  <si>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</si>
  <si>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</si>
  <si>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</si>
  <si>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</si>
  <si>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山口県光市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</si>
  <si>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</si>
  <si>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</si>
  <si>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</si>
  <si>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</si>
  <si>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</si>
  <si>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</si>
  <si>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</si>
  <si>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</si>
  <si>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</si>
  <si>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</si>
  <si>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</si>
  <si>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</si>
  <si>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</si>
  <si>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</si>
  <si>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</si>
  <si>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</si>
  <si>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</si>
  <si>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</si>
  <si>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</si>
  <si>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</si>
  <si>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</si>
  <si>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</si>
  <si>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</si>
  <si>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</si>
  <si>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</si>
  <si>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</si>
  <si>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</si>
  <si>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</si>
  <si>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</si>
  <si>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</si>
  <si>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</si>
  <si>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</si>
  <si>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</si>
  <si>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</si>
  <si>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</si>
  <si>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</si>
  <si>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</si>
  <si>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</si>
  <si>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</si>
  <si>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</si>
  <si>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</si>
  <si>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</si>
  <si>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</si>
  <si>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</si>
  <si>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</si>
  <si>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</si>
  <si>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</si>
  <si>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</si>
  <si>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</si>
  <si>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</si>
  <si>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</si>
  <si>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</si>
  <si>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</si>
  <si>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</si>
  <si>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</si>
  <si>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</si>
  <si>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</si>
  <si>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</si>
  <si>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</si>
  <si>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</si>
  <si>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</si>
  <si>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</si>
  <si>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</si>
  <si>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</si>
  <si>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</si>
  <si>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</si>
  <si>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</si>
  <si>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</si>
  <si>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</si>
  <si>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</si>
  <si>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</si>
  <si>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</si>
  <si>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</si>
  <si>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</si>
  <si>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</si>
  <si>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</si>
  <si>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</si>
  <si>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</si>
  <si>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</si>
  <si>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</si>
  <si>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</si>
  <si>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</si>
  <si>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</si>
  <si>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</si>
  <si>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</si>
  <si>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</si>
  <si>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</si>
  <si>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</si>
  <si>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</si>
  <si>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</si>
  <si>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</si>
  <si>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</si>
  <si>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</si>
  <si>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</si>
  <si>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</si>
  <si>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</si>
  <si>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</si>
  <si>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</si>
  <si>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</si>
  <si>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</si>
  <si>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</si>
  <si>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</si>
  <si>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</si>
  <si>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</si>
  <si>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</si>
  <si>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</si>
  <si>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</si>
  <si>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</si>
  <si>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</si>
  <si>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</si>
  <si>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</si>
  <si>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</si>
  <si>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</si>
  <si>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</si>
  <si>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</si>
  <si>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</si>
  <si>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</si>
  <si>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</si>
  <si>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</si>
  <si>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</si>
  <si>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</si>
  <si>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</si>
  <si>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</si>
  <si>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</si>
  <si>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</si>
  <si>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</si>
  <si>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</si>
  <si>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</si>
  <si>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</si>
  <si>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</si>
  <si>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</si>
  <si>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</si>
  <si>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</si>
  <si>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</si>
  <si>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</si>
  <si>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</si>
  <si>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</si>
  <si>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</si>
  <si>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</si>
  <si>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</si>
  <si>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</si>
  <si>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</si>
  <si>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</si>
  <si>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</si>
  <si>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</si>
  <si>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</si>
  <si>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</si>
  <si>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</si>
  <si>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</si>
  <si>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</si>
  <si>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山口県光市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</si>
  <si>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</si>
  <si>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</si>
  <si>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</si>
  <si>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</si>
  <si>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</si>
  <si>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</si>
  <si>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</si>
  <si>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</si>
  <si>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</si>
  <si>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</si>
  <si>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</si>
  <si>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</si>
  <si>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</si>
  <si>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</si>
  <si>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</si>
  <si>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</si>
  <si>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</si>
  <si>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</si>
  <si>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</si>
  <si>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</si>
  <si>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</si>
  <si>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</si>
  <si>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</si>
  <si>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</si>
  <si>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</si>
  <si>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</si>
  <si>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</si>
  <si>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</si>
  <si>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</si>
  <si>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</si>
  <si>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</si>
  <si>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</si>
  <si>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</si>
  <si>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</si>
  <si>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</si>
  <si>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</si>
  <si>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</si>
  <si>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</si>
  <si>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</si>
  <si>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</si>
  <si>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</si>
  <si>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</si>
  <si>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介護老人保健施設事業会計</t>
    <phoneticPr fontId="5"/>
  </si>
  <si>
    <t>法適用企業</t>
    <phoneticPr fontId="5"/>
  </si>
  <si>
    <t>簡易水道特別会計</t>
    <phoneticPr fontId="5"/>
  </si>
  <si>
    <t>-</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</si>
  <si>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</si>
  <si>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</si>
  <si>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</si>
  <si>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</si>
  <si>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</si>
  <si>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</si>
  <si>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</si>
  <si>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</si>
  <si>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</si>
  <si>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</si>
  <si>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</si>
  <si>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</si>
  <si>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</si>
  <si>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</si>
  <si>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</si>
  <si>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</si>
  <si>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</si>
  <si>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</si>
  <si>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</si>
  <si>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</si>
  <si>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</si>
  <si>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</si>
  <si>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</si>
  <si>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</si>
  <si>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</si>
  <si>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</si>
  <si>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</si>
  <si>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</si>
  <si>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</si>
  <si>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</si>
  <si>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</si>
  <si>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</si>
  <si>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</si>
  <si>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</si>
  <si>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</si>
  <si>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</si>
  <si>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</si>
  <si>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</si>
  <si>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</si>
  <si>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</si>
  <si>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</si>
  <si>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</si>
  <si>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</si>
  <si>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</si>
  <si>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</si>
  <si>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</si>
  <si>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</si>
  <si>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</si>
  <si>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</si>
  <si>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</si>
  <si>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</si>
  <si>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</si>
  <si>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</si>
  <si>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</si>
  <si>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</si>
  <si>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</si>
  <si>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</si>
  <si>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</si>
  <si>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</si>
  <si>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</si>
  <si>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</si>
  <si>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</si>
  <si>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</si>
  <si>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</si>
  <si>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</si>
  <si>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</si>
  <si>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</si>
  <si>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</si>
  <si>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</si>
  <si>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</si>
  <si>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</si>
  <si>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</si>
  <si>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</si>
  <si>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</si>
  <si>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</si>
  <si>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</si>
  <si>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</si>
  <si>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</si>
  <si>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</si>
  <si>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</si>
  <si>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</si>
  <si>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</si>
  <si>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</si>
  <si>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</si>
  <si>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</si>
  <si>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</si>
  <si>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</si>
  <si>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</si>
  <si>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</si>
  <si>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</si>
  <si>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</si>
  <si>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</si>
  <si>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</si>
  <si>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</si>
  <si>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</si>
  <si>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</si>
  <si>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</si>
  <si>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</si>
  <si>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</si>
  <si>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</si>
  <si>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</si>
  <si>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</si>
  <si>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</si>
  <si>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</si>
  <si>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</si>
  <si>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</si>
  <si>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</si>
  <si>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</si>
  <si>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</si>
  <si>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</si>
  <si>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</si>
  <si>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</si>
  <si>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</si>
  <si>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</si>
  <si>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</si>
  <si>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</si>
  <si>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</si>
  <si>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</si>
  <si>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</si>
  <si>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</si>
  <si>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</si>
  <si>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</si>
  <si>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</si>
  <si>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</si>
  <si>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</si>
  <si>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</si>
  <si>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</si>
  <si>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</si>
  <si>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</si>
  <si>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</si>
  <si>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</si>
  <si>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</si>
  <si>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</si>
  <si>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</si>
  <si>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</si>
  <si>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</si>
  <si>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</si>
  <si>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</si>
  <si>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</si>
  <si>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</si>
  <si>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</si>
  <si>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</si>
  <si>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</si>
  <si>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</si>
  <si>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</si>
  <si>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</si>
  <si>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</si>
  <si>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</si>
  <si>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</si>
  <si>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</si>
  <si>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</si>
  <si>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</si>
  <si>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</si>
  <si>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4.69</t>
  </si>
  <si>
    <t>▲ 3.30</t>
  </si>
  <si>
    <t>▲ 6.91</t>
  </si>
  <si>
    <t>病院事業会計</t>
  </si>
  <si>
    <t>水道事業会計</t>
  </si>
  <si>
    <t>一般会計</t>
  </si>
  <si>
    <t>介護老人保健施設事業会計</t>
  </si>
  <si>
    <t>国民健康保険特別会計</t>
  </si>
  <si>
    <t>介護保険特別会計</t>
  </si>
  <si>
    <t>下水道事業特別会計</t>
  </si>
  <si>
    <t>後期高齢者医療特別会計</t>
  </si>
  <si>
    <t>その他会計（赤字）</t>
  </si>
  <si>
    <t>▲ 0.01</t>
  </si>
  <si>
    <t>▲ 0.05</t>
  </si>
  <si>
    <t>▲ 0.07</t>
  </si>
  <si>
    <t>その他会計（黒字）</t>
  </si>
  <si>
    <t>H25末</t>
    <phoneticPr fontId="5"/>
  </si>
  <si>
    <t>H26末</t>
    <phoneticPr fontId="5"/>
  </si>
  <si>
    <t>H27末</t>
    <phoneticPr fontId="5"/>
  </si>
  <si>
    <t>H28末</t>
    <phoneticPr fontId="5"/>
  </si>
  <si>
    <t>H29末</t>
    <phoneticPr fontId="5"/>
  </si>
  <si>
    <t>光市未来創造基金</t>
    <rPh sb="0" eb="2">
      <t>ヒカリシ</t>
    </rPh>
    <rPh sb="2" eb="4">
      <t>ミライ</t>
    </rPh>
    <rPh sb="4" eb="6">
      <t>ソウゾウ</t>
    </rPh>
    <rPh sb="6" eb="8">
      <t>キキン</t>
    </rPh>
    <phoneticPr fontId="2"/>
  </si>
  <si>
    <t>光市公共施設等整備基金</t>
    <rPh sb="0" eb="2">
      <t>ヒカリシ</t>
    </rPh>
    <rPh sb="2" eb="4">
      <t>コウキョウ</t>
    </rPh>
    <rPh sb="4" eb="6">
      <t>シセツ</t>
    </rPh>
    <rPh sb="6" eb="7">
      <t>トウ</t>
    </rPh>
    <rPh sb="7" eb="9">
      <t>セイビ</t>
    </rPh>
    <rPh sb="9" eb="11">
      <t>キキン</t>
    </rPh>
    <phoneticPr fontId="2"/>
  </si>
  <si>
    <t>光市漁業振興基金</t>
    <rPh sb="0" eb="2">
      <t>ヒカリシ</t>
    </rPh>
    <rPh sb="2" eb="4">
      <t>ギョギョウ</t>
    </rPh>
    <rPh sb="4" eb="6">
      <t>シンコウ</t>
    </rPh>
    <rPh sb="6" eb="8">
      <t>キキン</t>
    </rPh>
    <phoneticPr fontId="2"/>
  </si>
  <si>
    <t>光市スポーツ振興基金</t>
    <rPh sb="0" eb="2">
      <t>ヒカリシ</t>
    </rPh>
    <rPh sb="6" eb="8">
      <t>シンコウ</t>
    </rPh>
    <rPh sb="8" eb="10">
      <t>キキン</t>
    </rPh>
    <phoneticPr fontId="2"/>
  </si>
  <si>
    <t>-</t>
    <phoneticPr fontId="2"/>
  </si>
  <si>
    <t>-</t>
    <phoneticPr fontId="2"/>
  </si>
  <si>
    <t>-</t>
    <phoneticPr fontId="2"/>
  </si>
  <si>
    <t>周南地区衛生施設組合一般会計</t>
    <rPh sb="0" eb="2">
      <t>シュウナン</t>
    </rPh>
    <rPh sb="2" eb="4">
      <t>チク</t>
    </rPh>
    <rPh sb="4" eb="6">
      <t>エイセイ</t>
    </rPh>
    <rPh sb="6" eb="8">
      <t>シセツ</t>
    </rPh>
    <rPh sb="8" eb="10">
      <t>クミアイ</t>
    </rPh>
    <rPh sb="10" eb="12">
      <t>イッパン</t>
    </rPh>
    <rPh sb="12" eb="14">
      <t>カイケイ</t>
    </rPh>
    <phoneticPr fontId="2"/>
  </si>
  <si>
    <t>光地区消防組合一般会計</t>
    <rPh sb="0" eb="1">
      <t>ヒカリ</t>
    </rPh>
    <rPh sb="1" eb="3">
      <t>チク</t>
    </rPh>
    <rPh sb="3" eb="5">
      <t>ショウボウ</t>
    </rPh>
    <rPh sb="5" eb="7">
      <t>クミアイ</t>
    </rPh>
    <rPh sb="7" eb="9">
      <t>イッパン</t>
    </rPh>
    <rPh sb="9" eb="11">
      <t>カイケイ</t>
    </rPh>
    <phoneticPr fontId="2"/>
  </si>
  <si>
    <t>周南東部環境施設組合一般会計</t>
    <rPh sb="0" eb="1">
      <t>シュウ</t>
    </rPh>
    <rPh sb="1" eb="4">
      <t>ナントウブ</t>
    </rPh>
    <rPh sb="4" eb="6">
      <t>カンキョウ</t>
    </rPh>
    <rPh sb="6" eb="8">
      <t>シセツ</t>
    </rPh>
    <rPh sb="8" eb="10">
      <t>クミアイ</t>
    </rPh>
    <rPh sb="10" eb="12">
      <t>イッパン</t>
    </rPh>
    <rPh sb="12" eb="14">
      <t>カイケイ</t>
    </rPh>
    <phoneticPr fontId="2"/>
  </si>
  <si>
    <t>山口県市町総合事務組合一般会計</t>
  </si>
  <si>
    <t>山口県市町総合事務組合非常勤職員公務災害補償特別会計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</si>
  <si>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</si>
  <si>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</si>
  <si>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</si>
  <si>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</si>
  <si>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牛島海運</t>
    <rPh sb="0" eb="1">
      <t>ウシ</t>
    </rPh>
    <rPh sb="1" eb="2">
      <t>シマ</t>
    </rPh>
    <rPh sb="2" eb="4">
      <t>カイウン</t>
    </rPh>
    <phoneticPr fontId="10"/>
  </si>
  <si>
    <t>光市スポーツ振興会</t>
    <rPh sb="0" eb="2">
      <t>ヒカリシ</t>
    </rPh>
    <rPh sb="6" eb="9">
      <t>シンコウカイ</t>
    </rPh>
    <phoneticPr fontId="10"/>
  </si>
  <si>
    <t>光市文化振興財団</t>
    <rPh sb="0" eb="2">
      <t>ヒカリシ</t>
    </rPh>
    <rPh sb="2" eb="4">
      <t>ブンカ</t>
    </rPh>
    <rPh sb="4" eb="6">
      <t>シンコウ</t>
    </rPh>
    <rPh sb="6" eb="8">
      <t>ザイダン</t>
    </rPh>
    <phoneticPr fontId="10"/>
  </si>
  <si>
    <t>やまぐち農林振興公社</t>
    <rPh sb="4" eb="6">
      <t>ノウリン</t>
    </rPh>
    <rPh sb="6" eb="8">
      <t>シンコウ</t>
    </rPh>
    <rPh sb="8" eb="10">
      <t>コウシャ</t>
    </rPh>
    <phoneticPr fontId="10"/>
  </si>
  <si>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</si>
  <si>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</si>
  <si>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</si>
  <si>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</si>
  <si>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</si>
  <si>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</si>
  <si>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</si>
  <si>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</si>
  <si>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</si>
  <si>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</si>
  <si>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</si>
  <si>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</si>
  <si>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実質公債費比率については、3ヵ年平均で前年度と比べて0.5ポイント低下したものの、全国平均及び山口県平均、類似団体平均を上回っている。平成30年度単年度の実質公債費比率は、公営企業債の償還に充てられたと認められる繰出金の減少等により、前年度と比べて0.5ポイント低下した。
　将来負担比率については、公営企業債等繰入見込額の増加等による将来負担額の増加などにより、前年度と比べて13.6ポイント上昇した。</t>
    <rPh sb="198" eb="200">
      <t>ジョウショウ</t>
    </rPh>
    <phoneticPr fontId="2"/>
  </si>
  <si>
    <t>　類似団体と比較して、将来負担比率及び有形固定資産減価償却率ともに高い水準にある。
　公営企業債等繰入見込額の増加等による将来負担額の増などにより、前年度と比べて13.6ポイント増加した。
　有形固定資産減価償却率については、有形固定資産額のうちそれぞれ１割程度を占める学校施設、公営住宅の有形固定資産減価償却率が70％以上と類似団体平均と比べて高いことなどが数値を押し上げている要因であり、将来負担比率上昇の抑制策を前提とした施設の保全対策を計画的に進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</si>
</sst>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57944</c:v>
                </c:pt>
                <c:pt idx="1">
                  <c:v>54227</c:v>
                </c:pt>
                <c:pt idx="2">
                  <c:v>57295</c:v>
                </c:pt>
                <c:pt idx="3">
                  <c:v>54110</c:v>
                </c:pt>
                <c:pt idx="4">
                  <c:v>54684</c:v>
                </c:pt>
              </c:numCache>
            </c:numRef>
          </c:val>
          <c:smooth val="0"/>
          <c:extLst xmlns:c16r2="http://schemas.microsoft.com/office/drawing/2015/06/chart">
            <c:ext xmlns:c16="http://schemas.microsoft.com/office/drawing/2014/chart" uri="{C3380CC4-5D6E-409C-BE32-E72D297353CC}">
              <c16:uniqueId val="{00000000-9618-4258-AF4C-202EBCBF03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47968</c:v>
                </c:pt>
                <c:pt idx="1">
                  <c:v>28802</c:v>
                </c:pt>
                <c:pt idx="2">
                  <c:v>22323</c:v>
                </c:pt>
                <c:pt idx="3">
                  <c:v>21864</c:v>
                </c:pt>
                <c:pt idx="4">
                  <c:v>26323</c:v>
                </c:pt>
              </c:numCache>
            </c:numRef>
          </c:val>
          <c:smooth val="0"/>
          <c:extLst xmlns:c16r2="http://schemas.microsoft.com/office/drawing/2015/06/chart">
            <c:ext xmlns:c16="http://schemas.microsoft.com/office/drawing/2014/chart" uri="{C3380CC4-5D6E-409C-BE32-E72D297353CC}">
              <c16:uniqueId val="{00000001-9618-4258-AF4C-202EBCBF0380}"/>
            </c:ext>
          </c:extLst>
        </c:ser>
        <c:dLbls>
          <c:showLegendKey val="0"/>
          <c:showVal val="0"/>
          <c:showCatName val="0"/>
          <c:showSerName val="0"/>
          <c:showPercent val="0"/>
          <c:showBubbleSize val="0"/>
        </c:dLbls>
        <c:marker val="1"/>
        <c:smooth val="0"/>
        <c:axId val="807178904"/>
        <c:axId val="807186352"/>
      </c:lineChart>
      <c:catAx>
        <c:axId val="807178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7186352"/>
        <c:crosses val="autoZero"/>
        <c:auto val="1"/>
        <c:lblAlgn val="ctr"/>
        <c:lblOffset val="100"/>
        <c:tickLblSkip val="1"/>
        <c:tickMarkSkip val="1"/>
        <c:noMultiLvlLbl val="0"/>
      </c:catAx>
      <c:valAx>
        <c:axId val="8071863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7178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5.28</c:v>
                </c:pt>
                <c:pt idx="1">
                  <c:v>5.61</c:v>
                </c:pt>
                <c:pt idx="2">
                  <c:v>5.14</c:v>
                </c:pt>
                <c:pt idx="3">
                  <c:v>4.79</c:v>
                </c:pt>
                <c:pt idx="4">
                  <c:v>5.57</c:v>
                </c:pt>
              </c:numCache>
            </c:numRef>
          </c:val>
          <c:extLst xmlns:c16r2="http://schemas.microsoft.com/office/drawing/2015/06/chart">
            <c:ext xmlns:c16="http://schemas.microsoft.com/office/drawing/2014/chart" uri="{C3380CC4-5D6E-409C-BE32-E72D297353CC}">
              <c16:uniqueId val="{00000000-D129-4D7E-96C4-92AE3EC53C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22.4</c:v>
                </c:pt>
                <c:pt idx="1">
                  <c:v>19.41</c:v>
                </c:pt>
                <c:pt idx="2">
                  <c:v>13.59</c:v>
                </c:pt>
                <c:pt idx="3">
                  <c:v>16.77</c:v>
                </c:pt>
                <c:pt idx="4">
                  <c:v>14.01</c:v>
                </c:pt>
              </c:numCache>
            </c:numRef>
          </c:val>
          <c:extLst xmlns:c16r2="http://schemas.microsoft.com/office/drawing/2015/06/chart">
            <c:ext xmlns:c16="http://schemas.microsoft.com/office/drawing/2014/chart" uri="{C3380CC4-5D6E-409C-BE32-E72D297353CC}">
              <c16:uniqueId val="{00000001-D129-4D7E-96C4-92AE3EC53C66}"/>
            </c:ext>
          </c:extLst>
        </c:ser>
        <c:dLbls>
          <c:showLegendKey val="0"/>
          <c:showVal val="0"/>
          <c:showCatName val="0"/>
          <c:showSerName val="0"/>
          <c:showPercent val="0"/>
          <c:showBubbleSize val="0"/>
        </c:dLbls>
        <c:gapWidth val="250"/>
        <c:overlap val="100"/>
        <c:axId val="807180080"/>
        <c:axId val="807179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-4.6900000000000004</c:v>
                </c:pt>
                <c:pt idx="1">
                  <c:v>-3.3</c:v>
                </c:pt>
                <c:pt idx="2">
                  <c:v>-6.91</c:v>
                </c:pt>
                <c:pt idx="3">
                  <c:v>2.7</c:v>
                </c:pt>
                <c:pt idx="4">
                  <c:v>2.2200000000000002</c:v>
                </c:pt>
              </c:numCache>
            </c:numRef>
          </c:val>
          <c:smooth val="0"/>
          <c:extLst xmlns:c16r2="http://schemas.microsoft.com/office/drawing/2015/06/chart">
            <c:ext xmlns:c16="http://schemas.microsoft.com/office/drawing/2014/chart" uri="{C3380CC4-5D6E-409C-BE32-E72D297353CC}">
              <c16:uniqueId val="{00000002-D129-4D7E-96C4-92AE3EC53C66}"/>
            </c:ext>
          </c:extLst>
        </c:ser>
        <c:dLbls>
          <c:showLegendKey val="0"/>
          <c:showVal val="0"/>
          <c:showCatName val="0"/>
          <c:showSerName val="0"/>
          <c:showPercent val="0"/>
          <c:showBubbleSize val="0"/>
        </c:dLbls>
        <c:marker val="1"/>
        <c:smooth val="0"/>
        <c:axId val="807180080"/>
        <c:axId val="807179296"/>
      </c:lineChart>
      <c:catAx>
        <c:axId val="80718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7179296"/>
        <c:crosses val="autoZero"/>
        <c:auto val="1"/>
        <c:lblAlgn val="ctr"/>
        <c:lblOffset val="100"/>
        <c:tickLblSkip val="1"/>
        <c:tickMarkSkip val="1"/>
        <c:noMultiLvlLbl val="0"/>
      </c:catAx>
      <c:valAx>
        <c:axId val="80717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18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0.06</c:v>
                </c:pt>
                <c:pt idx="2">
                  <c:v>#N/A</c:v>
                </c:pt>
                <c:pt idx="3">
                  <c:v>0.08</c:v>
                </c:pt>
                <c:pt idx="4">
                  <c:v>#N/A</c:v>
                </c:pt>
                <c:pt idx="5">
                  <c:v>0.02</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0-C6F7-4F02-820A-5CEEDA49C9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0.01</c:v>
                </c:pt>
                <c:pt idx="1">
                  <c:v>#N/A</c:v>
                </c:pt>
                <c:pt idx="2">
                  <c:v>0.05</c:v>
                </c:pt>
                <c:pt idx="3">
                  <c:v>#N/A</c:v>
                </c:pt>
                <c:pt idx="4">
                  <c:v>0.05</c:v>
                </c:pt>
                <c:pt idx="5">
                  <c:v>#N/A</c:v>
                </c:pt>
                <c:pt idx="6">
                  <c:v>7.0000000000000007E-2</c:v>
                </c:pt>
                <c:pt idx="7">
                  <c:v>#N/A</c:v>
                </c:pt>
                <c:pt idx="8">
                  <c:v>0</c:v>
                </c:pt>
                <c:pt idx="9">
                  <c:v>0</c:v>
                </c:pt>
              </c:numCache>
            </c:numRef>
          </c:val>
          <c:extLst xmlns:c16r2="http://schemas.microsoft.com/office/drawing/2015/06/chart">
            <c:ext xmlns:c16="http://schemas.microsoft.com/office/drawing/2014/chart" uri="{C3380CC4-5D6E-409C-BE32-E72D297353CC}">
              <c16:uniqueId val="{00000001-C6F7-4F02-820A-5CEEDA49C94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C6F7-4F02-820A-5CEEDA49C944}"/>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3-C6F7-4F02-820A-5CEEDA49C944}"/>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0.91</c:v>
                </c:pt>
                <c:pt idx="2">
                  <c:v>#N/A</c:v>
                </c:pt>
                <c:pt idx="3">
                  <c:v>1</c:v>
                </c:pt>
                <c:pt idx="4">
                  <c:v>#N/A</c:v>
                </c:pt>
                <c:pt idx="5">
                  <c:v>1.44</c:v>
                </c:pt>
                <c:pt idx="6">
                  <c:v>#N/A</c:v>
                </c:pt>
                <c:pt idx="7">
                  <c:v>2.11</c:v>
                </c:pt>
                <c:pt idx="8">
                  <c:v>#N/A</c:v>
                </c:pt>
                <c:pt idx="9">
                  <c:v>1.22</c:v>
                </c:pt>
              </c:numCache>
            </c:numRef>
          </c:val>
          <c:extLst xmlns:c16r2="http://schemas.microsoft.com/office/drawing/2015/06/chart">
            <c:ext xmlns:c16="http://schemas.microsoft.com/office/drawing/2014/chart" uri="{C3380CC4-5D6E-409C-BE32-E72D297353CC}">
              <c16:uniqueId val="{00000004-C6F7-4F02-820A-5CEEDA49C94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2.93</c:v>
                </c:pt>
                <c:pt idx="2">
                  <c:v>#N/A</c:v>
                </c:pt>
                <c:pt idx="3">
                  <c:v>2.2400000000000002</c:v>
                </c:pt>
                <c:pt idx="4">
                  <c:v>#N/A</c:v>
                </c:pt>
                <c:pt idx="5">
                  <c:v>3.35</c:v>
                </c:pt>
                <c:pt idx="6">
                  <c:v>#N/A</c:v>
                </c:pt>
                <c:pt idx="7">
                  <c:v>4.95</c:v>
                </c:pt>
                <c:pt idx="8">
                  <c:v>#N/A</c:v>
                </c:pt>
                <c:pt idx="9">
                  <c:v>1.6</c:v>
                </c:pt>
              </c:numCache>
            </c:numRef>
          </c:val>
          <c:extLst xmlns:c16r2="http://schemas.microsoft.com/office/drawing/2015/06/chart">
            <c:ext xmlns:c16="http://schemas.microsoft.com/office/drawing/2014/chart" uri="{C3380CC4-5D6E-409C-BE32-E72D297353CC}">
              <c16:uniqueId val="{00000005-C6F7-4F02-820A-5CEEDA49C944}"/>
            </c:ext>
          </c:extLst>
        </c:ser>
        <c:ser>
          <c:idx val="6"/>
          <c:order val="6"/>
          <c:tx>
            <c:strRef>
              <c:f>データシート!$A$33</c:f>
              <c:strCache>
                <c:ptCount val="1"/>
                <c:pt idx="0">
                  <c:v>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3.19</c:v>
                </c:pt>
                <c:pt idx="2">
                  <c:v>#N/A</c:v>
                </c:pt>
                <c:pt idx="3">
                  <c:v>3.03</c:v>
                </c:pt>
                <c:pt idx="4">
                  <c:v>#N/A</c:v>
                </c:pt>
                <c:pt idx="5">
                  <c:v>2.84</c:v>
                </c:pt>
                <c:pt idx="6">
                  <c:v>#N/A</c:v>
                </c:pt>
                <c:pt idx="7">
                  <c:v>2.39</c:v>
                </c:pt>
                <c:pt idx="8">
                  <c:v>#N/A</c:v>
                </c:pt>
                <c:pt idx="9">
                  <c:v>1.82</c:v>
                </c:pt>
              </c:numCache>
            </c:numRef>
          </c:val>
          <c:extLst xmlns:c16r2="http://schemas.microsoft.com/office/drawing/2015/06/chart">
            <c:ext xmlns:c16="http://schemas.microsoft.com/office/drawing/2014/chart" uri="{C3380CC4-5D6E-409C-BE32-E72D297353CC}">
              <c16:uniqueId val="{00000006-C6F7-4F02-820A-5CEEDA49C94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5.29</c:v>
                </c:pt>
                <c:pt idx="2">
                  <c:v>#N/A</c:v>
                </c:pt>
                <c:pt idx="3">
                  <c:v>5.66</c:v>
                </c:pt>
                <c:pt idx="4">
                  <c:v>#N/A</c:v>
                </c:pt>
                <c:pt idx="5">
                  <c:v>5.19</c:v>
                </c:pt>
                <c:pt idx="6">
                  <c:v>#N/A</c:v>
                </c:pt>
                <c:pt idx="7">
                  <c:v>4.8600000000000003</c:v>
                </c:pt>
                <c:pt idx="8">
                  <c:v>#N/A</c:v>
                </c:pt>
                <c:pt idx="9">
                  <c:v>5.56</c:v>
                </c:pt>
              </c:numCache>
            </c:numRef>
          </c:val>
          <c:extLst xmlns:c16r2="http://schemas.microsoft.com/office/drawing/2015/06/chart">
            <c:ext xmlns:c16="http://schemas.microsoft.com/office/drawing/2014/chart" uri="{C3380CC4-5D6E-409C-BE32-E72D297353CC}">
              <c16:uniqueId val="{00000007-C6F7-4F02-820A-5CEEDA49C94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7.33</c:v>
                </c:pt>
                <c:pt idx="2">
                  <c:v>#N/A</c:v>
                </c:pt>
                <c:pt idx="3">
                  <c:v>8.43</c:v>
                </c:pt>
                <c:pt idx="4">
                  <c:v>#N/A</c:v>
                </c:pt>
                <c:pt idx="5">
                  <c:v>8.73</c:v>
                </c:pt>
                <c:pt idx="6">
                  <c:v>#N/A</c:v>
                </c:pt>
                <c:pt idx="7">
                  <c:v>9.32</c:v>
                </c:pt>
                <c:pt idx="8">
                  <c:v>#N/A</c:v>
                </c:pt>
                <c:pt idx="9">
                  <c:v>9.66</c:v>
                </c:pt>
              </c:numCache>
            </c:numRef>
          </c:val>
          <c:extLst xmlns:c16r2="http://schemas.microsoft.com/office/drawing/2015/06/chart">
            <c:ext xmlns:c16="http://schemas.microsoft.com/office/drawing/2014/chart" uri="{C3380CC4-5D6E-409C-BE32-E72D297353CC}">
              <c16:uniqueId val="{00000008-C6F7-4F02-820A-5CEEDA49C94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35.01</c:v>
                </c:pt>
                <c:pt idx="2">
                  <c:v>#N/A</c:v>
                </c:pt>
                <c:pt idx="3">
                  <c:v>36.65</c:v>
                </c:pt>
                <c:pt idx="4">
                  <c:v>#N/A</c:v>
                </c:pt>
                <c:pt idx="5">
                  <c:v>39.86</c:v>
                </c:pt>
                <c:pt idx="6">
                  <c:v>#N/A</c:v>
                </c:pt>
                <c:pt idx="7">
                  <c:v>40.58</c:v>
                </c:pt>
                <c:pt idx="8">
                  <c:v>#N/A</c:v>
                </c:pt>
                <c:pt idx="9">
                  <c:v>33.89</c:v>
                </c:pt>
              </c:numCache>
            </c:numRef>
          </c:val>
          <c:extLst xmlns:c16r2="http://schemas.microsoft.com/office/drawing/2015/06/chart">
            <c:ext xmlns:c16="http://schemas.microsoft.com/office/drawing/2014/chart" uri="{C3380CC4-5D6E-409C-BE32-E72D297353CC}">
              <c16:uniqueId val="{00000009-C6F7-4F02-820A-5CEEDA49C944}"/>
            </c:ext>
          </c:extLst>
        </c:ser>
        <c:dLbls>
          <c:showLegendKey val="0"/>
          <c:showVal val="0"/>
          <c:showCatName val="0"/>
          <c:showSerName val="0"/>
          <c:showPercent val="0"/>
          <c:showBubbleSize val="0"/>
        </c:dLbls>
        <c:gapWidth val="150"/>
        <c:overlap val="100"/>
        <c:axId val="807178512"/>
        <c:axId val="807184392"/>
      </c:barChart>
      <c:catAx>
        <c:axId val="80717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7184392"/>
        <c:crosses val="autoZero"/>
        <c:auto val="1"/>
        <c:lblAlgn val="ctr"/>
        <c:lblOffset val="100"/>
        <c:tickLblSkip val="1"/>
        <c:tickMarkSkip val="1"/>
        <c:noMultiLvlLbl val="0"/>
      </c:catAx>
      <c:valAx>
        <c:axId val="807184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178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2552</c:v>
                </c:pt>
                <c:pt idx="5">
                  <c:v>2509</c:v>
                </c:pt>
                <c:pt idx="8">
                  <c:v>2444</c:v>
                </c:pt>
                <c:pt idx="11">
                  <c:v>2427</c:v>
                </c:pt>
                <c:pt idx="14">
                  <c:v>2388</c:v>
                </c:pt>
              </c:numCache>
            </c:numRef>
          </c:val>
          <c:extLst xmlns:c16r2="http://schemas.microsoft.com/office/drawing/2015/06/chart">
            <c:ext xmlns:c16="http://schemas.microsoft.com/office/drawing/2014/chart" uri="{C3380CC4-5D6E-409C-BE32-E72D297353CC}">
              <c16:uniqueId val="{00000000-2AAB-448D-AE6C-E2A2EDC7A8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AAB-448D-AE6C-E2A2EDC7A8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c:v>
                </c:pt>
                <c:pt idx="3">
                  <c:v>17</c:v>
                </c:pt>
                <c:pt idx="6">
                  <c:v>15</c:v>
                </c:pt>
                <c:pt idx="9">
                  <c:v>13</c:v>
                </c:pt>
                <c:pt idx="12">
                  <c:v>11</c:v>
                </c:pt>
              </c:numCache>
            </c:numRef>
          </c:val>
          <c:extLst xmlns:c16r2="http://schemas.microsoft.com/office/drawing/2015/06/chart">
            <c:ext xmlns:c16="http://schemas.microsoft.com/office/drawing/2014/chart" uri="{C3380CC4-5D6E-409C-BE32-E72D297353CC}">
              <c16:uniqueId val="{00000002-2AAB-448D-AE6C-E2A2EDC7A8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131</c:v>
                </c:pt>
                <c:pt idx="3">
                  <c:v>135</c:v>
                </c:pt>
                <c:pt idx="6">
                  <c:v>139</c:v>
                </c:pt>
                <c:pt idx="9">
                  <c:v>152</c:v>
                </c:pt>
                <c:pt idx="12">
                  <c:v>179</c:v>
                </c:pt>
              </c:numCache>
            </c:numRef>
          </c:val>
          <c:extLst xmlns:c16r2="http://schemas.microsoft.com/office/drawing/2015/06/chart">
            <c:ext xmlns:c16="http://schemas.microsoft.com/office/drawing/2014/chart" uri="{C3380CC4-5D6E-409C-BE32-E72D297353CC}">
              <c16:uniqueId val="{00000003-2AAB-448D-AE6C-E2A2EDC7A8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1306</c:v>
                </c:pt>
                <c:pt idx="3">
                  <c:v>1237</c:v>
                </c:pt>
                <c:pt idx="6">
                  <c:v>1199</c:v>
                </c:pt>
                <c:pt idx="9">
                  <c:v>1163</c:v>
                </c:pt>
                <c:pt idx="12">
                  <c:v>1010</c:v>
                </c:pt>
              </c:numCache>
            </c:numRef>
          </c:val>
          <c:extLst xmlns:c16r2="http://schemas.microsoft.com/office/drawing/2015/06/chart">
            <c:ext xmlns:c16="http://schemas.microsoft.com/office/drawing/2014/chart" uri="{C3380CC4-5D6E-409C-BE32-E72D297353CC}">
              <c16:uniqueId val="{00000004-2AAB-448D-AE6C-E2A2EDC7A8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AAB-448D-AE6C-E2A2EDC7A8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AAB-448D-AE6C-E2A2EDC7A8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2199</c:v>
                </c:pt>
                <c:pt idx="3">
                  <c:v>2265</c:v>
                </c:pt>
                <c:pt idx="6">
                  <c:v>2190</c:v>
                </c:pt>
                <c:pt idx="9">
                  <c:v>2099</c:v>
                </c:pt>
                <c:pt idx="12">
                  <c:v>2147</c:v>
                </c:pt>
              </c:numCache>
            </c:numRef>
          </c:val>
          <c:extLst xmlns:c16r2="http://schemas.microsoft.com/office/drawing/2015/06/chart">
            <c:ext xmlns:c16="http://schemas.microsoft.com/office/drawing/2014/chart" uri="{C3380CC4-5D6E-409C-BE32-E72D297353CC}">
              <c16:uniqueId val="{00000007-2AAB-448D-AE6C-E2A2EDC7A81E}"/>
            </c:ext>
          </c:extLst>
        </c:ser>
        <c:dLbls>
          <c:showLegendKey val="0"/>
          <c:showVal val="0"/>
          <c:showCatName val="0"/>
          <c:showSerName val="0"/>
          <c:showPercent val="0"/>
          <c:showBubbleSize val="0"/>
        </c:dLbls>
        <c:gapWidth val="100"/>
        <c:overlap val="100"/>
        <c:axId val="807177728"/>
        <c:axId val="807184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1103</c:v>
                </c:pt>
                <c:pt idx="2">
                  <c:v>#N/A</c:v>
                </c:pt>
                <c:pt idx="3">
                  <c:v>#N/A</c:v>
                </c:pt>
                <c:pt idx="4">
                  <c:v>1145</c:v>
                </c:pt>
                <c:pt idx="5">
                  <c:v>#N/A</c:v>
                </c:pt>
                <c:pt idx="6">
                  <c:v>#N/A</c:v>
                </c:pt>
                <c:pt idx="7">
                  <c:v>1099</c:v>
                </c:pt>
                <c:pt idx="8">
                  <c:v>#N/A</c:v>
                </c:pt>
                <c:pt idx="9">
                  <c:v>#N/A</c:v>
                </c:pt>
                <c:pt idx="10">
                  <c:v>1000</c:v>
                </c:pt>
                <c:pt idx="11">
                  <c:v>#N/A</c:v>
                </c:pt>
                <c:pt idx="12">
                  <c:v>#N/A</c:v>
                </c:pt>
                <c:pt idx="13">
                  <c:v>959</c:v>
                </c:pt>
                <c:pt idx="14">
                  <c:v>#N/A</c:v>
                </c:pt>
              </c:numCache>
            </c:numRef>
          </c:val>
          <c:smooth val="0"/>
          <c:extLst xmlns:c16r2="http://schemas.microsoft.com/office/drawing/2015/06/chart">
            <c:ext xmlns:c16="http://schemas.microsoft.com/office/drawing/2014/chart" uri="{C3380CC4-5D6E-409C-BE32-E72D297353CC}">
              <c16:uniqueId val="{00000008-2AAB-448D-AE6C-E2A2EDC7A81E}"/>
            </c:ext>
          </c:extLst>
        </c:ser>
        <c:dLbls>
          <c:showLegendKey val="0"/>
          <c:showVal val="0"/>
          <c:showCatName val="0"/>
          <c:showSerName val="0"/>
          <c:showPercent val="0"/>
          <c:showBubbleSize val="0"/>
        </c:dLbls>
        <c:marker val="1"/>
        <c:smooth val="0"/>
        <c:axId val="807177728"/>
        <c:axId val="807184784"/>
      </c:lineChart>
      <c:catAx>
        <c:axId val="80717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7184784"/>
        <c:crosses val="autoZero"/>
        <c:auto val="1"/>
        <c:lblAlgn val="ctr"/>
        <c:lblOffset val="100"/>
        <c:tickLblSkip val="1"/>
        <c:tickMarkSkip val="1"/>
        <c:noMultiLvlLbl val="0"/>
      </c:catAx>
      <c:valAx>
        <c:axId val="807184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17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22787</c:v>
                </c:pt>
                <c:pt idx="5">
                  <c:v>23056</c:v>
                </c:pt>
                <c:pt idx="8">
                  <c:v>23067</c:v>
                </c:pt>
                <c:pt idx="11">
                  <c:v>23244</c:v>
                </c:pt>
                <c:pt idx="14">
                  <c:v>25215</c:v>
                </c:pt>
              </c:numCache>
            </c:numRef>
          </c:val>
          <c:extLst xmlns:c16r2="http://schemas.microsoft.com/office/drawing/2015/06/chart">
            <c:ext xmlns:c16="http://schemas.microsoft.com/office/drawing/2014/chart" uri="{C3380CC4-5D6E-409C-BE32-E72D297353CC}">
              <c16:uniqueId val="{00000000-47F4-4472-B530-8BD44C852C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3733</c:v>
                </c:pt>
                <c:pt idx="5">
                  <c:v>3524</c:v>
                </c:pt>
                <c:pt idx="8">
                  <c:v>3405</c:v>
                </c:pt>
                <c:pt idx="11">
                  <c:v>3266</c:v>
                </c:pt>
                <c:pt idx="14">
                  <c:v>3121</c:v>
                </c:pt>
              </c:numCache>
            </c:numRef>
          </c:val>
          <c:extLst xmlns:c16r2="http://schemas.microsoft.com/office/drawing/2015/06/chart">
            <c:ext xmlns:c16="http://schemas.microsoft.com/office/drawing/2014/chart" uri="{C3380CC4-5D6E-409C-BE32-E72D297353CC}">
              <c16:uniqueId val="{00000001-47F4-4472-B530-8BD44C852C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5442</c:v>
                </c:pt>
                <c:pt idx="5">
                  <c:v>5077</c:v>
                </c:pt>
                <c:pt idx="8">
                  <c:v>4491</c:v>
                </c:pt>
                <c:pt idx="11">
                  <c:v>4983</c:v>
                </c:pt>
                <c:pt idx="14">
                  <c:v>4441</c:v>
                </c:pt>
              </c:numCache>
            </c:numRef>
          </c:val>
          <c:extLst xmlns:c16r2="http://schemas.microsoft.com/office/drawing/2015/06/chart">
            <c:ext xmlns:c16="http://schemas.microsoft.com/office/drawing/2014/chart" uri="{C3380CC4-5D6E-409C-BE32-E72D297353CC}">
              <c16:uniqueId val="{00000002-47F4-4472-B530-8BD44C852C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7F4-4472-B530-8BD44C852C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7F4-4472-B530-8BD44C852C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20</c:v>
                </c:pt>
                <c:pt idx="3">
                  <c:v>25</c:v>
                </c:pt>
                <c:pt idx="6">
                  <c:v>16</c:v>
                </c:pt>
                <c:pt idx="9">
                  <c:v>19</c:v>
                </c:pt>
                <c:pt idx="12">
                  <c:v>19</c:v>
                </c:pt>
              </c:numCache>
            </c:numRef>
          </c:val>
          <c:extLst xmlns:c16r2="http://schemas.microsoft.com/office/drawing/2015/06/chart">
            <c:ext xmlns:c16="http://schemas.microsoft.com/office/drawing/2014/chart" uri="{C3380CC4-5D6E-409C-BE32-E72D297353CC}">
              <c16:uniqueId val="{00000005-47F4-4472-B530-8BD44C852C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3272</c:v>
                </c:pt>
                <c:pt idx="3">
                  <c:v>2927</c:v>
                </c:pt>
                <c:pt idx="6">
                  <c:v>2840</c:v>
                </c:pt>
                <c:pt idx="9">
                  <c:v>2590</c:v>
                </c:pt>
                <c:pt idx="12">
                  <c:v>2580</c:v>
                </c:pt>
              </c:numCache>
            </c:numRef>
          </c:val>
          <c:extLst xmlns:c16r2="http://schemas.microsoft.com/office/drawing/2015/06/chart">
            <c:ext xmlns:c16="http://schemas.microsoft.com/office/drawing/2014/chart" uri="{C3380CC4-5D6E-409C-BE32-E72D297353CC}">
              <c16:uniqueId val="{00000006-47F4-4472-B530-8BD44C852C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1175</c:v>
                </c:pt>
                <c:pt idx="3">
                  <c:v>1521</c:v>
                </c:pt>
                <c:pt idx="6">
                  <c:v>1833</c:v>
                </c:pt>
                <c:pt idx="9">
                  <c:v>1735</c:v>
                </c:pt>
                <c:pt idx="12">
                  <c:v>1565</c:v>
                </c:pt>
              </c:numCache>
            </c:numRef>
          </c:val>
          <c:extLst xmlns:c16r2="http://schemas.microsoft.com/office/drawing/2015/06/chart">
            <c:ext xmlns:c16="http://schemas.microsoft.com/office/drawing/2014/chart" uri="{C3380CC4-5D6E-409C-BE32-E72D297353CC}">
              <c16:uniqueId val="{00000007-47F4-4472-B530-8BD44C852C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10277</c:v>
                </c:pt>
                <c:pt idx="3">
                  <c:v>9494</c:v>
                </c:pt>
                <c:pt idx="6">
                  <c:v>9159</c:v>
                </c:pt>
                <c:pt idx="9">
                  <c:v>9275</c:v>
                </c:pt>
                <c:pt idx="12">
                  <c:v>11480</c:v>
                </c:pt>
              </c:numCache>
            </c:numRef>
          </c:val>
          <c:extLst xmlns:c16r2="http://schemas.microsoft.com/office/drawing/2015/06/chart">
            <c:ext xmlns:c16="http://schemas.microsoft.com/office/drawing/2014/chart" uri="{C3380CC4-5D6E-409C-BE32-E72D297353CC}">
              <c16:uniqueId val="{00000008-47F4-4472-B530-8BD44C852C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64</c:v>
                </c:pt>
                <c:pt idx="3">
                  <c:v>49</c:v>
                </c:pt>
                <c:pt idx="6">
                  <c:v>36</c:v>
                </c:pt>
                <c:pt idx="9">
                  <c:v>24</c:v>
                </c:pt>
                <c:pt idx="12">
                  <c:v>14</c:v>
                </c:pt>
              </c:numCache>
            </c:numRef>
          </c:val>
          <c:extLst xmlns:c16r2="http://schemas.microsoft.com/office/drawing/2015/06/chart">
            <c:ext xmlns:c16="http://schemas.microsoft.com/office/drawing/2014/chart" uri="{C3380CC4-5D6E-409C-BE32-E72D297353CC}">
              <c16:uniqueId val="{00000009-47F4-4472-B530-8BD44C852C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23810</c:v>
                </c:pt>
                <c:pt idx="3">
                  <c:v>23813</c:v>
                </c:pt>
                <c:pt idx="6">
                  <c:v>23402</c:v>
                </c:pt>
                <c:pt idx="9">
                  <c:v>23406</c:v>
                </c:pt>
                <c:pt idx="12">
                  <c:v>24172</c:v>
                </c:pt>
              </c:numCache>
            </c:numRef>
          </c:val>
          <c:extLst xmlns:c16r2="http://schemas.microsoft.com/office/drawing/2015/06/chart">
            <c:ext xmlns:c16="http://schemas.microsoft.com/office/drawing/2014/chart" uri="{C3380CC4-5D6E-409C-BE32-E72D297353CC}">
              <c16:uniqueId val="{0000000A-47F4-4472-B530-8BD44C852CFA}"/>
            </c:ext>
          </c:extLst>
        </c:ser>
        <c:dLbls>
          <c:showLegendKey val="0"/>
          <c:showVal val="0"/>
          <c:showCatName val="0"/>
          <c:showSerName val="0"/>
          <c:showPercent val="0"/>
          <c:showBubbleSize val="0"/>
        </c:dLbls>
        <c:gapWidth val="100"/>
        <c:overlap val="100"/>
        <c:axId val="807185960"/>
        <c:axId val="807186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6658</c:v>
                </c:pt>
                <c:pt idx="2">
                  <c:v>#N/A</c:v>
                </c:pt>
                <c:pt idx="3">
                  <c:v>#N/A</c:v>
                </c:pt>
                <c:pt idx="4">
                  <c:v>6172</c:v>
                </c:pt>
                <c:pt idx="5">
                  <c:v>#N/A</c:v>
                </c:pt>
                <c:pt idx="6">
                  <c:v>#N/A</c:v>
                </c:pt>
                <c:pt idx="7">
                  <c:v>6323</c:v>
                </c:pt>
                <c:pt idx="8">
                  <c:v>#N/A</c:v>
                </c:pt>
                <c:pt idx="9">
                  <c:v>#N/A</c:v>
                </c:pt>
                <c:pt idx="10">
                  <c:v>5555</c:v>
                </c:pt>
                <c:pt idx="11">
                  <c:v>#N/A</c:v>
                </c:pt>
                <c:pt idx="12">
                  <c:v>#N/A</c:v>
                </c:pt>
                <c:pt idx="13">
                  <c:v>7051</c:v>
                </c:pt>
                <c:pt idx="14">
                  <c:v>#N/A</c:v>
                </c:pt>
              </c:numCache>
            </c:numRef>
          </c:val>
          <c:smooth val="0"/>
          <c:extLst xmlns:c16r2="http://schemas.microsoft.com/office/drawing/2015/06/chart">
            <c:ext xmlns:c16="http://schemas.microsoft.com/office/drawing/2014/chart" uri="{C3380CC4-5D6E-409C-BE32-E72D297353CC}">
              <c16:uniqueId val="{0000000B-47F4-4472-B530-8BD44C852CFA}"/>
            </c:ext>
          </c:extLst>
        </c:ser>
        <c:dLbls>
          <c:showLegendKey val="0"/>
          <c:showVal val="0"/>
          <c:showCatName val="0"/>
          <c:showSerName val="0"/>
          <c:showPercent val="0"/>
          <c:showBubbleSize val="0"/>
        </c:dLbls>
        <c:marker val="1"/>
        <c:smooth val="0"/>
        <c:axId val="807185960"/>
        <c:axId val="807186744"/>
      </c:lineChart>
      <c:catAx>
        <c:axId val="807185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07186744"/>
        <c:crosses val="autoZero"/>
        <c:auto val="1"/>
        <c:lblAlgn val="ctr"/>
        <c:lblOffset val="100"/>
        <c:tickLblSkip val="1"/>
        <c:tickMarkSkip val="1"/>
        <c:noMultiLvlLbl val="0"/>
      </c:catAx>
      <c:valAx>
        <c:axId val="807186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185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1722</c:v>
                </c:pt>
                <c:pt idx="1">
                  <c:v>2111</c:v>
                </c:pt>
                <c:pt idx="2">
                  <c:v>1771</c:v>
                </c:pt>
              </c:numCache>
            </c:numRef>
          </c:val>
          <c:extLst xmlns:c16r2="http://schemas.microsoft.com/office/drawing/2015/06/chart">
            <c:ext xmlns:c16="http://schemas.microsoft.com/office/drawing/2014/chart" uri="{C3380CC4-5D6E-409C-BE32-E72D297353CC}">
              <c16:uniqueId val="{00000000-E688-4638-BDB0-50B5363A39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1050</c:v>
                </c:pt>
                <c:pt idx="1">
                  <c:v>955</c:v>
                </c:pt>
                <c:pt idx="2">
                  <c:v>275</c:v>
                </c:pt>
              </c:numCache>
            </c:numRef>
          </c:val>
          <c:extLst xmlns:c16r2="http://schemas.microsoft.com/office/drawing/2015/06/chart">
            <c:ext xmlns:c16="http://schemas.microsoft.com/office/drawing/2014/chart" uri="{C3380CC4-5D6E-409C-BE32-E72D297353CC}">
              <c16:uniqueId val="{00000001-E688-4638-BDB0-50B5363A39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2070</c:v>
                </c:pt>
                <c:pt idx="1">
                  <c:v>2135</c:v>
                </c:pt>
                <c:pt idx="2">
                  <c:v>2186</c:v>
                </c:pt>
              </c:numCache>
            </c:numRef>
          </c:val>
          <c:extLst xmlns:c16r2="http://schemas.microsoft.com/office/drawing/2015/06/chart">
            <c:ext xmlns:c16="http://schemas.microsoft.com/office/drawing/2014/chart" uri="{C3380CC4-5D6E-409C-BE32-E72D297353CC}">
              <c16:uniqueId val="{00000002-E688-4638-BDB0-50B5363A39B2}"/>
            </c:ext>
          </c:extLst>
        </c:ser>
        <c:dLbls>
          <c:showLegendKey val="0"/>
          <c:showVal val="0"/>
          <c:showCatName val="0"/>
          <c:showSerName val="0"/>
          <c:showPercent val="0"/>
          <c:showBubbleSize val="0"/>
        </c:dLbls>
        <c:gapWidth val="120"/>
        <c:overlap val="100"/>
        <c:axId val="807187136"/>
        <c:axId val="807187528"/>
      </c:barChart>
      <c:catAx>
        <c:axId val="80718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07187528"/>
        <c:crosses val="autoZero"/>
        <c:auto val="1"/>
        <c:lblAlgn val="ctr"/>
        <c:lblOffset val="100"/>
        <c:tickLblSkip val="1"/>
        <c:tickMarkSkip val="1"/>
        <c:noMultiLvlLbl val="0"/>
      </c:catAx>
      <c:valAx>
        <c:axId val="807187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0718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742-40E5-AAF4-C832F38C3799}"/>
                </c:ext>
                <c:ext xmlns:c15="http://schemas.microsoft.com/office/drawing/2012/chart" uri="{CE6537A1-D6FC-4f65-9D91-7224C49458BB}">
                  <c15:dlblFieldTable>
                    <c15:dlblFTEntry>
                      <c15:txfldGUID>{FE9FD3A6-2B64-4589-8B84-958360D5FA74}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742-40E5-AAF4-C832F38C3799}"/>
                </c:ext>
                <c:ext xmlns:c15="http://schemas.microsoft.com/office/drawing/2012/chart" uri="{CE6537A1-D6FC-4f65-9D91-7224C49458BB}">
                  <c15:dlblFieldTable>
                    <c15:dlblFTEntry>
                      <c15:txfldGUID>{82EC760E-D981-4814-B2FC-3D4074FA85B1}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742-40E5-AAF4-C832F38C3799}"/>
                </c:ext>
                <c:ext xmlns:c15="http://schemas.microsoft.com/office/drawing/2012/chart" uri="{CE6537A1-D6FC-4f65-9D91-7224C49458BB}">
                  <c15:dlblFieldTable>
                    <c15:dlblFTEntry>
                      <c15:txfldGUID>{9996C6DB-DBB2-4B0C-8AD4-7809A1D44C5A}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742-40E5-AAF4-C832F38C3799}"/>
                </c:ext>
                <c:ext xmlns:c15="http://schemas.microsoft.com/office/drawing/2012/chart" uri="{CE6537A1-D6FC-4f65-9D91-7224C49458BB}">
                  <c15:dlblFieldTable>
                    <c15:dlblFTEntry>
                      <c15:txfldGUID>{E8816A43-46D3-4414-AFEC-F765ED4C7AAF}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742-40E5-AAF4-C832F38C3799}"/>
                </c:ext>
                <c:ext xmlns:c15="http://schemas.microsoft.com/office/drawing/2012/chart" uri="{CE6537A1-D6FC-4f65-9D91-7224C49458BB}">
                  <c15:dlblFieldTable>
                    <c15:dlblFTEntry>
                      <c15:txfldGUID>{AFAA6E3B-B05D-4B69-830B-1896E56B71AB}</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742-40E5-AAF4-C832F38C3799}"/>
                </c:ext>
                <c:ext xmlns:c15="http://schemas.microsoft.com/office/drawing/2012/chart" uri="{CE6537A1-D6FC-4f65-9D91-7224C49458BB}">
                  <c15:layout/>
                  <c15:dlblFieldTable>
                    <c15:dlblFTEntry>
                      <c15:txfldGUID>{E2469293-7266-46EE-9D23-7EEC1D999D62}</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742-40E5-AAF4-C832F38C3799}"/>
                </c:ext>
                <c:ext xmlns:c15="http://schemas.microsoft.com/office/drawing/2012/chart" uri="{CE6537A1-D6FC-4f65-9D91-7224C49458BB}">
                  <c15:layout/>
                  <c15:dlblFieldTable>
                    <c15:dlblFTEntry>
                      <c15:txfldGUID>{EABD8ED4-4292-497F-8A97-3D2C14FC231C}</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742-40E5-AAF4-C832F38C3799}"/>
                </c:ext>
                <c:ext xmlns:c15="http://schemas.microsoft.com/office/drawing/2012/chart" uri="{CE6537A1-D6FC-4f65-9D91-7224C49458BB}">
                  <c15:layout/>
                  <c15:dlblFieldTable>
                    <c15:dlblFTEntry>
                      <c15:txfldGUID>{0D3E0560-6CBE-47AA-97F2-5FA77BD55F54}</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742-40E5-AAF4-C832F38C3799}"/>
                </c:ext>
                <c:ext xmlns:c15="http://schemas.microsoft.com/office/drawing/2012/chart" uri="{CE6537A1-D6FC-4f65-9D91-7224C49458BB}">
                  <c15:layout/>
                  <c15:dlblFieldTable>
                    <c15:dlblFTEntry>
                      <c15:txfldGUID>{95AB94A3-5875-4047-9AC0-E6AD7F25778D}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61.6</c:v>
                </c:pt>
                <c:pt idx="16">
                  <c:v>63.3</c:v>
                </c:pt>
                <c:pt idx="24">
                  <c:v>64.900000000000006</c:v>
                </c:pt>
                <c:pt idx="32">
                  <c:v>65.7</c:v>
                </c:pt>
              </c:numCache>
            </c:numRef>
          </c:xVal>
          <c:yVal>
            <c:numRef>
              <c:f>公会計指標分析・財政指標組合せ分析表!$BP$51:$DC$51</c:f>
              <c:numCache>
                <c:formatCode>#,##0.0;"▲ "#,##0.0</c:formatCode>
                <c:ptCount val="40"/>
                <c:pt idx="8">
                  <c:v>56.3</c:v>
                </c:pt>
                <c:pt idx="16">
                  <c:v>59.2</c:v>
                </c:pt>
                <c:pt idx="24">
                  <c:v>52.5</c:v>
                </c:pt>
                <c:pt idx="32">
                  <c:v>66.099999999999994</c:v>
                </c:pt>
              </c:numCache>
            </c:numRef>
          </c:yVal>
          <c:smooth val="0"/>
          <c:extLst xmlns:c16r2="http://schemas.microsoft.com/office/drawing/2015/06/chart">
            <c:ext xmlns:c16="http://schemas.microsoft.com/office/drawing/2014/chart" uri="{C3380CC4-5D6E-409C-BE32-E72D297353CC}">
              <c16:uniqueId val="{00000009-C742-40E5-AAF4-C832F38C37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742-40E5-AAF4-C832F38C3799}"/>
                </c:ext>
                <c:ext xmlns:c15="http://schemas.microsoft.com/office/drawing/2012/chart" uri="{CE6537A1-D6FC-4f65-9D91-7224C49458BB}">
                  <c15:dlblFieldTable>
                    <c15:dlblFTEntry>
                      <c15:txfldGUID>{A75DC512-639F-4982-BBD9-5D8499F2345A}</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742-40E5-AAF4-C832F38C3799}"/>
                </c:ext>
                <c:ext xmlns:c15="http://schemas.microsoft.com/office/drawing/2012/chart" uri="{CE6537A1-D6FC-4f65-9D91-7224C49458BB}">
                  <c15:dlblFieldTable>
                    <c15:dlblFTEntry>
                      <c15:txfldGUID>{BA854061-D7C4-43E5-86C0-EBE46949C141}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742-40E5-AAF4-C832F38C3799}"/>
                </c:ext>
                <c:ext xmlns:c15="http://schemas.microsoft.com/office/drawing/2012/chart" uri="{CE6537A1-D6FC-4f65-9D91-7224C49458BB}">
                  <c15:dlblFieldTable>
                    <c15:dlblFTEntry>
                      <c15:txfldGUID>{4A0591E1-331C-4F6A-B41F-7732DD603FEB}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742-40E5-AAF4-C832F38C3799}"/>
                </c:ext>
                <c:ext xmlns:c15="http://schemas.microsoft.com/office/drawing/2012/chart" uri="{CE6537A1-D6FC-4f65-9D91-7224C49458BB}">
                  <c15:dlblFieldTable>
                    <c15:dlblFTEntry>
                      <c15:txfldGUID>{CA46E7A7-C828-4B3C-A3D2-ED7747966B7E}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742-40E5-AAF4-C832F38C3799}"/>
                </c:ext>
                <c:ext xmlns:c15="http://schemas.microsoft.com/office/drawing/2012/chart" uri="{CE6537A1-D6FC-4f65-9D91-7224C49458BB}">
                  <c15:dlblFieldTable>
                    <c15:dlblFTEntry>
                      <c15:txfldGUID>{4416D96F-2D83-4A5D-A2EB-D7EE9013095F}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742-40E5-AAF4-C832F38C3799}"/>
                </c:ext>
                <c:ext xmlns:c15="http://schemas.microsoft.com/office/drawing/2012/chart" uri="{CE6537A1-D6FC-4f65-9D91-7224C49458BB}">
                  <c15:layout/>
                  <c15:dlblFieldTable>
                    <c15:dlblFTEntry>
                      <c15:txfldGUID>{6AD713A8-A4DA-4013-B1D7-A2E6251EF012}</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742-40E5-AAF4-C832F38C3799}"/>
                </c:ext>
                <c:ext xmlns:c15="http://schemas.microsoft.com/office/drawing/2012/chart" uri="{CE6537A1-D6FC-4f65-9D91-7224C49458BB}">
                  <c15:layout/>
                  <c15:dlblFieldTable>
                    <c15:dlblFTEntry>
                      <c15:txfldGUID>{D4EEABF3-876C-4009-AB5C-9076C9CB00F7}</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742-40E5-AAF4-C832F38C3799}"/>
                </c:ext>
                <c:ext xmlns:c15="http://schemas.microsoft.com/office/drawing/2012/chart" uri="{CE6537A1-D6FC-4f65-9D91-7224C49458BB}">
                  <c15:layout/>
                  <c15:dlblFieldTable>
                    <c15:dlblFTEntry>
                      <c15:txfldGUID>{CC4F15F4-4C65-489F-B72D-C16360CC5F8B}</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742-40E5-AAF4-C832F38C3799}"/>
                </c:ext>
                <c:ext xmlns:c15="http://schemas.microsoft.com/office/drawing/2012/chart" uri="{CE6537A1-D6FC-4f65-9D91-7224C49458BB}">
                  <c15:layout/>
                  <c15:dlblFieldTable>
                    <c15:dlblFTEntry>
                      <c15:txfldGUID>{10627843-4CC4-4F19-AF57-013B390F174D}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C742-40E5-AAF4-C832F38C3799}"/>
            </c:ext>
          </c:extLst>
        </c:ser>
        <c:dLbls>
          <c:showLegendKey val="0"/>
          <c:showVal val="1"/>
          <c:showCatName val="0"/>
          <c:showSerName val="0"/>
          <c:showPercent val="0"/>
          <c:showBubbleSize val="0"/>
        </c:dLbls>
        <c:axId val="807192232"/>
        <c:axId val="807198896"/>
      </c:scatterChart>
      <c:valAx>
        <c:axId val="807192232"/>
        <c:scaling>
          <c:orientation val="minMax"/>
          <c:max val="6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7198896"/>
        <c:crosses val="autoZero"/>
        <c:crossBetween val="midCat"/>
      </c:valAx>
      <c:valAx>
        <c:axId val="807198896"/>
        <c:scaling>
          <c:orientation val="minMax"/>
          <c:max val="73"/>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7192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8.060239453609029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071-4213-AC8F-C5A621119434}"/>
                </c:ext>
                <c:ext xmlns:c15="http://schemas.microsoft.com/office/drawing/2012/chart" uri="{CE6537A1-D6FC-4f65-9D91-7224C49458BB}">
                  <c15:dlblFieldTable>
                    <c15:dlblFTEntry>
                      <c15:txfldGUID>{A0FDC471-8D5F-4E07-82DC-A0E7DBCB83A2}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071-4213-AC8F-C5A621119434}"/>
                </c:ext>
                <c:ext xmlns:c15="http://schemas.microsoft.com/office/drawing/2012/chart" uri="{CE6537A1-D6FC-4f65-9D91-7224C49458BB}">
                  <c15:dlblFieldTable>
                    <c15:dlblFTEntry>
                      <c15:txfldGUID>{0148DEAA-C421-4C27-AAC6-AEA072490686}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071-4213-AC8F-C5A621119434}"/>
                </c:ext>
                <c:ext xmlns:c15="http://schemas.microsoft.com/office/drawing/2012/chart" uri="{CE6537A1-D6FC-4f65-9D91-7224C49458BB}">
                  <c15:dlblFieldTable>
                    <c15:dlblFTEntry>
                      <c15:txfldGUID>{1D21B91B-58F8-4810-BEBB-089D3724A4A7}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071-4213-AC8F-C5A621119434}"/>
                </c:ext>
                <c:ext xmlns:c15="http://schemas.microsoft.com/office/drawing/2012/chart" uri="{CE6537A1-D6FC-4f65-9D91-7224C49458BB}">
                  <c15:dlblFieldTable>
                    <c15:dlblFTEntry>
                      <c15:txfldGUID>{23A3D6B4-7B38-4EDB-B5AF-616E714481E0}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071-4213-AC8F-C5A621119434}"/>
                </c:ext>
                <c:ext xmlns:c15="http://schemas.microsoft.com/office/drawing/2012/chart" uri="{CE6537A1-D6FC-4f65-9D91-7224C49458BB}">
                  <c15:dlblFieldTable>
                    <c15:dlblFTEntry>
                      <c15:txfldGUID>{8DA18F7C-DA00-4BD0-B0E9-628EA0BCF236}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071-4213-AC8F-C5A621119434}"/>
                </c:ext>
                <c:ext xmlns:c15="http://schemas.microsoft.com/office/drawing/2012/chart" uri="{CE6537A1-D6FC-4f65-9D91-7224C49458BB}">
                  <c15:dlblFieldTable>
                    <c15:dlblFTEntry>
                      <c15:txfldGUID>{B00D10E6-C500-4D3D-8C1A-508E83E7AF48}</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1.8235628084250128E-2"/>
                  <c:y val="-4.423089963949758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071-4213-AC8F-C5A621119434}"/>
                </c:ext>
                <c:ext xmlns:c15="http://schemas.microsoft.com/office/drawing/2012/chart" uri="{CE6537A1-D6FC-4f65-9D91-7224C49458BB}">
                  <c15:dlblFieldTable>
                    <c15:dlblFTEntry>
                      <c15:txfldGUID>{541B7A5A-9F22-40FD-8570-65B207FA1DC4}</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071-4213-AC8F-C5A621119434}"/>
                </c:ext>
                <c:ext xmlns:c15="http://schemas.microsoft.com/office/drawing/2012/chart" uri="{CE6537A1-D6FC-4f65-9D91-7224C49458BB}">
                  <c15:dlblFieldTable>
                    <c15:dlblFTEntry>
                      <c15:txfldGUID>{3F9E1BD6-1629-4EBD-9D59-87CB57CED031}</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071-4213-AC8F-C5A621119434}"/>
                </c:ext>
                <c:ext xmlns:c15="http://schemas.microsoft.com/office/drawing/2012/chart" uri="{CE6537A1-D6FC-4f65-9D91-7224C49458BB}">
                  <c15:dlblFieldTable>
                    <c15:dlblFTEntry>
                      <c15:txfldGUID>{0FF2DA17-AD67-47E4-84CC-8CF622F01260}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9.9</c:v>
                </c:pt>
                <c:pt idx="16">
                  <c:v>10.1</c:v>
                </c:pt>
                <c:pt idx="24">
                  <c:v>10</c:v>
                </c:pt>
                <c:pt idx="32">
                  <c:v>9.5</c:v>
                </c:pt>
              </c:numCache>
            </c:numRef>
          </c:xVal>
          <c:yVal>
            <c:numRef>
              <c:f>公会計指標分析・財政指標組合せ分析表!$BP$73:$DC$73</c:f>
              <c:numCache>
                <c:formatCode>#,##0.0;"▲ "#,##0.0</c:formatCode>
                <c:ptCount val="40"/>
                <c:pt idx="0">
                  <c:v>59.3</c:v>
                </c:pt>
                <c:pt idx="8">
                  <c:v>56.3</c:v>
                </c:pt>
                <c:pt idx="16">
                  <c:v>59.2</c:v>
                </c:pt>
                <c:pt idx="24">
                  <c:v>52.5</c:v>
                </c:pt>
                <c:pt idx="32">
                  <c:v>66.099999999999994</c:v>
                </c:pt>
              </c:numCache>
            </c:numRef>
          </c:yVal>
          <c:smooth val="0"/>
          <c:extLst xmlns:c16r2="http://schemas.microsoft.com/office/drawing/2015/06/chart">
            <c:ext xmlns:c16="http://schemas.microsoft.com/office/drawing/2014/chart" uri="{C3380CC4-5D6E-409C-BE32-E72D297353CC}">
              <c16:uniqueId val="{00000009-6071-4213-AC8F-C5A62111943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071-4213-AC8F-C5A621119434}"/>
                </c:ext>
                <c:ext xmlns:c15="http://schemas.microsoft.com/office/drawing/2012/chart" uri="{CE6537A1-D6FC-4f65-9D91-7224C49458BB}">
                  <c15:dlblFieldTable>
                    <c15:dlblFTEntry>
                      <c15:txfldGUID>{C8087F97-48CA-4B1D-8254-626CAEA2F7F7}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071-4213-AC8F-C5A621119434}"/>
                </c:ext>
                <c:ext xmlns:c15="http://schemas.microsoft.com/office/drawing/2012/chart" uri="{CE6537A1-D6FC-4f65-9D91-7224C49458BB}">
                  <c15:dlblFieldTable>
                    <c15:dlblFTEntry>
                      <c15:txfldGUID>{C08B5F92-737F-46AD-9E75-92505790FB6B}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071-4213-AC8F-C5A621119434}"/>
                </c:ext>
                <c:ext xmlns:c15="http://schemas.microsoft.com/office/drawing/2012/chart" uri="{CE6537A1-D6FC-4f65-9D91-7224C49458BB}">
                  <c15:dlblFieldTable>
                    <c15:dlblFTEntry>
                      <c15:txfldGUID>{91973C64-DD72-4179-9C66-021D9A924B1B}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071-4213-AC8F-C5A621119434}"/>
                </c:ext>
                <c:ext xmlns:c15="http://schemas.microsoft.com/office/drawing/2012/chart" uri="{CE6537A1-D6FC-4f65-9D91-7224C49458BB}">
                  <c15:dlblFieldTable>
                    <c15:dlblFTEntry>
                      <c15:txfldGUID>{0132ABCF-A760-4EE5-BDF2-808CAE5EA735}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071-4213-AC8F-C5A621119434}"/>
                </c:ext>
                <c:ext xmlns:c15="http://schemas.microsoft.com/office/drawing/2012/chart" uri="{CE6537A1-D6FC-4f65-9D91-7224C49458BB}">
                  <c15:dlblFieldTable>
                    <c15:dlblFTEntry>
                      <c15:txfldGUID>{1C628E21-856F-4E59-81C8-1B59FF75F83C}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071-4213-AC8F-C5A621119434}"/>
                </c:ext>
                <c:ext xmlns:c15="http://schemas.microsoft.com/office/drawing/2012/chart" uri="{CE6537A1-D6FC-4f65-9D91-7224C49458BB}">
                  <c15:dlblFieldTable>
                    <c15:dlblFTEntry>
                      <c15:txfldGUID>{A18F8A6E-5B95-4C50-A514-80E8AAF22694}</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071-4213-AC8F-C5A621119434}"/>
                </c:ext>
                <c:ext xmlns:c15="http://schemas.microsoft.com/office/drawing/2012/chart" uri="{CE6537A1-D6FC-4f65-9D91-7224C49458BB}">
                  <c15:dlblFieldTable>
                    <c15:dlblFTEntry>
                      <c15:txfldGUID>{9EACE0F5-6F09-4396-8E25-62499C773425}</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071-4213-AC8F-C5A621119434}"/>
                </c:ext>
                <c:ext xmlns:c15="http://schemas.microsoft.com/office/drawing/2012/chart" uri="{CE6537A1-D6FC-4f65-9D91-7224C49458BB}">
                  <c15:dlblFieldTable>
                    <c15:dlblFTEntry>
                      <c15:txfldGUID>{F123CC90-BDEF-4D41-BAD6-A605482C096A}</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071-4213-AC8F-C5A621119434}"/>
                </c:ext>
                <c:ext xmlns:c15="http://schemas.microsoft.com/office/drawing/2012/chart" uri="{CE6537A1-D6FC-4f65-9D91-7224C49458BB}">
                  <c15:dlblFieldTable>
                    <c15:dlblFTEntry>
                      <c15:txfldGUID>{862E0ABB-A04A-43DC-94CF-6C2FD8EB70F8}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7.8</c:v>
                </c:pt>
                <c:pt idx="16">
                  <c:v>7.5</c:v>
                </c:pt>
                <c:pt idx="24">
                  <c:v>7.2</c:v>
                </c:pt>
                <c:pt idx="32">
                  <c:v>6.9</c:v>
                </c:pt>
              </c:numCache>
            </c:numRef>
          </c:xVal>
          <c:yVal>
            <c:numRef>
              <c:f>公会計指標分析・財政指標組合せ分析表!$BP$77:$DC$77</c:f>
              <c:numCache>
                <c:formatCode>#,##0.0;"▲ "#,##0.0</c:formatCode>
                <c:ptCount val="40"/>
                <c:pt idx="0">
                  <c:v>44.4</c:v>
                </c:pt>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6071-4213-AC8F-C5A621119434}"/>
            </c:ext>
          </c:extLst>
        </c:ser>
        <c:dLbls>
          <c:showLegendKey val="0"/>
          <c:showVal val="1"/>
          <c:showCatName val="0"/>
          <c:showSerName val="0"/>
          <c:showPercent val="0"/>
          <c:showBubbleSize val="0"/>
        </c:dLbls>
        <c:axId val="807194976"/>
        <c:axId val="807190664"/>
      </c:scatterChart>
      <c:valAx>
        <c:axId val="807194976"/>
        <c:scaling>
          <c:orientation val="minMax"/>
          <c:max val="10.4"/>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7190664"/>
        <c:crosses val="autoZero"/>
        <c:crossBetween val="midCat"/>
      </c:valAx>
      <c:valAx>
        <c:axId val="807190664"/>
        <c:scaling>
          <c:orientation val="minMax"/>
          <c:max val="73"/>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71949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元利償還金等の額については、第三セクター等改革推進債の繰上償還を実施したことなどにより増加したものの、公営企業債の元利償還金に対する繰入金が減少したことにより、前年度と比べて</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算入公債費等については、ほぼ横ばいとなっている。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引き続き、起債充当事業を厳選し、さらに合併特例債等の交付税算入率の有利な起債を活用し、実質公債費比率の改善に努める。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光総合病院移転新築の建設工事等の増による公営企業債等繰入見込額の増加などにより、将来負担額は前年度と比べて</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2,780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一方、充当可能財源等は、財政調整基金の取崩額の増による充当可能基金の減少分があったものの、前年度と比べて</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1,284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百万円増加した。これにより、将来負担比率の分子は前年度と比べて</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1,496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百万円増の</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7,051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今後も、起債充当事業を厳選し、地方債の発行額を抑制すること等により、将来負担比率の改善に努める。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公共施設等整備基金の残高が増加した一方、財政調整基金や減債基金の残高が減少したこと等により、前年度と比べて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968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計画的かつ安定的な財政運営を図るため、第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次光市行政改革大綱に基づき一定規模の基金を確保し年度間の財源調整に備える。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光市未来創造基金：市民の連帯の強化及び地域の振興に資する事業の推進。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光市公共施設等整備基金：市の公共施設等の整備等に必要な経費の財源に充てる。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光市漁業振興基金：水産業を振興し、漁業者の経営安定を図る。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光市スポーツ振興基金：スポーツを振興し、市民生活の向上を図る。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光市公共施設等整備基金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百万円積立を行ったことにより、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光市公共施設等整備基金：光市</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公共施設等総合管理計画の期間である令和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2037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年）度末までの累計積立額として、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億円を目標に計画的に積立を行う。</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月豪雨からの災害復旧で財源不足が生じたため、前年度と比べて取崩額が増加し、</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340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今後の社会経済情勢の変動に柔軟に対応できるよう、令和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年）度末の基金残高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億円を目標とし積立を行う。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第三セクター等改革推進債の繰上償還等により</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、前年度と比べて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680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地方債の償還に備えることで計画的かつ安定的な財政運営を図るため、今後も適切に積立を行う。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1835F0AE-AEDC-4A90-A300-3BDC7DF734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775189FA-2D49-416E-83F3-5D31B71C52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60A4BFF5-DF34-4C3D-9C95-994508F237F8}"/>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AD3C9F9C-5218-40E8-BF96-689216FC9455}"/>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42208F24-9778-4964-8767-37196868F2E8}"/>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489D8CC3-5286-4C6F-B13C-0A1067C9BCA6}"/>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4D2CFD1D-6F6F-4270-842F-5C31A125B412}"/>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408ECF6D-6DEF-4AF5-92BE-6876F25489E8}"/>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383B147A-4ED7-4556-A53E-299ED69F22FD}"/>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95B6AF7E-44C8-4953-AAC1-C84B205D2111}"/>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36B43B2D-4176-4A64-9285-8C556E4A3C1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53F60CE9-03C3-4213-AD2A-652011B844DC}"/>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51,324
50,931
92.13
23,451,040
22,411,868
703,854
12,646,722
23,974,562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54EC1717-AB93-468F-8348-B97D448F111A}"/>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6883A37E-803A-4420-8DAA-4F5ECE8C4B4B}"/>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231DF657-8C2A-4028-9CB6-DA0D146E665B}"/>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DA470155-3A91-47C2-A5D7-9F0F074A89BA}"/>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309AA64E-562F-466D-8147-2850E6FB20E4}"/>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9E90229E-85FB-4F65-BA72-3A3A718EC51A}"/>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1CC5AAF0-73BF-4722-A386-4A20E2BDEF7B}"/>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BAA2A8E1-DAD4-4287-BB53-A9BAB00FED2D}"/>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6FF1D0F3-6FEA-496F-9F72-D3ABAB0D8E7D}"/>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56B8D058-835E-4C95-A294-FA12ADFDFFF2}"/>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B64E3A69-178F-4C2B-AAEC-F400D48C4C5A}"/>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533BA11D-134B-44D9-99B2-981E4105E7DF}"/>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D0C8438F-F422-40ED-BB3F-F8859D45293B}"/>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6027BD06-C727-408A-B02F-EAB7E419DEAC}"/>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C13014D2-0BA0-42FC-AB1E-003F886D979E}"/>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509E8926-1BFB-44C9-8691-688A46AA9CEB}"/>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64E8F7F7-0227-4B02-BC21-DE47E7C3AC9D}"/>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C17CCAFD-3BA1-4038-A363-C4C6F54F8385}"/>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2BBCF661-A2C7-4EAA-9D10-1C1FCE95404C}"/>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5E1CF156-322E-4AF6-8634-3BC7943A389A}"/>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D6C981DA-F721-41F2-A106-922A142DABCE}"/>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9BD66536-388D-4F20-915D-E4637EDC3C34}"/>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36892F5F-2478-4C69-8FCD-59464A87897D}"/>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162B320F-C369-4683-B596-791A0F926E3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310CCEBB-86F2-416B-A9F7-462F5AEFD532}"/>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1FC406C7-32FF-497C-A2F0-8F5E48703BE1}"/>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AB144DA2-370F-4954-BADE-823D4E344C6E}"/>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017C8914-7D50-4B48-84CB-E47155E277CA}"/>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49DB2CC0-4CCF-4337-BDBE-C2C371238FC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17229BED-39B2-4B08-A897-125B943EA565}"/>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3A6D5CA3-9367-4FEB-AAA4-6B16418AF99B}"/>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7A9614CF-59F2-4F74-ABA4-26B133EA9CE6}"/>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B515FA34-2D65-4377-A66A-212C74B8FFAA}"/>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E714E5B7-E7BC-4BA9-9AA3-479D03815B9F}"/>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類似団体、全国平均、山口県平均と比較して高い水準にあり、前年度と比べて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主な要因は、有形固定資産の減価償却費累計額が、新規形成の割合を上回ったことによる。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年度策定の公共施設等総合管理計画に基づき、除却や統廃合による保有総量の適正化を図りながら老朽化対策を進めていく。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85D778DC-1E87-47C5-8D01-06D84DDA9C08}"/>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836ED3BE-7C77-4B14-8F2C-817283C36CC4}"/>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03F0D14E-A62B-4D8D-A945-246B97629AC2}"/>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xmlns="" id="{5DC0A608-378C-4891-8A1A-62D1C33CAF9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xmlns="" id="{BB833AD5-663E-4D98-81CE-45A4E15458CF}"/>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xmlns="" id="{2C9EFEC3-106E-4571-BF57-5028777A5296}"/>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xmlns="" id="{A3A5CC11-E815-4142-8F37-C78B66343D08}"/>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xmlns="" id="{3987925F-8C59-4E0A-A63E-DBD18A38E734}"/>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xmlns="" id="{9D29BCA7-B48B-457C-82D3-17165762928D}"/>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xmlns="" id="{AB062A83-BC47-42AB-8450-713A789882FC}"/>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xmlns="" id="{5CC7E406-BA5A-4878-AF40-90139663A416}"/>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xmlns="" id="{7BB6F473-2BF0-4391-888E-79591A712BAE}"/>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xmlns="" id="{BD4B01E3-8DF5-4CD0-850C-01E417C58BFD}"/>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xmlns="" id="{AD1AB050-F332-4F0C-AD7D-654A02D2F11B}"/>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xmlns="" id="{F9C276C3-F50A-4593-A7C1-5C4204B1D17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xmlns="" id="{7424A899-C767-467F-B810-690F88F74CFF}"/>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xmlns="" id="{6B3A10A1-37B0-49A0-BE42-538A12328469}"/>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xmlns="" id="{8D35FB59-C6FE-4B01-AAF6-9CB3F7AE3CB6}"/>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a:extLst>
            <a:ext uri="{FF2B5EF4-FFF2-40B4-BE49-F238E27FC236}">
              <a16:creationId xmlns:a16="http://schemas.microsoft.com/office/drawing/2014/main" xmlns="" id="{739F326F-84D3-40FB-A369-4D5B11D6C0D2}"/>
            </a:ext>
          </a:extLst>
        </xdr:cNvPr>
        <xdr:cNvCxnSpPr/>
      </xdr:nvCxnSpPr>
      <xdr:spPr>
        <a:xfrm flipV="1">
          <a:off x="4760595" y="4671876"/>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a:extLst>
            <a:ext uri="{FF2B5EF4-FFF2-40B4-BE49-F238E27FC236}">
              <a16:creationId xmlns:a16="http://schemas.microsoft.com/office/drawing/2014/main" xmlns="" id="{882CAC99-AEAA-4B58-B181-C1C156E2D272}"/>
            </a:ext>
          </a:extLst>
        </xdr:cNvPr>
        <xdr:cNvSpPr txBox="1"/>
      </xdr:nvSpPr>
      <xdr:spPr>
        <a:xfrm>
          <a:off x="4813300" y="5875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a:extLst>
            <a:ext uri="{FF2B5EF4-FFF2-40B4-BE49-F238E27FC236}">
              <a16:creationId xmlns:a16="http://schemas.microsoft.com/office/drawing/2014/main" xmlns="" id="{9AF6D7D7-893A-4C70-AABD-6C2C69BB7D54}"/>
            </a:ext>
          </a:extLst>
        </xdr:cNvPr>
        <xdr:cNvCxnSpPr/>
      </xdr:nvCxnSpPr>
      <xdr:spPr>
        <a:xfrm>
          <a:off x="4673600" y="587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a:extLst>
            <a:ext uri="{FF2B5EF4-FFF2-40B4-BE49-F238E27FC236}">
              <a16:creationId xmlns:a16="http://schemas.microsoft.com/office/drawing/2014/main" xmlns="" id="{125A953D-9DBE-46F3-B3D6-3BB9701A5E29}"/>
            </a:ext>
          </a:extLst>
        </xdr:cNvPr>
        <xdr:cNvSpPr txBox="1"/>
      </xdr:nvSpPr>
      <xdr:spPr>
        <a:xfrm>
          <a:off x="4813300" y="4447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a:extLst>
            <a:ext uri="{FF2B5EF4-FFF2-40B4-BE49-F238E27FC236}">
              <a16:creationId xmlns:a16="http://schemas.microsoft.com/office/drawing/2014/main" xmlns="" id="{51106529-7BD9-40C3-AD7B-5F4F521959A3}"/>
            </a:ext>
          </a:extLst>
        </xdr:cNvPr>
        <xdr:cNvCxnSpPr/>
      </xdr:nvCxnSpPr>
      <xdr:spPr>
        <a:xfrm>
          <a:off x="4673600" y="46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a:extLst>
            <a:ext uri="{FF2B5EF4-FFF2-40B4-BE49-F238E27FC236}">
              <a16:creationId xmlns:a16="http://schemas.microsoft.com/office/drawing/2014/main" xmlns="" id="{1D4E00CF-35D5-40D9-9F7D-289E9CAFA90C}"/>
            </a:ext>
          </a:extLst>
        </xdr:cNvPr>
        <xdr:cNvSpPr txBox="1"/>
      </xdr:nvSpPr>
      <xdr:spPr>
        <a:xfrm>
          <a:off x="4813300" y="50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a:extLst>
            <a:ext uri="{FF2B5EF4-FFF2-40B4-BE49-F238E27FC236}">
              <a16:creationId xmlns:a16="http://schemas.microsoft.com/office/drawing/2014/main" xmlns="" id="{34BFB015-1561-4A04-AA26-DDBA929845A2}"/>
            </a:ext>
          </a:extLst>
        </xdr:cNvPr>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a:extLst>
            <a:ext uri="{FF2B5EF4-FFF2-40B4-BE49-F238E27FC236}">
              <a16:creationId xmlns:a16="http://schemas.microsoft.com/office/drawing/2014/main" xmlns="" id="{FD40E01E-2526-47D0-BAE1-5EF717C4729F}"/>
            </a:ext>
          </a:extLst>
        </xdr:cNvPr>
        <xdr:cNvSpPr/>
      </xdr:nvSpPr>
      <xdr:spPr>
        <a:xfrm>
          <a:off x="4000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a:extLst>
            <a:ext uri="{FF2B5EF4-FFF2-40B4-BE49-F238E27FC236}">
              <a16:creationId xmlns:a16="http://schemas.microsoft.com/office/drawing/2014/main" xmlns="" id="{D64E9FB1-7DE7-4252-8ABC-62E8554FB070}"/>
            </a:ext>
          </a:extLst>
        </xdr:cNvPr>
        <xdr:cNvSpPr/>
      </xdr:nvSpPr>
      <xdr:spPr>
        <a:xfrm>
          <a:off x="3238500" y="51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a:extLst>
            <a:ext uri="{FF2B5EF4-FFF2-40B4-BE49-F238E27FC236}">
              <a16:creationId xmlns:a16="http://schemas.microsoft.com/office/drawing/2014/main" xmlns="" id="{B4C2ED70-CE12-405D-8784-9630BD7692C9}"/>
            </a:ext>
          </a:extLst>
        </xdr:cNvPr>
        <xdr:cNvSpPr/>
      </xdr:nvSpPr>
      <xdr:spPr>
        <a:xfrm>
          <a:off x="2476500" y="520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75D241FD-7FE4-4C8C-B5B4-F7B6ACE51DBE}"/>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5DBAB30C-3ABC-4F32-BDA7-10CFA8FAC9A3}"/>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971C1AE-6371-483C-9C75-5DE55439961C}"/>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84AAD95B-D9D1-4081-A287-D84BCD7302A6}"/>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948233BE-ED6C-4FC7-9BD5-008C0560017B}"/>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79556</xdr:rowOff>
    </xdr:from>
    <xdr:to>
      <xdr:col>23</xdr:col>
      <xdr:colOff>136525</xdr:colOff>
      <xdr:row>29</xdr:row>
      <xdr:rowOff>9706</xdr:rowOff>
    </xdr:to>
    <xdr:sp macro="" textlink="">
      <xdr:nvSpPr>
        <xdr:cNvPr id="81" name="楕円 80">
          <a:extLst>
            <a:ext uri="{FF2B5EF4-FFF2-40B4-BE49-F238E27FC236}">
              <a16:creationId xmlns:a16="http://schemas.microsoft.com/office/drawing/2014/main" xmlns="" id="{2ED886F6-79D3-4B5B-95E3-D256AC372A6C}"/>
            </a:ext>
          </a:extLst>
        </xdr:cNvPr>
        <xdr:cNvSpPr/>
      </xdr:nvSpPr>
      <xdr:spPr>
        <a:xfrm>
          <a:off x="4711700" y="488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102433</xdr:rowOff>
    </xdr:from>
    <xdr:ext cx="405111" cy="259045"/>
    <xdr:sp macro="" textlink="">
      <xdr:nvSpPr>
        <xdr:cNvPr id="82" name="有形固定資産減価償却率該当値テキスト">
          <a:extLst>
            <a:ext uri="{FF2B5EF4-FFF2-40B4-BE49-F238E27FC236}">
              <a16:creationId xmlns:a16="http://schemas.microsoft.com/office/drawing/2014/main" xmlns="" id="{44F3A51D-11BA-4DA6-9224-E7975A45EEE1}"/>
            </a:ext>
          </a:extLst>
        </xdr:cNvPr>
        <xdr:cNvSpPr txBox="1"/>
      </xdr:nvSpPr>
      <xdr:spPr>
        <a:xfrm>
          <a:off x="4813300" y="473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104231</xdr:rowOff>
    </xdr:from>
    <xdr:to>
      <xdr:col>19</xdr:col>
      <xdr:colOff>187325</xdr:colOff>
      <xdr:row>29</xdr:row>
      <xdr:rowOff>34381</xdr:rowOff>
    </xdr:to>
    <xdr:sp macro="" textlink="">
      <xdr:nvSpPr>
        <xdr:cNvPr id="83" name="楕円 82">
          <a:extLst>
            <a:ext uri="{FF2B5EF4-FFF2-40B4-BE49-F238E27FC236}">
              <a16:creationId xmlns:a16="http://schemas.microsoft.com/office/drawing/2014/main" xmlns="" id="{3E967CDF-9D36-444D-9520-89868E35758F}"/>
            </a:ext>
          </a:extLst>
        </xdr:cNvPr>
        <xdr:cNvSpPr/>
      </xdr:nvSpPr>
      <xdr:spPr>
        <a:xfrm>
          <a:off x="4000500" y="49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130356</xdr:rowOff>
    </xdr:from>
    <xdr:to>
      <xdr:col>23</xdr:col>
      <xdr:colOff>85725</xdr:colOff>
      <xdr:row>28</xdr:row>
      <xdr:rowOff>155031</xdr:rowOff>
    </xdr:to>
    <xdr:cxnSp macro="">
      <xdr:nvCxnSpPr>
        <xdr:cNvPr id="84" name="直線コネクタ 83">
          <a:extLst>
            <a:ext uri="{FF2B5EF4-FFF2-40B4-BE49-F238E27FC236}">
              <a16:creationId xmlns:a16="http://schemas.microsoft.com/office/drawing/2014/main" xmlns="" id="{918FCE80-D34D-4A81-B2C7-3B0BC7350D16}"/>
            </a:ext>
          </a:extLst>
        </xdr:cNvPr>
        <xdr:cNvCxnSpPr/>
      </xdr:nvCxnSpPr>
      <xdr:spPr>
        <a:xfrm flipV="1">
          <a:off x="4051300" y="4930956"/>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153579</xdr:rowOff>
    </xdr:from>
    <xdr:to>
      <xdr:col>15</xdr:col>
      <xdr:colOff>187325</xdr:colOff>
      <xdr:row>29</xdr:row>
      <xdr:rowOff>83729</xdr:rowOff>
    </xdr:to>
    <xdr:sp macro="" textlink="">
      <xdr:nvSpPr>
        <xdr:cNvPr id="85" name="楕円 84">
          <a:extLst>
            <a:ext uri="{FF2B5EF4-FFF2-40B4-BE49-F238E27FC236}">
              <a16:creationId xmlns:a16="http://schemas.microsoft.com/office/drawing/2014/main" xmlns="" id="{9DFC3DBD-914D-47C6-AEE5-EA7AD33300BB}"/>
            </a:ext>
          </a:extLst>
        </xdr:cNvPr>
        <xdr:cNvSpPr/>
      </xdr:nvSpPr>
      <xdr:spPr>
        <a:xfrm>
          <a:off x="3238500" y="49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155031</xdr:rowOff>
    </xdr:from>
    <xdr:to>
      <xdr:col>19</xdr:col>
      <xdr:colOff>136525</xdr:colOff>
      <xdr:row>29</xdr:row>
      <xdr:rowOff>32929</xdr:rowOff>
    </xdr:to>
    <xdr:cxnSp macro="">
      <xdr:nvCxnSpPr>
        <xdr:cNvPr id="86" name="直線コネクタ 85">
          <a:extLst>
            <a:ext uri="{FF2B5EF4-FFF2-40B4-BE49-F238E27FC236}">
              <a16:creationId xmlns:a16="http://schemas.microsoft.com/office/drawing/2014/main" xmlns="" id="{018EBF45-87F4-4FF2-80E6-86A95291C7AE}"/>
            </a:ext>
          </a:extLst>
        </xdr:cNvPr>
        <xdr:cNvCxnSpPr/>
      </xdr:nvCxnSpPr>
      <xdr:spPr>
        <a:xfrm flipV="1">
          <a:off x="3289300" y="4955631"/>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34562</xdr:rowOff>
    </xdr:from>
    <xdr:to>
      <xdr:col>11</xdr:col>
      <xdr:colOff>187325</xdr:colOff>
      <xdr:row>29</xdr:row>
      <xdr:rowOff>136162</xdr:rowOff>
    </xdr:to>
    <xdr:sp macro="" textlink="">
      <xdr:nvSpPr>
        <xdr:cNvPr id="87" name="楕円 86">
          <a:extLst>
            <a:ext uri="{FF2B5EF4-FFF2-40B4-BE49-F238E27FC236}">
              <a16:creationId xmlns:a16="http://schemas.microsoft.com/office/drawing/2014/main" xmlns="" id="{0637CB6A-0EA3-48F2-9D73-1624C5F2D766}"/>
            </a:ext>
          </a:extLst>
        </xdr:cNvPr>
        <xdr:cNvSpPr/>
      </xdr:nvSpPr>
      <xdr:spPr>
        <a:xfrm>
          <a:off x="2476500" y="500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32929</xdr:rowOff>
    </xdr:from>
    <xdr:to>
      <xdr:col>15</xdr:col>
      <xdr:colOff>136525</xdr:colOff>
      <xdr:row>29</xdr:row>
      <xdr:rowOff>85362</xdr:rowOff>
    </xdr:to>
    <xdr:cxnSp macro="">
      <xdr:nvCxnSpPr>
        <xdr:cNvPr id="88" name="直線コネクタ 87">
          <a:extLst>
            <a:ext uri="{FF2B5EF4-FFF2-40B4-BE49-F238E27FC236}">
              <a16:creationId xmlns:a16="http://schemas.microsoft.com/office/drawing/2014/main" xmlns="" id="{0D3E6A63-DA00-437A-9E04-9560D071B768}"/>
            </a:ext>
          </a:extLst>
        </xdr:cNvPr>
        <xdr:cNvCxnSpPr/>
      </xdr:nvCxnSpPr>
      <xdr:spPr>
        <a:xfrm flipV="1">
          <a:off x="2527300" y="5004979"/>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9" name="n_1aveValue有形固定資産減価償却率">
          <a:extLst>
            <a:ext uri="{FF2B5EF4-FFF2-40B4-BE49-F238E27FC236}">
              <a16:creationId xmlns:a16="http://schemas.microsoft.com/office/drawing/2014/main" xmlns="" id="{0732DEC3-5E9A-4BD9-8256-08BCDFE1BF06}"/>
            </a:ext>
          </a:extLst>
        </xdr:cNvPr>
        <xdr:cNvSpPr txBox="1"/>
      </xdr:nvSpPr>
      <xdr:spPr>
        <a:xfrm>
          <a:off x="38360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0" name="n_2aveValue有形固定資産減価償却率">
          <a:extLst>
            <a:ext uri="{FF2B5EF4-FFF2-40B4-BE49-F238E27FC236}">
              <a16:creationId xmlns:a16="http://schemas.microsoft.com/office/drawing/2014/main" xmlns="" id="{2716E459-1889-43AF-A01B-D536941DC5EB}"/>
            </a:ext>
          </a:extLst>
        </xdr:cNvPr>
        <xdr:cNvSpPr txBox="1"/>
      </xdr:nvSpPr>
      <xdr:spPr>
        <a:xfrm>
          <a:off x="3086744" y="523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91" name="n_3aveValue有形固定資産減価償却率">
          <a:extLst>
            <a:ext uri="{FF2B5EF4-FFF2-40B4-BE49-F238E27FC236}">
              <a16:creationId xmlns:a16="http://schemas.microsoft.com/office/drawing/2014/main" xmlns="" id="{29BDF78F-C959-48F4-AA9C-55B881462A30}"/>
            </a:ext>
          </a:extLst>
        </xdr:cNvPr>
        <xdr:cNvSpPr txBox="1"/>
      </xdr:nvSpPr>
      <xdr:spPr>
        <a:xfrm>
          <a:off x="2324744" y="5296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50908</xdr:rowOff>
    </xdr:from>
    <xdr:ext cx="405111" cy="259045"/>
    <xdr:sp macro="" textlink="">
      <xdr:nvSpPr>
        <xdr:cNvPr id="92" name="n_1mainValue有形固定資産減価償却率">
          <a:extLst>
            <a:ext uri="{FF2B5EF4-FFF2-40B4-BE49-F238E27FC236}">
              <a16:creationId xmlns:a16="http://schemas.microsoft.com/office/drawing/2014/main" xmlns="" id="{F19A2704-5336-48E5-B9D6-C6BAD9F58CBA}"/>
            </a:ext>
          </a:extLst>
        </xdr:cNvPr>
        <xdr:cNvSpPr txBox="1"/>
      </xdr:nvSpPr>
      <xdr:spPr>
        <a:xfrm>
          <a:off x="3836044" y="4680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100256</xdr:rowOff>
    </xdr:from>
    <xdr:ext cx="405111" cy="259045"/>
    <xdr:sp macro="" textlink="">
      <xdr:nvSpPr>
        <xdr:cNvPr id="93" name="n_2mainValue有形固定資産減価償却率">
          <a:extLst>
            <a:ext uri="{FF2B5EF4-FFF2-40B4-BE49-F238E27FC236}">
              <a16:creationId xmlns:a16="http://schemas.microsoft.com/office/drawing/2014/main" xmlns="" id="{4C10D816-C8CD-4A16-B8EC-52D422164E1D}"/>
            </a:ext>
          </a:extLst>
        </xdr:cNvPr>
        <xdr:cNvSpPr txBox="1"/>
      </xdr:nvSpPr>
      <xdr:spPr>
        <a:xfrm>
          <a:off x="3086744" y="4729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152689</xdr:rowOff>
    </xdr:from>
    <xdr:ext cx="405111" cy="259045"/>
    <xdr:sp macro="" textlink="">
      <xdr:nvSpPr>
        <xdr:cNvPr id="94" name="n_3mainValue有形固定資産減価償却率">
          <a:extLst>
            <a:ext uri="{FF2B5EF4-FFF2-40B4-BE49-F238E27FC236}">
              <a16:creationId xmlns:a16="http://schemas.microsoft.com/office/drawing/2014/main" xmlns="" id="{0C88695A-3A8A-4A10-A334-57403CD7BE78}"/>
            </a:ext>
          </a:extLst>
        </xdr:cNvPr>
        <xdr:cNvSpPr txBox="1"/>
      </xdr:nvSpPr>
      <xdr:spPr>
        <a:xfrm>
          <a:off x="2324744" y="4781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xmlns="" id="{6CD1E3EE-4F3E-41EE-85D6-34C3EBFFF186}"/>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xmlns="" id="{5315249C-CE93-4F82-85DD-D6B752862C75}"/>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xmlns="" id="{936E821D-A65A-41D1-9D76-20AA5880D10B}"/>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xmlns="" id="{69C60629-504F-4748-83C6-D30751DDEA81}"/>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xmlns="" id="{9FC049DD-B2FA-4173-851E-EBEEEB8F4C2B}"/>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xmlns="" id="{A53FC1C7-BED5-4481-B7C1-E5278C14E077}"/>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xmlns="" id="{09C4934E-CE09-4F0C-84EB-25A9111CBB7C}"/>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xmlns="" id="{3C3214AB-396F-4AB3-804E-60632D579525}"/>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xmlns="" id="{C4982944-C80B-4662-9A14-FDDDF3FD1AA9}"/>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xmlns="" id="{D889D58A-175D-4CEC-8BBC-1154C5887387}"/>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xmlns="" id="{42C630E9-06B3-4E7C-BE8D-DBCAE141319F}"/>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xmlns="" id="{155D3756-1F1F-4804-8E1D-5E51F91F5AA1}"/>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xmlns="" id="{32DEE62F-B542-4219-AFFA-1FAC491FECB7}"/>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類似団体、全国平均、山口県平均と比較して高い水準にあり、</a:t>
          </a:r>
          <a:r>
            <a:rPr kumimoji="1" lang="en-US" altLang="ja-JP" sz="1100">
              <a:latin typeface="ＭＳ Ｐゴシック" panose="020B0600070205080204" pitchFamily="50" charset="-128"/>
              <a:ea typeface="ＭＳ Ｐゴシック" panose="020B0600070205080204" pitchFamily="50" charset="-128"/>
            </a:rPr>
            <a:t>109.8</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主な要因は、光総合病院建設に伴う巨額の企業債発行により、公営企業債等繰入見込額が大幅に増加したことによる。</a:t>
          </a:r>
        </a:p>
        <a:p>
          <a:r>
            <a:rPr kumimoji="1" lang="ja-JP" altLang="en-US" sz="1100">
              <a:latin typeface="ＭＳ Ｐゴシック" panose="020B0600070205080204" pitchFamily="50" charset="-128"/>
              <a:ea typeface="ＭＳ Ｐゴシック" panose="020B0600070205080204" pitchFamily="50" charset="-128"/>
            </a:rPr>
            <a:t>　今後は、市債発行を伴う普通建設事業の厳選により、将来負担額の抑制に努め、歳出の削減を図ることで業務収支の改善に努める。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xmlns="" id="{991E28F4-88FE-4ECA-86AF-D18963AA1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xmlns="" id="{29349616-5208-4084-A275-20E6EC8BDF84}"/>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xmlns="" id="{CECD513A-07B5-4595-8110-BC5FFE33E0AB}"/>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xmlns="" id="{2CB0EA6E-052C-448D-A750-83E329748571}"/>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xmlns="" id="{6D6F7B4B-B6FC-48EF-943E-47AF9E98DD92}"/>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xmlns="" id="{8EA0BD47-3193-43A3-AFA9-80A4D34BE14D}"/>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xmlns="" id="{904E408F-D5DD-424E-A591-643337C79AEC}"/>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xmlns="" id="{38A90FF6-0409-41B2-B963-A8F5DEA773D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xmlns="" id="{634474ED-4076-4B0E-B3B7-1652ADECD3AA}"/>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xmlns="" id="{6B832846-8A01-48B1-A1C9-4E82224DA759}"/>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xmlns="" id="{53ED6C88-C751-4F06-9579-6BF6214E7B3C}"/>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xmlns="" id="{C42B489F-3E07-4F63-BCE2-DC52B27A75CA}"/>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xmlns="" id="{7B02A5F6-1D78-4B50-AED1-8619F8FA7AAC}"/>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xmlns="" id="{E5DE6E78-BBF9-4465-91AE-EE6E40A1051D}"/>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xmlns="" id="{D1483319-BBF2-4B2A-BD58-1DA816C3859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xmlns="" id="{9227775F-73D9-417D-8424-2F24BC01D766}"/>
            </a:ext>
          </a:extLst>
        </xdr:cNvPr>
        <xdr:cNvCxnSpPr/>
      </xdr:nvCxnSpPr>
      <xdr:spPr>
        <a:xfrm flipV="1">
          <a:off x="14793595" y="4468502"/>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xmlns="" id="{8BB93861-9C59-4F7A-8B90-080E503C026D}"/>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xmlns="" id="{8A574C2B-7BE7-4FC2-841D-3DF5D3D9BA82}"/>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a:extLst>
            <a:ext uri="{FF2B5EF4-FFF2-40B4-BE49-F238E27FC236}">
              <a16:creationId xmlns:a16="http://schemas.microsoft.com/office/drawing/2014/main" xmlns="" id="{6517DCA9-784E-433E-A49A-7C307136C016}"/>
            </a:ext>
          </a:extLst>
        </xdr:cNvPr>
        <xdr:cNvSpPr txBox="1"/>
      </xdr:nvSpPr>
      <xdr:spPr>
        <a:xfrm>
          <a:off x="14846300" y="42437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a:extLst>
            <a:ext uri="{FF2B5EF4-FFF2-40B4-BE49-F238E27FC236}">
              <a16:creationId xmlns:a16="http://schemas.microsoft.com/office/drawing/2014/main" xmlns="" id="{CCE2CB30-8D70-4A53-9FFD-7F714BD6A3CD}"/>
            </a:ext>
          </a:extLst>
        </xdr:cNvPr>
        <xdr:cNvCxnSpPr/>
      </xdr:nvCxnSpPr>
      <xdr:spPr>
        <a:xfrm>
          <a:off x="14706600" y="4468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a:extLst>
            <a:ext uri="{FF2B5EF4-FFF2-40B4-BE49-F238E27FC236}">
              <a16:creationId xmlns:a16="http://schemas.microsoft.com/office/drawing/2014/main" xmlns="" id="{72103232-B4FA-4AB6-A941-DDB306673C09}"/>
            </a:ext>
          </a:extLst>
        </xdr:cNvPr>
        <xdr:cNvSpPr txBox="1"/>
      </xdr:nvSpPr>
      <xdr:spPr>
        <a:xfrm>
          <a:off x="14846300" y="516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a:extLst>
            <a:ext uri="{FF2B5EF4-FFF2-40B4-BE49-F238E27FC236}">
              <a16:creationId xmlns:a16="http://schemas.microsoft.com/office/drawing/2014/main" xmlns="" id="{B937F892-75BE-4429-B461-878C43BDF50B}"/>
            </a:ext>
          </a:extLst>
        </xdr:cNvPr>
        <xdr:cNvSpPr/>
      </xdr:nvSpPr>
      <xdr:spPr>
        <a:xfrm>
          <a:off x="14744700" y="518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a:extLst>
            <a:ext uri="{FF2B5EF4-FFF2-40B4-BE49-F238E27FC236}">
              <a16:creationId xmlns:a16="http://schemas.microsoft.com/office/drawing/2014/main" xmlns="" id="{4D29B758-4B39-47A0-9FAC-97ECE64788E3}"/>
            </a:ext>
          </a:extLst>
        </xdr:cNvPr>
        <xdr:cNvSpPr/>
      </xdr:nvSpPr>
      <xdr:spPr>
        <a:xfrm>
          <a:off x="14033500" y="51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27C55D93-929F-416D-9B19-AD8F18C79C9E}"/>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3D6A8C63-E477-46E8-A95D-D973EA65C09A}"/>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C17C3DEB-C071-4821-A765-9C4D72C390F3}"/>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C998C380-83B7-444E-B984-E234A0B06BC7}"/>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F1D4B237-6707-4A20-8881-E4F0D90F1982}"/>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78888</xdr:rowOff>
    </xdr:from>
    <xdr:to>
      <xdr:col>76</xdr:col>
      <xdr:colOff>73025</xdr:colOff>
      <xdr:row>29</xdr:row>
      <xdr:rowOff>9038</xdr:rowOff>
    </xdr:to>
    <xdr:sp macro="" textlink="">
      <xdr:nvSpPr>
        <xdr:cNvPr id="136" name="楕円 135">
          <a:extLst>
            <a:ext uri="{FF2B5EF4-FFF2-40B4-BE49-F238E27FC236}">
              <a16:creationId xmlns:a16="http://schemas.microsoft.com/office/drawing/2014/main" xmlns="" id="{805F290E-24BE-4633-BE96-12DCB3875629}"/>
            </a:ext>
          </a:extLst>
        </xdr:cNvPr>
        <xdr:cNvSpPr/>
      </xdr:nvSpPr>
      <xdr:spPr>
        <a:xfrm>
          <a:off x="14744700" y="487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101765</xdr:rowOff>
    </xdr:from>
    <xdr:ext cx="469744" cy="259045"/>
    <xdr:sp macro="" textlink="">
      <xdr:nvSpPr>
        <xdr:cNvPr id="137" name="債務償還比率該当値テキスト">
          <a:extLst>
            <a:ext uri="{FF2B5EF4-FFF2-40B4-BE49-F238E27FC236}">
              <a16:creationId xmlns:a16="http://schemas.microsoft.com/office/drawing/2014/main" xmlns="" id="{A2DFBE3B-1025-4772-B1C7-02F59AB82B9A}"/>
            </a:ext>
          </a:extLst>
        </xdr:cNvPr>
        <xdr:cNvSpPr txBox="1"/>
      </xdr:nvSpPr>
      <xdr:spPr>
        <a:xfrm>
          <a:off x="14846300" y="473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39137</xdr:rowOff>
    </xdr:from>
    <xdr:to>
      <xdr:col>72</xdr:col>
      <xdr:colOff>123825</xdr:colOff>
      <xdr:row>29</xdr:row>
      <xdr:rowOff>140737</xdr:rowOff>
    </xdr:to>
    <xdr:sp macro="" textlink="">
      <xdr:nvSpPr>
        <xdr:cNvPr id="138" name="楕円 137">
          <a:extLst>
            <a:ext uri="{FF2B5EF4-FFF2-40B4-BE49-F238E27FC236}">
              <a16:creationId xmlns:a16="http://schemas.microsoft.com/office/drawing/2014/main" xmlns="" id="{2ECAF3A9-8923-48B7-AE0C-03425D0C5CAE}"/>
            </a:ext>
          </a:extLst>
        </xdr:cNvPr>
        <xdr:cNvSpPr/>
      </xdr:nvSpPr>
      <xdr:spPr>
        <a:xfrm>
          <a:off x="14033500" y="501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129688</xdr:rowOff>
    </xdr:from>
    <xdr:to>
      <xdr:col>76</xdr:col>
      <xdr:colOff>22225</xdr:colOff>
      <xdr:row>29</xdr:row>
      <xdr:rowOff>89937</xdr:rowOff>
    </xdr:to>
    <xdr:cxnSp macro="">
      <xdr:nvCxnSpPr>
        <xdr:cNvPr id="139" name="直線コネクタ 138">
          <a:extLst>
            <a:ext uri="{FF2B5EF4-FFF2-40B4-BE49-F238E27FC236}">
              <a16:creationId xmlns:a16="http://schemas.microsoft.com/office/drawing/2014/main" xmlns="" id="{E3EB9D39-FDFD-4AB7-AD06-38089841FD51}"/>
            </a:ext>
          </a:extLst>
        </xdr:cNvPr>
        <xdr:cNvCxnSpPr/>
      </xdr:nvCxnSpPr>
      <xdr:spPr>
        <a:xfrm flipV="1">
          <a:off x="14084300" y="4930288"/>
          <a:ext cx="711200" cy="1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0" name="n_1aveValue債務償還比率">
          <a:extLst>
            <a:ext uri="{FF2B5EF4-FFF2-40B4-BE49-F238E27FC236}">
              <a16:creationId xmlns:a16="http://schemas.microsoft.com/office/drawing/2014/main" xmlns="" id="{73350E79-DDCE-4DCB-93D4-9AA7E0DCD1AF}"/>
            </a:ext>
          </a:extLst>
        </xdr:cNvPr>
        <xdr:cNvSpPr txBox="1"/>
      </xdr:nvSpPr>
      <xdr:spPr>
        <a:xfrm>
          <a:off x="13836727" y="52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157264</xdr:rowOff>
    </xdr:from>
    <xdr:ext cx="469744" cy="259045"/>
    <xdr:sp macro="" textlink="">
      <xdr:nvSpPr>
        <xdr:cNvPr id="141" name="n_1mainValue債務償還比率">
          <a:extLst>
            <a:ext uri="{FF2B5EF4-FFF2-40B4-BE49-F238E27FC236}">
              <a16:creationId xmlns:a16="http://schemas.microsoft.com/office/drawing/2014/main" xmlns="" id="{BC485ED6-2069-46D9-B15E-AF8B79F13D97}"/>
            </a:ext>
          </a:extLst>
        </xdr:cNvPr>
        <xdr:cNvSpPr txBox="1"/>
      </xdr:nvSpPr>
      <xdr:spPr>
        <a:xfrm>
          <a:off x="13836727" y="478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xmlns="" id="{090B85D0-BE32-4AC5-B4C9-5EB4212B966B}"/>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xmlns="" id="{FFE8B8D0-7237-4AB6-826E-DC2D4A57096C}"/>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xmlns="" id="{F7DE1B85-F715-43A1-B2D4-226534E1D566}"/>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xmlns="" id="{87A803E2-ABBD-4A73-8C7A-E71ECA52B301}"/>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xmlns="" id="{0060CFD0-5E49-4C3A-BE91-82A217B23B8C}"/>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xmlns="" id="{C62455F6-DACA-4A1D-9AE9-384E4AF5591E}"/>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3BBB8B06-DBD6-42D3-8CFE-12595EAE191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76E30B93-FD6C-4427-9773-9E37FF629D6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F8E390D-84BA-41D5-8F19-8C9737F3DEB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42C381E-A8BA-4603-A36E-2594B64B77B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D38F14A7-505E-4EC2-B1D7-9EBEDF66B42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B7E53918-8508-4A73-8CF1-8C90414D617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FAE154D-7871-4036-BEB7-A1C637CFCED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F753E88B-0E8B-43A6-814C-90D94FEB752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5D9FFCD-4F98-4E99-84C5-FBF030A906A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43621E4A-3DEE-460C-BE93-1D0DCA4D362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51,324
50,931
92.13
23,451,040
22,411,868
703,854
12,646,722
23,974,562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2593B07B-E0AD-45AB-AD12-077042DF507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D3E3B727-D96E-4F57-9B2D-86DE587C3E6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1BF27B46-6EAB-42B5-B2FA-AF4768FD6C1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110BE9AD-D6AC-4B8A-80A2-D2F3933A892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7E1E5BD-1B48-43A5-8677-A377C8FD7DB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CC5DC600-14CD-418E-BC4A-7897A1233C2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7B81748F-DD5B-4707-A535-62A4E161589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833D900-5AFF-4213-9B76-2CCF9466552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AB49E249-9BFB-46E1-93A5-162B62C3221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3B5A9D42-6E77-4DD9-B394-4BD4E1D09F9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24BE414D-A594-4D61-A112-D7758CC3E17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522A776E-679B-4459-9CD1-0DDA7FCC5C7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85574C06-B25B-4EE1-8D99-3B5F0BBA90A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FC0A6A15-CD6A-4F5C-8A5A-53D64055923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03983F8-204E-4575-A7A9-00D6A03B1E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FC51375F-E816-4988-8714-982EBEC1EFB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34148E11-FCE8-4104-906D-8806C40EA2B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690828F2-0A04-44D4-8FE7-4513D288469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8D34B1F2-7CC7-444D-A7E5-2B8CE568BA8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D32EFE9C-5B5F-4909-A485-7EE6A0F6DB0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7A066BA6-C810-40D8-A0E6-A84E5D0DF5D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4862F21F-5395-4416-811B-AD37429C756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366BA91C-3D88-49C5-8C5F-F414A919FD1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6E6EBA9B-BF6A-49D8-91A9-20B87EC3D7B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B4A9E97E-C5D5-410A-9024-9A31100986B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127CB8AB-0C47-47DB-9560-D9E94A55451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557C6C04-5EBB-411C-A8E3-32736469B67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9AF64D08-651C-4B07-9F9C-B1183504EBA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4AB45F16-9299-47D0-A6CA-3D5C9170E2B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8BC578EA-DB35-4BEA-8C6B-1B740839835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D3583F98-3BA0-42C7-8E53-53EE7217EBCD}"/>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45B0BB01-06C1-4584-8E83-7A8FA43DC6E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64D1AF88-0CD3-4B6C-98B1-5C2486CEFD0E}"/>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4833BCF9-9DD7-4A77-8C2D-B31C84AE381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50B2571D-5CB6-487E-90E6-CCB1B175774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21040267-A7B9-481D-BD90-DDF32069E2A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4CC16EC8-A9F3-451D-80DC-0731AE88E3C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23B411E6-763E-4D39-8438-B5314739BE8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B684F578-EAEF-4890-B4EB-6F4017D052F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CBB1AF21-D87E-4600-915F-E9BB4678B3B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70463369-5086-4454-B13B-CEFBABB5566F}"/>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05744BDF-708E-45E9-A837-E9D6B9FC0B1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B9965155-9E12-4017-8405-2E879A8219A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C6B14D24-D699-4C66-B4FF-DAA2936030D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a:extLst>
            <a:ext uri="{FF2B5EF4-FFF2-40B4-BE49-F238E27FC236}">
              <a16:creationId xmlns:a16="http://schemas.microsoft.com/office/drawing/2014/main" xmlns="" id="{71E1BEE5-37A9-4F3E-931F-A9E7593B353E}"/>
            </a:ext>
          </a:extLst>
        </xdr:cNvPr>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07034291-C5B4-4E5D-9392-4758D0BC0168}"/>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a:extLst>
            <a:ext uri="{FF2B5EF4-FFF2-40B4-BE49-F238E27FC236}">
              <a16:creationId xmlns:a16="http://schemas.microsoft.com/office/drawing/2014/main" xmlns="" id="{E4A366E1-E48B-4062-98D1-93B2B1EE3385}"/>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1EFE93EC-ADEE-41FC-B230-AE57792D368B}"/>
            </a:ext>
          </a:extLst>
        </xdr:cNvPr>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a:extLst>
            <a:ext uri="{FF2B5EF4-FFF2-40B4-BE49-F238E27FC236}">
              <a16:creationId xmlns:a16="http://schemas.microsoft.com/office/drawing/2014/main" xmlns="" id="{055AD382-58FF-4300-8762-63D5248C629C}"/>
            </a:ext>
          </a:extLst>
        </xdr:cNvPr>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4B1B5BE1-F455-4704-B803-FEE584CCE451}"/>
            </a:ext>
          </a:extLst>
        </xdr:cNvPr>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xmlns="" id="{D947F1DE-E5E7-42C6-8F0E-005B4DB0B55C}"/>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a:extLst>
            <a:ext uri="{FF2B5EF4-FFF2-40B4-BE49-F238E27FC236}">
              <a16:creationId xmlns:a16="http://schemas.microsoft.com/office/drawing/2014/main" xmlns="" id="{F1D3A33A-E55C-4E37-97AB-5AC953561E4C}"/>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a:extLst>
            <a:ext uri="{FF2B5EF4-FFF2-40B4-BE49-F238E27FC236}">
              <a16:creationId xmlns:a16="http://schemas.microsoft.com/office/drawing/2014/main" xmlns="" id="{E3801F29-B743-43E4-88A8-4B526ED6DFD0}"/>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a:extLst>
            <a:ext uri="{FF2B5EF4-FFF2-40B4-BE49-F238E27FC236}">
              <a16:creationId xmlns:a16="http://schemas.microsoft.com/office/drawing/2014/main" xmlns="" id="{4E3BF66E-2843-42BF-83FC-08CEBD9E5EBA}"/>
            </a:ext>
          </a:extLst>
        </xdr:cNvPr>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5502AE91-2655-4C2F-ABC8-B37AEED4DAF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488AADED-0CCF-45FE-B518-A11E3CAB3ED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BB8F5DF9-764F-4979-98A2-B3D32F2D45A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837C4ED-6168-45EC-ABBD-EB886226211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363648D7-B52A-4AF0-9386-683E08B8F40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63500</xdr:rowOff>
    </xdr:from>
    <xdr:to>
      <xdr:col>24</xdr:col>
      <xdr:colOff>114300</xdr:colOff>
      <xdr:row>37</xdr:row>
      <xdr:rowOff>165100</xdr:rowOff>
    </xdr:to>
    <xdr:sp macro="" textlink="">
      <xdr:nvSpPr>
        <xdr:cNvPr id="71" name="楕円 70">
          <a:extLst>
            <a:ext uri="{FF2B5EF4-FFF2-40B4-BE49-F238E27FC236}">
              <a16:creationId xmlns:a16="http://schemas.microsoft.com/office/drawing/2014/main" xmlns="" id="{2FC42CD6-7721-4A01-8E68-2429DD57B3A3}"/>
            </a:ext>
          </a:extLst>
        </xdr:cNvPr>
        <xdr:cNvSpPr/>
      </xdr:nvSpPr>
      <xdr:spPr>
        <a:xfrm>
          <a:off x="4584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86377</xdr:rowOff>
    </xdr:from>
    <xdr:ext cx="405111" cy="259045"/>
    <xdr:sp macro="" textlink="">
      <xdr:nvSpPr>
        <xdr:cNvPr id="72" name="【道路】&#10;有形固定資産減価償却率該当値テキスト">
          <a:extLst>
            <a:ext uri="{FF2B5EF4-FFF2-40B4-BE49-F238E27FC236}">
              <a16:creationId xmlns:a16="http://schemas.microsoft.com/office/drawing/2014/main" xmlns="" id="{EAA60BBF-D6DB-4404-B887-2A8D6E6D9819}"/>
            </a:ext>
          </a:extLst>
        </xdr:cNvPr>
        <xdr:cNvSpPr txBox="1"/>
      </xdr:nvSpPr>
      <xdr:spPr>
        <a:xfrm>
          <a:off x="4673600"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97790</xdr:rowOff>
    </xdr:from>
    <xdr:to>
      <xdr:col>20</xdr:col>
      <xdr:colOff>38100</xdr:colOff>
      <xdr:row>38</xdr:row>
      <xdr:rowOff>27940</xdr:rowOff>
    </xdr:to>
    <xdr:sp macro="" textlink="">
      <xdr:nvSpPr>
        <xdr:cNvPr id="73" name="楕円 72">
          <a:extLst>
            <a:ext uri="{FF2B5EF4-FFF2-40B4-BE49-F238E27FC236}">
              <a16:creationId xmlns:a16="http://schemas.microsoft.com/office/drawing/2014/main" xmlns="" id="{49DC3EA1-877A-441F-A2A7-3957D237A9ED}"/>
            </a:ext>
          </a:extLst>
        </xdr:cNvPr>
        <xdr:cNvSpPr/>
      </xdr:nvSpPr>
      <xdr:spPr>
        <a:xfrm>
          <a:off x="3746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114300</xdr:rowOff>
    </xdr:from>
    <xdr:to>
      <xdr:col>24</xdr:col>
      <xdr:colOff>63500</xdr:colOff>
      <xdr:row>37</xdr:row>
      <xdr:rowOff>148590</xdr:rowOff>
    </xdr:to>
    <xdr:cxnSp macro="">
      <xdr:nvCxnSpPr>
        <xdr:cNvPr id="74" name="直線コネクタ 73">
          <a:extLst>
            <a:ext uri="{FF2B5EF4-FFF2-40B4-BE49-F238E27FC236}">
              <a16:creationId xmlns:a16="http://schemas.microsoft.com/office/drawing/2014/main" xmlns="" id="{1F7A062F-94AC-4346-B6FC-6A2BAC8D6ACF}"/>
            </a:ext>
          </a:extLst>
        </xdr:cNvPr>
        <xdr:cNvCxnSpPr/>
      </xdr:nvCxnSpPr>
      <xdr:spPr>
        <a:xfrm flipV="1">
          <a:off x="3797300" y="64579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132080</xdr:rowOff>
    </xdr:from>
    <xdr:to>
      <xdr:col>15</xdr:col>
      <xdr:colOff>101600</xdr:colOff>
      <xdr:row>38</xdr:row>
      <xdr:rowOff>62230</xdr:rowOff>
    </xdr:to>
    <xdr:sp macro="" textlink="">
      <xdr:nvSpPr>
        <xdr:cNvPr id="75" name="楕円 74">
          <a:extLst>
            <a:ext uri="{FF2B5EF4-FFF2-40B4-BE49-F238E27FC236}">
              <a16:creationId xmlns:a16="http://schemas.microsoft.com/office/drawing/2014/main" xmlns="" id="{0066411F-B63B-4E6B-95A4-C269B20B5708}"/>
            </a:ext>
          </a:extLst>
        </xdr:cNvPr>
        <xdr:cNvSpPr/>
      </xdr:nvSpPr>
      <xdr:spPr>
        <a:xfrm>
          <a:off x="2857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148590</xdr:rowOff>
    </xdr:from>
    <xdr:to>
      <xdr:col>19</xdr:col>
      <xdr:colOff>177800</xdr:colOff>
      <xdr:row>38</xdr:row>
      <xdr:rowOff>11430</xdr:rowOff>
    </xdr:to>
    <xdr:cxnSp macro="">
      <xdr:nvCxnSpPr>
        <xdr:cNvPr id="76" name="直線コネクタ 75">
          <a:extLst>
            <a:ext uri="{FF2B5EF4-FFF2-40B4-BE49-F238E27FC236}">
              <a16:creationId xmlns:a16="http://schemas.microsoft.com/office/drawing/2014/main" xmlns="" id="{66992038-AFAF-4705-A6F4-F58CE1055FFE}"/>
            </a:ext>
          </a:extLst>
        </xdr:cNvPr>
        <xdr:cNvCxnSpPr/>
      </xdr:nvCxnSpPr>
      <xdr:spPr>
        <a:xfrm flipV="1">
          <a:off x="2908300" y="64922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170180</xdr:rowOff>
    </xdr:from>
    <xdr:to>
      <xdr:col>10</xdr:col>
      <xdr:colOff>165100</xdr:colOff>
      <xdr:row>38</xdr:row>
      <xdr:rowOff>100330</xdr:rowOff>
    </xdr:to>
    <xdr:sp macro="" textlink="">
      <xdr:nvSpPr>
        <xdr:cNvPr id="77" name="楕円 76">
          <a:extLst>
            <a:ext uri="{FF2B5EF4-FFF2-40B4-BE49-F238E27FC236}">
              <a16:creationId xmlns:a16="http://schemas.microsoft.com/office/drawing/2014/main" xmlns="" id="{97EE32CF-BA9B-41C6-AEA8-EE80CB57A495}"/>
            </a:ext>
          </a:extLst>
        </xdr:cNvPr>
        <xdr:cNvSpPr/>
      </xdr:nvSpPr>
      <xdr:spPr>
        <a:xfrm>
          <a:off x="1968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11430</xdr:rowOff>
    </xdr:from>
    <xdr:to>
      <xdr:col>15</xdr:col>
      <xdr:colOff>50800</xdr:colOff>
      <xdr:row>38</xdr:row>
      <xdr:rowOff>49530</xdr:rowOff>
    </xdr:to>
    <xdr:cxnSp macro="">
      <xdr:nvCxnSpPr>
        <xdr:cNvPr id="78" name="直線コネクタ 77">
          <a:extLst>
            <a:ext uri="{FF2B5EF4-FFF2-40B4-BE49-F238E27FC236}">
              <a16:creationId xmlns:a16="http://schemas.microsoft.com/office/drawing/2014/main" xmlns="" id="{F5E57B24-5BA6-4A85-B315-08CEE04260A6}"/>
            </a:ext>
          </a:extLst>
        </xdr:cNvPr>
        <xdr:cNvCxnSpPr/>
      </xdr:nvCxnSpPr>
      <xdr:spPr>
        <a:xfrm flipV="1">
          <a:off x="2019300" y="6526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9" name="n_1aveValue【道路】&#10;有形固定資産減価償却率">
          <a:extLst>
            <a:ext uri="{FF2B5EF4-FFF2-40B4-BE49-F238E27FC236}">
              <a16:creationId xmlns:a16="http://schemas.microsoft.com/office/drawing/2014/main" xmlns="" id="{8914A1C2-BFB1-4922-B071-598FFF192A6E}"/>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0" name="n_2aveValue【道路】&#10;有形固定資産減価償却率">
          <a:extLst>
            <a:ext uri="{FF2B5EF4-FFF2-40B4-BE49-F238E27FC236}">
              <a16:creationId xmlns:a16="http://schemas.microsoft.com/office/drawing/2014/main" xmlns="" id="{88CC1078-D156-411E-977F-F3AFC0804DAF}"/>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1" name="n_3aveValue【道路】&#10;有形固定資産減価償却率">
          <a:extLst>
            <a:ext uri="{FF2B5EF4-FFF2-40B4-BE49-F238E27FC236}">
              <a16:creationId xmlns:a16="http://schemas.microsoft.com/office/drawing/2014/main" xmlns="" id="{7364C927-8907-4B83-AA0D-A4BA4DD7CA25}"/>
            </a:ext>
          </a:extLst>
        </xdr:cNvPr>
        <xdr:cNvSpPr txBox="1"/>
      </xdr:nvSpPr>
      <xdr:spPr>
        <a:xfrm>
          <a:off x="1816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44467</xdr:rowOff>
    </xdr:from>
    <xdr:ext cx="405111" cy="259045"/>
    <xdr:sp macro="" textlink="">
      <xdr:nvSpPr>
        <xdr:cNvPr id="82" name="n_1mainValue【道路】&#10;有形固定資産減価償却率">
          <a:extLst>
            <a:ext uri="{FF2B5EF4-FFF2-40B4-BE49-F238E27FC236}">
              <a16:creationId xmlns:a16="http://schemas.microsoft.com/office/drawing/2014/main" xmlns="" id="{AD8225BF-F1AA-455B-9B05-ADA6E3D4D3F0}"/>
            </a:ext>
          </a:extLst>
        </xdr:cNvPr>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83" name="n_2mainValue【道路】&#10;有形固定資産減価償却率">
          <a:extLst>
            <a:ext uri="{FF2B5EF4-FFF2-40B4-BE49-F238E27FC236}">
              <a16:creationId xmlns:a16="http://schemas.microsoft.com/office/drawing/2014/main" xmlns="" id="{4A7E1AD0-FD7F-431D-845F-774044EE15DC}"/>
            </a:ext>
          </a:extLst>
        </xdr:cNvPr>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116857</xdr:rowOff>
    </xdr:from>
    <xdr:ext cx="405111" cy="259045"/>
    <xdr:sp macro="" textlink="">
      <xdr:nvSpPr>
        <xdr:cNvPr id="84" name="n_3mainValue【道路】&#10;有形固定資産減価償却率">
          <a:extLst>
            <a:ext uri="{FF2B5EF4-FFF2-40B4-BE49-F238E27FC236}">
              <a16:creationId xmlns:a16="http://schemas.microsoft.com/office/drawing/2014/main" xmlns="" id="{6C0C2547-B26E-4CA1-821D-38BAF2E50911}"/>
            </a:ext>
          </a:extLst>
        </xdr:cNvPr>
        <xdr:cNvSpPr txBox="1"/>
      </xdr:nvSpPr>
      <xdr:spPr>
        <a:xfrm>
          <a:off x="1816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E589F477-24F4-4C8D-91CE-7FF01995208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A31F334B-5035-491B-AF91-DA71BABCF25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90C69AB5-0184-4D1B-847E-6F2D839FFD0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FEABF9EA-61A1-46F6-BDEF-ED8B6B38FD2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DF96DBED-CDC3-4144-BF07-31F143B2087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BEA79C26-2336-4AC7-AE79-2E91867D3A9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5EDCE78D-713E-4026-9AF4-13945160F68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DBF2FE6B-DE82-4B4F-AAFE-F6DE3A44F45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xmlns="" id="{586513FA-1573-4EEA-98EF-39E3EC113EB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7671D1C6-AF8D-44C3-9D1A-2DA3D18A238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xmlns="" id="{667D29B6-9C2F-4B73-9437-7E67ED1B1A4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xmlns="" id="{17AE02A7-4A50-48FA-863B-09DC70135BB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xmlns="" id="{044EE696-1893-4ECF-B636-6E835FEC540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xmlns="" id="{FBB7E3D3-351C-485D-B7E8-2A668CB615E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xmlns="" id="{556EFC42-258F-4808-A426-ED19BE06E7E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xmlns="" id="{0A8304EA-E9D8-4881-87E2-AB9FD7BD36F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xmlns="" id="{3028987F-E1DD-4159-BCAB-F17934562E7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xmlns="" id="{80D3F28E-7EA0-4F94-A102-C868A7CB827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xmlns="" id="{5AF22591-3E4B-4AAD-A1B1-FEC9252C202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xmlns="" id="{75C016B5-D9A5-4C23-A641-8DE55C81AF55}"/>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xmlns="" id="{D9374153-CD4E-42A2-BC52-5556DFA7C87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xmlns="" id="{E0EB23EB-B933-4AEE-AC50-6B26095E4A3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xmlns="" id="{1DBA3AB1-69B7-425A-B3DE-B010034ADB4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a:extLst>
            <a:ext uri="{FF2B5EF4-FFF2-40B4-BE49-F238E27FC236}">
              <a16:creationId xmlns:a16="http://schemas.microsoft.com/office/drawing/2014/main" xmlns="" id="{DF9B05C8-6F85-4338-BBB2-F9BE1382C498}"/>
            </a:ext>
          </a:extLst>
        </xdr:cNvPr>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a:extLst>
            <a:ext uri="{FF2B5EF4-FFF2-40B4-BE49-F238E27FC236}">
              <a16:creationId xmlns:a16="http://schemas.microsoft.com/office/drawing/2014/main" xmlns="" id="{695667AE-D0D2-40E3-B5AB-840A6FE54649}"/>
            </a:ext>
          </a:extLst>
        </xdr:cNvPr>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a:extLst>
            <a:ext uri="{FF2B5EF4-FFF2-40B4-BE49-F238E27FC236}">
              <a16:creationId xmlns:a16="http://schemas.microsoft.com/office/drawing/2014/main" xmlns="" id="{1DE9F453-6CC6-42EA-85D2-0FE0498929FC}"/>
            </a:ext>
          </a:extLst>
        </xdr:cNvPr>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a:extLst>
            <a:ext uri="{FF2B5EF4-FFF2-40B4-BE49-F238E27FC236}">
              <a16:creationId xmlns:a16="http://schemas.microsoft.com/office/drawing/2014/main" xmlns="" id="{8185460F-E602-47CB-BC41-FD862B03AA46}"/>
            </a:ext>
          </a:extLst>
        </xdr:cNvPr>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a:extLst>
            <a:ext uri="{FF2B5EF4-FFF2-40B4-BE49-F238E27FC236}">
              <a16:creationId xmlns:a16="http://schemas.microsoft.com/office/drawing/2014/main" xmlns="" id="{60AAF84E-A136-4AB6-9E80-172138AADD29}"/>
            </a:ext>
          </a:extLst>
        </xdr:cNvPr>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3" name="【道路】&#10;一人当たり延長平均値テキスト">
          <a:extLst>
            <a:ext uri="{FF2B5EF4-FFF2-40B4-BE49-F238E27FC236}">
              <a16:creationId xmlns:a16="http://schemas.microsoft.com/office/drawing/2014/main" xmlns="" id="{3B4D2319-51D6-4873-8E5B-274CFE60F4C9}"/>
            </a:ext>
          </a:extLst>
        </xdr:cNvPr>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a:extLst>
            <a:ext uri="{FF2B5EF4-FFF2-40B4-BE49-F238E27FC236}">
              <a16:creationId xmlns:a16="http://schemas.microsoft.com/office/drawing/2014/main" xmlns="" id="{4839C89E-D3F2-46A6-81D1-84A6E4AF6FEB}"/>
            </a:ext>
          </a:extLst>
        </xdr:cNvPr>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a:extLst>
            <a:ext uri="{FF2B5EF4-FFF2-40B4-BE49-F238E27FC236}">
              <a16:creationId xmlns:a16="http://schemas.microsoft.com/office/drawing/2014/main" xmlns="" id="{8C4F1DAD-2CED-4766-96A3-57B9727C1587}"/>
            </a:ext>
          </a:extLst>
        </xdr:cNvPr>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a:extLst>
            <a:ext uri="{FF2B5EF4-FFF2-40B4-BE49-F238E27FC236}">
              <a16:creationId xmlns:a16="http://schemas.microsoft.com/office/drawing/2014/main" xmlns="" id="{4C6F4603-F30B-4A51-82E1-4A2C9CA49DBA}"/>
            </a:ext>
          </a:extLst>
        </xdr:cNvPr>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a:extLst>
            <a:ext uri="{FF2B5EF4-FFF2-40B4-BE49-F238E27FC236}">
              <a16:creationId xmlns:a16="http://schemas.microsoft.com/office/drawing/2014/main" xmlns="" id="{6996E15F-A47C-4338-87AA-4217ECA41503}"/>
            </a:ext>
          </a:extLst>
        </xdr:cNvPr>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FA693685-C3DF-45A5-9525-811648B5484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DA1D0B8B-7923-4E0B-A797-4478FDBB180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B5AA6965-5817-42D0-B4F9-22FBAD9E716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4F94C145-0EDE-4B28-9537-C45956FAB6E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2CC9CC4D-DD8F-4966-9FF5-EC7712097EC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166675</xdr:rowOff>
    </xdr:from>
    <xdr:to>
      <xdr:col>55</xdr:col>
      <xdr:colOff>50800</xdr:colOff>
      <xdr:row>41</xdr:row>
      <xdr:rowOff>96825</xdr:rowOff>
    </xdr:to>
    <xdr:sp macro="" textlink="">
      <xdr:nvSpPr>
        <xdr:cNvPr id="123" name="楕円 122">
          <a:extLst>
            <a:ext uri="{FF2B5EF4-FFF2-40B4-BE49-F238E27FC236}">
              <a16:creationId xmlns:a16="http://schemas.microsoft.com/office/drawing/2014/main" xmlns="" id="{46F68D1A-8A44-48F5-A220-21783D099C9C}"/>
            </a:ext>
          </a:extLst>
        </xdr:cNvPr>
        <xdr:cNvSpPr/>
      </xdr:nvSpPr>
      <xdr:spPr>
        <a:xfrm>
          <a:off x="10426700" y="70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81602</xdr:rowOff>
    </xdr:from>
    <xdr:ext cx="469744" cy="259045"/>
    <xdr:sp macro="" textlink="">
      <xdr:nvSpPr>
        <xdr:cNvPr id="124" name="【道路】&#10;一人当たり延長該当値テキスト">
          <a:extLst>
            <a:ext uri="{FF2B5EF4-FFF2-40B4-BE49-F238E27FC236}">
              <a16:creationId xmlns:a16="http://schemas.microsoft.com/office/drawing/2014/main" xmlns="" id="{1DDFBBE2-8939-4D3A-95EA-6569AB2EAE85}"/>
            </a:ext>
          </a:extLst>
        </xdr:cNvPr>
        <xdr:cNvSpPr txBox="1"/>
      </xdr:nvSpPr>
      <xdr:spPr>
        <a:xfrm>
          <a:off x="10515600" y="693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170561</xdr:rowOff>
    </xdr:from>
    <xdr:to>
      <xdr:col>50</xdr:col>
      <xdr:colOff>165100</xdr:colOff>
      <xdr:row>41</xdr:row>
      <xdr:rowOff>100711</xdr:rowOff>
    </xdr:to>
    <xdr:sp macro="" textlink="">
      <xdr:nvSpPr>
        <xdr:cNvPr id="125" name="楕円 124">
          <a:extLst>
            <a:ext uri="{FF2B5EF4-FFF2-40B4-BE49-F238E27FC236}">
              <a16:creationId xmlns:a16="http://schemas.microsoft.com/office/drawing/2014/main" xmlns="" id="{9502CC2F-059F-43CC-BDFC-CFF886F6EA78}"/>
            </a:ext>
          </a:extLst>
        </xdr:cNvPr>
        <xdr:cNvSpPr/>
      </xdr:nvSpPr>
      <xdr:spPr>
        <a:xfrm>
          <a:off x="9588500" y="70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46025</xdr:rowOff>
    </xdr:from>
    <xdr:to>
      <xdr:col>55</xdr:col>
      <xdr:colOff>0</xdr:colOff>
      <xdr:row>41</xdr:row>
      <xdr:rowOff>49911</xdr:rowOff>
    </xdr:to>
    <xdr:cxnSp macro="">
      <xdr:nvCxnSpPr>
        <xdr:cNvPr id="126" name="直線コネクタ 125">
          <a:extLst>
            <a:ext uri="{FF2B5EF4-FFF2-40B4-BE49-F238E27FC236}">
              <a16:creationId xmlns:a16="http://schemas.microsoft.com/office/drawing/2014/main" xmlns="" id="{38FFB0D6-E9D0-4355-8C8A-1E64FE5910C5}"/>
            </a:ext>
          </a:extLst>
        </xdr:cNvPr>
        <xdr:cNvCxnSpPr/>
      </xdr:nvCxnSpPr>
      <xdr:spPr>
        <a:xfrm flipV="1">
          <a:off x="9639300" y="7075475"/>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2731</xdr:rowOff>
    </xdr:from>
    <xdr:to>
      <xdr:col>46</xdr:col>
      <xdr:colOff>38100</xdr:colOff>
      <xdr:row>41</xdr:row>
      <xdr:rowOff>104331</xdr:rowOff>
    </xdr:to>
    <xdr:sp macro="" textlink="">
      <xdr:nvSpPr>
        <xdr:cNvPr id="127" name="楕円 126">
          <a:extLst>
            <a:ext uri="{FF2B5EF4-FFF2-40B4-BE49-F238E27FC236}">
              <a16:creationId xmlns:a16="http://schemas.microsoft.com/office/drawing/2014/main" xmlns="" id="{E51D0238-D72B-4949-A965-B7487D080B9C}"/>
            </a:ext>
          </a:extLst>
        </xdr:cNvPr>
        <xdr:cNvSpPr/>
      </xdr:nvSpPr>
      <xdr:spPr>
        <a:xfrm>
          <a:off x="8699500" y="703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49911</xdr:rowOff>
    </xdr:from>
    <xdr:to>
      <xdr:col>50</xdr:col>
      <xdr:colOff>114300</xdr:colOff>
      <xdr:row>41</xdr:row>
      <xdr:rowOff>53531</xdr:rowOff>
    </xdr:to>
    <xdr:cxnSp macro="">
      <xdr:nvCxnSpPr>
        <xdr:cNvPr id="128" name="直線コネクタ 127">
          <a:extLst>
            <a:ext uri="{FF2B5EF4-FFF2-40B4-BE49-F238E27FC236}">
              <a16:creationId xmlns:a16="http://schemas.microsoft.com/office/drawing/2014/main" xmlns="" id="{78CDC201-1800-42D1-8E48-181E0EB6A98B}"/>
            </a:ext>
          </a:extLst>
        </xdr:cNvPr>
        <xdr:cNvCxnSpPr/>
      </xdr:nvCxnSpPr>
      <xdr:spPr>
        <a:xfrm flipV="1">
          <a:off x="8750300" y="7079361"/>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3664</xdr:rowOff>
    </xdr:from>
    <xdr:to>
      <xdr:col>41</xdr:col>
      <xdr:colOff>101600</xdr:colOff>
      <xdr:row>41</xdr:row>
      <xdr:rowOff>105264</xdr:rowOff>
    </xdr:to>
    <xdr:sp macro="" textlink="">
      <xdr:nvSpPr>
        <xdr:cNvPr id="129" name="楕円 128">
          <a:extLst>
            <a:ext uri="{FF2B5EF4-FFF2-40B4-BE49-F238E27FC236}">
              <a16:creationId xmlns:a16="http://schemas.microsoft.com/office/drawing/2014/main" xmlns="" id="{B6018012-3B2B-4D8A-896C-3EC6299BDF81}"/>
            </a:ext>
          </a:extLst>
        </xdr:cNvPr>
        <xdr:cNvSpPr/>
      </xdr:nvSpPr>
      <xdr:spPr>
        <a:xfrm>
          <a:off x="7810500" y="703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53531</xdr:rowOff>
    </xdr:from>
    <xdr:to>
      <xdr:col>45</xdr:col>
      <xdr:colOff>177800</xdr:colOff>
      <xdr:row>41</xdr:row>
      <xdr:rowOff>54464</xdr:rowOff>
    </xdr:to>
    <xdr:cxnSp macro="">
      <xdr:nvCxnSpPr>
        <xdr:cNvPr id="130" name="直線コネクタ 129">
          <a:extLst>
            <a:ext uri="{FF2B5EF4-FFF2-40B4-BE49-F238E27FC236}">
              <a16:creationId xmlns:a16="http://schemas.microsoft.com/office/drawing/2014/main" xmlns="" id="{DC8C4B0D-83AF-4FEA-BD2C-1BD7EEDC9BAE}"/>
            </a:ext>
          </a:extLst>
        </xdr:cNvPr>
        <xdr:cNvCxnSpPr/>
      </xdr:nvCxnSpPr>
      <xdr:spPr>
        <a:xfrm flipV="1">
          <a:off x="7861300" y="7082981"/>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a:extLst>
            <a:ext uri="{FF2B5EF4-FFF2-40B4-BE49-F238E27FC236}">
              <a16:creationId xmlns:a16="http://schemas.microsoft.com/office/drawing/2014/main" xmlns="" id="{BF80FCDF-AA3C-49E8-A910-605A7EED2CE0}"/>
            </a:ext>
          </a:extLst>
        </xdr:cNvPr>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32" name="n_2aveValue【道路】&#10;一人当たり延長">
          <a:extLst>
            <a:ext uri="{FF2B5EF4-FFF2-40B4-BE49-F238E27FC236}">
              <a16:creationId xmlns:a16="http://schemas.microsoft.com/office/drawing/2014/main" xmlns="" id="{FDC9DF11-A92C-481D-906A-CDCA28806C2C}"/>
            </a:ext>
          </a:extLst>
        </xdr:cNvPr>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33" name="n_3aveValue【道路】&#10;一人当たり延長">
          <a:extLst>
            <a:ext uri="{FF2B5EF4-FFF2-40B4-BE49-F238E27FC236}">
              <a16:creationId xmlns:a16="http://schemas.microsoft.com/office/drawing/2014/main" xmlns="" id="{03736901-E7C6-495E-B8E6-45012DC3BCC4}"/>
            </a:ext>
          </a:extLst>
        </xdr:cNvPr>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91838</xdr:rowOff>
    </xdr:from>
    <xdr:ext cx="469744" cy="259045"/>
    <xdr:sp macro="" textlink="">
      <xdr:nvSpPr>
        <xdr:cNvPr id="134" name="n_1mainValue【道路】&#10;一人当たり延長">
          <a:extLst>
            <a:ext uri="{FF2B5EF4-FFF2-40B4-BE49-F238E27FC236}">
              <a16:creationId xmlns:a16="http://schemas.microsoft.com/office/drawing/2014/main" xmlns="" id="{9BB5ABEB-FDCA-4895-A676-E29340DC8C94}"/>
            </a:ext>
          </a:extLst>
        </xdr:cNvPr>
        <xdr:cNvSpPr txBox="1"/>
      </xdr:nvSpPr>
      <xdr:spPr>
        <a:xfrm>
          <a:off x="9391727" y="712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95458</xdr:rowOff>
    </xdr:from>
    <xdr:ext cx="469744" cy="259045"/>
    <xdr:sp macro="" textlink="">
      <xdr:nvSpPr>
        <xdr:cNvPr id="135" name="n_2mainValue【道路】&#10;一人当たり延長">
          <a:extLst>
            <a:ext uri="{FF2B5EF4-FFF2-40B4-BE49-F238E27FC236}">
              <a16:creationId xmlns:a16="http://schemas.microsoft.com/office/drawing/2014/main" xmlns="" id="{640B72F1-2CAA-4BE5-8C17-91EE11E1D3F9}"/>
            </a:ext>
          </a:extLst>
        </xdr:cNvPr>
        <xdr:cNvSpPr txBox="1"/>
      </xdr:nvSpPr>
      <xdr:spPr>
        <a:xfrm>
          <a:off x="8515427" y="7124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96391</xdr:rowOff>
    </xdr:from>
    <xdr:ext cx="469744" cy="259045"/>
    <xdr:sp macro="" textlink="">
      <xdr:nvSpPr>
        <xdr:cNvPr id="136" name="n_3mainValue【道路】&#10;一人当たり延長">
          <a:extLst>
            <a:ext uri="{FF2B5EF4-FFF2-40B4-BE49-F238E27FC236}">
              <a16:creationId xmlns:a16="http://schemas.microsoft.com/office/drawing/2014/main" xmlns="" id="{348D4668-C82F-486D-B976-ECD514084103}"/>
            </a:ext>
          </a:extLst>
        </xdr:cNvPr>
        <xdr:cNvSpPr txBox="1"/>
      </xdr:nvSpPr>
      <xdr:spPr>
        <a:xfrm>
          <a:off x="7626427" y="712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xmlns="" id="{A87CEB6F-9D5D-48A6-A1CC-BB19695ED1A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xmlns="" id="{AC5A006E-0341-4E66-9A80-218A33F7C0F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xmlns="" id="{3F4AB809-8D68-4865-954E-20FBEBECC33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xmlns="" id="{B550CD6C-5E00-4ECD-98C8-846DF0A9D7E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xmlns="" id="{7824677A-29F9-4DAC-89CA-6653EB2FBEB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xmlns="" id="{0BFFC5D1-2EA9-4271-B8B8-BF76B378355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xmlns="" id="{DA8F8F99-AD80-4D7D-AD5A-64093C75DAB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xmlns="" id="{19011F33-A80E-4245-A91C-0246100E2B2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xmlns="" id="{F7F73B2D-2FAB-4870-A48E-F7F3920AC89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xmlns="" id="{AEEC460D-06FB-446D-BCD8-0802292DC50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a:extLst>
            <a:ext uri="{FF2B5EF4-FFF2-40B4-BE49-F238E27FC236}">
              <a16:creationId xmlns:a16="http://schemas.microsoft.com/office/drawing/2014/main" xmlns="" id="{8198D7DD-C06D-4A89-9F8D-74341D046AB2}"/>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xmlns="" id="{C788BB8B-B665-4480-AAEE-4C1B7F82746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a:extLst>
            <a:ext uri="{FF2B5EF4-FFF2-40B4-BE49-F238E27FC236}">
              <a16:creationId xmlns:a16="http://schemas.microsoft.com/office/drawing/2014/main" xmlns="" id="{1EFBD40F-F1BF-4FFD-8D74-61062CC7D65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xmlns="" id="{1296BEAF-DFAE-425D-A103-CA6DFEA883E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xmlns="" id="{A82907A2-C4BA-42A5-8054-687CD389B87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xmlns="" id="{9043F1F7-0C45-4CF9-B2DC-067ACBE49EC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xmlns="" id="{646007B4-6FB7-4B22-8419-C28CC32242E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xmlns="" id="{986F04AB-D379-4620-BFCA-63B2758BFFA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xmlns="" id="{B19D055F-754D-439F-9704-86D81D92708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xmlns="" id="{CC805965-BF70-472B-A378-46B787A8CAC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a:extLst>
            <a:ext uri="{FF2B5EF4-FFF2-40B4-BE49-F238E27FC236}">
              <a16:creationId xmlns:a16="http://schemas.microsoft.com/office/drawing/2014/main" xmlns="" id="{A7163BF3-4A5C-4D7D-900B-F4E1C625F9E9}"/>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xmlns="" id="{8BC50575-31A4-4E17-8886-2714C89E195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xmlns="" id="{CF4A3934-F33E-4988-958A-671E49F3D36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xmlns="" id="{D727C4E4-354F-4C49-91E4-3160DBB6871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a:extLst>
            <a:ext uri="{FF2B5EF4-FFF2-40B4-BE49-F238E27FC236}">
              <a16:creationId xmlns:a16="http://schemas.microsoft.com/office/drawing/2014/main" xmlns="" id="{C6310F8A-AE24-4A9D-B85D-25F3E2B2CCC8}"/>
            </a:ext>
          </a:extLst>
        </xdr:cNvPr>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xmlns="" id="{D5AACA03-4526-4523-922B-EF9B047DFFD0}"/>
            </a:ext>
          </a:extLst>
        </xdr:cNvPr>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a:extLst>
            <a:ext uri="{FF2B5EF4-FFF2-40B4-BE49-F238E27FC236}">
              <a16:creationId xmlns:a16="http://schemas.microsoft.com/office/drawing/2014/main" xmlns="" id="{FEDC2810-44AF-41B0-A4E3-B97C5F8EE992}"/>
            </a:ext>
          </a:extLst>
        </xdr:cNvPr>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xmlns="" id="{45A884A4-786D-4A1E-AB64-6320507A9055}"/>
            </a:ext>
          </a:extLst>
        </xdr:cNvPr>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a:extLst>
            <a:ext uri="{FF2B5EF4-FFF2-40B4-BE49-F238E27FC236}">
              <a16:creationId xmlns:a16="http://schemas.microsoft.com/office/drawing/2014/main" xmlns="" id="{A61E4F98-67E0-4678-A49C-DA1F100CC92B}"/>
            </a:ext>
          </a:extLst>
        </xdr:cNvPr>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xmlns="" id="{A179AFAC-0A5E-4FD5-A835-5440AF1316B2}"/>
            </a:ext>
          </a:extLst>
        </xdr:cNvPr>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a:extLst>
            <a:ext uri="{FF2B5EF4-FFF2-40B4-BE49-F238E27FC236}">
              <a16:creationId xmlns:a16="http://schemas.microsoft.com/office/drawing/2014/main" xmlns="" id="{305E2690-DB57-492E-B9E0-7B00A56F4F7B}"/>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a:extLst>
            <a:ext uri="{FF2B5EF4-FFF2-40B4-BE49-F238E27FC236}">
              <a16:creationId xmlns:a16="http://schemas.microsoft.com/office/drawing/2014/main" xmlns="" id="{4EB60856-CE37-4B2A-921D-C4A123D0DF37}"/>
            </a:ext>
          </a:extLst>
        </xdr:cNvPr>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a:extLst>
            <a:ext uri="{FF2B5EF4-FFF2-40B4-BE49-F238E27FC236}">
              <a16:creationId xmlns:a16="http://schemas.microsoft.com/office/drawing/2014/main" xmlns="" id="{E6D58F39-90E9-41F4-B77C-017499B2F27E}"/>
            </a:ext>
          </a:extLst>
        </xdr:cNvPr>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a:extLst>
            <a:ext uri="{FF2B5EF4-FFF2-40B4-BE49-F238E27FC236}">
              <a16:creationId xmlns:a16="http://schemas.microsoft.com/office/drawing/2014/main" xmlns="" id="{8ADE70F2-9E86-4775-BEE9-51307D373B0E}"/>
            </a:ext>
          </a:extLst>
        </xdr:cNvPr>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12F62D40-C019-4CCF-8242-AD7EA502F40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CE400BBC-BFFC-4235-A36E-77CD325EF9B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5181AB98-0D97-4CBC-B982-E78431409B5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2AF63CA3-63BD-4F05-A3DE-3374641D581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6D321E1B-FBBB-4672-8F16-269544BFDEC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101600</xdr:rowOff>
    </xdr:from>
    <xdr:to>
      <xdr:col>24</xdr:col>
      <xdr:colOff>114300</xdr:colOff>
      <xdr:row>59</xdr:row>
      <xdr:rowOff>31750</xdr:rowOff>
    </xdr:to>
    <xdr:sp macro="" textlink="">
      <xdr:nvSpPr>
        <xdr:cNvPr id="176" name="楕円 175">
          <a:extLst>
            <a:ext uri="{FF2B5EF4-FFF2-40B4-BE49-F238E27FC236}">
              <a16:creationId xmlns:a16="http://schemas.microsoft.com/office/drawing/2014/main" xmlns="" id="{8709D66C-D4D1-4F21-9E0D-D1012C51C08C}"/>
            </a:ext>
          </a:extLst>
        </xdr:cNvPr>
        <xdr:cNvSpPr/>
      </xdr:nvSpPr>
      <xdr:spPr>
        <a:xfrm>
          <a:off x="4584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124477</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xmlns="" id="{D74BA186-0260-4E44-BD01-3F3109BBC8B3}"/>
            </a:ext>
          </a:extLst>
        </xdr:cNvPr>
        <xdr:cNvSpPr txBox="1"/>
      </xdr:nvSpPr>
      <xdr:spPr>
        <a:xfrm>
          <a:off x="4673600"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114935</xdr:rowOff>
    </xdr:from>
    <xdr:to>
      <xdr:col>20</xdr:col>
      <xdr:colOff>38100</xdr:colOff>
      <xdr:row>59</xdr:row>
      <xdr:rowOff>45085</xdr:rowOff>
    </xdr:to>
    <xdr:sp macro="" textlink="">
      <xdr:nvSpPr>
        <xdr:cNvPr id="178" name="楕円 177">
          <a:extLst>
            <a:ext uri="{FF2B5EF4-FFF2-40B4-BE49-F238E27FC236}">
              <a16:creationId xmlns:a16="http://schemas.microsoft.com/office/drawing/2014/main" xmlns="" id="{40A56808-EB24-4678-AC30-1A913BB3FC44}"/>
            </a:ext>
          </a:extLst>
        </xdr:cNvPr>
        <xdr:cNvSpPr/>
      </xdr:nvSpPr>
      <xdr:spPr>
        <a:xfrm>
          <a:off x="3746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152400</xdr:rowOff>
    </xdr:from>
    <xdr:to>
      <xdr:col>24</xdr:col>
      <xdr:colOff>63500</xdr:colOff>
      <xdr:row>58</xdr:row>
      <xdr:rowOff>165735</xdr:rowOff>
    </xdr:to>
    <xdr:cxnSp macro="">
      <xdr:nvCxnSpPr>
        <xdr:cNvPr id="179" name="直線コネクタ 178">
          <a:extLst>
            <a:ext uri="{FF2B5EF4-FFF2-40B4-BE49-F238E27FC236}">
              <a16:creationId xmlns:a16="http://schemas.microsoft.com/office/drawing/2014/main" xmlns="" id="{5E3ADCDA-3845-427E-8EE5-720986EDE4D5}"/>
            </a:ext>
          </a:extLst>
        </xdr:cNvPr>
        <xdr:cNvCxnSpPr/>
      </xdr:nvCxnSpPr>
      <xdr:spPr>
        <a:xfrm flipV="1">
          <a:off x="3797300" y="1009650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151130</xdr:rowOff>
    </xdr:from>
    <xdr:to>
      <xdr:col>15</xdr:col>
      <xdr:colOff>101600</xdr:colOff>
      <xdr:row>59</xdr:row>
      <xdr:rowOff>81280</xdr:rowOff>
    </xdr:to>
    <xdr:sp macro="" textlink="">
      <xdr:nvSpPr>
        <xdr:cNvPr id="180" name="楕円 179">
          <a:extLst>
            <a:ext uri="{FF2B5EF4-FFF2-40B4-BE49-F238E27FC236}">
              <a16:creationId xmlns:a16="http://schemas.microsoft.com/office/drawing/2014/main" xmlns="" id="{8E7503F0-CB07-41B9-8AC4-10903FCA9C5D}"/>
            </a:ext>
          </a:extLst>
        </xdr:cNvPr>
        <xdr:cNvSpPr/>
      </xdr:nvSpPr>
      <xdr:spPr>
        <a:xfrm>
          <a:off x="2857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165735</xdr:rowOff>
    </xdr:from>
    <xdr:to>
      <xdr:col>19</xdr:col>
      <xdr:colOff>177800</xdr:colOff>
      <xdr:row>59</xdr:row>
      <xdr:rowOff>30480</xdr:rowOff>
    </xdr:to>
    <xdr:cxnSp macro="">
      <xdr:nvCxnSpPr>
        <xdr:cNvPr id="181" name="直線コネクタ 180">
          <a:extLst>
            <a:ext uri="{FF2B5EF4-FFF2-40B4-BE49-F238E27FC236}">
              <a16:creationId xmlns:a16="http://schemas.microsoft.com/office/drawing/2014/main" xmlns="" id="{00033830-0E95-45E4-8CB1-944F6A80D871}"/>
            </a:ext>
          </a:extLst>
        </xdr:cNvPr>
        <xdr:cNvCxnSpPr/>
      </xdr:nvCxnSpPr>
      <xdr:spPr>
        <a:xfrm flipV="1">
          <a:off x="2908300" y="101098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4445</xdr:rowOff>
    </xdr:from>
    <xdr:to>
      <xdr:col>10</xdr:col>
      <xdr:colOff>165100</xdr:colOff>
      <xdr:row>59</xdr:row>
      <xdr:rowOff>106045</xdr:rowOff>
    </xdr:to>
    <xdr:sp macro="" textlink="">
      <xdr:nvSpPr>
        <xdr:cNvPr id="182" name="楕円 181">
          <a:extLst>
            <a:ext uri="{FF2B5EF4-FFF2-40B4-BE49-F238E27FC236}">
              <a16:creationId xmlns:a16="http://schemas.microsoft.com/office/drawing/2014/main" xmlns="" id="{7A503F70-5D5F-4DB0-BEE4-2B636A5DF035}"/>
            </a:ext>
          </a:extLst>
        </xdr:cNvPr>
        <xdr:cNvSpPr/>
      </xdr:nvSpPr>
      <xdr:spPr>
        <a:xfrm>
          <a:off x="1968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30480</xdr:rowOff>
    </xdr:from>
    <xdr:to>
      <xdr:col>15</xdr:col>
      <xdr:colOff>50800</xdr:colOff>
      <xdr:row>59</xdr:row>
      <xdr:rowOff>55245</xdr:rowOff>
    </xdr:to>
    <xdr:cxnSp macro="">
      <xdr:nvCxnSpPr>
        <xdr:cNvPr id="183" name="直線コネクタ 182">
          <a:extLst>
            <a:ext uri="{FF2B5EF4-FFF2-40B4-BE49-F238E27FC236}">
              <a16:creationId xmlns:a16="http://schemas.microsoft.com/office/drawing/2014/main" xmlns="" id="{DE7D932C-8C56-4CF5-B495-A99BD8EA6B70}"/>
            </a:ext>
          </a:extLst>
        </xdr:cNvPr>
        <xdr:cNvCxnSpPr/>
      </xdr:nvCxnSpPr>
      <xdr:spPr>
        <a:xfrm flipV="1">
          <a:off x="2019300" y="101460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xmlns="" id="{16DF6598-3CB2-4282-8AB9-A97A67E95519}"/>
            </a:ext>
          </a:extLst>
        </xdr:cNvPr>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xmlns="" id="{B4917B90-1B4F-4FA0-A0A4-29A7713A76CE}"/>
            </a:ext>
          </a:extLst>
        </xdr:cNvPr>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xmlns="" id="{4F369FCC-BED2-4521-87B6-E021F18C1409}"/>
            </a:ext>
          </a:extLst>
        </xdr:cNvPr>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61612</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xmlns="" id="{45E3852F-754C-488F-8888-D1563B3D85FA}"/>
            </a:ext>
          </a:extLst>
        </xdr:cNvPr>
        <xdr:cNvSpPr txBox="1"/>
      </xdr:nvSpPr>
      <xdr:spPr>
        <a:xfrm>
          <a:off x="35820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97807</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xmlns="" id="{635EB7A3-3F57-49B4-8904-72159DC199AE}"/>
            </a:ext>
          </a:extLst>
        </xdr:cNvPr>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122572</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xmlns="" id="{5AB6245A-69A5-4F07-B9A0-476501A968F3}"/>
            </a:ext>
          </a:extLst>
        </xdr:cNvPr>
        <xdr:cNvSpPr txBox="1"/>
      </xdr:nvSpPr>
      <xdr:spPr>
        <a:xfrm>
          <a:off x="1816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xmlns="" id="{671793DB-ACFE-4FCD-8611-EE9D6F0A03B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xmlns="" id="{AE6B5E01-2A00-4152-9E85-B1090A4C877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xmlns="" id="{FC0DCE03-8E03-4D83-9D25-3B6AC1635E2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xmlns="" id="{88B4A9E6-9978-443C-9573-A605459E142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xmlns="" id="{E1439E2F-9980-41E8-B870-ACD2086EF66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xmlns="" id="{C4698819-7ABC-4698-BFD1-876C90B6139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xmlns="" id="{FD8C0750-299F-47DB-9CFB-720DDEB977C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xmlns="" id="{95465A5A-0D6E-4872-9876-4D3CEEE65F4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xmlns="" id="{B16850C8-5821-4F45-989B-90709E975B5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xmlns="" id="{3D36B3E0-F691-4C3C-97EA-699BE615FF5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xmlns="" id="{D8E7914D-0BB6-49B8-8D37-791BF8D50D2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a:extLst>
            <a:ext uri="{FF2B5EF4-FFF2-40B4-BE49-F238E27FC236}">
              <a16:creationId xmlns:a16="http://schemas.microsoft.com/office/drawing/2014/main" xmlns="" id="{9B939611-2EB5-4187-8D14-7D53AC5A4192}"/>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xmlns="" id="{4280003C-FB9E-4F5D-8DFF-5D31C9DEF12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a:extLst>
            <a:ext uri="{FF2B5EF4-FFF2-40B4-BE49-F238E27FC236}">
              <a16:creationId xmlns:a16="http://schemas.microsoft.com/office/drawing/2014/main" xmlns="" id="{A1D6A40F-F69D-48AC-AB4E-63E2193224EF}"/>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xmlns="" id="{2D170DA7-AD90-4B42-87A5-A9E2AD3C87A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a:extLst>
            <a:ext uri="{FF2B5EF4-FFF2-40B4-BE49-F238E27FC236}">
              <a16:creationId xmlns:a16="http://schemas.microsoft.com/office/drawing/2014/main" xmlns="" id="{DB364582-4755-4973-9ECD-B39CFEE2E3A2}"/>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xmlns="" id="{44EE187E-42FD-4D89-89B7-5239C1A8F5B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a:extLst>
            <a:ext uri="{FF2B5EF4-FFF2-40B4-BE49-F238E27FC236}">
              <a16:creationId xmlns:a16="http://schemas.microsoft.com/office/drawing/2014/main" xmlns="" id="{A4833D73-FDFD-4D28-98A8-49391C87AC35}"/>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xmlns="" id="{8750581F-B2AE-42F3-8F31-83E4E2AE63E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a:extLst>
            <a:ext uri="{FF2B5EF4-FFF2-40B4-BE49-F238E27FC236}">
              <a16:creationId xmlns:a16="http://schemas.microsoft.com/office/drawing/2014/main" xmlns="" id="{078ABFF7-0E0E-4294-8148-0CFF51759F5C}"/>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xmlns="" id="{AC142317-AD90-42D5-ACF2-DACE93C2565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a:extLst>
            <a:ext uri="{FF2B5EF4-FFF2-40B4-BE49-F238E27FC236}">
              <a16:creationId xmlns:a16="http://schemas.microsoft.com/office/drawing/2014/main" xmlns="" id="{AD7723F6-D85E-4082-8239-208BC11562AE}"/>
            </a:ext>
          </a:extLst>
        </xdr:cNvPr>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a:extLst>
            <a:ext uri="{FF2B5EF4-FFF2-40B4-BE49-F238E27FC236}">
              <a16:creationId xmlns:a16="http://schemas.microsoft.com/office/drawing/2014/main" xmlns="" id="{652EAA6D-34E0-4A04-8787-34B969B0C6C1}"/>
            </a:ext>
          </a:extLst>
        </xdr:cNvPr>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a:extLst>
            <a:ext uri="{FF2B5EF4-FFF2-40B4-BE49-F238E27FC236}">
              <a16:creationId xmlns:a16="http://schemas.microsoft.com/office/drawing/2014/main" xmlns="" id="{F9B9BB4C-02EF-4892-8BFD-A4C3C534E805}"/>
            </a:ext>
          </a:extLst>
        </xdr:cNvPr>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a:extLst>
            <a:ext uri="{FF2B5EF4-FFF2-40B4-BE49-F238E27FC236}">
              <a16:creationId xmlns:a16="http://schemas.microsoft.com/office/drawing/2014/main" xmlns="" id="{0A137481-BE6B-4681-B5DB-88C55B7BC2E1}"/>
            </a:ext>
          </a:extLst>
        </xdr:cNvPr>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a:extLst>
            <a:ext uri="{FF2B5EF4-FFF2-40B4-BE49-F238E27FC236}">
              <a16:creationId xmlns:a16="http://schemas.microsoft.com/office/drawing/2014/main" xmlns="" id="{45AC1376-7451-412A-8569-36489830FA03}"/>
            </a:ext>
          </a:extLst>
        </xdr:cNvPr>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xmlns="" id="{F0362E24-8BAE-4A41-9460-C804A4A3BDF3}"/>
            </a:ext>
          </a:extLst>
        </xdr:cNvPr>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a:extLst>
            <a:ext uri="{FF2B5EF4-FFF2-40B4-BE49-F238E27FC236}">
              <a16:creationId xmlns:a16="http://schemas.microsoft.com/office/drawing/2014/main" xmlns="" id="{5468DAE8-B56D-4AF7-A0F9-FA89170E24E1}"/>
            </a:ext>
          </a:extLst>
        </xdr:cNvPr>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a:extLst>
            <a:ext uri="{FF2B5EF4-FFF2-40B4-BE49-F238E27FC236}">
              <a16:creationId xmlns:a16="http://schemas.microsoft.com/office/drawing/2014/main" xmlns="" id="{9B829B11-D6D8-4DE6-A06E-8639C12912D1}"/>
            </a:ext>
          </a:extLst>
        </xdr:cNvPr>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a:extLst>
            <a:ext uri="{FF2B5EF4-FFF2-40B4-BE49-F238E27FC236}">
              <a16:creationId xmlns:a16="http://schemas.microsoft.com/office/drawing/2014/main" xmlns="" id="{6E2975E1-A340-4D26-B0E8-981FDD73122A}"/>
            </a:ext>
          </a:extLst>
        </xdr:cNvPr>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a:extLst>
            <a:ext uri="{FF2B5EF4-FFF2-40B4-BE49-F238E27FC236}">
              <a16:creationId xmlns:a16="http://schemas.microsoft.com/office/drawing/2014/main" xmlns="" id="{4458621C-F562-4243-A233-D9A2F99C1618}"/>
            </a:ext>
          </a:extLst>
        </xdr:cNvPr>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xmlns="" id="{FCB170DA-BAE4-42C9-9876-FAFC21512A6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36722CE6-054C-40B8-812A-9FBB78ECE71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EFA4CBAC-DDFC-40F8-9665-EC6BF4AB63C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815E97FC-6DED-4CFB-AA51-842077053B5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001E0DDB-948A-4A20-9089-2225B090EB1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5362</xdr:rowOff>
    </xdr:from>
    <xdr:to>
      <xdr:col>55</xdr:col>
      <xdr:colOff>50800</xdr:colOff>
      <xdr:row>61</xdr:row>
      <xdr:rowOff>106962</xdr:rowOff>
    </xdr:to>
    <xdr:sp macro="" textlink="">
      <xdr:nvSpPr>
        <xdr:cNvPr id="226" name="楕円 225">
          <a:extLst>
            <a:ext uri="{FF2B5EF4-FFF2-40B4-BE49-F238E27FC236}">
              <a16:creationId xmlns:a16="http://schemas.microsoft.com/office/drawing/2014/main" xmlns="" id="{B4D1DCDC-4560-4DD7-9AE6-36F701897557}"/>
            </a:ext>
          </a:extLst>
        </xdr:cNvPr>
        <xdr:cNvSpPr/>
      </xdr:nvSpPr>
      <xdr:spPr>
        <a:xfrm>
          <a:off x="10426700" y="104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155239</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xmlns="" id="{16304D55-04A8-4226-AE6B-7F2935247896}"/>
            </a:ext>
          </a:extLst>
        </xdr:cNvPr>
        <xdr:cNvSpPr txBox="1"/>
      </xdr:nvSpPr>
      <xdr:spPr>
        <a:xfrm>
          <a:off x="10515600" y="1044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16495</xdr:rowOff>
    </xdr:from>
    <xdr:to>
      <xdr:col>50</xdr:col>
      <xdr:colOff>165100</xdr:colOff>
      <xdr:row>61</xdr:row>
      <xdr:rowOff>118095</xdr:rowOff>
    </xdr:to>
    <xdr:sp macro="" textlink="">
      <xdr:nvSpPr>
        <xdr:cNvPr id="228" name="楕円 227">
          <a:extLst>
            <a:ext uri="{FF2B5EF4-FFF2-40B4-BE49-F238E27FC236}">
              <a16:creationId xmlns:a16="http://schemas.microsoft.com/office/drawing/2014/main" xmlns="" id="{CAB24BC3-B056-4453-AEEB-374C7795938C}"/>
            </a:ext>
          </a:extLst>
        </xdr:cNvPr>
        <xdr:cNvSpPr/>
      </xdr:nvSpPr>
      <xdr:spPr>
        <a:xfrm>
          <a:off x="9588500" y="104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56162</xdr:rowOff>
    </xdr:from>
    <xdr:to>
      <xdr:col>55</xdr:col>
      <xdr:colOff>0</xdr:colOff>
      <xdr:row>61</xdr:row>
      <xdr:rowOff>67295</xdr:rowOff>
    </xdr:to>
    <xdr:cxnSp macro="">
      <xdr:nvCxnSpPr>
        <xdr:cNvPr id="229" name="直線コネクタ 228">
          <a:extLst>
            <a:ext uri="{FF2B5EF4-FFF2-40B4-BE49-F238E27FC236}">
              <a16:creationId xmlns:a16="http://schemas.microsoft.com/office/drawing/2014/main" xmlns="" id="{21359E14-346B-4636-BC08-9B1A4D8D78BD}"/>
            </a:ext>
          </a:extLst>
        </xdr:cNvPr>
        <xdr:cNvCxnSpPr/>
      </xdr:nvCxnSpPr>
      <xdr:spPr>
        <a:xfrm flipV="1">
          <a:off x="9639300" y="10514612"/>
          <a:ext cx="838200" cy="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21586</xdr:rowOff>
    </xdr:from>
    <xdr:to>
      <xdr:col>46</xdr:col>
      <xdr:colOff>38100</xdr:colOff>
      <xdr:row>61</xdr:row>
      <xdr:rowOff>123186</xdr:rowOff>
    </xdr:to>
    <xdr:sp macro="" textlink="">
      <xdr:nvSpPr>
        <xdr:cNvPr id="230" name="楕円 229">
          <a:extLst>
            <a:ext uri="{FF2B5EF4-FFF2-40B4-BE49-F238E27FC236}">
              <a16:creationId xmlns:a16="http://schemas.microsoft.com/office/drawing/2014/main" xmlns="" id="{75BC498C-7686-4157-8E24-677140EFDABC}"/>
            </a:ext>
          </a:extLst>
        </xdr:cNvPr>
        <xdr:cNvSpPr/>
      </xdr:nvSpPr>
      <xdr:spPr>
        <a:xfrm>
          <a:off x="8699500" y="104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67295</xdr:rowOff>
    </xdr:from>
    <xdr:to>
      <xdr:col>50</xdr:col>
      <xdr:colOff>114300</xdr:colOff>
      <xdr:row>61</xdr:row>
      <xdr:rowOff>72386</xdr:rowOff>
    </xdr:to>
    <xdr:cxnSp macro="">
      <xdr:nvCxnSpPr>
        <xdr:cNvPr id="231" name="直線コネクタ 230">
          <a:extLst>
            <a:ext uri="{FF2B5EF4-FFF2-40B4-BE49-F238E27FC236}">
              <a16:creationId xmlns:a16="http://schemas.microsoft.com/office/drawing/2014/main" xmlns="" id="{08B5BE11-A452-45C8-B251-2DCD32F900CC}"/>
            </a:ext>
          </a:extLst>
        </xdr:cNvPr>
        <xdr:cNvCxnSpPr/>
      </xdr:nvCxnSpPr>
      <xdr:spPr>
        <a:xfrm flipV="1">
          <a:off x="8750300" y="10525745"/>
          <a:ext cx="889000" cy="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26538</xdr:rowOff>
    </xdr:from>
    <xdr:to>
      <xdr:col>41</xdr:col>
      <xdr:colOff>101600</xdr:colOff>
      <xdr:row>61</xdr:row>
      <xdr:rowOff>128138</xdr:rowOff>
    </xdr:to>
    <xdr:sp macro="" textlink="">
      <xdr:nvSpPr>
        <xdr:cNvPr id="232" name="楕円 231">
          <a:extLst>
            <a:ext uri="{FF2B5EF4-FFF2-40B4-BE49-F238E27FC236}">
              <a16:creationId xmlns:a16="http://schemas.microsoft.com/office/drawing/2014/main" xmlns="" id="{A03AED34-BD3A-4683-B368-8F7823C3B058}"/>
            </a:ext>
          </a:extLst>
        </xdr:cNvPr>
        <xdr:cNvSpPr/>
      </xdr:nvSpPr>
      <xdr:spPr>
        <a:xfrm>
          <a:off x="7810500" y="1048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72386</xdr:rowOff>
    </xdr:from>
    <xdr:to>
      <xdr:col>45</xdr:col>
      <xdr:colOff>177800</xdr:colOff>
      <xdr:row>61</xdr:row>
      <xdr:rowOff>77338</xdr:rowOff>
    </xdr:to>
    <xdr:cxnSp macro="">
      <xdr:nvCxnSpPr>
        <xdr:cNvPr id="233" name="直線コネクタ 232">
          <a:extLst>
            <a:ext uri="{FF2B5EF4-FFF2-40B4-BE49-F238E27FC236}">
              <a16:creationId xmlns:a16="http://schemas.microsoft.com/office/drawing/2014/main" xmlns="" id="{61973588-3B79-4E5A-AFE8-D1E6E6AE1008}"/>
            </a:ext>
          </a:extLst>
        </xdr:cNvPr>
        <xdr:cNvCxnSpPr/>
      </xdr:nvCxnSpPr>
      <xdr:spPr>
        <a:xfrm flipV="1">
          <a:off x="7861300" y="10530836"/>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xmlns="" id="{B0852F54-AE2C-4513-96D0-08855C488702}"/>
            </a:ext>
          </a:extLst>
        </xdr:cNvPr>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xmlns="" id="{3AF53275-233D-4440-BA5F-A59B9EDF02F2}"/>
            </a:ext>
          </a:extLst>
        </xdr:cNvPr>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136355</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xmlns="" id="{AAD34FDA-F7FD-4746-AA13-F9870A9DCEAE}"/>
            </a:ext>
          </a:extLst>
        </xdr:cNvPr>
        <xdr:cNvSpPr txBox="1"/>
      </xdr:nvSpPr>
      <xdr:spPr>
        <a:xfrm>
          <a:off x="7561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134622</xdr:rowOff>
    </xdr:from>
    <xdr:ext cx="599010" cy="259045"/>
    <xdr:sp macro="" textlink="">
      <xdr:nvSpPr>
        <xdr:cNvPr id="237" name="n_1mainValue【橋りょう・トンネル】&#10;一人当たり有形固定資産（償却資産）額">
          <a:extLst>
            <a:ext uri="{FF2B5EF4-FFF2-40B4-BE49-F238E27FC236}">
              <a16:creationId xmlns:a16="http://schemas.microsoft.com/office/drawing/2014/main" xmlns="" id="{07A08F1E-E0C8-478A-BD1F-28A15F740878}"/>
            </a:ext>
          </a:extLst>
        </xdr:cNvPr>
        <xdr:cNvSpPr txBox="1"/>
      </xdr:nvSpPr>
      <xdr:spPr>
        <a:xfrm>
          <a:off x="9327095" y="1025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139713</xdr:rowOff>
    </xdr:from>
    <xdr:ext cx="599010" cy="259045"/>
    <xdr:sp macro="" textlink="">
      <xdr:nvSpPr>
        <xdr:cNvPr id="238" name="n_2mainValue【橋りょう・トンネル】&#10;一人当たり有形固定資産（償却資産）額">
          <a:extLst>
            <a:ext uri="{FF2B5EF4-FFF2-40B4-BE49-F238E27FC236}">
              <a16:creationId xmlns:a16="http://schemas.microsoft.com/office/drawing/2014/main" xmlns="" id="{3050F17B-526C-4611-B5C3-276C06F3B534}"/>
            </a:ext>
          </a:extLst>
        </xdr:cNvPr>
        <xdr:cNvSpPr txBox="1"/>
      </xdr:nvSpPr>
      <xdr:spPr>
        <a:xfrm>
          <a:off x="8450795" y="1025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144665</xdr:rowOff>
    </xdr:from>
    <xdr:ext cx="599010" cy="259045"/>
    <xdr:sp macro="" textlink="">
      <xdr:nvSpPr>
        <xdr:cNvPr id="239" name="n_3mainValue【橋りょう・トンネル】&#10;一人当たり有形固定資産（償却資産）額">
          <a:extLst>
            <a:ext uri="{FF2B5EF4-FFF2-40B4-BE49-F238E27FC236}">
              <a16:creationId xmlns:a16="http://schemas.microsoft.com/office/drawing/2014/main" xmlns="" id="{6FC3F1DF-0AF8-4427-92B3-44FBED175980}"/>
            </a:ext>
          </a:extLst>
        </xdr:cNvPr>
        <xdr:cNvSpPr txBox="1"/>
      </xdr:nvSpPr>
      <xdr:spPr>
        <a:xfrm>
          <a:off x="7561795" y="1026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xmlns="" id="{2F41B139-C1A6-4FC5-AFEE-88ECB6DC656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xmlns="" id="{4E2EADB9-6D81-4BF9-AF60-2B444E8D01E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xmlns="" id="{7EE471FA-FA83-44FD-B02F-24FD0810ACD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xmlns="" id="{ABF1C5F6-DB4D-4E86-B157-2291FB9F73E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xmlns="" id="{49A74E55-D512-460E-B863-08C56C56F19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xmlns="" id="{F31F8CDF-D028-426A-A6E7-A200771991C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xmlns="" id="{43A92B21-B714-4164-A10B-37A11DD8CCF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xmlns="" id="{8FD56F2A-57FE-40F6-8D81-68B623AD3AF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xmlns="" id="{33F59D84-EB3E-46AE-938A-19AABC58BE6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xmlns="" id="{72AB7131-943C-45D4-BE7C-A808239EF60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a:extLst>
            <a:ext uri="{FF2B5EF4-FFF2-40B4-BE49-F238E27FC236}">
              <a16:creationId xmlns:a16="http://schemas.microsoft.com/office/drawing/2014/main" xmlns="" id="{24F92D68-6B5F-4D3C-97B3-2D8FB07A26E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a:extLst>
            <a:ext uri="{FF2B5EF4-FFF2-40B4-BE49-F238E27FC236}">
              <a16:creationId xmlns:a16="http://schemas.microsoft.com/office/drawing/2014/main" xmlns="" id="{60AC1F3F-F1EF-4DAD-A992-B228EDE83D22}"/>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a:extLst>
            <a:ext uri="{FF2B5EF4-FFF2-40B4-BE49-F238E27FC236}">
              <a16:creationId xmlns:a16="http://schemas.microsoft.com/office/drawing/2014/main" xmlns="" id="{3AFBCE61-7264-4A4F-8F59-266EA7883FA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a:extLst>
            <a:ext uri="{FF2B5EF4-FFF2-40B4-BE49-F238E27FC236}">
              <a16:creationId xmlns:a16="http://schemas.microsoft.com/office/drawing/2014/main" xmlns="" id="{C31B2F8E-A8D6-4473-AA06-DF3006C014C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a:extLst>
            <a:ext uri="{FF2B5EF4-FFF2-40B4-BE49-F238E27FC236}">
              <a16:creationId xmlns:a16="http://schemas.microsoft.com/office/drawing/2014/main" xmlns="" id="{0927DF85-2B38-44CE-B336-3DF00FB7284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a:extLst>
            <a:ext uri="{FF2B5EF4-FFF2-40B4-BE49-F238E27FC236}">
              <a16:creationId xmlns:a16="http://schemas.microsoft.com/office/drawing/2014/main" xmlns="" id="{EF224B1D-39E1-452A-8035-F6817680740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a:extLst>
            <a:ext uri="{FF2B5EF4-FFF2-40B4-BE49-F238E27FC236}">
              <a16:creationId xmlns:a16="http://schemas.microsoft.com/office/drawing/2014/main" xmlns="" id="{B65B0A83-90A5-4B1D-8986-32EEB09C22F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a:extLst>
            <a:ext uri="{FF2B5EF4-FFF2-40B4-BE49-F238E27FC236}">
              <a16:creationId xmlns:a16="http://schemas.microsoft.com/office/drawing/2014/main" xmlns="" id="{BC5D344F-1967-4A23-9B2E-BC13ABB8507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a:extLst>
            <a:ext uri="{FF2B5EF4-FFF2-40B4-BE49-F238E27FC236}">
              <a16:creationId xmlns:a16="http://schemas.microsoft.com/office/drawing/2014/main" xmlns="" id="{E34FED62-17FC-415E-904D-5F542C7A029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a:extLst>
            <a:ext uri="{FF2B5EF4-FFF2-40B4-BE49-F238E27FC236}">
              <a16:creationId xmlns:a16="http://schemas.microsoft.com/office/drawing/2014/main" xmlns="" id="{51491C3B-1A3F-4DAF-A802-7429409C0D0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a:extLst>
            <a:ext uri="{FF2B5EF4-FFF2-40B4-BE49-F238E27FC236}">
              <a16:creationId xmlns:a16="http://schemas.microsoft.com/office/drawing/2014/main" xmlns="" id="{E1E5543C-B880-428B-A1C7-ED63FAA1EF5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a:extLst>
            <a:ext uri="{FF2B5EF4-FFF2-40B4-BE49-F238E27FC236}">
              <a16:creationId xmlns:a16="http://schemas.microsoft.com/office/drawing/2014/main" xmlns="" id="{DF4CCC08-B371-4E41-BDA6-C035E761D83A}"/>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xmlns="" id="{BEDCA649-C8FA-4F5D-B52F-93ACB9E6FB2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xmlns="" id="{D5C3297F-9A2B-4E1D-8BA4-0CB006F95B0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xmlns="" id="{7E8A59F8-8E58-4F23-8952-29D0185568B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a:extLst>
            <a:ext uri="{FF2B5EF4-FFF2-40B4-BE49-F238E27FC236}">
              <a16:creationId xmlns:a16="http://schemas.microsoft.com/office/drawing/2014/main" xmlns="" id="{FA5FB98D-B9FD-42A0-B7D8-45A602A56778}"/>
            </a:ext>
          </a:extLst>
        </xdr:cNvPr>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a:extLst>
            <a:ext uri="{FF2B5EF4-FFF2-40B4-BE49-F238E27FC236}">
              <a16:creationId xmlns:a16="http://schemas.microsoft.com/office/drawing/2014/main" xmlns="" id="{A6411BB9-B520-4F0E-948F-EFDD2E7741FC}"/>
            </a:ext>
          </a:extLst>
        </xdr:cNvPr>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a:extLst>
            <a:ext uri="{FF2B5EF4-FFF2-40B4-BE49-F238E27FC236}">
              <a16:creationId xmlns:a16="http://schemas.microsoft.com/office/drawing/2014/main" xmlns="" id="{147E5888-2EF3-4D3B-B1C6-5DFA93AFC015}"/>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a:extLst>
            <a:ext uri="{FF2B5EF4-FFF2-40B4-BE49-F238E27FC236}">
              <a16:creationId xmlns:a16="http://schemas.microsoft.com/office/drawing/2014/main" xmlns="" id="{88EAC8A9-4BCF-41BD-9244-2355B1B3495C}"/>
            </a:ext>
          </a:extLst>
        </xdr:cNvPr>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a:extLst>
            <a:ext uri="{FF2B5EF4-FFF2-40B4-BE49-F238E27FC236}">
              <a16:creationId xmlns:a16="http://schemas.microsoft.com/office/drawing/2014/main" xmlns="" id="{FF1E2AB3-C600-4856-BC16-842BE5BA00D7}"/>
            </a:ext>
          </a:extLst>
        </xdr:cNvPr>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70" name="【公営住宅】&#10;有形固定資産減価償却率平均値テキスト">
          <a:extLst>
            <a:ext uri="{FF2B5EF4-FFF2-40B4-BE49-F238E27FC236}">
              <a16:creationId xmlns:a16="http://schemas.microsoft.com/office/drawing/2014/main" xmlns="" id="{A7DA4C01-7624-410E-B031-6413902D779B}"/>
            </a:ext>
          </a:extLst>
        </xdr:cNvPr>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a:extLst>
            <a:ext uri="{FF2B5EF4-FFF2-40B4-BE49-F238E27FC236}">
              <a16:creationId xmlns:a16="http://schemas.microsoft.com/office/drawing/2014/main" xmlns="" id="{9B9336A9-0713-47EF-8CD2-3C2DDED6CB5A}"/>
            </a:ext>
          </a:extLst>
        </xdr:cNvPr>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a:extLst>
            <a:ext uri="{FF2B5EF4-FFF2-40B4-BE49-F238E27FC236}">
              <a16:creationId xmlns:a16="http://schemas.microsoft.com/office/drawing/2014/main" xmlns="" id="{03FD1AE2-4B76-4FC4-A49F-5714D5550FAF}"/>
            </a:ext>
          </a:extLst>
        </xdr:cNvPr>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a:extLst>
            <a:ext uri="{FF2B5EF4-FFF2-40B4-BE49-F238E27FC236}">
              <a16:creationId xmlns:a16="http://schemas.microsoft.com/office/drawing/2014/main" xmlns="" id="{5B33E52B-F644-46FF-A3E8-171DA56E0C24}"/>
            </a:ext>
          </a:extLst>
        </xdr:cNvPr>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a:extLst>
            <a:ext uri="{FF2B5EF4-FFF2-40B4-BE49-F238E27FC236}">
              <a16:creationId xmlns:a16="http://schemas.microsoft.com/office/drawing/2014/main" xmlns="" id="{1D9C1B49-B607-41F1-87F7-F224D68B1D56}"/>
            </a:ext>
          </a:extLst>
        </xdr:cNvPr>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xmlns="" id="{C9D316C0-8169-4F00-B2D4-D3D4645B857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10B7797E-3311-488C-9C31-82EADFD53EB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2C459887-6E90-4167-833D-ACD7F119083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5B73CDE9-D6E8-4B68-B261-37307CC736C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87D7F543-8D3A-4662-8F01-6796ADC4BA4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122827</xdr:rowOff>
    </xdr:from>
    <xdr:to>
      <xdr:col>24</xdr:col>
      <xdr:colOff>114300</xdr:colOff>
      <xdr:row>80</xdr:row>
      <xdr:rowOff>52977</xdr:rowOff>
    </xdr:to>
    <xdr:sp macro="" textlink="">
      <xdr:nvSpPr>
        <xdr:cNvPr id="280" name="楕円 279">
          <a:extLst>
            <a:ext uri="{FF2B5EF4-FFF2-40B4-BE49-F238E27FC236}">
              <a16:creationId xmlns:a16="http://schemas.microsoft.com/office/drawing/2014/main" xmlns="" id="{E9A3EE77-BC1B-4967-8612-D3A3457916C1}"/>
            </a:ext>
          </a:extLst>
        </xdr:cNvPr>
        <xdr:cNvSpPr/>
      </xdr:nvSpPr>
      <xdr:spPr>
        <a:xfrm>
          <a:off x="4584700" y="1366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145704</xdr:rowOff>
    </xdr:from>
    <xdr:ext cx="405111" cy="259045"/>
    <xdr:sp macro="" textlink="">
      <xdr:nvSpPr>
        <xdr:cNvPr id="281" name="【公営住宅】&#10;有形固定資産減価償却率該当値テキスト">
          <a:extLst>
            <a:ext uri="{FF2B5EF4-FFF2-40B4-BE49-F238E27FC236}">
              <a16:creationId xmlns:a16="http://schemas.microsoft.com/office/drawing/2014/main" xmlns="" id="{07CBD4C1-3B46-407A-B225-890ADAE2A68F}"/>
            </a:ext>
          </a:extLst>
        </xdr:cNvPr>
        <xdr:cNvSpPr txBox="1"/>
      </xdr:nvSpPr>
      <xdr:spPr>
        <a:xfrm>
          <a:off x="4673600" y="1351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145687</xdr:rowOff>
    </xdr:from>
    <xdr:to>
      <xdr:col>20</xdr:col>
      <xdr:colOff>38100</xdr:colOff>
      <xdr:row>80</xdr:row>
      <xdr:rowOff>75837</xdr:rowOff>
    </xdr:to>
    <xdr:sp macro="" textlink="">
      <xdr:nvSpPr>
        <xdr:cNvPr id="282" name="楕円 281">
          <a:extLst>
            <a:ext uri="{FF2B5EF4-FFF2-40B4-BE49-F238E27FC236}">
              <a16:creationId xmlns:a16="http://schemas.microsoft.com/office/drawing/2014/main" xmlns="" id="{7ACDC986-471B-429F-B33D-524637A0FF32}"/>
            </a:ext>
          </a:extLst>
        </xdr:cNvPr>
        <xdr:cNvSpPr/>
      </xdr:nvSpPr>
      <xdr:spPr>
        <a:xfrm>
          <a:off x="37465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2177</xdr:rowOff>
    </xdr:from>
    <xdr:to>
      <xdr:col>24</xdr:col>
      <xdr:colOff>63500</xdr:colOff>
      <xdr:row>80</xdr:row>
      <xdr:rowOff>25037</xdr:rowOff>
    </xdr:to>
    <xdr:cxnSp macro="">
      <xdr:nvCxnSpPr>
        <xdr:cNvPr id="283" name="直線コネクタ 282">
          <a:extLst>
            <a:ext uri="{FF2B5EF4-FFF2-40B4-BE49-F238E27FC236}">
              <a16:creationId xmlns:a16="http://schemas.microsoft.com/office/drawing/2014/main" xmlns="" id="{DCE3372B-A140-4128-B88F-37346F2D082A}"/>
            </a:ext>
          </a:extLst>
        </xdr:cNvPr>
        <xdr:cNvCxnSpPr/>
      </xdr:nvCxnSpPr>
      <xdr:spPr>
        <a:xfrm flipV="1">
          <a:off x="3797300" y="1371817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165281</xdr:rowOff>
    </xdr:from>
    <xdr:to>
      <xdr:col>15</xdr:col>
      <xdr:colOff>101600</xdr:colOff>
      <xdr:row>80</xdr:row>
      <xdr:rowOff>95431</xdr:rowOff>
    </xdr:to>
    <xdr:sp macro="" textlink="">
      <xdr:nvSpPr>
        <xdr:cNvPr id="284" name="楕円 283">
          <a:extLst>
            <a:ext uri="{FF2B5EF4-FFF2-40B4-BE49-F238E27FC236}">
              <a16:creationId xmlns:a16="http://schemas.microsoft.com/office/drawing/2014/main" xmlns="" id="{3A8153FC-B268-4796-BC6D-EAAD6147E4F8}"/>
            </a:ext>
          </a:extLst>
        </xdr:cNvPr>
        <xdr:cNvSpPr/>
      </xdr:nvSpPr>
      <xdr:spPr>
        <a:xfrm>
          <a:off x="28575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25037</xdr:rowOff>
    </xdr:from>
    <xdr:to>
      <xdr:col>19</xdr:col>
      <xdr:colOff>177800</xdr:colOff>
      <xdr:row>80</xdr:row>
      <xdr:rowOff>44631</xdr:rowOff>
    </xdr:to>
    <xdr:cxnSp macro="">
      <xdr:nvCxnSpPr>
        <xdr:cNvPr id="285" name="直線コネクタ 284">
          <a:extLst>
            <a:ext uri="{FF2B5EF4-FFF2-40B4-BE49-F238E27FC236}">
              <a16:creationId xmlns:a16="http://schemas.microsoft.com/office/drawing/2014/main" xmlns="" id="{E174B9BD-D6EA-4724-B75A-B7BA78B12323}"/>
            </a:ext>
          </a:extLst>
        </xdr:cNvPr>
        <xdr:cNvCxnSpPr/>
      </xdr:nvCxnSpPr>
      <xdr:spPr>
        <a:xfrm flipV="1">
          <a:off x="2908300" y="137410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16692</xdr:rowOff>
    </xdr:from>
    <xdr:to>
      <xdr:col>10</xdr:col>
      <xdr:colOff>165100</xdr:colOff>
      <xdr:row>80</xdr:row>
      <xdr:rowOff>118292</xdr:rowOff>
    </xdr:to>
    <xdr:sp macro="" textlink="">
      <xdr:nvSpPr>
        <xdr:cNvPr id="286" name="楕円 285">
          <a:extLst>
            <a:ext uri="{FF2B5EF4-FFF2-40B4-BE49-F238E27FC236}">
              <a16:creationId xmlns:a16="http://schemas.microsoft.com/office/drawing/2014/main" xmlns="" id="{3C80E21D-F112-4A7D-A4A6-C80BE3FC30E3}"/>
            </a:ext>
          </a:extLst>
        </xdr:cNvPr>
        <xdr:cNvSpPr/>
      </xdr:nvSpPr>
      <xdr:spPr>
        <a:xfrm>
          <a:off x="1968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44631</xdr:rowOff>
    </xdr:from>
    <xdr:to>
      <xdr:col>15</xdr:col>
      <xdr:colOff>50800</xdr:colOff>
      <xdr:row>80</xdr:row>
      <xdr:rowOff>67492</xdr:rowOff>
    </xdr:to>
    <xdr:cxnSp macro="">
      <xdr:nvCxnSpPr>
        <xdr:cNvPr id="287" name="直線コネクタ 286">
          <a:extLst>
            <a:ext uri="{FF2B5EF4-FFF2-40B4-BE49-F238E27FC236}">
              <a16:creationId xmlns:a16="http://schemas.microsoft.com/office/drawing/2014/main" xmlns="" id="{360624C0-79C6-4380-8C82-361D9FF5ADEC}"/>
            </a:ext>
          </a:extLst>
        </xdr:cNvPr>
        <xdr:cNvCxnSpPr/>
      </xdr:nvCxnSpPr>
      <xdr:spPr>
        <a:xfrm flipV="1">
          <a:off x="2019300" y="137606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88" name="n_1aveValue【公営住宅】&#10;有形固定資産減価償却率">
          <a:extLst>
            <a:ext uri="{FF2B5EF4-FFF2-40B4-BE49-F238E27FC236}">
              <a16:creationId xmlns:a16="http://schemas.microsoft.com/office/drawing/2014/main" xmlns="" id="{BAE370B3-AB87-4D5B-A937-B394E6AC8288}"/>
            </a:ext>
          </a:extLst>
        </xdr:cNvPr>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89" name="n_2aveValue【公営住宅】&#10;有形固定資産減価償却率">
          <a:extLst>
            <a:ext uri="{FF2B5EF4-FFF2-40B4-BE49-F238E27FC236}">
              <a16:creationId xmlns:a16="http://schemas.microsoft.com/office/drawing/2014/main" xmlns="" id="{562E8143-5A02-46EB-8AAC-F06808795A9F}"/>
            </a:ext>
          </a:extLst>
        </xdr:cNvPr>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86558</xdr:rowOff>
    </xdr:from>
    <xdr:ext cx="405111" cy="259045"/>
    <xdr:sp macro="" textlink="">
      <xdr:nvSpPr>
        <xdr:cNvPr id="290" name="n_3aveValue【公営住宅】&#10;有形固定資産減価償却率">
          <a:extLst>
            <a:ext uri="{FF2B5EF4-FFF2-40B4-BE49-F238E27FC236}">
              <a16:creationId xmlns:a16="http://schemas.microsoft.com/office/drawing/2014/main" xmlns="" id="{9DBD80E9-53F4-449A-AFE1-A6971E79841F}"/>
            </a:ext>
          </a:extLst>
        </xdr:cNvPr>
        <xdr:cNvSpPr txBox="1"/>
      </xdr:nvSpPr>
      <xdr:spPr>
        <a:xfrm>
          <a:off x="1816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92364</xdr:rowOff>
    </xdr:from>
    <xdr:ext cx="405111" cy="259045"/>
    <xdr:sp macro="" textlink="">
      <xdr:nvSpPr>
        <xdr:cNvPr id="291" name="n_1mainValue【公営住宅】&#10;有形固定資産減価償却率">
          <a:extLst>
            <a:ext uri="{FF2B5EF4-FFF2-40B4-BE49-F238E27FC236}">
              <a16:creationId xmlns:a16="http://schemas.microsoft.com/office/drawing/2014/main" xmlns="" id="{4D299607-53AB-4102-BEA6-B50E7EC5F05D}"/>
            </a:ext>
          </a:extLst>
        </xdr:cNvPr>
        <xdr:cNvSpPr txBox="1"/>
      </xdr:nvSpPr>
      <xdr:spPr>
        <a:xfrm>
          <a:off x="3582044" y="134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111958</xdr:rowOff>
    </xdr:from>
    <xdr:ext cx="405111" cy="259045"/>
    <xdr:sp macro="" textlink="">
      <xdr:nvSpPr>
        <xdr:cNvPr id="292" name="n_2mainValue【公営住宅】&#10;有形固定資産減価償却率">
          <a:extLst>
            <a:ext uri="{FF2B5EF4-FFF2-40B4-BE49-F238E27FC236}">
              <a16:creationId xmlns:a16="http://schemas.microsoft.com/office/drawing/2014/main" xmlns="" id="{4FF6A5E2-5D61-44A7-9B82-58A2F519F476}"/>
            </a:ext>
          </a:extLst>
        </xdr:cNvPr>
        <xdr:cNvSpPr txBox="1"/>
      </xdr:nvSpPr>
      <xdr:spPr>
        <a:xfrm>
          <a:off x="2705744" y="1348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134819</xdr:rowOff>
    </xdr:from>
    <xdr:ext cx="405111" cy="259045"/>
    <xdr:sp macro="" textlink="">
      <xdr:nvSpPr>
        <xdr:cNvPr id="293" name="n_3mainValue【公営住宅】&#10;有形固定資産減価償却率">
          <a:extLst>
            <a:ext uri="{FF2B5EF4-FFF2-40B4-BE49-F238E27FC236}">
              <a16:creationId xmlns:a16="http://schemas.microsoft.com/office/drawing/2014/main" xmlns="" id="{0D3DB3AD-2FCD-4478-8DC6-0160700303D6}"/>
            </a:ext>
          </a:extLst>
        </xdr:cNvPr>
        <xdr:cNvSpPr txBox="1"/>
      </xdr:nvSpPr>
      <xdr:spPr>
        <a:xfrm>
          <a:off x="1816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xmlns="" id="{7B5A8E3D-6927-4EAC-9293-4EF4DAB7B59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xmlns="" id="{1C360B63-FBE7-4A37-AC57-CFB7EAE47DF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xmlns="" id="{446D2575-6529-4D8B-8802-E6EB0BB83AC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xmlns="" id="{043315B5-1979-4471-BF4F-0127C4232F6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xmlns="" id="{9CE37D46-CDE3-4CA3-96C0-0AE95FCF486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xmlns="" id="{9E62BCA4-DC4B-4A2E-9944-8EF75C0135B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xmlns="" id="{5A297C9F-C36B-4C06-AAFA-43CC440CD4E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xmlns="" id="{6077A250-195E-44DE-891C-3EE7A79CBCE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xmlns="" id="{1328536C-82BD-4E74-8527-A08245E3C75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xmlns="" id="{0D509D7A-CC08-4D6D-8BC6-B5E7CA79318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xmlns="" id="{4FC1BF83-2FB7-4A3B-A003-8F9E39B1E2B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xmlns="" id="{3CDFBF24-9FCD-48EF-8C00-53FEE818FE5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xmlns="" id="{D7CB107F-6BE6-4D90-88AE-DE593608CB2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xmlns="" id="{DD4FE6C7-8D19-4662-A180-EE45E7B1874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xmlns="" id="{F86C6428-2C75-43C3-8705-538E3061284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xmlns="" id="{8C2BFB1E-32FD-484F-936A-F0C26D6C12F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xmlns="" id="{01612377-2963-4C1E-BDE6-F824E25A395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xmlns="" id="{324BF471-0D46-469C-AE15-D201D7D2D1A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xmlns="" id="{D8B0A543-16A1-4D6F-A0EE-0E2B67CB63A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xmlns="" id="{ADE47CE8-BDAC-424E-B1E4-1E461F04E5D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xmlns="" id="{6927BDB7-56CB-468F-8E7C-F6BEAE6E2F7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xmlns="" id="{E42AE3E0-1498-460C-A548-5EBA70EDCA1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xmlns="" id="{46FD2001-A0BB-4454-90F8-B796985C01A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a:extLst>
            <a:ext uri="{FF2B5EF4-FFF2-40B4-BE49-F238E27FC236}">
              <a16:creationId xmlns:a16="http://schemas.microsoft.com/office/drawing/2014/main" xmlns="" id="{2BC88474-29E8-4EA9-890E-9B08E427E1B2}"/>
            </a:ext>
          </a:extLst>
        </xdr:cNvPr>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a:extLst>
            <a:ext uri="{FF2B5EF4-FFF2-40B4-BE49-F238E27FC236}">
              <a16:creationId xmlns:a16="http://schemas.microsoft.com/office/drawing/2014/main" xmlns="" id="{52F78B2F-7EB2-4802-9CB9-09726F12B74E}"/>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a:extLst>
            <a:ext uri="{FF2B5EF4-FFF2-40B4-BE49-F238E27FC236}">
              <a16:creationId xmlns:a16="http://schemas.microsoft.com/office/drawing/2014/main" xmlns="" id="{47B082C6-7AFA-475A-9CA1-5303FCABD203}"/>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a:extLst>
            <a:ext uri="{FF2B5EF4-FFF2-40B4-BE49-F238E27FC236}">
              <a16:creationId xmlns:a16="http://schemas.microsoft.com/office/drawing/2014/main" xmlns="" id="{C17FC8BC-7D0A-4BAC-A0AD-0D838B99ECAA}"/>
            </a:ext>
          </a:extLst>
        </xdr:cNvPr>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a:extLst>
            <a:ext uri="{FF2B5EF4-FFF2-40B4-BE49-F238E27FC236}">
              <a16:creationId xmlns:a16="http://schemas.microsoft.com/office/drawing/2014/main" xmlns="" id="{E9D1B032-739D-448D-B164-DDAD2B4B847C}"/>
            </a:ext>
          </a:extLst>
        </xdr:cNvPr>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22" name="【公営住宅】&#10;一人当たり面積平均値テキスト">
          <a:extLst>
            <a:ext uri="{FF2B5EF4-FFF2-40B4-BE49-F238E27FC236}">
              <a16:creationId xmlns:a16="http://schemas.microsoft.com/office/drawing/2014/main" xmlns="" id="{54DFF4FA-33FD-4BC1-8DE0-03AA209A89E1}"/>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a:extLst>
            <a:ext uri="{FF2B5EF4-FFF2-40B4-BE49-F238E27FC236}">
              <a16:creationId xmlns:a16="http://schemas.microsoft.com/office/drawing/2014/main" xmlns="" id="{972E85E8-812E-47A7-A93A-2078AE90449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a:extLst>
            <a:ext uri="{FF2B5EF4-FFF2-40B4-BE49-F238E27FC236}">
              <a16:creationId xmlns:a16="http://schemas.microsoft.com/office/drawing/2014/main" xmlns="" id="{9261E541-7A46-4AA0-853E-33430290D0D5}"/>
            </a:ext>
          </a:extLst>
        </xdr:cNvPr>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a:extLst>
            <a:ext uri="{FF2B5EF4-FFF2-40B4-BE49-F238E27FC236}">
              <a16:creationId xmlns:a16="http://schemas.microsoft.com/office/drawing/2014/main" xmlns="" id="{82C40669-DDE4-4F16-A8C0-C14FA5982DC0}"/>
            </a:ext>
          </a:extLst>
        </xdr:cNvPr>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a:extLst>
            <a:ext uri="{FF2B5EF4-FFF2-40B4-BE49-F238E27FC236}">
              <a16:creationId xmlns:a16="http://schemas.microsoft.com/office/drawing/2014/main" xmlns="" id="{6D156245-395A-4CDF-9989-6F3B08062AF3}"/>
            </a:ext>
          </a:extLst>
        </xdr:cNvPr>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xmlns="" id="{D74586FB-E3FA-433C-9617-E0E82C94C26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BEB6D07E-810A-4330-A1F3-EC3036282D0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78163B6D-785F-45FA-B764-2AF9EAF038C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D511946E-47AC-4196-8912-4332A3E7CFD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BEC6B6C8-04E1-4038-866A-710533B4410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103124</xdr:rowOff>
    </xdr:from>
    <xdr:to>
      <xdr:col>55</xdr:col>
      <xdr:colOff>50800</xdr:colOff>
      <xdr:row>81</xdr:row>
      <xdr:rowOff>33274</xdr:rowOff>
    </xdr:to>
    <xdr:sp macro="" textlink="">
      <xdr:nvSpPr>
        <xdr:cNvPr id="332" name="楕円 331">
          <a:extLst>
            <a:ext uri="{FF2B5EF4-FFF2-40B4-BE49-F238E27FC236}">
              <a16:creationId xmlns:a16="http://schemas.microsoft.com/office/drawing/2014/main" xmlns="" id="{E0DA0992-D1C1-4679-BC56-006EB7B28C9B}"/>
            </a:ext>
          </a:extLst>
        </xdr:cNvPr>
        <xdr:cNvSpPr/>
      </xdr:nvSpPr>
      <xdr:spPr>
        <a:xfrm>
          <a:off x="10426700" y="1381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126001</xdr:rowOff>
    </xdr:from>
    <xdr:ext cx="469744" cy="259045"/>
    <xdr:sp macro="" textlink="">
      <xdr:nvSpPr>
        <xdr:cNvPr id="333" name="【公営住宅】&#10;一人当たり面積該当値テキスト">
          <a:extLst>
            <a:ext uri="{FF2B5EF4-FFF2-40B4-BE49-F238E27FC236}">
              <a16:creationId xmlns:a16="http://schemas.microsoft.com/office/drawing/2014/main" xmlns="" id="{2CBFEA53-11C0-4BED-9F1D-2F9CEA40EAB6}"/>
            </a:ext>
          </a:extLst>
        </xdr:cNvPr>
        <xdr:cNvSpPr txBox="1"/>
      </xdr:nvSpPr>
      <xdr:spPr>
        <a:xfrm>
          <a:off x="10515600" y="136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109982</xdr:rowOff>
    </xdr:from>
    <xdr:to>
      <xdr:col>50</xdr:col>
      <xdr:colOff>165100</xdr:colOff>
      <xdr:row>81</xdr:row>
      <xdr:rowOff>40132</xdr:rowOff>
    </xdr:to>
    <xdr:sp macro="" textlink="">
      <xdr:nvSpPr>
        <xdr:cNvPr id="334" name="楕円 333">
          <a:extLst>
            <a:ext uri="{FF2B5EF4-FFF2-40B4-BE49-F238E27FC236}">
              <a16:creationId xmlns:a16="http://schemas.microsoft.com/office/drawing/2014/main" xmlns="" id="{08346A24-D361-4694-A7B5-B29C20972079}"/>
            </a:ext>
          </a:extLst>
        </xdr:cNvPr>
        <xdr:cNvSpPr/>
      </xdr:nvSpPr>
      <xdr:spPr>
        <a:xfrm>
          <a:off x="9588500" y="138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153924</xdr:rowOff>
    </xdr:from>
    <xdr:to>
      <xdr:col>55</xdr:col>
      <xdr:colOff>0</xdr:colOff>
      <xdr:row>80</xdr:row>
      <xdr:rowOff>160782</xdr:rowOff>
    </xdr:to>
    <xdr:cxnSp macro="">
      <xdr:nvCxnSpPr>
        <xdr:cNvPr id="335" name="直線コネクタ 334">
          <a:extLst>
            <a:ext uri="{FF2B5EF4-FFF2-40B4-BE49-F238E27FC236}">
              <a16:creationId xmlns:a16="http://schemas.microsoft.com/office/drawing/2014/main" xmlns="" id="{3753E8E8-0394-4D17-83DE-B8B16D0AD22C}"/>
            </a:ext>
          </a:extLst>
        </xdr:cNvPr>
        <xdr:cNvCxnSpPr/>
      </xdr:nvCxnSpPr>
      <xdr:spPr>
        <a:xfrm flipV="1">
          <a:off x="9639300" y="1386992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114554</xdr:rowOff>
    </xdr:from>
    <xdr:to>
      <xdr:col>46</xdr:col>
      <xdr:colOff>38100</xdr:colOff>
      <xdr:row>81</xdr:row>
      <xdr:rowOff>44704</xdr:rowOff>
    </xdr:to>
    <xdr:sp macro="" textlink="">
      <xdr:nvSpPr>
        <xdr:cNvPr id="336" name="楕円 335">
          <a:extLst>
            <a:ext uri="{FF2B5EF4-FFF2-40B4-BE49-F238E27FC236}">
              <a16:creationId xmlns:a16="http://schemas.microsoft.com/office/drawing/2014/main" xmlns="" id="{42548454-D625-4520-A1BE-1ED0E3FAE83F}"/>
            </a:ext>
          </a:extLst>
        </xdr:cNvPr>
        <xdr:cNvSpPr/>
      </xdr:nvSpPr>
      <xdr:spPr>
        <a:xfrm>
          <a:off x="8699500" y="1383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160782</xdr:rowOff>
    </xdr:from>
    <xdr:to>
      <xdr:col>50</xdr:col>
      <xdr:colOff>114300</xdr:colOff>
      <xdr:row>80</xdr:row>
      <xdr:rowOff>165354</xdr:rowOff>
    </xdr:to>
    <xdr:cxnSp macro="">
      <xdr:nvCxnSpPr>
        <xdr:cNvPr id="337" name="直線コネクタ 336">
          <a:extLst>
            <a:ext uri="{FF2B5EF4-FFF2-40B4-BE49-F238E27FC236}">
              <a16:creationId xmlns:a16="http://schemas.microsoft.com/office/drawing/2014/main" xmlns="" id="{99CF577C-92D2-49D7-BC7A-2E55DE770145}"/>
            </a:ext>
          </a:extLst>
        </xdr:cNvPr>
        <xdr:cNvCxnSpPr/>
      </xdr:nvCxnSpPr>
      <xdr:spPr>
        <a:xfrm flipV="1">
          <a:off x="8750300" y="138767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119887</xdr:rowOff>
    </xdr:from>
    <xdr:to>
      <xdr:col>41</xdr:col>
      <xdr:colOff>101600</xdr:colOff>
      <xdr:row>81</xdr:row>
      <xdr:rowOff>50037</xdr:rowOff>
    </xdr:to>
    <xdr:sp macro="" textlink="">
      <xdr:nvSpPr>
        <xdr:cNvPr id="338" name="楕円 337">
          <a:extLst>
            <a:ext uri="{FF2B5EF4-FFF2-40B4-BE49-F238E27FC236}">
              <a16:creationId xmlns:a16="http://schemas.microsoft.com/office/drawing/2014/main" xmlns="" id="{F044F4BD-8C26-4EB9-AD77-B450AE59C23F}"/>
            </a:ext>
          </a:extLst>
        </xdr:cNvPr>
        <xdr:cNvSpPr/>
      </xdr:nvSpPr>
      <xdr:spPr>
        <a:xfrm>
          <a:off x="78105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165354</xdr:rowOff>
    </xdr:from>
    <xdr:to>
      <xdr:col>45</xdr:col>
      <xdr:colOff>177800</xdr:colOff>
      <xdr:row>80</xdr:row>
      <xdr:rowOff>170687</xdr:rowOff>
    </xdr:to>
    <xdr:cxnSp macro="">
      <xdr:nvCxnSpPr>
        <xdr:cNvPr id="339" name="直線コネクタ 338">
          <a:extLst>
            <a:ext uri="{FF2B5EF4-FFF2-40B4-BE49-F238E27FC236}">
              <a16:creationId xmlns:a16="http://schemas.microsoft.com/office/drawing/2014/main" xmlns="" id="{9585A83F-B6F2-45D0-B284-6FE09669BE1C}"/>
            </a:ext>
          </a:extLst>
        </xdr:cNvPr>
        <xdr:cNvCxnSpPr/>
      </xdr:nvCxnSpPr>
      <xdr:spPr>
        <a:xfrm flipV="1">
          <a:off x="7861300" y="13881354"/>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40" name="n_1aveValue【公営住宅】&#10;一人当たり面積">
          <a:extLst>
            <a:ext uri="{FF2B5EF4-FFF2-40B4-BE49-F238E27FC236}">
              <a16:creationId xmlns:a16="http://schemas.microsoft.com/office/drawing/2014/main" xmlns="" id="{01AD56BA-EE8C-4474-840B-C2EB6D68BC59}"/>
            </a:ext>
          </a:extLst>
        </xdr:cNvPr>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41" name="n_2aveValue【公営住宅】&#10;一人当たり面積">
          <a:extLst>
            <a:ext uri="{FF2B5EF4-FFF2-40B4-BE49-F238E27FC236}">
              <a16:creationId xmlns:a16="http://schemas.microsoft.com/office/drawing/2014/main" xmlns="" id="{C309BEC5-5DB3-43AE-8584-2F9EEFDC8C8D}"/>
            </a:ext>
          </a:extLst>
        </xdr:cNvPr>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99077</xdr:rowOff>
    </xdr:from>
    <xdr:ext cx="469744" cy="259045"/>
    <xdr:sp macro="" textlink="">
      <xdr:nvSpPr>
        <xdr:cNvPr id="342" name="n_3aveValue【公営住宅】&#10;一人当たり面積">
          <a:extLst>
            <a:ext uri="{FF2B5EF4-FFF2-40B4-BE49-F238E27FC236}">
              <a16:creationId xmlns:a16="http://schemas.microsoft.com/office/drawing/2014/main" xmlns="" id="{D70D5018-5FB5-4042-A7A4-F5B24E7EB595}"/>
            </a:ext>
          </a:extLst>
        </xdr:cNvPr>
        <xdr:cNvSpPr txBox="1"/>
      </xdr:nvSpPr>
      <xdr:spPr>
        <a:xfrm>
          <a:off x="7626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56659</xdr:rowOff>
    </xdr:from>
    <xdr:ext cx="469744" cy="259045"/>
    <xdr:sp macro="" textlink="">
      <xdr:nvSpPr>
        <xdr:cNvPr id="343" name="n_1mainValue【公営住宅】&#10;一人当たり面積">
          <a:extLst>
            <a:ext uri="{FF2B5EF4-FFF2-40B4-BE49-F238E27FC236}">
              <a16:creationId xmlns:a16="http://schemas.microsoft.com/office/drawing/2014/main" xmlns="" id="{625236D5-44C1-4518-ABC4-54E4D3945821}"/>
            </a:ext>
          </a:extLst>
        </xdr:cNvPr>
        <xdr:cNvSpPr txBox="1"/>
      </xdr:nvSpPr>
      <xdr:spPr>
        <a:xfrm>
          <a:off x="9391727" y="1360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61231</xdr:rowOff>
    </xdr:from>
    <xdr:ext cx="469744" cy="259045"/>
    <xdr:sp macro="" textlink="">
      <xdr:nvSpPr>
        <xdr:cNvPr id="344" name="n_2mainValue【公営住宅】&#10;一人当たり面積">
          <a:extLst>
            <a:ext uri="{FF2B5EF4-FFF2-40B4-BE49-F238E27FC236}">
              <a16:creationId xmlns:a16="http://schemas.microsoft.com/office/drawing/2014/main" xmlns="" id="{78A16BCA-91CB-436C-A7CC-A96D0E2B9390}"/>
            </a:ext>
          </a:extLst>
        </xdr:cNvPr>
        <xdr:cNvSpPr txBox="1"/>
      </xdr:nvSpPr>
      <xdr:spPr>
        <a:xfrm>
          <a:off x="8515427" y="1360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66564</xdr:rowOff>
    </xdr:from>
    <xdr:ext cx="469744" cy="259045"/>
    <xdr:sp macro="" textlink="">
      <xdr:nvSpPr>
        <xdr:cNvPr id="345" name="n_3mainValue【公営住宅】&#10;一人当たり面積">
          <a:extLst>
            <a:ext uri="{FF2B5EF4-FFF2-40B4-BE49-F238E27FC236}">
              <a16:creationId xmlns:a16="http://schemas.microsoft.com/office/drawing/2014/main" xmlns="" id="{860CDA55-8606-4789-AD35-5C45A50E9A74}"/>
            </a:ext>
          </a:extLst>
        </xdr:cNvPr>
        <xdr:cNvSpPr txBox="1"/>
      </xdr:nvSpPr>
      <xdr:spPr>
        <a:xfrm>
          <a:off x="7626427" y="1361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xmlns="" id="{03A1E26F-B927-4C65-9A43-6B159D7ECFE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xmlns="" id="{6BBB770D-BBBB-424D-BA9C-D20153BF34C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xmlns="" id="{015DE06E-28D2-4895-BB70-239B835AC89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xmlns="" id="{FB4F47BA-03B5-4552-BC64-8BF1A834BD3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xmlns="" id="{A7200ECA-D01E-4327-9753-0390C52F438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xmlns="" id="{D6671BA2-DE43-4195-9EA3-F5F1F09C99B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xmlns="" id="{80664DAE-0520-4E25-A2B2-514CF5FB529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xmlns="" id="{3D400D45-646F-4E60-97BA-4943EFD33DF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xmlns="" id="{1DC53375-D067-4079-AAA7-A24D877ACE9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xmlns="" id="{24E908EE-0470-4206-8D19-F3A762CDBEF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a:extLst>
            <a:ext uri="{FF2B5EF4-FFF2-40B4-BE49-F238E27FC236}">
              <a16:creationId xmlns:a16="http://schemas.microsoft.com/office/drawing/2014/main" xmlns="" id="{F148FCC9-669F-43C8-873B-549881EFEB6C}"/>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a:extLst>
            <a:ext uri="{FF2B5EF4-FFF2-40B4-BE49-F238E27FC236}">
              <a16:creationId xmlns:a16="http://schemas.microsoft.com/office/drawing/2014/main" xmlns="" id="{7B16AD4A-279A-4627-A729-ADD380E7C0C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a:extLst>
            <a:ext uri="{FF2B5EF4-FFF2-40B4-BE49-F238E27FC236}">
              <a16:creationId xmlns:a16="http://schemas.microsoft.com/office/drawing/2014/main" xmlns="" id="{19C30E0A-9A67-4CEC-995B-C5ED8102C71D}"/>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a:extLst>
            <a:ext uri="{FF2B5EF4-FFF2-40B4-BE49-F238E27FC236}">
              <a16:creationId xmlns:a16="http://schemas.microsoft.com/office/drawing/2014/main" xmlns="" id="{7019E806-907C-4F10-90F1-3B577854E98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a:extLst>
            <a:ext uri="{FF2B5EF4-FFF2-40B4-BE49-F238E27FC236}">
              <a16:creationId xmlns:a16="http://schemas.microsoft.com/office/drawing/2014/main" xmlns="" id="{D2B828CE-9884-4169-A951-840BDBB0DE2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a:extLst>
            <a:ext uri="{FF2B5EF4-FFF2-40B4-BE49-F238E27FC236}">
              <a16:creationId xmlns:a16="http://schemas.microsoft.com/office/drawing/2014/main" xmlns="" id="{58AEF8F4-4DE5-4AE6-AE87-FF73D879B7B2}"/>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a:extLst>
            <a:ext uri="{FF2B5EF4-FFF2-40B4-BE49-F238E27FC236}">
              <a16:creationId xmlns:a16="http://schemas.microsoft.com/office/drawing/2014/main" xmlns="" id="{24E3B6DA-3ED4-45A9-91F9-65BB2A036387}"/>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a:extLst>
            <a:ext uri="{FF2B5EF4-FFF2-40B4-BE49-F238E27FC236}">
              <a16:creationId xmlns:a16="http://schemas.microsoft.com/office/drawing/2014/main" xmlns="" id="{1DDE947C-8A49-44E5-B24D-5413579A412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a:extLst>
            <a:ext uri="{FF2B5EF4-FFF2-40B4-BE49-F238E27FC236}">
              <a16:creationId xmlns:a16="http://schemas.microsoft.com/office/drawing/2014/main" xmlns="" id="{FB3E7BE9-4D38-4842-BCE0-8B878DF586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a:extLst>
            <a:ext uri="{FF2B5EF4-FFF2-40B4-BE49-F238E27FC236}">
              <a16:creationId xmlns:a16="http://schemas.microsoft.com/office/drawing/2014/main" xmlns="" id="{F7386FD6-065C-41E1-9901-157A755C239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a:extLst>
            <a:ext uri="{FF2B5EF4-FFF2-40B4-BE49-F238E27FC236}">
              <a16:creationId xmlns:a16="http://schemas.microsoft.com/office/drawing/2014/main" xmlns="" id="{C659FC51-74BD-4A91-9CC7-E7BF05C63F83}"/>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xmlns="" id="{375D571E-21C3-4359-A918-3603B9A62FF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a:extLst>
            <a:ext uri="{FF2B5EF4-FFF2-40B4-BE49-F238E27FC236}">
              <a16:creationId xmlns:a16="http://schemas.microsoft.com/office/drawing/2014/main" xmlns="" id="{5F539745-001D-42FE-8403-67F9A811CA05}"/>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a:extLst>
            <a:ext uri="{FF2B5EF4-FFF2-40B4-BE49-F238E27FC236}">
              <a16:creationId xmlns:a16="http://schemas.microsoft.com/office/drawing/2014/main" xmlns="" id="{19395358-61CE-48D8-981D-0E7BEE716FA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135255</xdr:rowOff>
    </xdr:from>
    <xdr:to>
      <xdr:col>24</xdr:col>
      <xdr:colOff>62865</xdr:colOff>
      <xdr:row>107</xdr:row>
      <xdr:rowOff>60961</xdr:rowOff>
    </xdr:to>
    <xdr:cxnSp macro="">
      <xdr:nvCxnSpPr>
        <xdr:cNvPr id="370" name="直線コネクタ 369">
          <a:extLst>
            <a:ext uri="{FF2B5EF4-FFF2-40B4-BE49-F238E27FC236}">
              <a16:creationId xmlns:a16="http://schemas.microsoft.com/office/drawing/2014/main" xmlns="" id="{E323A98E-874B-49A2-B32E-285AC495BEE5}"/>
            </a:ext>
          </a:extLst>
        </xdr:cNvPr>
        <xdr:cNvCxnSpPr/>
      </xdr:nvCxnSpPr>
      <xdr:spPr>
        <a:xfrm flipV="1">
          <a:off x="4634865" y="17280255"/>
          <a:ext cx="0" cy="112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64788</xdr:rowOff>
    </xdr:from>
    <xdr:ext cx="405111" cy="259045"/>
    <xdr:sp macro="" textlink="">
      <xdr:nvSpPr>
        <xdr:cNvPr id="371" name="【港湾・漁港】&#10;有形固定資産減価償却率最小値テキスト">
          <a:extLst>
            <a:ext uri="{FF2B5EF4-FFF2-40B4-BE49-F238E27FC236}">
              <a16:creationId xmlns:a16="http://schemas.microsoft.com/office/drawing/2014/main" xmlns="" id="{48ACD820-A22B-4089-A34A-33EADDB24E36}"/>
            </a:ext>
          </a:extLst>
        </xdr:cNvPr>
        <xdr:cNvSpPr txBox="1"/>
      </xdr:nvSpPr>
      <xdr:spPr>
        <a:xfrm>
          <a:off x="4673600"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60961</xdr:rowOff>
    </xdr:from>
    <xdr:to>
      <xdr:col>24</xdr:col>
      <xdr:colOff>152400</xdr:colOff>
      <xdr:row>107</xdr:row>
      <xdr:rowOff>60961</xdr:rowOff>
    </xdr:to>
    <xdr:cxnSp macro="">
      <xdr:nvCxnSpPr>
        <xdr:cNvPr id="372" name="直線コネクタ 371">
          <a:extLst>
            <a:ext uri="{FF2B5EF4-FFF2-40B4-BE49-F238E27FC236}">
              <a16:creationId xmlns:a16="http://schemas.microsoft.com/office/drawing/2014/main" xmlns="" id="{413FA37B-0B7A-44E7-9F35-6381C7C2CAFC}"/>
            </a:ext>
          </a:extLst>
        </xdr:cNvPr>
        <xdr:cNvCxnSpPr/>
      </xdr:nvCxnSpPr>
      <xdr:spPr>
        <a:xfrm>
          <a:off x="4546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81932</xdr:rowOff>
    </xdr:from>
    <xdr:ext cx="405111" cy="259045"/>
    <xdr:sp macro="" textlink="">
      <xdr:nvSpPr>
        <xdr:cNvPr id="373" name="【港湾・漁港】&#10;有形固定資産減価償却率最大値テキスト">
          <a:extLst>
            <a:ext uri="{FF2B5EF4-FFF2-40B4-BE49-F238E27FC236}">
              <a16:creationId xmlns:a16="http://schemas.microsoft.com/office/drawing/2014/main" xmlns="" id="{A6DAC47A-9928-4B95-931F-1ED217095846}"/>
            </a:ext>
          </a:extLst>
        </xdr:cNvPr>
        <xdr:cNvSpPr txBox="1"/>
      </xdr:nvSpPr>
      <xdr:spPr>
        <a:xfrm>
          <a:off x="4673600" y="1705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135255</xdr:rowOff>
    </xdr:from>
    <xdr:to>
      <xdr:col>24</xdr:col>
      <xdr:colOff>152400</xdr:colOff>
      <xdr:row>100</xdr:row>
      <xdr:rowOff>135255</xdr:rowOff>
    </xdr:to>
    <xdr:cxnSp macro="">
      <xdr:nvCxnSpPr>
        <xdr:cNvPr id="374" name="直線コネクタ 373">
          <a:extLst>
            <a:ext uri="{FF2B5EF4-FFF2-40B4-BE49-F238E27FC236}">
              <a16:creationId xmlns:a16="http://schemas.microsoft.com/office/drawing/2014/main" xmlns="" id="{1FE57B99-6887-4C37-B80F-1B408D74577E}"/>
            </a:ext>
          </a:extLst>
        </xdr:cNvPr>
        <xdr:cNvCxnSpPr/>
      </xdr:nvCxnSpPr>
      <xdr:spPr>
        <a:xfrm>
          <a:off x="4546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85741</xdr:rowOff>
    </xdr:from>
    <xdr:ext cx="405111" cy="259045"/>
    <xdr:sp macro="" textlink="">
      <xdr:nvSpPr>
        <xdr:cNvPr id="375" name="【港湾・漁港】&#10;有形固定資産減価償却率平均値テキスト">
          <a:extLst>
            <a:ext uri="{FF2B5EF4-FFF2-40B4-BE49-F238E27FC236}">
              <a16:creationId xmlns:a16="http://schemas.microsoft.com/office/drawing/2014/main" xmlns="" id="{21B4ECD5-72A1-484B-BE72-DAC4CE5124DB}"/>
            </a:ext>
          </a:extLst>
        </xdr:cNvPr>
        <xdr:cNvSpPr txBox="1"/>
      </xdr:nvSpPr>
      <xdr:spPr>
        <a:xfrm>
          <a:off x="4673600" y="1774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376" name="フローチャート: 判断 375">
          <a:extLst>
            <a:ext uri="{FF2B5EF4-FFF2-40B4-BE49-F238E27FC236}">
              <a16:creationId xmlns:a16="http://schemas.microsoft.com/office/drawing/2014/main" xmlns="" id="{8944A71D-B566-491F-956C-712C4286D64F}"/>
            </a:ext>
          </a:extLst>
        </xdr:cNvPr>
        <xdr:cNvSpPr/>
      </xdr:nvSpPr>
      <xdr:spPr>
        <a:xfrm>
          <a:off x="45847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164464</xdr:rowOff>
    </xdr:from>
    <xdr:to>
      <xdr:col>20</xdr:col>
      <xdr:colOff>38100</xdr:colOff>
      <xdr:row>104</xdr:row>
      <xdr:rowOff>94614</xdr:rowOff>
    </xdr:to>
    <xdr:sp macro="" textlink="">
      <xdr:nvSpPr>
        <xdr:cNvPr id="377" name="フローチャート: 判断 376">
          <a:extLst>
            <a:ext uri="{FF2B5EF4-FFF2-40B4-BE49-F238E27FC236}">
              <a16:creationId xmlns:a16="http://schemas.microsoft.com/office/drawing/2014/main" xmlns="" id="{CB2910BA-30EB-46C4-9A8A-15DEB506D9B6}"/>
            </a:ext>
          </a:extLst>
        </xdr:cNvPr>
        <xdr:cNvSpPr/>
      </xdr:nvSpPr>
      <xdr:spPr>
        <a:xfrm>
          <a:off x="3746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78" name="フローチャート: 判断 377">
          <a:extLst>
            <a:ext uri="{FF2B5EF4-FFF2-40B4-BE49-F238E27FC236}">
              <a16:creationId xmlns:a16="http://schemas.microsoft.com/office/drawing/2014/main" xmlns="" id="{AA954CC4-CCE7-4D78-A63F-F144A8477846}"/>
            </a:ext>
          </a:extLst>
        </xdr:cNvPr>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63500</xdr:rowOff>
    </xdr:from>
    <xdr:to>
      <xdr:col>10</xdr:col>
      <xdr:colOff>165100</xdr:colOff>
      <xdr:row>104</xdr:row>
      <xdr:rowOff>165100</xdr:rowOff>
    </xdr:to>
    <xdr:sp macro="" textlink="">
      <xdr:nvSpPr>
        <xdr:cNvPr id="379" name="フローチャート: 判断 378">
          <a:extLst>
            <a:ext uri="{FF2B5EF4-FFF2-40B4-BE49-F238E27FC236}">
              <a16:creationId xmlns:a16="http://schemas.microsoft.com/office/drawing/2014/main" xmlns="" id="{D3A9AA6E-97A8-418F-AB9B-A53E7F4A51D0}"/>
            </a:ext>
          </a:extLst>
        </xdr:cNvPr>
        <xdr:cNvSpPr/>
      </xdr:nvSpPr>
      <xdr:spPr>
        <a:xfrm>
          <a:off x="1968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xmlns="" id="{61F715B6-AC91-42BC-803C-401BCEA3088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xmlns="" id="{EC7A7F71-3783-40B1-BD1D-3867C63EEC4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xmlns="" id="{11171BA5-244D-4DDC-91A8-7135B7BFDC5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xmlns="" id="{E4990E9B-93E9-4565-8C87-E32ED76EEEA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xmlns="" id="{88C17E74-FF2E-43C5-99A4-43848A97784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15875</xdr:rowOff>
    </xdr:from>
    <xdr:to>
      <xdr:col>24</xdr:col>
      <xdr:colOff>114300</xdr:colOff>
      <xdr:row>103</xdr:row>
      <xdr:rowOff>117475</xdr:rowOff>
    </xdr:to>
    <xdr:sp macro="" textlink="">
      <xdr:nvSpPr>
        <xdr:cNvPr id="385" name="楕円 384">
          <a:extLst>
            <a:ext uri="{FF2B5EF4-FFF2-40B4-BE49-F238E27FC236}">
              <a16:creationId xmlns:a16="http://schemas.microsoft.com/office/drawing/2014/main" xmlns="" id="{B3809B1F-E619-4797-B66D-C0D6641D4326}"/>
            </a:ext>
          </a:extLst>
        </xdr:cNvPr>
        <xdr:cNvSpPr/>
      </xdr:nvSpPr>
      <xdr:spPr>
        <a:xfrm>
          <a:off x="45847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38752</xdr:rowOff>
    </xdr:from>
    <xdr:ext cx="405111" cy="259045"/>
    <xdr:sp macro="" textlink="">
      <xdr:nvSpPr>
        <xdr:cNvPr id="386" name="【港湾・漁港】&#10;有形固定資産減価償却率該当値テキスト">
          <a:extLst>
            <a:ext uri="{FF2B5EF4-FFF2-40B4-BE49-F238E27FC236}">
              <a16:creationId xmlns:a16="http://schemas.microsoft.com/office/drawing/2014/main" xmlns="" id="{538EA859-F12A-466A-B0EA-92B5D9FB8289}"/>
            </a:ext>
          </a:extLst>
        </xdr:cNvPr>
        <xdr:cNvSpPr txBox="1"/>
      </xdr:nvSpPr>
      <xdr:spPr>
        <a:xfrm>
          <a:off x="4673600"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67311</xdr:rowOff>
    </xdr:from>
    <xdr:to>
      <xdr:col>20</xdr:col>
      <xdr:colOff>38100</xdr:colOff>
      <xdr:row>103</xdr:row>
      <xdr:rowOff>168911</xdr:rowOff>
    </xdr:to>
    <xdr:sp macro="" textlink="">
      <xdr:nvSpPr>
        <xdr:cNvPr id="387" name="楕円 386">
          <a:extLst>
            <a:ext uri="{FF2B5EF4-FFF2-40B4-BE49-F238E27FC236}">
              <a16:creationId xmlns:a16="http://schemas.microsoft.com/office/drawing/2014/main" xmlns="" id="{24D7E45A-C164-4B4C-8128-2551D5811A2D}"/>
            </a:ext>
          </a:extLst>
        </xdr:cNvPr>
        <xdr:cNvSpPr/>
      </xdr:nvSpPr>
      <xdr:spPr>
        <a:xfrm>
          <a:off x="3746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66675</xdr:rowOff>
    </xdr:from>
    <xdr:to>
      <xdr:col>24</xdr:col>
      <xdr:colOff>63500</xdr:colOff>
      <xdr:row>103</xdr:row>
      <xdr:rowOff>118111</xdr:rowOff>
    </xdr:to>
    <xdr:cxnSp macro="">
      <xdr:nvCxnSpPr>
        <xdr:cNvPr id="388" name="直線コネクタ 387">
          <a:extLst>
            <a:ext uri="{FF2B5EF4-FFF2-40B4-BE49-F238E27FC236}">
              <a16:creationId xmlns:a16="http://schemas.microsoft.com/office/drawing/2014/main" xmlns="" id="{FCD51226-6D5A-44B8-A2CD-0D4BB1F19DA7}"/>
            </a:ext>
          </a:extLst>
        </xdr:cNvPr>
        <xdr:cNvCxnSpPr/>
      </xdr:nvCxnSpPr>
      <xdr:spPr>
        <a:xfrm flipV="1">
          <a:off x="3797300" y="17726025"/>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113030</xdr:rowOff>
    </xdr:from>
    <xdr:to>
      <xdr:col>15</xdr:col>
      <xdr:colOff>101600</xdr:colOff>
      <xdr:row>104</xdr:row>
      <xdr:rowOff>43180</xdr:rowOff>
    </xdr:to>
    <xdr:sp macro="" textlink="">
      <xdr:nvSpPr>
        <xdr:cNvPr id="389" name="楕円 388">
          <a:extLst>
            <a:ext uri="{FF2B5EF4-FFF2-40B4-BE49-F238E27FC236}">
              <a16:creationId xmlns:a16="http://schemas.microsoft.com/office/drawing/2014/main" xmlns="" id="{5EA34C7A-E118-45CE-AAFD-D93272BA5F86}"/>
            </a:ext>
          </a:extLst>
        </xdr:cNvPr>
        <xdr:cNvSpPr/>
      </xdr:nvSpPr>
      <xdr:spPr>
        <a:xfrm>
          <a:off x="2857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118111</xdr:rowOff>
    </xdr:from>
    <xdr:to>
      <xdr:col>19</xdr:col>
      <xdr:colOff>177800</xdr:colOff>
      <xdr:row>103</xdr:row>
      <xdr:rowOff>163830</xdr:rowOff>
    </xdr:to>
    <xdr:cxnSp macro="">
      <xdr:nvCxnSpPr>
        <xdr:cNvPr id="390" name="直線コネクタ 389">
          <a:extLst>
            <a:ext uri="{FF2B5EF4-FFF2-40B4-BE49-F238E27FC236}">
              <a16:creationId xmlns:a16="http://schemas.microsoft.com/office/drawing/2014/main" xmlns="" id="{C3F76BDB-5746-4605-BB2C-8742129B48A4}"/>
            </a:ext>
          </a:extLst>
        </xdr:cNvPr>
        <xdr:cNvCxnSpPr/>
      </xdr:nvCxnSpPr>
      <xdr:spPr>
        <a:xfrm flipV="1">
          <a:off x="2908300" y="17777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149225</xdr:rowOff>
    </xdr:from>
    <xdr:to>
      <xdr:col>10</xdr:col>
      <xdr:colOff>165100</xdr:colOff>
      <xdr:row>104</xdr:row>
      <xdr:rowOff>79375</xdr:rowOff>
    </xdr:to>
    <xdr:sp macro="" textlink="">
      <xdr:nvSpPr>
        <xdr:cNvPr id="391" name="楕円 390">
          <a:extLst>
            <a:ext uri="{FF2B5EF4-FFF2-40B4-BE49-F238E27FC236}">
              <a16:creationId xmlns:a16="http://schemas.microsoft.com/office/drawing/2014/main" xmlns="" id="{3B340B95-E56A-49B4-B1E2-913404565D8E}"/>
            </a:ext>
          </a:extLst>
        </xdr:cNvPr>
        <xdr:cNvSpPr/>
      </xdr:nvSpPr>
      <xdr:spPr>
        <a:xfrm>
          <a:off x="1968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163830</xdr:rowOff>
    </xdr:from>
    <xdr:to>
      <xdr:col>15</xdr:col>
      <xdr:colOff>50800</xdr:colOff>
      <xdr:row>104</xdr:row>
      <xdr:rowOff>28575</xdr:rowOff>
    </xdr:to>
    <xdr:cxnSp macro="">
      <xdr:nvCxnSpPr>
        <xdr:cNvPr id="392" name="直線コネクタ 391">
          <a:extLst>
            <a:ext uri="{FF2B5EF4-FFF2-40B4-BE49-F238E27FC236}">
              <a16:creationId xmlns:a16="http://schemas.microsoft.com/office/drawing/2014/main" xmlns="" id="{0BF46EC1-162C-43F7-9086-B9ECFD4B64A1}"/>
            </a:ext>
          </a:extLst>
        </xdr:cNvPr>
        <xdr:cNvCxnSpPr/>
      </xdr:nvCxnSpPr>
      <xdr:spPr>
        <a:xfrm flipV="1">
          <a:off x="2019300" y="178231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85741</xdr:rowOff>
    </xdr:from>
    <xdr:ext cx="405111" cy="259045"/>
    <xdr:sp macro="" textlink="">
      <xdr:nvSpPr>
        <xdr:cNvPr id="393" name="n_1aveValue【港湾・漁港】&#10;有形固定資産減価償却率">
          <a:extLst>
            <a:ext uri="{FF2B5EF4-FFF2-40B4-BE49-F238E27FC236}">
              <a16:creationId xmlns:a16="http://schemas.microsoft.com/office/drawing/2014/main" xmlns="" id="{41A9BAF6-693A-420D-AEFC-A7F03FA7299A}"/>
            </a:ext>
          </a:extLst>
        </xdr:cNvPr>
        <xdr:cNvSpPr txBox="1"/>
      </xdr:nvSpPr>
      <xdr:spPr>
        <a:xfrm>
          <a:off x="3582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156227</xdr:rowOff>
    </xdr:from>
    <xdr:ext cx="405111" cy="259045"/>
    <xdr:sp macro="" textlink="">
      <xdr:nvSpPr>
        <xdr:cNvPr id="394" name="n_2aveValue【港湾・漁港】&#10;有形固定資産減価償却率">
          <a:extLst>
            <a:ext uri="{FF2B5EF4-FFF2-40B4-BE49-F238E27FC236}">
              <a16:creationId xmlns:a16="http://schemas.microsoft.com/office/drawing/2014/main" xmlns="" id="{A5311C70-D82E-40AE-93DA-F3FF54731934}"/>
            </a:ext>
          </a:extLst>
        </xdr:cNvPr>
        <xdr:cNvSpPr txBox="1"/>
      </xdr:nvSpPr>
      <xdr:spPr>
        <a:xfrm>
          <a:off x="2705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156227</xdr:rowOff>
    </xdr:from>
    <xdr:ext cx="405111" cy="259045"/>
    <xdr:sp macro="" textlink="">
      <xdr:nvSpPr>
        <xdr:cNvPr id="395" name="n_3aveValue【港湾・漁港】&#10;有形固定資産減価償却率">
          <a:extLst>
            <a:ext uri="{FF2B5EF4-FFF2-40B4-BE49-F238E27FC236}">
              <a16:creationId xmlns:a16="http://schemas.microsoft.com/office/drawing/2014/main" xmlns="" id="{3CE6C38F-CD59-4BBC-BE7A-81246516FBA8}"/>
            </a:ext>
          </a:extLst>
        </xdr:cNvPr>
        <xdr:cNvSpPr txBox="1"/>
      </xdr:nvSpPr>
      <xdr:spPr>
        <a:xfrm>
          <a:off x="1816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13988</xdr:rowOff>
    </xdr:from>
    <xdr:ext cx="405111" cy="259045"/>
    <xdr:sp macro="" textlink="">
      <xdr:nvSpPr>
        <xdr:cNvPr id="396" name="n_1mainValue【港湾・漁港】&#10;有形固定資産減価償却率">
          <a:extLst>
            <a:ext uri="{FF2B5EF4-FFF2-40B4-BE49-F238E27FC236}">
              <a16:creationId xmlns:a16="http://schemas.microsoft.com/office/drawing/2014/main" xmlns="" id="{A11D5D51-E16A-4297-964F-CBD8F78B6148}"/>
            </a:ext>
          </a:extLst>
        </xdr:cNvPr>
        <xdr:cNvSpPr txBox="1"/>
      </xdr:nvSpPr>
      <xdr:spPr>
        <a:xfrm>
          <a:off x="35820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59707</xdr:rowOff>
    </xdr:from>
    <xdr:ext cx="405111" cy="259045"/>
    <xdr:sp macro="" textlink="">
      <xdr:nvSpPr>
        <xdr:cNvPr id="397" name="n_2mainValue【港湾・漁港】&#10;有形固定資産減価償却率">
          <a:extLst>
            <a:ext uri="{FF2B5EF4-FFF2-40B4-BE49-F238E27FC236}">
              <a16:creationId xmlns:a16="http://schemas.microsoft.com/office/drawing/2014/main" xmlns="" id="{52CA705D-65E1-4E3A-A819-50D91A9A3621}"/>
            </a:ext>
          </a:extLst>
        </xdr:cNvPr>
        <xdr:cNvSpPr txBox="1"/>
      </xdr:nvSpPr>
      <xdr:spPr>
        <a:xfrm>
          <a:off x="2705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95902</xdr:rowOff>
    </xdr:from>
    <xdr:ext cx="405111" cy="259045"/>
    <xdr:sp macro="" textlink="">
      <xdr:nvSpPr>
        <xdr:cNvPr id="398" name="n_3mainValue【港湾・漁港】&#10;有形固定資産減価償却率">
          <a:extLst>
            <a:ext uri="{FF2B5EF4-FFF2-40B4-BE49-F238E27FC236}">
              <a16:creationId xmlns:a16="http://schemas.microsoft.com/office/drawing/2014/main" xmlns="" id="{B1C08B4E-151C-499A-A41E-37AB5F000022}"/>
            </a:ext>
          </a:extLst>
        </xdr:cNvPr>
        <xdr:cNvSpPr txBox="1"/>
      </xdr:nvSpPr>
      <xdr:spPr>
        <a:xfrm>
          <a:off x="18167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a:extLst>
            <a:ext uri="{FF2B5EF4-FFF2-40B4-BE49-F238E27FC236}">
              <a16:creationId xmlns:a16="http://schemas.microsoft.com/office/drawing/2014/main" xmlns="" id="{7FE6B0A6-9DC2-4685-BD63-CC4ECF4DD69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a:extLst>
            <a:ext uri="{FF2B5EF4-FFF2-40B4-BE49-F238E27FC236}">
              <a16:creationId xmlns:a16="http://schemas.microsoft.com/office/drawing/2014/main" xmlns="" id="{6E17DCA1-28FB-46E3-932C-1F4455FF0EB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a:extLst>
            <a:ext uri="{FF2B5EF4-FFF2-40B4-BE49-F238E27FC236}">
              <a16:creationId xmlns:a16="http://schemas.microsoft.com/office/drawing/2014/main" xmlns="" id="{4AF72705-1B59-4E02-893D-AF6991B065B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a:extLst>
            <a:ext uri="{FF2B5EF4-FFF2-40B4-BE49-F238E27FC236}">
              <a16:creationId xmlns:a16="http://schemas.microsoft.com/office/drawing/2014/main" xmlns="" id="{97C06A86-E553-4D1C-AACF-6D27D939F43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a:extLst>
            <a:ext uri="{FF2B5EF4-FFF2-40B4-BE49-F238E27FC236}">
              <a16:creationId xmlns:a16="http://schemas.microsoft.com/office/drawing/2014/main" xmlns="" id="{931A350A-78B8-4F7B-8B6C-9E8F536B00F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a:extLst>
            <a:ext uri="{FF2B5EF4-FFF2-40B4-BE49-F238E27FC236}">
              <a16:creationId xmlns:a16="http://schemas.microsoft.com/office/drawing/2014/main" xmlns="" id="{2B028BBB-44FE-4C0F-8351-3584939BBEC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a:extLst>
            <a:ext uri="{FF2B5EF4-FFF2-40B4-BE49-F238E27FC236}">
              <a16:creationId xmlns:a16="http://schemas.microsoft.com/office/drawing/2014/main" xmlns="" id="{5C3534E5-852F-4E3F-8550-B9D4AB2FB9A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a16="http://schemas.microsoft.com/office/drawing/2014/main" xmlns="" id="{5A08373F-34A9-443C-9D8F-E4983A9425A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xmlns="" id="{8D7C396D-1D83-4C7C-ACC6-7072A32BB81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a16="http://schemas.microsoft.com/office/drawing/2014/main" xmlns="" id="{9107EEC2-C083-4F60-86A9-841ECB64840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a:extLst>
            <a:ext uri="{FF2B5EF4-FFF2-40B4-BE49-F238E27FC236}">
              <a16:creationId xmlns:a16="http://schemas.microsoft.com/office/drawing/2014/main" xmlns="" id="{6AF9E965-7B7A-41DA-815F-DB46E4753F9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0" name="テキスト ボックス 409">
          <a:extLst>
            <a:ext uri="{FF2B5EF4-FFF2-40B4-BE49-F238E27FC236}">
              <a16:creationId xmlns:a16="http://schemas.microsoft.com/office/drawing/2014/main" xmlns="" id="{7B312B4A-3C35-4BB5-AD6F-04D9B18EAB26}"/>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a:extLst>
            <a:ext uri="{FF2B5EF4-FFF2-40B4-BE49-F238E27FC236}">
              <a16:creationId xmlns:a16="http://schemas.microsoft.com/office/drawing/2014/main" xmlns="" id="{ECAD1EA6-3B85-49DA-8D20-DAF940AA01E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12" name="テキスト ボックス 411">
          <a:extLst>
            <a:ext uri="{FF2B5EF4-FFF2-40B4-BE49-F238E27FC236}">
              <a16:creationId xmlns:a16="http://schemas.microsoft.com/office/drawing/2014/main" xmlns="" id="{EE069DE2-0446-45DC-9F12-1F4C571CD6E6}"/>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a:extLst>
            <a:ext uri="{FF2B5EF4-FFF2-40B4-BE49-F238E27FC236}">
              <a16:creationId xmlns:a16="http://schemas.microsoft.com/office/drawing/2014/main" xmlns="" id="{78B0521C-11A7-4CCC-BA8A-4EBC7A91B8D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4" name="テキスト ボックス 413">
          <a:extLst>
            <a:ext uri="{FF2B5EF4-FFF2-40B4-BE49-F238E27FC236}">
              <a16:creationId xmlns:a16="http://schemas.microsoft.com/office/drawing/2014/main" xmlns="" id="{EA5417EB-33D7-440D-BC32-DFB84A507317}"/>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a:extLst>
            <a:ext uri="{FF2B5EF4-FFF2-40B4-BE49-F238E27FC236}">
              <a16:creationId xmlns:a16="http://schemas.microsoft.com/office/drawing/2014/main" xmlns="" id="{B863B857-BF66-41DD-8F4A-4DC527804C7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16" name="テキスト ボックス 415">
          <a:extLst>
            <a:ext uri="{FF2B5EF4-FFF2-40B4-BE49-F238E27FC236}">
              <a16:creationId xmlns:a16="http://schemas.microsoft.com/office/drawing/2014/main" xmlns="" id="{F62B9A4B-534C-456C-A1A2-3209263FA309}"/>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a:extLst>
            <a:ext uri="{FF2B5EF4-FFF2-40B4-BE49-F238E27FC236}">
              <a16:creationId xmlns:a16="http://schemas.microsoft.com/office/drawing/2014/main" xmlns="" id="{DBBBBF84-7F0B-486E-A24D-84D2E0C2D57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18" name="テキスト ボックス 417">
          <a:extLst>
            <a:ext uri="{FF2B5EF4-FFF2-40B4-BE49-F238E27FC236}">
              <a16:creationId xmlns:a16="http://schemas.microsoft.com/office/drawing/2014/main" xmlns="" id="{B3D02C1B-B5AF-4AFB-9D32-D792FB5FDF64}"/>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a:extLst>
            <a:ext uri="{FF2B5EF4-FFF2-40B4-BE49-F238E27FC236}">
              <a16:creationId xmlns:a16="http://schemas.microsoft.com/office/drawing/2014/main" xmlns="" id="{009553B0-A9D9-4E9C-8731-F94D7C13FEF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0" name="テキスト ボックス 419">
          <a:extLst>
            <a:ext uri="{FF2B5EF4-FFF2-40B4-BE49-F238E27FC236}">
              <a16:creationId xmlns:a16="http://schemas.microsoft.com/office/drawing/2014/main" xmlns="" id="{7C41E2AE-8FC1-48B2-9D91-DD8CC83DB333}"/>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a:extLst>
            <a:ext uri="{FF2B5EF4-FFF2-40B4-BE49-F238E27FC236}">
              <a16:creationId xmlns:a16="http://schemas.microsoft.com/office/drawing/2014/main" xmlns="" id="{6C518EC6-AF43-44E8-8E4A-43CB580A175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144802</xdr:rowOff>
    </xdr:from>
    <xdr:to>
      <xdr:col>54</xdr:col>
      <xdr:colOff>189865</xdr:colOff>
      <xdr:row>108</xdr:row>
      <xdr:rowOff>151659</xdr:rowOff>
    </xdr:to>
    <xdr:cxnSp macro="">
      <xdr:nvCxnSpPr>
        <xdr:cNvPr id="422" name="直線コネクタ 421">
          <a:extLst>
            <a:ext uri="{FF2B5EF4-FFF2-40B4-BE49-F238E27FC236}">
              <a16:creationId xmlns:a16="http://schemas.microsoft.com/office/drawing/2014/main" xmlns="" id="{8AD8C9A7-3172-4548-B845-1C8DFB427F20}"/>
            </a:ext>
          </a:extLst>
        </xdr:cNvPr>
        <xdr:cNvCxnSpPr/>
      </xdr:nvCxnSpPr>
      <xdr:spPr>
        <a:xfrm flipV="1">
          <a:off x="10476865" y="17289802"/>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155486</xdr:rowOff>
    </xdr:from>
    <xdr:ext cx="378565" cy="259045"/>
    <xdr:sp macro="" textlink="">
      <xdr:nvSpPr>
        <xdr:cNvPr id="423" name="【港湾・漁港】&#10;一人当たり有形固定資産（償却資産）額最小値テキスト">
          <a:extLst>
            <a:ext uri="{FF2B5EF4-FFF2-40B4-BE49-F238E27FC236}">
              <a16:creationId xmlns:a16="http://schemas.microsoft.com/office/drawing/2014/main" xmlns="" id="{688214F1-B782-443F-B2E1-23205B482826}"/>
            </a:ext>
          </a:extLst>
        </xdr:cNvPr>
        <xdr:cNvSpPr txBox="1"/>
      </xdr:nvSpPr>
      <xdr:spPr>
        <a:xfrm>
          <a:off x="10515600" y="1867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151659</xdr:rowOff>
    </xdr:from>
    <xdr:to>
      <xdr:col>55</xdr:col>
      <xdr:colOff>88900</xdr:colOff>
      <xdr:row>108</xdr:row>
      <xdr:rowOff>151659</xdr:rowOff>
    </xdr:to>
    <xdr:cxnSp macro="">
      <xdr:nvCxnSpPr>
        <xdr:cNvPr id="424" name="直線コネクタ 423">
          <a:extLst>
            <a:ext uri="{FF2B5EF4-FFF2-40B4-BE49-F238E27FC236}">
              <a16:creationId xmlns:a16="http://schemas.microsoft.com/office/drawing/2014/main" xmlns="" id="{C5249FFF-1E1F-4078-A35B-06CEFD5A27D3}"/>
            </a:ext>
          </a:extLst>
        </xdr:cNvPr>
        <xdr:cNvCxnSpPr/>
      </xdr:nvCxnSpPr>
      <xdr:spPr>
        <a:xfrm>
          <a:off x="10388600" y="18668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91479</xdr:rowOff>
    </xdr:from>
    <xdr:ext cx="690189" cy="259045"/>
    <xdr:sp macro="" textlink="">
      <xdr:nvSpPr>
        <xdr:cNvPr id="425" name="【港湾・漁港】&#10;一人当たり有形固定資産（償却資産）額最大値テキスト">
          <a:extLst>
            <a:ext uri="{FF2B5EF4-FFF2-40B4-BE49-F238E27FC236}">
              <a16:creationId xmlns:a16="http://schemas.microsoft.com/office/drawing/2014/main" xmlns="" id="{5C4C644B-F62B-4F55-A092-F1A4E261A60D}"/>
            </a:ext>
          </a:extLst>
        </xdr:cNvPr>
        <xdr:cNvSpPr txBox="1"/>
      </xdr:nvSpPr>
      <xdr:spPr>
        <a:xfrm>
          <a:off x="10515600" y="170650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144802</xdr:rowOff>
    </xdr:from>
    <xdr:to>
      <xdr:col>55</xdr:col>
      <xdr:colOff>88900</xdr:colOff>
      <xdr:row>100</xdr:row>
      <xdr:rowOff>144802</xdr:rowOff>
    </xdr:to>
    <xdr:cxnSp macro="">
      <xdr:nvCxnSpPr>
        <xdr:cNvPr id="426" name="直線コネクタ 425">
          <a:extLst>
            <a:ext uri="{FF2B5EF4-FFF2-40B4-BE49-F238E27FC236}">
              <a16:creationId xmlns:a16="http://schemas.microsoft.com/office/drawing/2014/main" xmlns="" id="{6BB32AA6-3E2A-46CA-A8B4-62C85F494F5E}"/>
            </a:ext>
          </a:extLst>
        </xdr:cNvPr>
        <xdr:cNvCxnSpPr/>
      </xdr:nvCxnSpPr>
      <xdr:spPr>
        <a:xfrm>
          <a:off x="10388600" y="17289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152981</xdr:rowOff>
    </xdr:from>
    <xdr:ext cx="599010" cy="259045"/>
    <xdr:sp macro="" textlink="">
      <xdr:nvSpPr>
        <xdr:cNvPr id="427" name="【港湾・漁港】&#10;一人当たり有形固定資産（償却資産）額平均値テキスト">
          <a:extLst>
            <a:ext uri="{FF2B5EF4-FFF2-40B4-BE49-F238E27FC236}">
              <a16:creationId xmlns:a16="http://schemas.microsoft.com/office/drawing/2014/main" xmlns="" id="{7302E14F-F310-4700-A938-537BB5CAE1CA}"/>
            </a:ext>
          </a:extLst>
        </xdr:cNvPr>
        <xdr:cNvSpPr txBox="1"/>
      </xdr:nvSpPr>
      <xdr:spPr>
        <a:xfrm>
          <a:off x="10515600" y="1832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130104</xdr:rowOff>
    </xdr:from>
    <xdr:to>
      <xdr:col>55</xdr:col>
      <xdr:colOff>50800</xdr:colOff>
      <xdr:row>108</xdr:row>
      <xdr:rowOff>60254</xdr:rowOff>
    </xdr:to>
    <xdr:sp macro="" textlink="">
      <xdr:nvSpPr>
        <xdr:cNvPr id="428" name="フローチャート: 判断 427">
          <a:extLst>
            <a:ext uri="{FF2B5EF4-FFF2-40B4-BE49-F238E27FC236}">
              <a16:creationId xmlns:a16="http://schemas.microsoft.com/office/drawing/2014/main" xmlns="" id="{51C8C47C-7098-4A7D-9ABC-39091E03B51D}"/>
            </a:ext>
          </a:extLst>
        </xdr:cNvPr>
        <xdr:cNvSpPr/>
      </xdr:nvSpPr>
      <xdr:spPr>
        <a:xfrm>
          <a:off x="10426700" y="184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122668</xdr:rowOff>
    </xdr:from>
    <xdr:to>
      <xdr:col>50</xdr:col>
      <xdr:colOff>165100</xdr:colOff>
      <xdr:row>108</xdr:row>
      <xdr:rowOff>52818</xdr:rowOff>
    </xdr:to>
    <xdr:sp macro="" textlink="">
      <xdr:nvSpPr>
        <xdr:cNvPr id="429" name="フローチャート: 判断 428">
          <a:extLst>
            <a:ext uri="{FF2B5EF4-FFF2-40B4-BE49-F238E27FC236}">
              <a16:creationId xmlns:a16="http://schemas.microsoft.com/office/drawing/2014/main" xmlns="" id="{D5667707-E98A-46BE-88A8-4D15F695DF61}"/>
            </a:ext>
          </a:extLst>
        </xdr:cNvPr>
        <xdr:cNvSpPr/>
      </xdr:nvSpPr>
      <xdr:spPr>
        <a:xfrm>
          <a:off x="9588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118086</xdr:rowOff>
    </xdr:from>
    <xdr:to>
      <xdr:col>46</xdr:col>
      <xdr:colOff>38100</xdr:colOff>
      <xdr:row>108</xdr:row>
      <xdr:rowOff>48236</xdr:rowOff>
    </xdr:to>
    <xdr:sp macro="" textlink="">
      <xdr:nvSpPr>
        <xdr:cNvPr id="430" name="フローチャート: 判断 429">
          <a:extLst>
            <a:ext uri="{FF2B5EF4-FFF2-40B4-BE49-F238E27FC236}">
              <a16:creationId xmlns:a16="http://schemas.microsoft.com/office/drawing/2014/main" xmlns="" id="{8296733F-8799-44B5-BB30-CFD48D71EAD0}"/>
            </a:ext>
          </a:extLst>
        </xdr:cNvPr>
        <xdr:cNvSpPr/>
      </xdr:nvSpPr>
      <xdr:spPr>
        <a:xfrm>
          <a:off x="8699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171180</xdr:rowOff>
    </xdr:from>
    <xdr:to>
      <xdr:col>41</xdr:col>
      <xdr:colOff>101600</xdr:colOff>
      <xdr:row>108</xdr:row>
      <xdr:rowOff>101330</xdr:rowOff>
    </xdr:to>
    <xdr:sp macro="" textlink="">
      <xdr:nvSpPr>
        <xdr:cNvPr id="431" name="フローチャート: 判断 430">
          <a:extLst>
            <a:ext uri="{FF2B5EF4-FFF2-40B4-BE49-F238E27FC236}">
              <a16:creationId xmlns:a16="http://schemas.microsoft.com/office/drawing/2014/main" xmlns="" id="{565E4726-F851-4506-B243-A353FD357B4D}"/>
            </a:ext>
          </a:extLst>
        </xdr:cNvPr>
        <xdr:cNvSpPr/>
      </xdr:nvSpPr>
      <xdr:spPr>
        <a:xfrm>
          <a:off x="7810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xmlns="" id="{54858BC2-1035-4F8D-8276-18FE6E9804D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xmlns="" id="{FCDD7948-5413-409B-97FA-5DF1BD230E2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xmlns="" id="{513494DB-98C3-42C2-9728-3E97748024A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xmlns="" id="{2564FBBC-2FA1-4B73-A7D6-8EFA63981B7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xmlns="" id="{EB19B85B-8A41-4F82-BAFB-0E1AB7A87C2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145983</xdr:rowOff>
    </xdr:from>
    <xdr:to>
      <xdr:col>55</xdr:col>
      <xdr:colOff>50800</xdr:colOff>
      <xdr:row>108</xdr:row>
      <xdr:rowOff>76133</xdr:rowOff>
    </xdr:to>
    <xdr:sp macro="" textlink="">
      <xdr:nvSpPr>
        <xdr:cNvPr id="437" name="楕円 436">
          <a:extLst>
            <a:ext uri="{FF2B5EF4-FFF2-40B4-BE49-F238E27FC236}">
              <a16:creationId xmlns:a16="http://schemas.microsoft.com/office/drawing/2014/main" xmlns="" id="{781F6CB1-AD4F-4E68-B0CA-FC61CB12A514}"/>
            </a:ext>
          </a:extLst>
        </xdr:cNvPr>
        <xdr:cNvSpPr/>
      </xdr:nvSpPr>
      <xdr:spPr>
        <a:xfrm>
          <a:off x="10426700" y="1849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108531</xdr:rowOff>
    </xdr:from>
    <xdr:ext cx="599010" cy="259045"/>
    <xdr:sp macro="" textlink="">
      <xdr:nvSpPr>
        <xdr:cNvPr id="438" name="【港湾・漁港】&#10;一人当たり有形固定資産（償却資産）額該当値テキスト">
          <a:extLst>
            <a:ext uri="{FF2B5EF4-FFF2-40B4-BE49-F238E27FC236}">
              <a16:creationId xmlns:a16="http://schemas.microsoft.com/office/drawing/2014/main" xmlns="" id="{0785FA6A-0ABF-4E79-873F-17C861D04E4F}"/>
            </a:ext>
          </a:extLst>
        </xdr:cNvPr>
        <xdr:cNvSpPr txBox="1"/>
      </xdr:nvSpPr>
      <xdr:spPr>
        <a:xfrm>
          <a:off x="10515600" y="1845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146921</xdr:rowOff>
    </xdr:from>
    <xdr:to>
      <xdr:col>50</xdr:col>
      <xdr:colOff>165100</xdr:colOff>
      <xdr:row>108</xdr:row>
      <xdr:rowOff>77071</xdr:rowOff>
    </xdr:to>
    <xdr:sp macro="" textlink="">
      <xdr:nvSpPr>
        <xdr:cNvPr id="439" name="楕円 438">
          <a:extLst>
            <a:ext uri="{FF2B5EF4-FFF2-40B4-BE49-F238E27FC236}">
              <a16:creationId xmlns:a16="http://schemas.microsoft.com/office/drawing/2014/main" xmlns="" id="{4F67962F-4F25-4F0C-88D2-DBBB3761825B}"/>
            </a:ext>
          </a:extLst>
        </xdr:cNvPr>
        <xdr:cNvSpPr/>
      </xdr:nvSpPr>
      <xdr:spPr>
        <a:xfrm>
          <a:off x="9588500" y="1849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25333</xdr:rowOff>
    </xdr:from>
    <xdr:to>
      <xdr:col>55</xdr:col>
      <xdr:colOff>0</xdr:colOff>
      <xdr:row>108</xdr:row>
      <xdr:rowOff>26271</xdr:rowOff>
    </xdr:to>
    <xdr:cxnSp macro="">
      <xdr:nvCxnSpPr>
        <xdr:cNvPr id="440" name="直線コネクタ 439">
          <a:extLst>
            <a:ext uri="{FF2B5EF4-FFF2-40B4-BE49-F238E27FC236}">
              <a16:creationId xmlns:a16="http://schemas.microsoft.com/office/drawing/2014/main" xmlns="" id="{242DAE67-0512-483A-BC57-226DB0C13884}"/>
            </a:ext>
          </a:extLst>
        </xdr:cNvPr>
        <xdr:cNvCxnSpPr/>
      </xdr:nvCxnSpPr>
      <xdr:spPr>
        <a:xfrm flipV="1">
          <a:off x="9639300" y="18541933"/>
          <a:ext cx="8382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148279</xdr:rowOff>
    </xdr:from>
    <xdr:to>
      <xdr:col>46</xdr:col>
      <xdr:colOff>38100</xdr:colOff>
      <xdr:row>108</xdr:row>
      <xdr:rowOff>78429</xdr:rowOff>
    </xdr:to>
    <xdr:sp macro="" textlink="">
      <xdr:nvSpPr>
        <xdr:cNvPr id="441" name="楕円 440">
          <a:extLst>
            <a:ext uri="{FF2B5EF4-FFF2-40B4-BE49-F238E27FC236}">
              <a16:creationId xmlns:a16="http://schemas.microsoft.com/office/drawing/2014/main" xmlns="" id="{C8DCBFEF-13BA-4F4E-B02E-F84DAC2A4331}"/>
            </a:ext>
          </a:extLst>
        </xdr:cNvPr>
        <xdr:cNvSpPr/>
      </xdr:nvSpPr>
      <xdr:spPr>
        <a:xfrm>
          <a:off x="8699500" y="1849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26271</xdr:rowOff>
    </xdr:from>
    <xdr:to>
      <xdr:col>50</xdr:col>
      <xdr:colOff>114300</xdr:colOff>
      <xdr:row>108</xdr:row>
      <xdr:rowOff>27629</xdr:rowOff>
    </xdr:to>
    <xdr:cxnSp macro="">
      <xdr:nvCxnSpPr>
        <xdr:cNvPr id="442" name="直線コネクタ 441">
          <a:extLst>
            <a:ext uri="{FF2B5EF4-FFF2-40B4-BE49-F238E27FC236}">
              <a16:creationId xmlns:a16="http://schemas.microsoft.com/office/drawing/2014/main" xmlns="" id="{F8C3439D-D853-40EB-B107-331404C94635}"/>
            </a:ext>
          </a:extLst>
        </xdr:cNvPr>
        <xdr:cNvCxnSpPr/>
      </xdr:nvCxnSpPr>
      <xdr:spPr>
        <a:xfrm flipV="1">
          <a:off x="8750300" y="18542871"/>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149196</xdr:rowOff>
    </xdr:from>
    <xdr:to>
      <xdr:col>41</xdr:col>
      <xdr:colOff>101600</xdr:colOff>
      <xdr:row>108</xdr:row>
      <xdr:rowOff>79346</xdr:rowOff>
    </xdr:to>
    <xdr:sp macro="" textlink="">
      <xdr:nvSpPr>
        <xdr:cNvPr id="443" name="楕円 442">
          <a:extLst>
            <a:ext uri="{FF2B5EF4-FFF2-40B4-BE49-F238E27FC236}">
              <a16:creationId xmlns:a16="http://schemas.microsoft.com/office/drawing/2014/main" xmlns="" id="{CE9F5208-8052-43A1-96E0-230A35B6B1EA}"/>
            </a:ext>
          </a:extLst>
        </xdr:cNvPr>
        <xdr:cNvSpPr/>
      </xdr:nvSpPr>
      <xdr:spPr>
        <a:xfrm>
          <a:off x="7810500" y="1849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27629</xdr:rowOff>
    </xdr:from>
    <xdr:to>
      <xdr:col>45</xdr:col>
      <xdr:colOff>177800</xdr:colOff>
      <xdr:row>108</xdr:row>
      <xdr:rowOff>28546</xdr:rowOff>
    </xdr:to>
    <xdr:cxnSp macro="">
      <xdr:nvCxnSpPr>
        <xdr:cNvPr id="444" name="直線コネクタ 443">
          <a:extLst>
            <a:ext uri="{FF2B5EF4-FFF2-40B4-BE49-F238E27FC236}">
              <a16:creationId xmlns:a16="http://schemas.microsoft.com/office/drawing/2014/main" xmlns="" id="{C4E6B7D5-3BE6-437C-A58F-9B0E82B7CC1E}"/>
            </a:ext>
          </a:extLst>
        </xdr:cNvPr>
        <xdr:cNvCxnSpPr/>
      </xdr:nvCxnSpPr>
      <xdr:spPr>
        <a:xfrm flipV="1">
          <a:off x="7861300" y="18544229"/>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69345</xdr:rowOff>
    </xdr:from>
    <xdr:ext cx="599010" cy="259045"/>
    <xdr:sp macro="" textlink="">
      <xdr:nvSpPr>
        <xdr:cNvPr id="445" name="n_1aveValue【港湾・漁港】&#10;一人当たり有形固定資産（償却資産）額">
          <a:extLst>
            <a:ext uri="{FF2B5EF4-FFF2-40B4-BE49-F238E27FC236}">
              <a16:creationId xmlns:a16="http://schemas.microsoft.com/office/drawing/2014/main" xmlns="" id="{1873BF50-7942-43EA-9703-99ED32EF7567}"/>
            </a:ext>
          </a:extLst>
        </xdr:cNvPr>
        <xdr:cNvSpPr txBox="1"/>
      </xdr:nvSpPr>
      <xdr:spPr>
        <a:xfrm>
          <a:off x="93270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64763</xdr:rowOff>
    </xdr:from>
    <xdr:ext cx="599010" cy="259045"/>
    <xdr:sp macro="" textlink="">
      <xdr:nvSpPr>
        <xdr:cNvPr id="446" name="n_2aveValue【港湾・漁港】&#10;一人当たり有形固定資産（償却資産）額">
          <a:extLst>
            <a:ext uri="{FF2B5EF4-FFF2-40B4-BE49-F238E27FC236}">
              <a16:creationId xmlns:a16="http://schemas.microsoft.com/office/drawing/2014/main" xmlns="" id="{4E3B0779-D7FD-4956-93DF-78957786F6E0}"/>
            </a:ext>
          </a:extLst>
        </xdr:cNvPr>
        <xdr:cNvSpPr txBox="1"/>
      </xdr:nvSpPr>
      <xdr:spPr>
        <a:xfrm>
          <a:off x="8450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92457</xdr:rowOff>
    </xdr:from>
    <xdr:ext cx="534377" cy="259045"/>
    <xdr:sp macro="" textlink="">
      <xdr:nvSpPr>
        <xdr:cNvPr id="447" name="n_3aveValue【港湾・漁港】&#10;一人当たり有形固定資産（償却資産）額">
          <a:extLst>
            <a:ext uri="{FF2B5EF4-FFF2-40B4-BE49-F238E27FC236}">
              <a16:creationId xmlns:a16="http://schemas.microsoft.com/office/drawing/2014/main" xmlns="" id="{B01A00AA-5052-4665-90B7-CBA62B0AEE2C}"/>
            </a:ext>
          </a:extLst>
        </xdr:cNvPr>
        <xdr:cNvSpPr txBox="1"/>
      </xdr:nvSpPr>
      <xdr:spPr>
        <a:xfrm>
          <a:off x="7594111" y="1860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68198</xdr:rowOff>
    </xdr:from>
    <xdr:ext cx="534377" cy="259045"/>
    <xdr:sp macro="" textlink="">
      <xdr:nvSpPr>
        <xdr:cNvPr id="448" name="n_1mainValue【港湾・漁港】&#10;一人当たり有形固定資産（償却資産）額">
          <a:extLst>
            <a:ext uri="{FF2B5EF4-FFF2-40B4-BE49-F238E27FC236}">
              <a16:creationId xmlns:a16="http://schemas.microsoft.com/office/drawing/2014/main" xmlns="" id="{AC4EC383-B21B-41EC-B635-FE629644570B}"/>
            </a:ext>
          </a:extLst>
        </xdr:cNvPr>
        <xdr:cNvSpPr txBox="1"/>
      </xdr:nvSpPr>
      <xdr:spPr>
        <a:xfrm>
          <a:off x="9359411" y="185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69556</xdr:rowOff>
    </xdr:from>
    <xdr:ext cx="534377" cy="259045"/>
    <xdr:sp macro="" textlink="">
      <xdr:nvSpPr>
        <xdr:cNvPr id="449" name="n_2mainValue【港湾・漁港】&#10;一人当たり有形固定資産（償却資産）額">
          <a:extLst>
            <a:ext uri="{FF2B5EF4-FFF2-40B4-BE49-F238E27FC236}">
              <a16:creationId xmlns:a16="http://schemas.microsoft.com/office/drawing/2014/main" xmlns="" id="{FCA7119E-4172-4448-AD7E-542303C143DD}"/>
            </a:ext>
          </a:extLst>
        </xdr:cNvPr>
        <xdr:cNvSpPr txBox="1"/>
      </xdr:nvSpPr>
      <xdr:spPr>
        <a:xfrm>
          <a:off x="8483111" y="1858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95873</xdr:rowOff>
    </xdr:from>
    <xdr:ext cx="534377" cy="259045"/>
    <xdr:sp macro="" textlink="">
      <xdr:nvSpPr>
        <xdr:cNvPr id="450" name="n_3mainValue【港湾・漁港】&#10;一人当たり有形固定資産（償却資産）額">
          <a:extLst>
            <a:ext uri="{FF2B5EF4-FFF2-40B4-BE49-F238E27FC236}">
              <a16:creationId xmlns:a16="http://schemas.microsoft.com/office/drawing/2014/main" xmlns="" id="{45F6511C-78B9-4E2C-9094-F0B9029812DF}"/>
            </a:ext>
          </a:extLst>
        </xdr:cNvPr>
        <xdr:cNvSpPr txBox="1"/>
      </xdr:nvSpPr>
      <xdr:spPr>
        <a:xfrm>
          <a:off x="7594111" y="1826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a:extLst>
            <a:ext uri="{FF2B5EF4-FFF2-40B4-BE49-F238E27FC236}">
              <a16:creationId xmlns:a16="http://schemas.microsoft.com/office/drawing/2014/main" xmlns="" id="{296C7A29-5336-4790-9DF4-89F8D088792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a:extLst>
            <a:ext uri="{FF2B5EF4-FFF2-40B4-BE49-F238E27FC236}">
              <a16:creationId xmlns:a16="http://schemas.microsoft.com/office/drawing/2014/main" xmlns="" id="{17ECBC26-B504-4ABD-BD2E-C58A7A6A0BD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a:extLst>
            <a:ext uri="{FF2B5EF4-FFF2-40B4-BE49-F238E27FC236}">
              <a16:creationId xmlns:a16="http://schemas.microsoft.com/office/drawing/2014/main" xmlns="" id="{395A4F50-4A99-4225-A947-9FBC08CDF9D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a:extLst>
            <a:ext uri="{FF2B5EF4-FFF2-40B4-BE49-F238E27FC236}">
              <a16:creationId xmlns:a16="http://schemas.microsoft.com/office/drawing/2014/main" xmlns="" id="{04122C37-3827-4879-B96A-E7703EA14BE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a:extLst>
            <a:ext uri="{FF2B5EF4-FFF2-40B4-BE49-F238E27FC236}">
              <a16:creationId xmlns:a16="http://schemas.microsoft.com/office/drawing/2014/main" xmlns="" id="{3D453A72-B88A-4EFB-B7EA-217FDA3B3B5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a:extLst>
            <a:ext uri="{FF2B5EF4-FFF2-40B4-BE49-F238E27FC236}">
              <a16:creationId xmlns:a16="http://schemas.microsoft.com/office/drawing/2014/main" xmlns="" id="{70532AEA-4243-4892-B516-2B9F07D511E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a:extLst>
            <a:ext uri="{FF2B5EF4-FFF2-40B4-BE49-F238E27FC236}">
              <a16:creationId xmlns:a16="http://schemas.microsoft.com/office/drawing/2014/main" xmlns="" id="{6C2CAAF2-8806-4C94-A2E4-462B63E8347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a:extLst>
            <a:ext uri="{FF2B5EF4-FFF2-40B4-BE49-F238E27FC236}">
              <a16:creationId xmlns:a16="http://schemas.microsoft.com/office/drawing/2014/main" xmlns="" id="{AF6D5AC1-6677-422E-9F07-3667A42E8F3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a:extLst>
            <a:ext uri="{FF2B5EF4-FFF2-40B4-BE49-F238E27FC236}">
              <a16:creationId xmlns:a16="http://schemas.microsoft.com/office/drawing/2014/main" xmlns="" id="{B2BE946E-1108-453E-A61A-795C78E1BB9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a:extLst>
            <a:ext uri="{FF2B5EF4-FFF2-40B4-BE49-F238E27FC236}">
              <a16:creationId xmlns:a16="http://schemas.microsoft.com/office/drawing/2014/main" xmlns="" id="{363B2FFA-9076-4C8D-BDD5-C13F44F2C08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1" name="テキスト ボックス 460">
          <a:extLst>
            <a:ext uri="{FF2B5EF4-FFF2-40B4-BE49-F238E27FC236}">
              <a16:creationId xmlns:a16="http://schemas.microsoft.com/office/drawing/2014/main" xmlns="" id="{B361E4F0-3B2C-48AD-A415-085FCF5E5E91}"/>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a:extLst>
            <a:ext uri="{FF2B5EF4-FFF2-40B4-BE49-F238E27FC236}">
              <a16:creationId xmlns:a16="http://schemas.microsoft.com/office/drawing/2014/main" xmlns="" id="{56CF909E-6EDE-461C-878D-8DCB8884CA9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3" name="テキスト ボックス 462">
          <a:extLst>
            <a:ext uri="{FF2B5EF4-FFF2-40B4-BE49-F238E27FC236}">
              <a16:creationId xmlns:a16="http://schemas.microsoft.com/office/drawing/2014/main" xmlns="" id="{1614E28E-C7F4-4854-AA2B-6893BB325617}"/>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a:extLst>
            <a:ext uri="{FF2B5EF4-FFF2-40B4-BE49-F238E27FC236}">
              <a16:creationId xmlns:a16="http://schemas.microsoft.com/office/drawing/2014/main" xmlns="" id="{8BAE2E6D-EB0D-45E2-835B-83C4173F8A9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a:extLst>
            <a:ext uri="{FF2B5EF4-FFF2-40B4-BE49-F238E27FC236}">
              <a16:creationId xmlns:a16="http://schemas.microsoft.com/office/drawing/2014/main" xmlns="" id="{A49FA43A-C6E7-453B-94ED-02FFFA7B95C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a:extLst>
            <a:ext uri="{FF2B5EF4-FFF2-40B4-BE49-F238E27FC236}">
              <a16:creationId xmlns:a16="http://schemas.microsoft.com/office/drawing/2014/main" xmlns="" id="{F8591AA9-15F0-41F3-BEE6-F8F3429C082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a:extLst>
            <a:ext uri="{FF2B5EF4-FFF2-40B4-BE49-F238E27FC236}">
              <a16:creationId xmlns:a16="http://schemas.microsoft.com/office/drawing/2014/main" xmlns="" id="{4A4BC1DE-DF4E-4BB5-A284-2CA3C7F12FB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a:extLst>
            <a:ext uri="{FF2B5EF4-FFF2-40B4-BE49-F238E27FC236}">
              <a16:creationId xmlns:a16="http://schemas.microsoft.com/office/drawing/2014/main" xmlns="" id="{2666A602-340B-42C6-ABF8-33EDAB976BB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a:extLst>
            <a:ext uri="{FF2B5EF4-FFF2-40B4-BE49-F238E27FC236}">
              <a16:creationId xmlns:a16="http://schemas.microsoft.com/office/drawing/2014/main" xmlns="" id="{AA0145BB-9339-4792-BE9F-ABCB55A428B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a:extLst>
            <a:ext uri="{FF2B5EF4-FFF2-40B4-BE49-F238E27FC236}">
              <a16:creationId xmlns:a16="http://schemas.microsoft.com/office/drawing/2014/main" xmlns="" id="{FE771FC0-958F-44B3-B817-CDF51923006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1" name="テキスト ボックス 470">
          <a:extLst>
            <a:ext uri="{FF2B5EF4-FFF2-40B4-BE49-F238E27FC236}">
              <a16:creationId xmlns:a16="http://schemas.microsoft.com/office/drawing/2014/main" xmlns="" id="{ADCFA060-43A9-4DB6-998D-EA223BCE4123}"/>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a16="http://schemas.microsoft.com/office/drawing/2014/main" xmlns="" id="{D222B926-3DE4-4246-B83F-26F24E63168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xmlns="" id="{DCC1E728-2A29-4934-ADB1-0AFB931EEE4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認定こども園・幼稚園・保育所】&#10;有形固定資産減価償却率グラフ枠">
          <a:extLst>
            <a:ext uri="{FF2B5EF4-FFF2-40B4-BE49-F238E27FC236}">
              <a16:creationId xmlns:a16="http://schemas.microsoft.com/office/drawing/2014/main" xmlns="" id="{CD036E62-C547-4BFB-96EF-3399ACF3787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475" name="直線コネクタ 474">
          <a:extLst>
            <a:ext uri="{FF2B5EF4-FFF2-40B4-BE49-F238E27FC236}">
              <a16:creationId xmlns:a16="http://schemas.microsoft.com/office/drawing/2014/main" xmlns="" id="{E2BEDE1B-CBA2-48A7-B12E-0AB5F66904F7}"/>
            </a:ext>
          </a:extLst>
        </xdr:cNvPr>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76" name="【認定こども園・幼稚園・保育所】&#10;有形固定資産減価償却率最小値テキスト">
          <a:extLst>
            <a:ext uri="{FF2B5EF4-FFF2-40B4-BE49-F238E27FC236}">
              <a16:creationId xmlns:a16="http://schemas.microsoft.com/office/drawing/2014/main" xmlns="" id="{608A880B-05F9-438B-9B69-0D48C39AFB7D}"/>
            </a:ext>
          </a:extLst>
        </xdr:cNvPr>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77" name="直線コネクタ 476">
          <a:extLst>
            <a:ext uri="{FF2B5EF4-FFF2-40B4-BE49-F238E27FC236}">
              <a16:creationId xmlns:a16="http://schemas.microsoft.com/office/drawing/2014/main" xmlns="" id="{9DAEA04A-4239-4CDB-B7EB-7C5E758938E5}"/>
            </a:ext>
          </a:extLst>
        </xdr:cNvPr>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78" name="【認定こども園・幼稚園・保育所】&#10;有形固定資産減価償却率最大値テキスト">
          <a:extLst>
            <a:ext uri="{FF2B5EF4-FFF2-40B4-BE49-F238E27FC236}">
              <a16:creationId xmlns:a16="http://schemas.microsoft.com/office/drawing/2014/main" xmlns="" id="{55A2AA74-B5B2-4B09-A2EF-21A11095A09C}"/>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79" name="直線コネクタ 478">
          <a:extLst>
            <a:ext uri="{FF2B5EF4-FFF2-40B4-BE49-F238E27FC236}">
              <a16:creationId xmlns:a16="http://schemas.microsoft.com/office/drawing/2014/main" xmlns="" id="{DA803B79-486E-477E-A96B-4A7636CAF7D9}"/>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480" name="【認定こども園・幼稚園・保育所】&#10;有形固定資産減価償却率平均値テキスト">
          <a:extLst>
            <a:ext uri="{FF2B5EF4-FFF2-40B4-BE49-F238E27FC236}">
              <a16:creationId xmlns:a16="http://schemas.microsoft.com/office/drawing/2014/main" xmlns="" id="{B51824AB-E6EB-4CA2-978A-11FA4C786C27}"/>
            </a:ext>
          </a:extLst>
        </xdr:cNvPr>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81" name="フローチャート: 判断 480">
          <a:extLst>
            <a:ext uri="{FF2B5EF4-FFF2-40B4-BE49-F238E27FC236}">
              <a16:creationId xmlns:a16="http://schemas.microsoft.com/office/drawing/2014/main" xmlns="" id="{1FA82A6C-477A-42F2-AC89-78FE0D63ED68}"/>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482" name="フローチャート: 判断 481">
          <a:extLst>
            <a:ext uri="{FF2B5EF4-FFF2-40B4-BE49-F238E27FC236}">
              <a16:creationId xmlns:a16="http://schemas.microsoft.com/office/drawing/2014/main" xmlns="" id="{0D2B5DC9-E4A9-48C0-AC25-1405CC231722}"/>
            </a:ext>
          </a:extLst>
        </xdr:cNvPr>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83" name="フローチャート: 判断 482">
          <a:extLst>
            <a:ext uri="{FF2B5EF4-FFF2-40B4-BE49-F238E27FC236}">
              <a16:creationId xmlns:a16="http://schemas.microsoft.com/office/drawing/2014/main" xmlns="" id="{4867BACC-532B-4477-A3E4-0C73F11594BA}"/>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484" name="フローチャート: 判断 483">
          <a:extLst>
            <a:ext uri="{FF2B5EF4-FFF2-40B4-BE49-F238E27FC236}">
              <a16:creationId xmlns:a16="http://schemas.microsoft.com/office/drawing/2014/main" xmlns="" id="{3F759DC9-FEDE-4AFC-AAB8-F11321B6C889}"/>
            </a:ext>
          </a:extLst>
        </xdr:cNvPr>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30B00C2D-3860-4796-A696-8749FAA8B0B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AAB6BAEF-7000-48E0-A56F-C71E59E38D4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A36827DE-B3F0-4C64-8C89-4FC31C833C7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D55FACA3-3CED-4B8B-BD50-E58EE44A26D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99AA2B4B-F087-4DC5-A20D-E1B60130E76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xdr:rowOff>
    </xdr:from>
    <xdr:to>
      <xdr:col>85</xdr:col>
      <xdr:colOff>177800</xdr:colOff>
      <xdr:row>36</xdr:row>
      <xdr:rowOff>115570</xdr:rowOff>
    </xdr:to>
    <xdr:sp macro="" textlink="">
      <xdr:nvSpPr>
        <xdr:cNvPr id="490" name="楕円 489">
          <a:extLst>
            <a:ext uri="{FF2B5EF4-FFF2-40B4-BE49-F238E27FC236}">
              <a16:creationId xmlns:a16="http://schemas.microsoft.com/office/drawing/2014/main" xmlns="" id="{0C1EC7BB-C974-40F3-AFEF-A496910CA3E8}"/>
            </a:ext>
          </a:extLst>
        </xdr:cNvPr>
        <xdr:cNvSpPr/>
      </xdr:nvSpPr>
      <xdr:spPr>
        <a:xfrm>
          <a:off x="16268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36847</xdr:rowOff>
    </xdr:from>
    <xdr:ext cx="405111" cy="259045"/>
    <xdr:sp macro="" textlink="">
      <xdr:nvSpPr>
        <xdr:cNvPr id="491" name="【認定こども園・幼稚園・保育所】&#10;有形固定資産減価償却率該当値テキスト">
          <a:extLst>
            <a:ext uri="{FF2B5EF4-FFF2-40B4-BE49-F238E27FC236}">
              <a16:creationId xmlns:a16="http://schemas.microsoft.com/office/drawing/2014/main" xmlns="" id="{090A3760-2E43-4822-9E18-783E3F0123DB}"/>
            </a:ext>
          </a:extLst>
        </xdr:cNvPr>
        <xdr:cNvSpPr txBox="1"/>
      </xdr:nvSpPr>
      <xdr:spPr>
        <a:xfrm>
          <a:off x="16357600"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2540</xdr:rowOff>
    </xdr:from>
    <xdr:to>
      <xdr:col>81</xdr:col>
      <xdr:colOff>101600</xdr:colOff>
      <xdr:row>36</xdr:row>
      <xdr:rowOff>104140</xdr:rowOff>
    </xdr:to>
    <xdr:sp macro="" textlink="">
      <xdr:nvSpPr>
        <xdr:cNvPr id="492" name="楕円 491">
          <a:extLst>
            <a:ext uri="{FF2B5EF4-FFF2-40B4-BE49-F238E27FC236}">
              <a16:creationId xmlns:a16="http://schemas.microsoft.com/office/drawing/2014/main" xmlns="" id="{A87C90E9-B870-4B6C-9226-30C45BDC99AD}"/>
            </a:ext>
          </a:extLst>
        </xdr:cNvPr>
        <xdr:cNvSpPr/>
      </xdr:nvSpPr>
      <xdr:spPr>
        <a:xfrm>
          <a:off x="1543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53340</xdr:rowOff>
    </xdr:from>
    <xdr:to>
      <xdr:col>85</xdr:col>
      <xdr:colOff>127000</xdr:colOff>
      <xdr:row>36</xdr:row>
      <xdr:rowOff>64770</xdr:rowOff>
    </xdr:to>
    <xdr:cxnSp macro="">
      <xdr:nvCxnSpPr>
        <xdr:cNvPr id="493" name="直線コネクタ 492">
          <a:extLst>
            <a:ext uri="{FF2B5EF4-FFF2-40B4-BE49-F238E27FC236}">
              <a16:creationId xmlns:a16="http://schemas.microsoft.com/office/drawing/2014/main" xmlns="" id="{88F22C09-C5B2-4E10-AE1F-B6F4CA6B2406}"/>
            </a:ext>
          </a:extLst>
        </xdr:cNvPr>
        <xdr:cNvCxnSpPr/>
      </xdr:nvCxnSpPr>
      <xdr:spPr>
        <a:xfrm>
          <a:off x="15481300" y="62255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33020</xdr:rowOff>
    </xdr:from>
    <xdr:to>
      <xdr:col>76</xdr:col>
      <xdr:colOff>165100</xdr:colOff>
      <xdr:row>36</xdr:row>
      <xdr:rowOff>134620</xdr:rowOff>
    </xdr:to>
    <xdr:sp macro="" textlink="">
      <xdr:nvSpPr>
        <xdr:cNvPr id="494" name="楕円 493">
          <a:extLst>
            <a:ext uri="{FF2B5EF4-FFF2-40B4-BE49-F238E27FC236}">
              <a16:creationId xmlns:a16="http://schemas.microsoft.com/office/drawing/2014/main" xmlns="" id="{CA977946-FCC9-4FF3-B2B8-D4D91A335AE6}"/>
            </a:ext>
          </a:extLst>
        </xdr:cNvPr>
        <xdr:cNvSpPr/>
      </xdr:nvSpPr>
      <xdr:spPr>
        <a:xfrm>
          <a:off x="14541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53340</xdr:rowOff>
    </xdr:from>
    <xdr:to>
      <xdr:col>81</xdr:col>
      <xdr:colOff>50800</xdr:colOff>
      <xdr:row>36</xdr:row>
      <xdr:rowOff>83820</xdr:rowOff>
    </xdr:to>
    <xdr:cxnSp macro="">
      <xdr:nvCxnSpPr>
        <xdr:cNvPr id="495" name="直線コネクタ 494">
          <a:extLst>
            <a:ext uri="{FF2B5EF4-FFF2-40B4-BE49-F238E27FC236}">
              <a16:creationId xmlns:a16="http://schemas.microsoft.com/office/drawing/2014/main" xmlns="" id="{FF13AF4C-6658-4307-87CC-4652C2F78B73}"/>
            </a:ext>
          </a:extLst>
        </xdr:cNvPr>
        <xdr:cNvCxnSpPr/>
      </xdr:nvCxnSpPr>
      <xdr:spPr>
        <a:xfrm flipV="1">
          <a:off x="14592300" y="6225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133985</xdr:rowOff>
    </xdr:from>
    <xdr:to>
      <xdr:col>72</xdr:col>
      <xdr:colOff>38100</xdr:colOff>
      <xdr:row>36</xdr:row>
      <xdr:rowOff>64135</xdr:rowOff>
    </xdr:to>
    <xdr:sp macro="" textlink="">
      <xdr:nvSpPr>
        <xdr:cNvPr id="496" name="楕円 495">
          <a:extLst>
            <a:ext uri="{FF2B5EF4-FFF2-40B4-BE49-F238E27FC236}">
              <a16:creationId xmlns:a16="http://schemas.microsoft.com/office/drawing/2014/main" xmlns="" id="{E2957742-61DD-481D-B197-E1B40CE389CE}"/>
            </a:ext>
          </a:extLst>
        </xdr:cNvPr>
        <xdr:cNvSpPr/>
      </xdr:nvSpPr>
      <xdr:spPr>
        <a:xfrm>
          <a:off x="13652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13335</xdr:rowOff>
    </xdr:from>
    <xdr:to>
      <xdr:col>76</xdr:col>
      <xdr:colOff>114300</xdr:colOff>
      <xdr:row>36</xdr:row>
      <xdr:rowOff>83820</xdr:rowOff>
    </xdr:to>
    <xdr:cxnSp macro="">
      <xdr:nvCxnSpPr>
        <xdr:cNvPr id="497" name="直線コネクタ 496">
          <a:extLst>
            <a:ext uri="{FF2B5EF4-FFF2-40B4-BE49-F238E27FC236}">
              <a16:creationId xmlns:a16="http://schemas.microsoft.com/office/drawing/2014/main" xmlns="" id="{DDC0E45F-F06D-42EB-94A7-90A1D667C7F7}"/>
            </a:ext>
          </a:extLst>
        </xdr:cNvPr>
        <xdr:cNvCxnSpPr/>
      </xdr:nvCxnSpPr>
      <xdr:spPr>
        <a:xfrm>
          <a:off x="13703300" y="618553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98" name="n_1aveValue【認定こども園・幼稚園・保育所】&#10;有形固定資産減価償却率">
          <a:extLst>
            <a:ext uri="{FF2B5EF4-FFF2-40B4-BE49-F238E27FC236}">
              <a16:creationId xmlns:a16="http://schemas.microsoft.com/office/drawing/2014/main" xmlns="" id="{3B913F27-7726-469D-9439-1438CF27ABDF}"/>
            </a:ext>
          </a:extLst>
        </xdr:cNvPr>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99" name="n_2aveValue【認定こども園・幼稚園・保育所】&#10;有形固定資産減価償却率">
          <a:extLst>
            <a:ext uri="{FF2B5EF4-FFF2-40B4-BE49-F238E27FC236}">
              <a16:creationId xmlns:a16="http://schemas.microsoft.com/office/drawing/2014/main" xmlns="" id="{8210188E-FA8B-41FD-9110-E4DDDF79F172}"/>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500" name="n_3aveValue【認定こども園・幼稚園・保育所】&#10;有形固定資産減価償却率">
          <a:extLst>
            <a:ext uri="{FF2B5EF4-FFF2-40B4-BE49-F238E27FC236}">
              <a16:creationId xmlns:a16="http://schemas.microsoft.com/office/drawing/2014/main" xmlns="" id="{77776F45-2BC3-4B09-BFCC-5962D56D5C02}"/>
            </a:ext>
          </a:extLst>
        </xdr:cNvPr>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120667</xdr:rowOff>
    </xdr:from>
    <xdr:ext cx="405111" cy="259045"/>
    <xdr:sp macro="" textlink="">
      <xdr:nvSpPr>
        <xdr:cNvPr id="501" name="n_1mainValue【認定こども園・幼稚園・保育所】&#10;有形固定資産減価償却率">
          <a:extLst>
            <a:ext uri="{FF2B5EF4-FFF2-40B4-BE49-F238E27FC236}">
              <a16:creationId xmlns:a16="http://schemas.microsoft.com/office/drawing/2014/main" xmlns="" id="{AF4C0EA7-8A4F-4A26-AF2C-2002F361FFAD}"/>
            </a:ext>
          </a:extLst>
        </xdr:cNvPr>
        <xdr:cNvSpPr txBox="1"/>
      </xdr:nvSpPr>
      <xdr:spPr>
        <a:xfrm>
          <a:off x="15266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151147</xdr:rowOff>
    </xdr:from>
    <xdr:ext cx="405111" cy="259045"/>
    <xdr:sp macro="" textlink="">
      <xdr:nvSpPr>
        <xdr:cNvPr id="502" name="n_2mainValue【認定こども園・幼稚園・保育所】&#10;有形固定資産減価償却率">
          <a:extLst>
            <a:ext uri="{FF2B5EF4-FFF2-40B4-BE49-F238E27FC236}">
              <a16:creationId xmlns:a16="http://schemas.microsoft.com/office/drawing/2014/main" xmlns="" id="{70E410B9-62FA-46D6-BE43-B84CD307FE81}"/>
            </a:ext>
          </a:extLst>
        </xdr:cNvPr>
        <xdr:cNvSpPr txBox="1"/>
      </xdr:nvSpPr>
      <xdr:spPr>
        <a:xfrm>
          <a:off x="14389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80662</xdr:rowOff>
    </xdr:from>
    <xdr:ext cx="405111" cy="259045"/>
    <xdr:sp macro="" textlink="">
      <xdr:nvSpPr>
        <xdr:cNvPr id="503" name="n_3mainValue【認定こども園・幼稚園・保育所】&#10;有形固定資産減価償却率">
          <a:extLst>
            <a:ext uri="{FF2B5EF4-FFF2-40B4-BE49-F238E27FC236}">
              <a16:creationId xmlns:a16="http://schemas.microsoft.com/office/drawing/2014/main" xmlns="" id="{86EAE74C-8D62-4D43-9F98-3C5BAB035B47}"/>
            </a:ext>
          </a:extLst>
        </xdr:cNvPr>
        <xdr:cNvSpPr txBox="1"/>
      </xdr:nvSpPr>
      <xdr:spPr>
        <a:xfrm>
          <a:off x="13500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xmlns="" id="{A32231A0-79D5-4716-A130-98353D8AFC2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xmlns="" id="{EE6B2E78-522D-4D28-AC8E-FEB9A87D7BB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xmlns="" id="{4F7895C6-6AEB-446D-B0F4-0F4AC883BC6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xmlns="" id="{4D2EB863-4D45-4845-A4EE-4750B7795AF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xmlns="" id="{ACB8FA4A-04BB-471F-AEA8-7CAA0352A34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xmlns="" id="{44C2449D-23A0-4CC9-8D1F-1C3C80E7328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xmlns="" id="{81B95C52-BA03-4070-A53F-AB2E4E03B79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xmlns="" id="{7506EF0B-FCD3-4DBC-B15D-71EE020EADE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a:extLst>
            <a:ext uri="{FF2B5EF4-FFF2-40B4-BE49-F238E27FC236}">
              <a16:creationId xmlns:a16="http://schemas.microsoft.com/office/drawing/2014/main" xmlns="" id="{2483BAA8-76F1-494D-A78D-4A7D2F3272B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a:extLst>
            <a:ext uri="{FF2B5EF4-FFF2-40B4-BE49-F238E27FC236}">
              <a16:creationId xmlns:a16="http://schemas.microsoft.com/office/drawing/2014/main" xmlns="" id="{EE66B745-352A-47F4-A3F9-CA66A78982A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4" name="直線コネクタ 513">
          <a:extLst>
            <a:ext uri="{FF2B5EF4-FFF2-40B4-BE49-F238E27FC236}">
              <a16:creationId xmlns:a16="http://schemas.microsoft.com/office/drawing/2014/main" xmlns="" id="{A3C2E962-199E-4A5A-BEC3-C87C029821C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5" name="テキスト ボックス 514">
          <a:extLst>
            <a:ext uri="{FF2B5EF4-FFF2-40B4-BE49-F238E27FC236}">
              <a16:creationId xmlns:a16="http://schemas.microsoft.com/office/drawing/2014/main" xmlns="" id="{E820CC87-9B1C-4CF7-9347-084723F63216}"/>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6" name="直線コネクタ 515">
          <a:extLst>
            <a:ext uri="{FF2B5EF4-FFF2-40B4-BE49-F238E27FC236}">
              <a16:creationId xmlns:a16="http://schemas.microsoft.com/office/drawing/2014/main" xmlns="" id="{DF402D1C-B583-420A-8F95-819A0A76304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7" name="テキスト ボックス 516">
          <a:extLst>
            <a:ext uri="{FF2B5EF4-FFF2-40B4-BE49-F238E27FC236}">
              <a16:creationId xmlns:a16="http://schemas.microsoft.com/office/drawing/2014/main" xmlns="" id="{B0F3871E-6C1B-418D-B8B8-C161B1263C3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a:extLst>
            <a:ext uri="{FF2B5EF4-FFF2-40B4-BE49-F238E27FC236}">
              <a16:creationId xmlns:a16="http://schemas.microsoft.com/office/drawing/2014/main" xmlns="" id="{73F9CDE7-41F1-4D2B-8F0D-DD61514DE71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9" name="テキスト ボックス 518">
          <a:extLst>
            <a:ext uri="{FF2B5EF4-FFF2-40B4-BE49-F238E27FC236}">
              <a16:creationId xmlns:a16="http://schemas.microsoft.com/office/drawing/2014/main" xmlns="" id="{F7AAC833-CFDF-4099-8EF3-A1199537FC9E}"/>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0" name="直線コネクタ 519">
          <a:extLst>
            <a:ext uri="{FF2B5EF4-FFF2-40B4-BE49-F238E27FC236}">
              <a16:creationId xmlns:a16="http://schemas.microsoft.com/office/drawing/2014/main" xmlns="" id="{A8258597-94D4-43D9-BF2C-927BDC41DD0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1" name="テキスト ボックス 520">
          <a:extLst>
            <a:ext uri="{FF2B5EF4-FFF2-40B4-BE49-F238E27FC236}">
              <a16:creationId xmlns:a16="http://schemas.microsoft.com/office/drawing/2014/main" xmlns="" id="{B7416747-D686-44D5-9245-48BABD2EAF7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2" name="直線コネクタ 521">
          <a:extLst>
            <a:ext uri="{FF2B5EF4-FFF2-40B4-BE49-F238E27FC236}">
              <a16:creationId xmlns:a16="http://schemas.microsoft.com/office/drawing/2014/main" xmlns="" id="{06D8EAE4-69EE-4B17-91C2-B7898872400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3" name="テキスト ボックス 522">
          <a:extLst>
            <a:ext uri="{FF2B5EF4-FFF2-40B4-BE49-F238E27FC236}">
              <a16:creationId xmlns:a16="http://schemas.microsoft.com/office/drawing/2014/main" xmlns="" id="{F88E9906-BB85-4425-806D-2309B578CCA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a:extLst>
            <a:ext uri="{FF2B5EF4-FFF2-40B4-BE49-F238E27FC236}">
              <a16:creationId xmlns:a16="http://schemas.microsoft.com/office/drawing/2014/main" xmlns="" id="{A4890AFF-A5FB-4BD8-8E93-06B24083DA7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5" name="テキスト ボックス 524">
          <a:extLst>
            <a:ext uri="{FF2B5EF4-FFF2-40B4-BE49-F238E27FC236}">
              <a16:creationId xmlns:a16="http://schemas.microsoft.com/office/drawing/2014/main" xmlns="" id="{A12E5539-25C8-492B-A7DE-5CEA70E47DD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認定こども園・幼稚園・保育所】&#10;一人当たり面積グラフ枠">
          <a:extLst>
            <a:ext uri="{FF2B5EF4-FFF2-40B4-BE49-F238E27FC236}">
              <a16:creationId xmlns:a16="http://schemas.microsoft.com/office/drawing/2014/main" xmlns="" id="{9A0448AD-6F56-4CA5-95A1-A40EFD004B1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527" name="直線コネクタ 526">
          <a:extLst>
            <a:ext uri="{FF2B5EF4-FFF2-40B4-BE49-F238E27FC236}">
              <a16:creationId xmlns:a16="http://schemas.microsoft.com/office/drawing/2014/main" xmlns="" id="{11D4F134-2EAD-4D34-B9F4-29E7D5879580}"/>
            </a:ext>
          </a:extLst>
        </xdr:cNvPr>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28" name="【認定こども園・幼稚園・保育所】&#10;一人当たり面積最小値テキスト">
          <a:extLst>
            <a:ext uri="{FF2B5EF4-FFF2-40B4-BE49-F238E27FC236}">
              <a16:creationId xmlns:a16="http://schemas.microsoft.com/office/drawing/2014/main" xmlns="" id="{571F5CDF-84DE-48C4-AA9C-C4ABB1F64C95}"/>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29" name="直線コネクタ 528">
          <a:extLst>
            <a:ext uri="{FF2B5EF4-FFF2-40B4-BE49-F238E27FC236}">
              <a16:creationId xmlns:a16="http://schemas.microsoft.com/office/drawing/2014/main" xmlns="" id="{26C22C44-7C88-44E4-BF9E-60A29981EF2D}"/>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530" name="【認定こども園・幼稚園・保育所】&#10;一人当たり面積最大値テキスト">
          <a:extLst>
            <a:ext uri="{FF2B5EF4-FFF2-40B4-BE49-F238E27FC236}">
              <a16:creationId xmlns:a16="http://schemas.microsoft.com/office/drawing/2014/main" xmlns="" id="{C25DBEE4-C13E-41B3-A680-9995A55ABF04}"/>
            </a:ext>
          </a:extLst>
        </xdr:cNvPr>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531" name="直線コネクタ 530">
          <a:extLst>
            <a:ext uri="{FF2B5EF4-FFF2-40B4-BE49-F238E27FC236}">
              <a16:creationId xmlns:a16="http://schemas.microsoft.com/office/drawing/2014/main" xmlns="" id="{B0354975-C757-4919-A83F-CEFD3E477016}"/>
            </a:ext>
          </a:extLst>
        </xdr:cNvPr>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532" name="【認定こども園・幼稚園・保育所】&#10;一人当たり面積平均値テキスト">
          <a:extLst>
            <a:ext uri="{FF2B5EF4-FFF2-40B4-BE49-F238E27FC236}">
              <a16:creationId xmlns:a16="http://schemas.microsoft.com/office/drawing/2014/main" xmlns="" id="{9288FDE5-1A39-4DBC-BCDD-520F7D39FAC6}"/>
            </a:ext>
          </a:extLst>
        </xdr:cNvPr>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533" name="フローチャート: 判断 532">
          <a:extLst>
            <a:ext uri="{FF2B5EF4-FFF2-40B4-BE49-F238E27FC236}">
              <a16:creationId xmlns:a16="http://schemas.microsoft.com/office/drawing/2014/main" xmlns="" id="{4423B7A9-06AD-48AD-8525-83B338F53682}"/>
            </a:ext>
          </a:extLst>
        </xdr:cNvPr>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534" name="フローチャート: 判断 533">
          <a:extLst>
            <a:ext uri="{FF2B5EF4-FFF2-40B4-BE49-F238E27FC236}">
              <a16:creationId xmlns:a16="http://schemas.microsoft.com/office/drawing/2014/main" xmlns="" id="{D7D3D45D-003A-4AC3-849D-D1260DF5FA33}"/>
            </a:ext>
          </a:extLst>
        </xdr:cNvPr>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535" name="フローチャート: 判断 534">
          <a:extLst>
            <a:ext uri="{FF2B5EF4-FFF2-40B4-BE49-F238E27FC236}">
              <a16:creationId xmlns:a16="http://schemas.microsoft.com/office/drawing/2014/main" xmlns="" id="{D453C397-0A34-4EF4-B749-EAC282897CAF}"/>
            </a:ext>
          </a:extLst>
        </xdr:cNvPr>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536" name="フローチャート: 判断 535">
          <a:extLst>
            <a:ext uri="{FF2B5EF4-FFF2-40B4-BE49-F238E27FC236}">
              <a16:creationId xmlns:a16="http://schemas.microsoft.com/office/drawing/2014/main" xmlns="" id="{F343B71E-C614-4394-AB7D-F5FB00EFFB2A}"/>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xmlns="" id="{ECD75BCF-A832-48DD-88C9-CC3898CC4FE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xmlns="" id="{35500A01-2834-4822-B2A1-B919ABEFCA0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xmlns="" id="{B76AFCF1-647A-47CD-840E-ABC7FE6179C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xmlns="" id="{1E0D20DB-1622-4F44-AE69-17E48E2554E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xmlns="" id="{0594B530-674B-4039-82AC-4FE0F500F26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44450</xdr:rowOff>
    </xdr:from>
    <xdr:to>
      <xdr:col>116</xdr:col>
      <xdr:colOff>114300</xdr:colOff>
      <xdr:row>40</xdr:row>
      <xdr:rowOff>146050</xdr:rowOff>
    </xdr:to>
    <xdr:sp macro="" textlink="">
      <xdr:nvSpPr>
        <xdr:cNvPr id="542" name="楕円 541">
          <a:extLst>
            <a:ext uri="{FF2B5EF4-FFF2-40B4-BE49-F238E27FC236}">
              <a16:creationId xmlns:a16="http://schemas.microsoft.com/office/drawing/2014/main" xmlns="" id="{C685D755-0E8C-4AF5-9E22-B573B22166DE}"/>
            </a:ext>
          </a:extLst>
        </xdr:cNvPr>
        <xdr:cNvSpPr/>
      </xdr:nvSpPr>
      <xdr:spPr>
        <a:xfrm>
          <a:off x="221107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22877</xdr:rowOff>
    </xdr:from>
    <xdr:ext cx="469744" cy="259045"/>
    <xdr:sp macro="" textlink="">
      <xdr:nvSpPr>
        <xdr:cNvPr id="543" name="【認定こども園・幼稚園・保育所】&#10;一人当たり面積該当値テキスト">
          <a:extLst>
            <a:ext uri="{FF2B5EF4-FFF2-40B4-BE49-F238E27FC236}">
              <a16:creationId xmlns:a16="http://schemas.microsoft.com/office/drawing/2014/main" xmlns="" id="{050DBB0E-039E-4ABB-AA63-511BA6227C96}"/>
            </a:ext>
          </a:extLst>
        </xdr:cNvPr>
        <xdr:cNvSpPr txBox="1"/>
      </xdr:nvSpPr>
      <xdr:spPr>
        <a:xfrm>
          <a:off x="22199600"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48260</xdr:rowOff>
    </xdr:from>
    <xdr:to>
      <xdr:col>112</xdr:col>
      <xdr:colOff>38100</xdr:colOff>
      <xdr:row>40</xdr:row>
      <xdr:rowOff>149860</xdr:rowOff>
    </xdr:to>
    <xdr:sp macro="" textlink="">
      <xdr:nvSpPr>
        <xdr:cNvPr id="544" name="楕円 543">
          <a:extLst>
            <a:ext uri="{FF2B5EF4-FFF2-40B4-BE49-F238E27FC236}">
              <a16:creationId xmlns:a16="http://schemas.microsoft.com/office/drawing/2014/main" xmlns="" id="{FCEFC8F7-DB8D-41E9-8DE0-41D8305564AA}"/>
            </a:ext>
          </a:extLst>
        </xdr:cNvPr>
        <xdr:cNvSpPr/>
      </xdr:nvSpPr>
      <xdr:spPr>
        <a:xfrm>
          <a:off x="2127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95250</xdr:rowOff>
    </xdr:from>
    <xdr:to>
      <xdr:col>116</xdr:col>
      <xdr:colOff>63500</xdr:colOff>
      <xdr:row>40</xdr:row>
      <xdr:rowOff>99060</xdr:rowOff>
    </xdr:to>
    <xdr:cxnSp macro="">
      <xdr:nvCxnSpPr>
        <xdr:cNvPr id="545" name="直線コネクタ 544">
          <a:extLst>
            <a:ext uri="{FF2B5EF4-FFF2-40B4-BE49-F238E27FC236}">
              <a16:creationId xmlns:a16="http://schemas.microsoft.com/office/drawing/2014/main" xmlns="" id="{882B39C3-67AF-4ECA-893B-43D0DA3C7952}"/>
            </a:ext>
          </a:extLst>
        </xdr:cNvPr>
        <xdr:cNvCxnSpPr/>
      </xdr:nvCxnSpPr>
      <xdr:spPr>
        <a:xfrm flipV="1">
          <a:off x="21323300" y="69532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48260</xdr:rowOff>
    </xdr:from>
    <xdr:to>
      <xdr:col>107</xdr:col>
      <xdr:colOff>101600</xdr:colOff>
      <xdr:row>40</xdr:row>
      <xdr:rowOff>149860</xdr:rowOff>
    </xdr:to>
    <xdr:sp macro="" textlink="">
      <xdr:nvSpPr>
        <xdr:cNvPr id="546" name="楕円 545">
          <a:extLst>
            <a:ext uri="{FF2B5EF4-FFF2-40B4-BE49-F238E27FC236}">
              <a16:creationId xmlns:a16="http://schemas.microsoft.com/office/drawing/2014/main" xmlns="" id="{E239E257-C5A7-4D7A-9FB6-6D73493A5353}"/>
            </a:ext>
          </a:extLst>
        </xdr:cNvPr>
        <xdr:cNvSpPr/>
      </xdr:nvSpPr>
      <xdr:spPr>
        <a:xfrm>
          <a:off x="2038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99060</xdr:rowOff>
    </xdr:from>
    <xdr:to>
      <xdr:col>111</xdr:col>
      <xdr:colOff>177800</xdr:colOff>
      <xdr:row>40</xdr:row>
      <xdr:rowOff>99060</xdr:rowOff>
    </xdr:to>
    <xdr:cxnSp macro="">
      <xdr:nvCxnSpPr>
        <xdr:cNvPr id="547" name="直線コネクタ 546">
          <a:extLst>
            <a:ext uri="{FF2B5EF4-FFF2-40B4-BE49-F238E27FC236}">
              <a16:creationId xmlns:a16="http://schemas.microsoft.com/office/drawing/2014/main" xmlns="" id="{D981F6E5-7C3C-475D-B53D-C78471E5711D}"/>
            </a:ext>
          </a:extLst>
        </xdr:cNvPr>
        <xdr:cNvCxnSpPr/>
      </xdr:nvCxnSpPr>
      <xdr:spPr>
        <a:xfrm>
          <a:off x="20434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52070</xdr:rowOff>
    </xdr:from>
    <xdr:to>
      <xdr:col>102</xdr:col>
      <xdr:colOff>165100</xdr:colOff>
      <xdr:row>40</xdr:row>
      <xdr:rowOff>153670</xdr:rowOff>
    </xdr:to>
    <xdr:sp macro="" textlink="">
      <xdr:nvSpPr>
        <xdr:cNvPr id="548" name="楕円 547">
          <a:extLst>
            <a:ext uri="{FF2B5EF4-FFF2-40B4-BE49-F238E27FC236}">
              <a16:creationId xmlns:a16="http://schemas.microsoft.com/office/drawing/2014/main" xmlns="" id="{4263A724-14CE-4D97-836F-D107E368571B}"/>
            </a:ext>
          </a:extLst>
        </xdr:cNvPr>
        <xdr:cNvSpPr/>
      </xdr:nvSpPr>
      <xdr:spPr>
        <a:xfrm>
          <a:off x="19494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99060</xdr:rowOff>
    </xdr:from>
    <xdr:to>
      <xdr:col>107</xdr:col>
      <xdr:colOff>50800</xdr:colOff>
      <xdr:row>40</xdr:row>
      <xdr:rowOff>102870</xdr:rowOff>
    </xdr:to>
    <xdr:cxnSp macro="">
      <xdr:nvCxnSpPr>
        <xdr:cNvPr id="549" name="直線コネクタ 548">
          <a:extLst>
            <a:ext uri="{FF2B5EF4-FFF2-40B4-BE49-F238E27FC236}">
              <a16:creationId xmlns:a16="http://schemas.microsoft.com/office/drawing/2014/main" xmlns="" id="{FE2D16CA-B1A2-4504-BD36-1DB9477D721B}"/>
            </a:ext>
          </a:extLst>
        </xdr:cNvPr>
        <xdr:cNvCxnSpPr/>
      </xdr:nvCxnSpPr>
      <xdr:spPr>
        <a:xfrm flipV="1">
          <a:off x="19545300" y="6957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550" name="n_1aveValue【認定こども園・幼稚園・保育所】&#10;一人当たり面積">
          <a:extLst>
            <a:ext uri="{FF2B5EF4-FFF2-40B4-BE49-F238E27FC236}">
              <a16:creationId xmlns:a16="http://schemas.microsoft.com/office/drawing/2014/main" xmlns="" id="{80B617A7-5A5C-40F5-A27D-C80974B111CB}"/>
            </a:ext>
          </a:extLst>
        </xdr:cNvPr>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551" name="n_2aveValue【認定こども園・幼稚園・保育所】&#10;一人当たり面積">
          <a:extLst>
            <a:ext uri="{FF2B5EF4-FFF2-40B4-BE49-F238E27FC236}">
              <a16:creationId xmlns:a16="http://schemas.microsoft.com/office/drawing/2014/main" xmlns="" id="{1A077584-CFDF-4F82-9DAC-CE043132E64C}"/>
            </a:ext>
          </a:extLst>
        </xdr:cNvPr>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552" name="n_3aveValue【認定こども園・幼稚園・保育所】&#10;一人当たり面積">
          <a:extLst>
            <a:ext uri="{FF2B5EF4-FFF2-40B4-BE49-F238E27FC236}">
              <a16:creationId xmlns:a16="http://schemas.microsoft.com/office/drawing/2014/main" xmlns="" id="{24ED0CF5-D370-41C1-8DF7-487B1D8FD89A}"/>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140987</xdr:rowOff>
    </xdr:from>
    <xdr:ext cx="469744" cy="259045"/>
    <xdr:sp macro="" textlink="">
      <xdr:nvSpPr>
        <xdr:cNvPr id="553" name="n_1mainValue【認定こども園・幼稚園・保育所】&#10;一人当たり面積">
          <a:extLst>
            <a:ext uri="{FF2B5EF4-FFF2-40B4-BE49-F238E27FC236}">
              <a16:creationId xmlns:a16="http://schemas.microsoft.com/office/drawing/2014/main" xmlns="" id="{80131FA9-0124-441F-B113-A584F6478E0C}"/>
            </a:ext>
          </a:extLst>
        </xdr:cNvPr>
        <xdr:cNvSpPr txBox="1"/>
      </xdr:nvSpPr>
      <xdr:spPr>
        <a:xfrm>
          <a:off x="21075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140987</xdr:rowOff>
    </xdr:from>
    <xdr:ext cx="469744" cy="259045"/>
    <xdr:sp macro="" textlink="">
      <xdr:nvSpPr>
        <xdr:cNvPr id="554" name="n_2mainValue【認定こども園・幼稚園・保育所】&#10;一人当たり面積">
          <a:extLst>
            <a:ext uri="{FF2B5EF4-FFF2-40B4-BE49-F238E27FC236}">
              <a16:creationId xmlns:a16="http://schemas.microsoft.com/office/drawing/2014/main" xmlns="" id="{59F9B8EC-98D1-42CD-881E-2F1FE8ADA038}"/>
            </a:ext>
          </a:extLst>
        </xdr:cNvPr>
        <xdr:cNvSpPr txBox="1"/>
      </xdr:nvSpPr>
      <xdr:spPr>
        <a:xfrm>
          <a:off x="20199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144797</xdr:rowOff>
    </xdr:from>
    <xdr:ext cx="469744" cy="259045"/>
    <xdr:sp macro="" textlink="">
      <xdr:nvSpPr>
        <xdr:cNvPr id="555" name="n_3mainValue【認定こども園・幼稚園・保育所】&#10;一人当たり面積">
          <a:extLst>
            <a:ext uri="{FF2B5EF4-FFF2-40B4-BE49-F238E27FC236}">
              <a16:creationId xmlns:a16="http://schemas.microsoft.com/office/drawing/2014/main" xmlns="" id="{4F4B621B-4254-4C09-BEC1-98D1C6ADF093}"/>
            </a:ext>
          </a:extLst>
        </xdr:cNvPr>
        <xdr:cNvSpPr txBox="1"/>
      </xdr:nvSpPr>
      <xdr:spPr>
        <a:xfrm>
          <a:off x="19310427"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a:extLst>
            <a:ext uri="{FF2B5EF4-FFF2-40B4-BE49-F238E27FC236}">
              <a16:creationId xmlns:a16="http://schemas.microsoft.com/office/drawing/2014/main" xmlns="" id="{7EE15BBE-764C-48EC-B1F4-C1B8B2D0FFF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a:extLst>
            <a:ext uri="{FF2B5EF4-FFF2-40B4-BE49-F238E27FC236}">
              <a16:creationId xmlns:a16="http://schemas.microsoft.com/office/drawing/2014/main" xmlns="" id="{11B60581-5681-440A-98DF-25BB953A3FA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a:extLst>
            <a:ext uri="{FF2B5EF4-FFF2-40B4-BE49-F238E27FC236}">
              <a16:creationId xmlns:a16="http://schemas.microsoft.com/office/drawing/2014/main" xmlns="" id="{9FD2C6A8-E507-4B2C-9189-0DD5FEBADA0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a:extLst>
            <a:ext uri="{FF2B5EF4-FFF2-40B4-BE49-F238E27FC236}">
              <a16:creationId xmlns:a16="http://schemas.microsoft.com/office/drawing/2014/main" xmlns="" id="{EBFCD35A-D656-45DC-AE51-D51952DF406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a:extLst>
            <a:ext uri="{FF2B5EF4-FFF2-40B4-BE49-F238E27FC236}">
              <a16:creationId xmlns:a16="http://schemas.microsoft.com/office/drawing/2014/main" xmlns="" id="{A930CB31-2A0E-4076-9D52-77D4EAD1B66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a:extLst>
            <a:ext uri="{FF2B5EF4-FFF2-40B4-BE49-F238E27FC236}">
              <a16:creationId xmlns:a16="http://schemas.microsoft.com/office/drawing/2014/main" xmlns="" id="{F2EED0F3-C878-4661-B156-94D60CFD2D7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a:extLst>
            <a:ext uri="{FF2B5EF4-FFF2-40B4-BE49-F238E27FC236}">
              <a16:creationId xmlns:a16="http://schemas.microsoft.com/office/drawing/2014/main" xmlns="" id="{CBA60E21-FA91-49A9-A73E-BB8BA9F802A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a:extLst>
            <a:ext uri="{FF2B5EF4-FFF2-40B4-BE49-F238E27FC236}">
              <a16:creationId xmlns:a16="http://schemas.microsoft.com/office/drawing/2014/main" xmlns="" id="{4BEDEB93-6177-42C8-A709-67D47BF16A1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a:extLst>
            <a:ext uri="{FF2B5EF4-FFF2-40B4-BE49-F238E27FC236}">
              <a16:creationId xmlns:a16="http://schemas.microsoft.com/office/drawing/2014/main" xmlns="" id="{E138281A-7D43-4F12-831D-0067025B7DC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a:extLst>
            <a:ext uri="{FF2B5EF4-FFF2-40B4-BE49-F238E27FC236}">
              <a16:creationId xmlns:a16="http://schemas.microsoft.com/office/drawing/2014/main" xmlns="" id="{31F960F2-D5EF-4BC1-B200-0A261AB2069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6" name="テキスト ボックス 565">
          <a:extLst>
            <a:ext uri="{FF2B5EF4-FFF2-40B4-BE49-F238E27FC236}">
              <a16:creationId xmlns:a16="http://schemas.microsoft.com/office/drawing/2014/main" xmlns="" id="{0518C2B1-D394-45E1-A7FD-BF849B8A553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7" name="直線コネクタ 566">
          <a:extLst>
            <a:ext uri="{FF2B5EF4-FFF2-40B4-BE49-F238E27FC236}">
              <a16:creationId xmlns:a16="http://schemas.microsoft.com/office/drawing/2014/main" xmlns="" id="{478D9FC6-FF52-41DB-93EC-0A2938DE83F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8" name="テキスト ボックス 567">
          <a:extLst>
            <a:ext uri="{FF2B5EF4-FFF2-40B4-BE49-F238E27FC236}">
              <a16:creationId xmlns:a16="http://schemas.microsoft.com/office/drawing/2014/main" xmlns="" id="{57820F9F-9DA2-4919-89C0-76CAE748C9CB}"/>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9" name="直線コネクタ 568">
          <a:extLst>
            <a:ext uri="{FF2B5EF4-FFF2-40B4-BE49-F238E27FC236}">
              <a16:creationId xmlns:a16="http://schemas.microsoft.com/office/drawing/2014/main" xmlns="" id="{A85AE2D2-A538-4142-ACF5-7C62A24E75B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0" name="テキスト ボックス 569">
          <a:extLst>
            <a:ext uri="{FF2B5EF4-FFF2-40B4-BE49-F238E27FC236}">
              <a16:creationId xmlns:a16="http://schemas.microsoft.com/office/drawing/2014/main" xmlns="" id="{AA08699F-E941-435C-BD45-B54F9333161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1" name="直線コネクタ 570">
          <a:extLst>
            <a:ext uri="{FF2B5EF4-FFF2-40B4-BE49-F238E27FC236}">
              <a16:creationId xmlns:a16="http://schemas.microsoft.com/office/drawing/2014/main" xmlns="" id="{B224C59D-F75F-4A55-A57A-9C6F16AB7E3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2" name="テキスト ボックス 571">
          <a:extLst>
            <a:ext uri="{FF2B5EF4-FFF2-40B4-BE49-F238E27FC236}">
              <a16:creationId xmlns:a16="http://schemas.microsoft.com/office/drawing/2014/main" xmlns="" id="{477445B8-70A8-4F11-B505-2CCD5F6F1F5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3" name="直線コネクタ 572">
          <a:extLst>
            <a:ext uri="{FF2B5EF4-FFF2-40B4-BE49-F238E27FC236}">
              <a16:creationId xmlns:a16="http://schemas.microsoft.com/office/drawing/2014/main" xmlns="" id="{BFC307A1-B6B7-4018-865B-35B258A16A3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4" name="テキスト ボックス 573">
          <a:extLst>
            <a:ext uri="{FF2B5EF4-FFF2-40B4-BE49-F238E27FC236}">
              <a16:creationId xmlns:a16="http://schemas.microsoft.com/office/drawing/2014/main" xmlns="" id="{C1E01F5D-BA21-400A-8B54-B2155534F24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5" name="直線コネクタ 574">
          <a:extLst>
            <a:ext uri="{FF2B5EF4-FFF2-40B4-BE49-F238E27FC236}">
              <a16:creationId xmlns:a16="http://schemas.microsoft.com/office/drawing/2014/main" xmlns="" id="{732B0101-D2B7-4266-8490-3397FE256DF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6" name="テキスト ボックス 575">
          <a:extLst>
            <a:ext uri="{FF2B5EF4-FFF2-40B4-BE49-F238E27FC236}">
              <a16:creationId xmlns:a16="http://schemas.microsoft.com/office/drawing/2014/main" xmlns="" id="{57252F38-CC33-4BCF-B629-D9885C1F878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7" name="直線コネクタ 576">
          <a:extLst>
            <a:ext uri="{FF2B5EF4-FFF2-40B4-BE49-F238E27FC236}">
              <a16:creationId xmlns:a16="http://schemas.microsoft.com/office/drawing/2014/main" xmlns="" id="{721E55A3-201F-498A-B001-1E05C9C04D6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8" name="テキスト ボックス 577">
          <a:extLst>
            <a:ext uri="{FF2B5EF4-FFF2-40B4-BE49-F238E27FC236}">
              <a16:creationId xmlns:a16="http://schemas.microsoft.com/office/drawing/2014/main" xmlns="" id="{C5EC9809-7354-4239-979B-3CAED8D75B26}"/>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a:extLst>
            <a:ext uri="{FF2B5EF4-FFF2-40B4-BE49-F238E27FC236}">
              <a16:creationId xmlns:a16="http://schemas.microsoft.com/office/drawing/2014/main" xmlns="" id="{D6AAFD75-126E-47D4-B42D-DC82478463F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xmlns="" id="{C94C84B8-7716-4CE8-8B05-37B93BB07F4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学校施設】&#10;有形固定資産減価償却率グラフ枠">
          <a:extLst>
            <a:ext uri="{FF2B5EF4-FFF2-40B4-BE49-F238E27FC236}">
              <a16:creationId xmlns:a16="http://schemas.microsoft.com/office/drawing/2014/main" xmlns="" id="{D5F0C860-65DA-4675-BD69-B23196BFAFB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582" name="直線コネクタ 581">
          <a:extLst>
            <a:ext uri="{FF2B5EF4-FFF2-40B4-BE49-F238E27FC236}">
              <a16:creationId xmlns:a16="http://schemas.microsoft.com/office/drawing/2014/main" xmlns="" id="{6A271263-889A-4C88-853E-C7E826178BBA}"/>
            </a:ext>
          </a:extLst>
        </xdr:cNvPr>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83" name="【学校施設】&#10;有形固定資産減価償却率最小値テキスト">
          <a:extLst>
            <a:ext uri="{FF2B5EF4-FFF2-40B4-BE49-F238E27FC236}">
              <a16:creationId xmlns:a16="http://schemas.microsoft.com/office/drawing/2014/main" xmlns="" id="{752652F6-6475-4105-BBE6-D01E2D0CCEC0}"/>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84" name="直線コネクタ 583">
          <a:extLst>
            <a:ext uri="{FF2B5EF4-FFF2-40B4-BE49-F238E27FC236}">
              <a16:creationId xmlns:a16="http://schemas.microsoft.com/office/drawing/2014/main" xmlns="" id="{6FC9E17A-B88C-4D78-942C-76C9126BBC94}"/>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585" name="【学校施設】&#10;有形固定資産減価償却率最大値テキスト">
          <a:extLst>
            <a:ext uri="{FF2B5EF4-FFF2-40B4-BE49-F238E27FC236}">
              <a16:creationId xmlns:a16="http://schemas.microsoft.com/office/drawing/2014/main" xmlns="" id="{7B8429C8-1CA2-49BE-B6F4-1F2E7711126F}"/>
            </a:ext>
          </a:extLst>
        </xdr:cNvPr>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586" name="直線コネクタ 585">
          <a:extLst>
            <a:ext uri="{FF2B5EF4-FFF2-40B4-BE49-F238E27FC236}">
              <a16:creationId xmlns:a16="http://schemas.microsoft.com/office/drawing/2014/main" xmlns="" id="{74E0CAF6-B142-4D24-BF9E-D74BC3EB95EA}"/>
            </a:ext>
          </a:extLst>
        </xdr:cNvPr>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587" name="【学校施設】&#10;有形固定資産減価償却率平均値テキスト">
          <a:extLst>
            <a:ext uri="{FF2B5EF4-FFF2-40B4-BE49-F238E27FC236}">
              <a16:creationId xmlns:a16="http://schemas.microsoft.com/office/drawing/2014/main" xmlns="" id="{B895B82C-E75A-4E42-87E4-622AFD4DB558}"/>
            </a:ext>
          </a:extLst>
        </xdr:cNvPr>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88" name="フローチャート: 判断 587">
          <a:extLst>
            <a:ext uri="{FF2B5EF4-FFF2-40B4-BE49-F238E27FC236}">
              <a16:creationId xmlns:a16="http://schemas.microsoft.com/office/drawing/2014/main" xmlns="" id="{11971039-59AD-459C-8B4C-6A7977B27331}"/>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89" name="フローチャート: 判断 588">
          <a:extLst>
            <a:ext uri="{FF2B5EF4-FFF2-40B4-BE49-F238E27FC236}">
              <a16:creationId xmlns:a16="http://schemas.microsoft.com/office/drawing/2014/main" xmlns="" id="{57557F84-24EC-4759-A200-C57D1FE6D388}"/>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90" name="フローチャート: 判断 589">
          <a:extLst>
            <a:ext uri="{FF2B5EF4-FFF2-40B4-BE49-F238E27FC236}">
              <a16:creationId xmlns:a16="http://schemas.microsoft.com/office/drawing/2014/main" xmlns="" id="{579FED06-7968-478D-94BE-051A650BEC7D}"/>
            </a:ext>
          </a:extLst>
        </xdr:cNvPr>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91" name="フローチャート: 判断 590">
          <a:extLst>
            <a:ext uri="{FF2B5EF4-FFF2-40B4-BE49-F238E27FC236}">
              <a16:creationId xmlns:a16="http://schemas.microsoft.com/office/drawing/2014/main" xmlns="" id="{74C4B6D0-324F-49A8-B99A-918927213DC1}"/>
            </a:ext>
          </a:extLst>
        </xdr:cNvPr>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xmlns="" id="{1CC5EDF3-4CC3-4289-9E26-0EAED0E3AA3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xmlns="" id="{3CF992CA-1A6D-4C42-AFAC-83BAB5F5B6A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xmlns="" id="{B14A7DCD-4076-4722-A197-96227CF7DE9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xmlns="" id="{4E6FE957-3864-4E22-8D7F-B002AA645A6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xmlns="" id="{472E46E1-F85F-43CF-93F2-EDA9CE69B98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9616</xdr:rowOff>
    </xdr:from>
    <xdr:to>
      <xdr:col>85</xdr:col>
      <xdr:colOff>177800</xdr:colOff>
      <xdr:row>57</xdr:row>
      <xdr:rowOff>111216</xdr:rowOff>
    </xdr:to>
    <xdr:sp macro="" textlink="">
      <xdr:nvSpPr>
        <xdr:cNvPr id="597" name="楕円 596">
          <a:extLst>
            <a:ext uri="{FF2B5EF4-FFF2-40B4-BE49-F238E27FC236}">
              <a16:creationId xmlns:a16="http://schemas.microsoft.com/office/drawing/2014/main" xmlns="" id="{7C258BBF-DC06-4982-8C48-A0C89BAE4287}"/>
            </a:ext>
          </a:extLst>
        </xdr:cNvPr>
        <xdr:cNvSpPr/>
      </xdr:nvSpPr>
      <xdr:spPr>
        <a:xfrm>
          <a:off x="162687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32493</xdr:rowOff>
    </xdr:from>
    <xdr:ext cx="405111" cy="259045"/>
    <xdr:sp macro="" textlink="">
      <xdr:nvSpPr>
        <xdr:cNvPr id="598" name="【学校施設】&#10;有形固定資産減価償却率該当値テキスト">
          <a:extLst>
            <a:ext uri="{FF2B5EF4-FFF2-40B4-BE49-F238E27FC236}">
              <a16:creationId xmlns:a16="http://schemas.microsoft.com/office/drawing/2014/main" xmlns="" id="{CC91D567-B617-461C-A371-E809FC6EA0DA}"/>
            </a:ext>
          </a:extLst>
        </xdr:cNvPr>
        <xdr:cNvSpPr txBox="1"/>
      </xdr:nvSpPr>
      <xdr:spPr>
        <a:xfrm>
          <a:off x="16357600" y="963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32476</xdr:rowOff>
    </xdr:from>
    <xdr:to>
      <xdr:col>81</xdr:col>
      <xdr:colOff>101600</xdr:colOff>
      <xdr:row>57</xdr:row>
      <xdr:rowOff>134076</xdr:rowOff>
    </xdr:to>
    <xdr:sp macro="" textlink="">
      <xdr:nvSpPr>
        <xdr:cNvPr id="599" name="楕円 598">
          <a:extLst>
            <a:ext uri="{FF2B5EF4-FFF2-40B4-BE49-F238E27FC236}">
              <a16:creationId xmlns:a16="http://schemas.microsoft.com/office/drawing/2014/main" xmlns="" id="{DD1068D1-AEFE-47B3-94A3-436E98BFE620}"/>
            </a:ext>
          </a:extLst>
        </xdr:cNvPr>
        <xdr:cNvSpPr/>
      </xdr:nvSpPr>
      <xdr:spPr>
        <a:xfrm>
          <a:off x="154305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60416</xdr:rowOff>
    </xdr:from>
    <xdr:to>
      <xdr:col>85</xdr:col>
      <xdr:colOff>127000</xdr:colOff>
      <xdr:row>57</xdr:row>
      <xdr:rowOff>83276</xdr:rowOff>
    </xdr:to>
    <xdr:cxnSp macro="">
      <xdr:nvCxnSpPr>
        <xdr:cNvPr id="600" name="直線コネクタ 599">
          <a:extLst>
            <a:ext uri="{FF2B5EF4-FFF2-40B4-BE49-F238E27FC236}">
              <a16:creationId xmlns:a16="http://schemas.microsoft.com/office/drawing/2014/main" xmlns="" id="{D8C148F9-DBD3-41C9-9D1E-4B7A27051F8A}"/>
            </a:ext>
          </a:extLst>
        </xdr:cNvPr>
        <xdr:cNvCxnSpPr/>
      </xdr:nvCxnSpPr>
      <xdr:spPr>
        <a:xfrm flipV="1">
          <a:off x="15481300" y="983306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97790</xdr:rowOff>
    </xdr:from>
    <xdr:to>
      <xdr:col>76</xdr:col>
      <xdr:colOff>165100</xdr:colOff>
      <xdr:row>58</xdr:row>
      <xdr:rowOff>27940</xdr:rowOff>
    </xdr:to>
    <xdr:sp macro="" textlink="">
      <xdr:nvSpPr>
        <xdr:cNvPr id="601" name="楕円 600">
          <a:extLst>
            <a:ext uri="{FF2B5EF4-FFF2-40B4-BE49-F238E27FC236}">
              <a16:creationId xmlns:a16="http://schemas.microsoft.com/office/drawing/2014/main" xmlns="" id="{F7767A7E-8778-4B2D-8200-F1325E08D9CE}"/>
            </a:ext>
          </a:extLst>
        </xdr:cNvPr>
        <xdr:cNvSpPr/>
      </xdr:nvSpPr>
      <xdr:spPr>
        <a:xfrm>
          <a:off x="14541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83276</xdr:rowOff>
    </xdr:from>
    <xdr:to>
      <xdr:col>81</xdr:col>
      <xdr:colOff>50800</xdr:colOff>
      <xdr:row>57</xdr:row>
      <xdr:rowOff>148590</xdr:rowOff>
    </xdr:to>
    <xdr:cxnSp macro="">
      <xdr:nvCxnSpPr>
        <xdr:cNvPr id="602" name="直線コネクタ 601">
          <a:extLst>
            <a:ext uri="{FF2B5EF4-FFF2-40B4-BE49-F238E27FC236}">
              <a16:creationId xmlns:a16="http://schemas.microsoft.com/office/drawing/2014/main" xmlns="" id="{C2C97605-6DA7-44EC-A527-EDD8216DB046}"/>
            </a:ext>
          </a:extLst>
        </xdr:cNvPr>
        <xdr:cNvCxnSpPr/>
      </xdr:nvCxnSpPr>
      <xdr:spPr>
        <a:xfrm flipV="1">
          <a:off x="14592300" y="985592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130447</xdr:rowOff>
    </xdr:from>
    <xdr:to>
      <xdr:col>72</xdr:col>
      <xdr:colOff>38100</xdr:colOff>
      <xdr:row>58</xdr:row>
      <xdr:rowOff>60597</xdr:rowOff>
    </xdr:to>
    <xdr:sp macro="" textlink="">
      <xdr:nvSpPr>
        <xdr:cNvPr id="603" name="楕円 602">
          <a:extLst>
            <a:ext uri="{FF2B5EF4-FFF2-40B4-BE49-F238E27FC236}">
              <a16:creationId xmlns:a16="http://schemas.microsoft.com/office/drawing/2014/main" xmlns="" id="{731C90C2-9318-4B7A-A95D-19BEE64AD228}"/>
            </a:ext>
          </a:extLst>
        </xdr:cNvPr>
        <xdr:cNvSpPr/>
      </xdr:nvSpPr>
      <xdr:spPr>
        <a:xfrm>
          <a:off x="13652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148590</xdr:rowOff>
    </xdr:from>
    <xdr:to>
      <xdr:col>76</xdr:col>
      <xdr:colOff>114300</xdr:colOff>
      <xdr:row>58</xdr:row>
      <xdr:rowOff>9797</xdr:rowOff>
    </xdr:to>
    <xdr:cxnSp macro="">
      <xdr:nvCxnSpPr>
        <xdr:cNvPr id="604" name="直線コネクタ 603">
          <a:extLst>
            <a:ext uri="{FF2B5EF4-FFF2-40B4-BE49-F238E27FC236}">
              <a16:creationId xmlns:a16="http://schemas.microsoft.com/office/drawing/2014/main" xmlns="" id="{77F07FC9-6D85-4A42-8766-F00701083807}"/>
            </a:ext>
          </a:extLst>
        </xdr:cNvPr>
        <xdr:cNvCxnSpPr/>
      </xdr:nvCxnSpPr>
      <xdr:spPr>
        <a:xfrm flipV="1">
          <a:off x="13703300" y="99212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605" name="n_1aveValue【学校施設】&#10;有形固定資産減価償却率">
          <a:extLst>
            <a:ext uri="{FF2B5EF4-FFF2-40B4-BE49-F238E27FC236}">
              <a16:creationId xmlns:a16="http://schemas.microsoft.com/office/drawing/2014/main" xmlns="" id="{53888650-10AB-4BBF-B88B-FE0DEE56BD0C}"/>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606" name="n_2aveValue【学校施設】&#10;有形固定資産減価償却率">
          <a:extLst>
            <a:ext uri="{FF2B5EF4-FFF2-40B4-BE49-F238E27FC236}">
              <a16:creationId xmlns:a16="http://schemas.microsoft.com/office/drawing/2014/main" xmlns="" id="{7C5C7A69-D724-4281-813C-218B2F8B8138}"/>
            </a:ext>
          </a:extLst>
        </xdr:cNvPr>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607" name="n_3aveValue【学校施設】&#10;有形固定資産減価償却率">
          <a:extLst>
            <a:ext uri="{FF2B5EF4-FFF2-40B4-BE49-F238E27FC236}">
              <a16:creationId xmlns:a16="http://schemas.microsoft.com/office/drawing/2014/main" xmlns="" id="{CFDF932A-BDB1-47BA-B024-8BC06454900B}"/>
            </a:ext>
          </a:extLst>
        </xdr:cNvPr>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150603</xdr:rowOff>
    </xdr:from>
    <xdr:ext cx="405111" cy="259045"/>
    <xdr:sp macro="" textlink="">
      <xdr:nvSpPr>
        <xdr:cNvPr id="608" name="n_1mainValue【学校施設】&#10;有形固定資産減価償却率">
          <a:extLst>
            <a:ext uri="{FF2B5EF4-FFF2-40B4-BE49-F238E27FC236}">
              <a16:creationId xmlns:a16="http://schemas.microsoft.com/office/drawing/2014/main" xmlns="" id="{BF6FF874-F760-4E8A-8219-CFEA42904EF6}"/>
            </a:ext>
          </a:extLst>
        </xdr:cNvPr>
        <xdr:cNvSpPr txBox="1"/>
      </xdr:nvSpPr>
      <xdr:spPr>
        <a:xfrm>
          <a:off x="15266044" y="958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44467</xdr:rowOff>
    </xdr:from>
    <xdr:ext cx="405111" cy="259045"/>
    <xdr:sp macro="" textlink="">
      <xdr:nvSpPr>
        <xdr:cNvPr id="609" name="n_2mainValue【学校施設】&#10;有形固定資産減価償却率">
          <a:extLst>
            <a:ext uri="{FF2B5EF4-FFF2-40B4-BE49-F238E27FC236}">
              <a16:creationId xmlns:a16="http://schemas.microsoft.com/office/drawing/2014/main" xmlns="" id="{BC8C9D82-985F-4BBD-B8F3-B9BE850D59B6}"/>
            </a:ext>
          </a:extLst>
        </xdr:cNvPr>
        <xdr:cNvSpPr txBox="1"/>
      </xdr:nvSpPr>
      <xdr:spPr>
        <a:xfrm>
          <a:off x="14389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77124</xdr:rowOff>
    </xdr:from>
    <xdr:ext cx="405111" cy="259045"/>
    <xdr:sp macro="" textlink="">
      <xdr:nvSpPr>
        <xdr:cNvPr id="610" name="n_3mainValue【学校施設】&#10;有形固定資産減価償却率">
          <a:extLst>
            <a:ext uri="{FF2B5EF4-FFF2-40B4-BE49-F238E27FC236}">
              <a16:creationId xmlns:a16="http://schemas.microsoft.com/office/drawing/2014/main" xmlns="" id="{86CD184A-99ED-4D71-9420-927C9482B043}"/>
            </a:ext>
          </a:extLst>
        </xdr:cNvPr>
        <xdr:cNvSpPr txBox="1"/>
      </xdr:nvSpPr>
      <xdr:spPr>
        <a:xfrm>
          <a:off x="135007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a16="http://schemas.microsoft.com/office/drawing/2014/main" xmlns="" id="{3660D4B9-1CFB-4541-9546-BA493A13ABB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a:extLst>
            <a:ext uri="{FF2B5EF4-FFF2-40B4-BE49-F238E27FC236}">
              <a16:creationId xmlns:a16="http://schemas.microsoft.com/office/drawing/2014/main" xmlns="" id="{E42806BD-A9C4-47CB-8F01-5F5E4E0F8B3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a:extLst>
            <a:ext uri="{FF2B5EF4-FFF2-40B4-BE49-F238E27FC236}">
              <a16:creationId xmlns:a16="http://schemas.microsoft.com/office/drawing/2014/main" xmlns="" id="{BE8FA9F1-7D1C-4876-82E0-447A43521D7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a:extLst>
            <a:ext uri="{FF2B5EF4-FFF2-40B4-BE49-F238E27FC236}">
              <a16:creationId xmlns:a16="http://schemas.microsoft.com/office/drawing/2014/main" xmlns="" id="{E7DACCC7-EEC5-470D-A93B-8220D2C7B7B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a:extLst>
            <a:ext uri="{FF2B5EF4-FFF2-40B4-BE49-F238E27FC236}">
              <a16:creationId xmlns:a16="http://schemas.microsoft.com/office/drawing/2014/main" xmlns="" id="{FD9C7388-E87A-4CF5-9257-024301BAD33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a:extLst>
            <a:ext uri="{FF2B5EF4-FFF2-40B4-BE49-F238E27FC236}">
              <a16:creationId xmlns:a16="http://schemas.microsoft.com/office/drawing/2014/main" xmlns="" id="{D095DB89-FB20-4428-8A22-41D0BB82D24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a:extLst>
            <a:ext uri="{FF2B5EF4-FFF2-40B4-BE49-F238E27FC236}">
              <a16:creationId xmlns:a16="http://schemas.microsoft.com/office/drawing/2014/main" xmlns="" id="{32075FB1-A127-4D98-92E5-28C8D2D8B01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a:extLst>
            <a:ext uri="{FF2B5EF4-FFF2-40B4-BE49-F238E27FC236}">
              <a16:creationId xmlns:a16="http://schemas.microsoft.com/office/drawing/2014/main" xmlns="" id="{D5888118-9B58-4E3B-A4FC-A1CB36E64C5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a:extLst>
            <a:ext uri="{FF2B5EF4-FFF2-40B4-BE49-F238E27FC236}">
              <a16:creationId xmlns:a16="http://schemas.microsoft.com/office/drawing/2014/main" xmlns="" id="{AF36B276-806D-4C15-8428-C3AFE5150FF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a:extLst>
            <a:ext uri="{FF2B5EF4-FFF2-40B4-BE49-F238E27FC236}">
              <a16:creationId xmlns:a16="http://schemas.microsoft.com/office/drawing/2014/main" xmlns="" id="{85F3C657-2908-4A73-B64F-E50A7840D1A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xmlns="" id="{0EBE0830-0EBE-417A-A3D7-6ED4F379BE9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22" name="直線コネクタ 621">
          <a:extLst>
            <a:ext uri="{FF2B5EF4-FFF2-40B4-BE49-F238E27FC236}">
              <a16:creationId xmlns:a16="http://schemas.microsoft.com/office/drawing/2014/main" xmlns="" id="{6EC245EF-16C1-460D-9B56-A652A20D5E41}"/>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23" name="テキスト ボックス 622">
          <a:extLst>
            <a:ext uri="{FF2B5EF4-FFF2-40B4-BE49-F238E27FC236}">
              <a16:creationId xmlns:a16="http://schemas.microsoft.com/office/drawing/2014/main" xmlns="" id="{E22BA421-E0D3-4856-A5F2-C3A43DB8A971}"/>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24" name="直線コネクタ 623">
          <a:extLst>
            <a:ext uri="{FF2B5EF4-FFF2-40B4-BE49-F238E27FC236}">
              <a16:creationId xmlns:a16="http://schemas.microsoft.com/office/drawing/2014/main" xmlns="" id="{A2F34EA3-3CA1-4187-8D2F-8DBEEC30FB08}"/>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25" name="テキスト ボックス 624">
          <a:extLst>
            <a:ext uri="{FF2B5EF4-FFF2-40B4-BE49-F238E27FC236}">
              <a16:creationId xmlns:a16="http://schemas.microsoft.com/office/drawing/2014/main" xmlns="" id="{676D166B-2297-43A7-80D5-0035258D609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26" name="直線コネクタ 625">
          <a:extLst>
            <a:ext uri="{FF2B5EF4-FFF2-40B4-BE49-F238E27FC236}">
              <a16:creationId xmlns:a16="http://schemas.microsoft.com/office/drawing/2014/main" xmlns="" id="{6969310E-3F98-4BE6-8D47-E042022D1357}"/>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27" name="テキスト ボックス 626">
          <a:extLst>
            <a:ext uri="{FF2B5EF4-FFF2-40B4-BE49-F238E27FC236}">
              <a16:creationId xmlns:a16="http://schemas.microsoft.com/office/drawing/2014/main" xmlns="" id="{EBD0A040-8DF5-4936-95E6-794D71D4FE85}"/>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8" name="直線コネクタ 627">
          <a:extLst>
            <a:ext uri="{FF2B5EF4-FFF2-40B4-BE49-F238E27FC236}">
              <a16:creationId xmlns:a16="http://schemas.microsoft.com/office/drawing/2014/main" xmlns="" id="{A0081B28-19E4-4C26-AC1C-AADEBE899F7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9" name="テキスト ボックス 628">
          <a:extLst>
            <a:ext uri="{FF2B5EF4-FFF2-40B4-BE49-F238E27FC236}">
              <a16:creationId xmlns:a16="http://schemas.microsoft.com/office/drawing/2014/main" xmlns="" id="{CE638E00-1093-48DB-BC17-199B9D147BB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30" name="直線コネクタ 629">
          <a:extLst>
            <a:ext uri="{FF2B5EF4-FFF2-40B4-BE49-F238E27FC236}">
              <a16:creationId xmlns:a16="http://schemas.microsoft.com/office/drawing/2014/main" xmlns="" id="{193097C8-693C-4BB2-988B-96E9453C246D}"/>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31" name="テキスト ボックス 630">
          <a:extLst>
            <a:ext uri="{FF2B5EF4-FFF2-40B4-BE49-F238E27FC236}">
              <a16:creationId xmlns:a16="http://schemas.microsoft.com/office/drawing/2014/main" xmlns="" id="{97E9AE6F-9B61-4C49-B58C-65A0DEDE4F4C}"/>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32" name="直線コネクタ 631">
          <a:extLst>
            <a:ext uri="{FF2B5EF4-FFF2-40B4-BE49-F238E27FC236}">
              <a16:creationId xmlns:a16="http://schemas.microsoft.com/office/drawing/2014/main" xmlns="" id="{1BD5ABB5-ED5E-4493-A1FE-88362F760226}"/>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33" name="テキスト ボックス 632">
          <a:extLst>
            <a:ext uri="{FF2B5EF4-FFF2-40B4-BE49-F238E27FC236}">
              <a16:creationId xmlns:a16="http://schemas.microsoft.com/office/drawing/2014/main" xmlns="" id="{B227FDCC-362D-4250-BC13-64C6B38E8116}"/>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34" name="直線コネクタ 633">
          <a:extLst>
            <a:ext uri="{FF2B5EF4-FFF2-40B4-BE49-F238E27FC236}">
              <a16:creationId xmlns:a16="http://schemas.microsoft.com/office/drawing/2014/main" xmlns="" id="{AC7B452B-CAAF-4786-9A58-7C0C63D550ED}"/>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35" name="テキスト ボックス 634">
          <a:extLst>
            <a:ext uri="{FF2B5EF4-FFF2-40B4-BE49-F238E27FC236}">
              <a16:creationId xmlns:a16="http://schemas.microsoft.com/office/drawing/2014/main" xmlns="" id="{BDB836AE-E164-406D-9A7B-602BA5FD0CD6}"/>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6" name="直線コネクタ 635">
          <a:extLst>
            <a:ext uri="{FF2B5EF4-FFF2-40B4-BE49-F238E27FC236}">
              <a16:creationId xmlns:a16="http://schemas.microsoft.com/office/drawing/2014/main" xmlns="" id="{A57F1EA1-A031-4C31-80D4-0C0A8F3E550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7" name="テキスト ボックス 636">
          <a:extLst>
            <a:ext uri="{FF2B5EF4-FFF2-40B4-BE49-F238E27FC236}">
              <a16:creationId xmlns:a16="http://schemas.microsoft.com/office/drawing/2014/main" xmlns="" id="{4A284507-028D-4358-ACA0-1218ADFC653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8" name="【学校施設】&#10;一人当たり面積グラフ枠">
          <a:extLst>
            <a:ext uri="{FF2B5EF4-FFF2-40B4-BE49-F238E27FC236}">
              <a16:creationId xmlns:a16="http://schemas.microsoft.com/office/drawing/2014/main" xmlns="" id="{2574D40B-F69A-4A74-9233-CE33DCA5FB0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639" name="直線コネクタ 638">
          <a:extLst>
            <a:ext uri="{FF2B5EF4-FFF2-40B4-BE49-F238E27FC236}">
              <a16:creationId xmlns:a16="http://schemas.microsoft.com/office/drawing/2014/main" xmlns="" id="{BEBD0C80-7DF1-405D-B8F0-EA6716CD09B8}"/>
            </a:ext>
          </a:extLst>
        </xdr:cNvPr>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640" name="【学校施設】&#10;一人当たり面積最小値テキスト">
          <a:extLst>
            <a:ext uri="{FF2B5EF4-FFF2-40B4-BE49-F238E27FC236}">
              <a16:creationId xmlns:a16="http://schemas.microsoft.com/office/drawing/2014/main" xmlns="" id="{32ABC497-5B2C-44DD-9506-C390F4C9573D}"/>
            </a:ext>
          </a:extLst>
        </xdr:cNvPr>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641" name="直線コネクタ 640">
          <a:extLst>
            <a:ext uri="{FF2B5EF4-FFF2-40B4-BE49-F238E27FC236}">
              <a16:creationId xmlns:a16="http://schemas.microsoft.com/office/drawing/2014/main" xmlns="" id="{11FFBDDB-E1E6-4140-B59D-AE7884FE7DB0}"/>
            </a:ext>
          </a:extLst>
        </xdr:cNvPr>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642" name="【学校施設】&#10;一人当たり面積最大値テキスト">
          <a:extLst>
            <a:ext uri="{FF2B5EF4-FFF2-40B4-BE49-F238E27FC236}">
              <a16:creationId xmlns:a16="http://schemas.microsoft.com/office/drawing/2014/main" xmlns="" id="{5295703A-AFE8-4365-B1B3-5BAB1F29B396}"/>
            </a:ext>
          </a:extLst>
        </xdr:cNvPr>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643" name="直線コネクタ 642">
          <a:extLst>
            <a:ext uri="{FF2B5EF4-FFF2-40B4-BE49-F238E27FC236}">
              <a16:creationId xmlns:a16="http://schemas.microsoft.com/office/drawing/2014/main" xmlns="" id="{0325C34F-B5AB-4948-85F4-A956DCC5FB20}"/>
            </a:ext>
          </a:extLst>
        </xdr:cNvPr>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644" name="【学校施設】&#10;一人当たり面積平均値テキスト">
          <a:extLst>
            <a:ext uri="{FF2B5EF4-FFF2-40B4-BE49-F238E27FC236}">
              <a16:creationId xmlns:a16="http://schemas.microsoft.com/office/drawing/2014/main" xmlns="" id="{CD632121-CFF5-47E9-B6F9-7B1AB7DA30DB}"/>
            </a:ext>
          </a:extLst>
        </xdr:cNvPr>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645" name="フローチャート: 判断 644">
          <a:extLst>
            <a:ext uri="{FF2B5EF4-FFF2-40B4-BE49-F238E27FC236}">
              <a16:creationId xmlns:a16="http://schemas.microsoft.com/office/drawing/2014/main" xmlns="" id="{16AC6D16-8F96-4FEE-B40B-2B08B49DE7BB}"/>
            </a:ext>
          </a:extLst>
        </xdr:cNvPr>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646" name="フローチャート: 判断 645">
          <a:extLst>
            <a:ext uri="{FF2B5EF4-FFF2-40B4-BE49-F238E27FC236}">
              <a16:creationId xmlns:a16="http://schemas.microsoft.com/office/drawing/2014/main" xmlns="" id="{406C8EE5-BB08-47DC-A1AF-A3CBC7653200}"/>
            </a:ext>
          </a:extLst>
        </xdr:cNvPr>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647" name="フローチャート: 判断 646">
          <a:extLst>
            <a:ext uri="{FF2B5EF4-FFF2-40B4-BE49-F238E27FC236}">
              <a16:creationId xmlns:a16="http://schemas.microsoft.com/office/drawing/2014/main" xmlns="" id="{757578B0-16A9-468C-9621-0CEB0527BAA8}"/>
            </a:ext>
          </a:extLst>
        </xdr:cNvPr>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648" name="フローチャート: 判断 647">
          <a:extLst>
            <a:ext uri="{FF2B5EF4-FFF2-40B4-BE49-F238E27FC236}">
              <a16:creationId xmlns:a16="http://schemas.microsoft.com/office/drawing/2014/main" xmlns="" id="{D97321AF-9FA1-43A1-B297-FB68D4DF661D}"/>
            </a:ext>
          </a:extLst>
        </xdr:cNvPr>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xmlns="" id="{8A9B60BD-DB04-4013-B176-3EA8BC96E58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xmlns="" id="{8305C784-4CD7-4B04-984F-4CB97185640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xmlns="" id="{826042B0-28E9-49BA-B44C-58CE27DA830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xmlns="" id="{4D07FF12-D557-4BA8-8CB2-3999A8C84B7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xmlns="" id="{71F671AC-93AD-4D5C-9014-59B91EF5E48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116840</xdr:rowOff>
    </xdr:from>
    <xdr:to>
      <xdr:col>116</xdr:col>
      <xdr:colOff>114300</xdr:colOff>
      <xdr:row>62</xdr:row>
      <xdr:rowOff>46990</xdr:rowOff>
    </xdr:to>
    <xdr:sp macro="" textlink="">
      <xdr:nvSpPr>
        <xdr:cNvPr id="654" name="楕円 653">
          <a:extLst>
            <a:ext uri="{FF2B5EF4-FFF2-40B4-BE49-F238E27FC236}">
              <a16:creationId xmlns:a16="http://schemas.microsoft.com/office/drawing/2014/main" xmlns="" id="{5852BAD3-CAB8-4C1A-B001-F7163A765E40}"/>
            </a:ext>
          </a:extLst>
        </xdr:cNvPr>
        <xdr:cNvSpPr/>
      </xdr:nvSpPr>
      <xdr:spPr>
        <a:xfrm>
          <a:off x="22110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95267</xdr:rowOff>
    </xdr:from>
    <xdr:ext cx="469744" cy="259045"/>
    <xdr:sp macro="" textlink="">
      <xdr:nvSpPr>
        <xdr:cNvPr id="655" name="【学校施設】&#10;一人当たり面積該当値テキスト">
          <a:extLst>
            <a:ext uri="{FF2B5EF4-FFF2-40B4-BE49-F238E27FC236}">
              <a16:creationId xmlns:a16="http://schemas.microsoft.com/office/drawing/2014/main" xmlns="" id="{7025E59C-F684-4251-974B-1FCB963A6959}"/>
            </a:ext>
          </a:extLst>
        </xdr:cNvPr>
        <xdr:cNvSpPr txBox="1"/>
      </xdr:nvSpPr>
      <xdr:spPr>
        <a:xfrm>
          <a:off x="22199600"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130175</xdr:rowOff>
    </xdr:from>
    <xdr:to>
      <xdr:col>112</xdr:col>
      <xdr:colOff>38100</xdr:colOff>
      <xdr:row>62</xdr:row>
      <xdr:rowOff>60325</xdr:rowOff>
    </xdr:to>
    <xdr:sp macro="" textlink="">
      <xdr:nvSpPr>
        <xdr:cNvPr id="656" name="楕円 655">
          <a:extLst>
            <a:ext uri="{FF2B5EF4-FFF2-40B4-BE49-F238E27FC236}">
              <a16:creationId xmlns:a16="http://schemas.microsoft.com/office/drawing/2014/main" xmlns="" id="{4ED821A6-1AF5-4157-AB98-8D57195EA773}"/>
            </a:ext>
          </a:extLst>
        </xdr:cNvPr>
        <xdr:cNvSpPr/>
      </xdr:nvSpPr>
      <xdr:spPr>
        <a:xfrm>
          <a:off x="21272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167640</xdr:rowOff>
    </xdr:from>
    <xdr:to>
      <xdr:col>116</xdr:col>
      <xdr:colOff>63500</xdr:colOff>
      <xdr:row>62</xdr:row>
      <xdr:rowOff>9525</xdr:rowOff>
    </xdr:to>
    <xdr:cxnSp macro="">
      <xdr:nvCxnSpPr>
        <xdr:cNvPr id="657" name="直線コネクタ 656">
          <a:extLst>
            <a:ext uri="{FF2B5EF4-FFF2-40B4-BE49-F238E27FC236}">
              <a16:creationId xmlns:a16="http://schemas.microsoft.com/office/drawing/2014/main" xmlns="" id="{D6851C30-CFEC-4C91-AE3C-F13B89B0C582}"/>
            </a:ext>
          </a:extLst>
        </xdr:cNvPr>
        <xdr:cNvCxnSpPr/>
      </xdr:nvCxnSpPr>
      <xdr:spPr>
        <a:xfrm flipV="1">
          <a:off x="21323300" y="1062609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142557</xdr:rowOff>
    </xdr:from>
    <xdr:to>
      <xdr:col>107</xdr:col>
      <xdr:colOff>101600</xdr:colOff>
      <xdr:row>62</xdr:row>
      <xdr:rowOff>72707</xdr:rowOff>
    </xdr:to>
    <xdr:sp macro="" textlink="">
      <xdr:nvSpPr>
        <xdr:cNvPr id="658" name="楕円 657">
          <a:extLst>
            <a:ext uri="{FF2B5EF4-FFF2-40B4-BE49-F238E27FC236}">
              <a16:creationId xmlns:a16="http://schemas.microsoft.com/office/drawing/2014/main" xmlns="" id="{2C71E943-58AA-463F-89B9-3465E60D3E31}"/>
            </a:ext>
          </a:extLst>
        </xdr:cNvPr>
        <xdr:cNvSpPr/>
      </xdr:nvSpPr>
      <xdr:spPr>
        <a:xfrm>
          <a:off x="20383500" y="1060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9525</xdr:rowOff>
    </xdr:from>
    <xdr:to>
      <xdr:col>111</xdr:col>
      <xdr:colOff>177800</xdr:colOff>
      <xdr:row>62</xdr:row>
      <xdr:rowOff>21907</xdr:rowOff>
    </xdr:to>
    <xdr:cxnSp macro="">
      <xdr:nvCxnSpPr>
        <xdr:cNvPr id="659" name="直線コネクタ 658">
          <a:extLst>
            <a:ext uri="{FF2B5EF4-FFF2-40B4-BE49-F238E27FC236}">
              <a16:creationId xmlns:a16="http://schemas.microsoft.com/office/drawing/2014/main" xmlns="" id="{38F0B672-7A6E-4713-B959-2D600DE98121}"/>
            </a:ext>
          </a:extLst>
        </xdr:cNvPr>
        <xdr:cNvCxnSpPr/>
      </xdr:nvCxnSpPr>
      <xdr:spPr>
        <a:xfrm flipV="1">
          <a:off x="20434300" y="10639425"/>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149225</xdr:rowOff>
    </xdr:from>
    <xdr:to>
      <xdr:col>102</xdr:col>
      <xdr:colOff>165100</xdr:colOff>
      <xdr:row>62</xdr:row>
      <xdr:rowOff>79375</xdr:rowOff>
    </xdr:to>
    <xdr:sp macro="" textlink="">
      <xdr:nvSpPr>
        <xdr:cNvPr id="660" name="楕円 659">
          <a:extLst>
            <a:ext uri="{FF2B5EF4-FFF2-40B4-BE49-F238E27FC236}">
              <a16:creationId xmlns:a16="http://schemas.microsoft.com/office/drawing/2014/main" xmlns="" id="{DDAE922F-2760-4BC0-8B37-D3EF18A6FDE4}"/>
            </a:ext>
          </a:extLst>
        </xdr:cNvPr>
        <xdr:cNvSpPr/>
      </xdr:nvSpPr>
      <xdr:spPr>
        <a:xfrm>
          <a:off x="19494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21907</xdr:rowOff>
    </xdr:from>
    <xdr:to>
      <xdr:col>107</xdr:col>
      <xdr:colOff>50800</xdr:colOff>
      <xdr:row>62</xdr:row>
      <xdr:rowOff>28575</xdr:rowOff>
    </xdr:to>
    <xdr:cxnSp macro="">
      <xdr:nvCxnSpPr>
        <xdr:cNvPr id="661" name="直線コネクタ 660">
          <a:extLst>
            <a:ext uri="{FF2B5EF4-FFF2-40B4-BE49-F238E27FC236}">
              <a16:creationId xmlns:a16="http://schemas.microsoft.com/office/drawing/2014/main" xmlns="" id="{D76E4E62-16A5-44C1-8702-B07636B84087}"/>
            </a:ext>
          </a:extLst>
        </xdr:cNvPr>
        <xdr:cNvCxnSpPr/>
      </xdr:nvCxnSpPr>
      <xdr:spPr>
        <a:xfrm flipV="1">
          <a:off x="19545300" y="10651807"/>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662" name="n_1aveValue【学校施設】&#10;一人当たり面積">
          <a:extLst>
            <a:ext uri="{FF2B5EF4-FFF2-40B4-BE49-F238E27FC236}">
              <a16:creationId xmlns:a16="http://schemas.microsoft.com/office/drawing/2014/main" xmlns="" id="{2D1E2AEE-AAD1-484C-89E0-1D5B8BDCA9DC}"/>
            </a:ext>
          </a:extLst>
        </xdr:cNvPr>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663" name="n_2aveValue【学校施設】&#10;一人当たり面積">
          <a:extLst>
            <a:ext uri="{FF2B5EF4-FFF2-40B4-BE49-F238E27FC236}">
              <a16:creationId xmlns:a16="http://schemas.microsoft.com/office/drawing/2014/main" xmlns="" id="{F7F132AE-8D31-447E-B05F-11DD604CC145}"/>
            </a:ext>
          </a:extLst>
        </xdr:cNvPr>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664" name="n_3aveValue【学校施設】&#10;一人当たり面積">
          <a:extLst>
            <a:ext uri="{FF2B5EF4-FFF2-40B4-BE49-F238E27FC236}">
              <a16:creationId xmlns:a16="http://schemas.microsoft.com/office/drawing/2014/main" xmlns="" id="{041780C2-B803-4715-99CB-B7A9F76561F5}"/>
            </a:ext>
          </a:extLst>
        </xdr:cNvPr>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51452</xdr:rowOff>
    </xdr:from>
    <xdr:ext cx="469744" cy="259045"/>
    <xdr:sp macro="" textlink="">
      <xdr:nvSpPr>
        <xdr:cNvPr id="665" name="n_1mainValue【学校施設】&#10;一人当たり面積">
          <a:extLst>
            <a:ext uri="{FF2B5EF4-FFF2-40B4-BE49-F238E27FC236}">
              <a16:creationId xmlns:a16="http://schemas.microsoft.com/office/drawing/2014/main" xmlns="" id="{5A24F9D7-004F-45D6-9D33-A4415FE1F2B8}"/>
            </a:ext>
          </a:extLst>
        </xdr:cNvPr>
        <xdr:cNvSpPr txBox="1"/>
      </xdr:nvSpPr>
      <xdr:spPr>
        <a:xfrm>
          <a:off x="21075727" y="1068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63834</xdr:rowOff>
    </xdr:from>
    <xdr:ext cx="469744" cy="259045"/>
    <xdr:sp macro="" textlink="">
      <xdr:nvSpPr>
        <xdr:cNvPr id="666" name="n_2mainValue【学校施設】&#10;一人当たり面積">
          <a:extLst>
            <a:ext uri="{FF2B5EF4-FFF2-40B4-BE49-F238E27FC236}">
              <a16:creationId xmlns:a16="http://schemas.microsoft.com/office/drawing/2014/main" xmlns="" id="{10007F5D-310D-47DB-8976-7A6B78719856}"/>
            </a:ext>
          </a:extLst>
        </xdr:cNvPr>
        <xdr:cNvSpPr txBox="1"/>
      </xdr:nvSpPr>
      <xdr:spPr>
        <a:xfrm>
          <a:off x="20199427" y="1069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70502</xdr:rowOff>
    </xdr:from>
    <xdr:ext cx="469744" cy="259045"/>
    <xdr:sp macro="" textlink="">
      <xdr:nvSpPr>
        <xdr:cNvPr id="667" name="n_3mainValue【学校施設】&#10;一人当たり面積">
          <a:extLst>
            <a:ext uri="{FF2B5EF4-FFF2-40B4-BE49-F238E27FC236}">
              <a16:creationId xmlns:a16="http://schemas.microsoft.com/office/drawing/2014/main" xmlns="" id="{9DE8EA68-7171-4BF8-A039-E469B8F6EA56}"/>
            </a:ext>
          </a:extLst>
        </xdr:cNvPr>
        <xdr:cNvSpPr txBox="1"/>
      </xdr:nvSpPr>
      <xdr:spPr>
        <a:xfrm>
          <a:off x="193104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8" name="正方形/長方形 667">
          <a:extLst>
            <a:ext uri="{FF2B5EF4-FFF2-40B4-BE49-F238E27FC236}">
              <a16:creationId xmlns:a16="http://schemas.microsoft.com/office/drawing/2014/main" xmlns="" id="{C942AFD5-EC89-4BC0-AF08-3E56F3BEEA5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9" name="正方形/長方形 668">
          <a:extLst>
            <a:ext uri="{FF2B5EF4-FFF2-40B4-BE49-F238E27FC236}">
              <a16:creationId xmlns:a16="http://schemas.microsoft.com/office/drawing/2014/main" xmlns="" id="{18C62D4A-CA57-4D61-A6E5-C1822A73300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0" name="正方形/長方形 669">
          <a:extLst>
            <a:ext uri="{FF2B5EF4-FFF2-40B4-BE49-F238E27FC236}">
              <a16:creationId xmlns:a16="http://schemas.microsoft.com/office/drawing/2014/main" xmlns="" id="{FB87F711-9FF5-4B94-8879-9F40FFAF51C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1" name="正方形/長方形 670">
          <a:extLst>
            <a:ext uri="{FF2B5EF4-FFF2-40B4-BE49-F238E27FC236}">
              <a16:creationId xmlns:a16="http://schemas.microsoft.com/office/drawing/2014/main" xmlns="" id="{896F8F65-9688-492E-BEFD-249FD316D98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2" name="正方形/長方形 671">
          <a:extLst>
            <a:ext uri="{FF2B5EF4-FFF2-40B4-BE49-F238E27FC236}">
              <a16:creationId xmlns:a16="http://schemas.microsoft.com/office/drawing/2014/main" xmlns="" id="{D89F9C75-C57D-4FA0-9DF6-86F95FBB17E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3" name="正方形/長方形 672">
          <a:extLst>
            <a:ext uri="{FF2B5EF4-FFF2-40B4-BE49-F238E27FC236}">
              <a16:creationId xmlns:a16="http://schemas.microsoft.com/office/drawing/2014/main" xmlns="" id="{E4CF8C6B-FFA2-49CC-B938-6C162EACDF9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4" name="正方形/長方形 673">
          <a:extLst>
            <a:ext uri="{FF2B5EF4-FFF2-40B4-BE49-F238E27FC236}">
              <a16:creationId xmlns:a16="http://schemas.microsoft.com/office/drawing/2014/main" xmlns="" id="{3513A75D-1071-4B2D-890B-58728D15B4D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5" name="正方形/長方形 674">
          <a:extLst>
            <a:ext uri="{FF2B5EF4-FFF2-40B4-BE49-F238E27FC236}">
              <a16:creationId xmlns:a16="http://schemas.microsoft.com/office/drawing/2014/main" xmlns="" id="{33F5992A-4EC5-4E0E-9004-641356B1B90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6" name="テキスト ボックス 675">
          <a:extLst>
            <a:ext uri="{FF2B5EF4-FFF2-40B4-BE49-F238E27FC236}">
              <a16:creationId xmlns:a16="http://schemas.microsoft.com/office/drawing/2014/main" xmlns="" id="{EE9891FC-CD0B-413B-B932-4D084D11C03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7" name="直線コネクタ 676">
          <a:extLst>
            <a:ext uri="{FF2B5EF4-FFF2-40B4-BE49-F238E27FC236}">
              <a16:creationId xmlns:a16="http://schemas.microsoft.com/office/drawing/2014/main" xmlns="" id="{636CF73E-EE60-4CA5-AA8E-58EEC03A4B6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8" name="テキスト ボックス 677">
          <a:extLst>
            <a:ext uri="{FF2B5EF4-FFF2-40B4-BE49-F238E27FC236}">
              <a16:creationId xmlns:a16="http://schemas.microsoft.com/office/drawing/2014/main" xmlns="" id="{36615449-0B9A-4469-85DC-E6482637790B}"/>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9" name="直線コネクタ 678">
          <a:extLst>
            <a:ext uri="{FF2B5EF4-FFF2-40B4-BE49-F238E27FC236}">
              <a16:creationId xmlns:a16="http://schemas.microsoft.com/office/drawing/2014/main" xmlns="" id="{795DEA5F-5B64-48AC-A2CC-9F11CF6DADD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80" name="テキスト ボックス 679">
          <a:extLst>
            <a:ext uri="{FF2B5EF4-FFF2-40B4-BE49-F238E27FC236}">
              <a16:creationId xmlns:a16="http://schemas.microsoft.com/office/drawing/2014/main" xmlns="" id="{C4485DE3-145E-4DB7-8E91-36BA492303B6}"/>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1" name="直線コネクタ 680">
          <a:extLst>
            <a:ext uri="{FF2B5EF4-FFF2-40B4-BE49-F238E27FC236}">
              <a16:creationId xmlns:a16="http://schemas.microsoft.com/office/drawing/2014/main" xmlns="" id="{AABEBC05-F8C7-4B99-BFA5-B43E28768DE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2" name="テキスト ボックス 681">
          <a:extLst>
            <a:ext uri="{FF2B5EF4-FFF2-40B4-BE49-F238E27FC236}">
              <a16:creationId xmlns:a16="http://schemas.microsoft.com/office/drawing/2014/main" xmlns="" id="{1A50FBEF-60BD-453C-8668-5E11BFA4911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3" name="直線コネクタ 682">
          <a:extLst>
            <a:ext uri="{FF2B5EF4-FFF2-40B4-BE49-F238E27FC236}">
              <a16:creationId xmlns:a16="http://schemas.microsoft.com/office/drawing/2014/main" xmlns="" id="{283C895F-398D-4404-BC9B-EB090FA4487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4" name="テキスト ボックス 683">
          <a:extLst>
            <a:ext uri="{FF2B5EF4-FFF2-40B4-BE49-F238E27FC236}">
              <a16:creationId xmlns:a16="http://schemas.microsoft.com/office/drawing/2014/main" xmlns="" id="{61A8AD7A-5A12-4714-A00D-6F7E852DE41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5" name="直線コネクタ 684">
          <a:extLst>
            <a:ext uri="{FF2B5EF4-FFF2-40B4-BE49-F238E27FC236}">
              <a16:creationId xmlns:a16="http://schemas.microsoft.com/office/drawing/2014/main" xmlns="" id="{EA3B8975-AF8F-4D7A-B35D-D3AD878B763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6" name="テキスト ボックス 685">
          <a:extLst>
            <a:ext uri="{FF2B5EF4-FFF2-40B4-BE49-F238E27FC236}">
              <a16:creationId xmlns:a16="http://schemas.microsoft.com/office/drawing/2014/main" xmlns="" id="{B264D7CC-190F-4CE3-8351-44FC9B03253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7" name="直線コネクタ 686">
          <a:extLst>
            <a:ext uri="{FF2B5EF4-FFF2-40B4-BE49-F238E27FC236}">
              <a16:creationId xmlns:a16="http://schemas.microsoft.com/office/drawing/2014/main" xmlns="" id="{72415865-274E-466C-9F48-6A214FC987A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8" name="テキスト ボックス 687">
          <a:extLst>
            <a:ext uri="{FF2B5EF4-FFF2-40B4-BE49-F238E27FC236}">
              <a16:creationId xmlns:a16="http://schemas.microsoft.com/office/drawing/2014/main" xmlns="" id="{F75BAA8C-59E1-42A6-AC87-6603CFF72BA2}"/>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9" name="直線コネクタ 688">
          <a:extLst>
            <a:ext uri="{FF2B5EF4-FFF2-40B4-BE49-F238E27FC236}">
              <a16:creationId xmlns:a16="http://schemas.microsoft.com/office/drawing/2014/main" xmlns="" id="{8116F854-F510-4D43-A1C5-75FAF417011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xmlns="" id="{8D49FB84-6EEF-4586-875D-542913E9B69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1" name="【児童館】&#10;有形固定資産減価償却率グラフ枠">
          <a:extLst>
            <a:ext uri="{FF2B5EF4-FFF2-40B4-BE49-F238E27FC236}">
              <a16:creationId xmlns:a16="http://schemas.microsoft.com/office/drawing/2014/main" xmlns="" id="{B5F3A928-CD4A-4993-AE1A-5353A76F95C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92" name="直線コネクタ 691">
          <a:extLst>
            <a:ext uri="{FF2B5EF4-FFF2-40B4-BE49-F238E27FC236}">
              <a16:creationId xmlns:a16="http://schemas.microsoft.com/office/drawing/2014/main" xmlns="" id="{5532D448-A7CD-4894-9AAF-1308D0AD27CA}"/>
            </a:ext>
          </a:extLst>
        </xdr:cNvPr>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93" name="【児童館】&#10;有形固定資産減価償却率最小値テキスト">
          <a:extLst>
            <a:ext uri="{FF2B5EF4-FFF2-40B4-BE49-F238E27FC236}">
              <a16:creationId xmlns:a16="http://schemas.microsoft.com/office/drawing/2014/main" xmlns="" id="{16EB4379-1B3C-4D59-A2C5-CEF8C1453385}"/>
            </a:ext>
          </a:extLst>
        </xdr:cNvPr>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94" name="直線コネクタ 693">
          <a:extLst>
            <a:ext uri="{FF2B5EF4-FFF2-40B4-BE49-F238E27FC236}">
              <a16:creationId xmlns:a16="http://schemas.microsoft.com/office/drawing/2014/main" xmlns="" id="{64998177-4737-4D35-906A-56E2CF4A1F5F}"/>
            </a:ext>
          </a:extLst>
        </xdr:cNvPr>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95" name="【児童館】&#10;有形固定資産減価償却率最大値テキスト">
          <a:extLst>
            <a:ext uri="{FF2B5EF4-FFF2-40B4-BE49-F238E27FC236}">
              <a16:creationId xmlns:a16="http://schemas.microsoft.com/office/drawing/2014/main" xmlns="" id="{B6E676C0-FB4B-4E03-AD93-85594E8A7DB7}"/>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96" name="直線コネクタ 695">
          <a:extLst>
            <a:ext uri="{FF2B5EF4-FFF2-40B4-BE49-F238E27FC236}">
              <a16:creationId xmlns:a16="http://schemas.microsoft.com/office/drawing/2014/main" xmlns="" id="{85CFABD1-7B83-4719-B428-32ED14F32A01}"/>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97" name="【児童館】&#10;有形固定資産減価償却率平均値テキスト">
          <a:extLst>
            <a:ext uri="{FF2B5EF4-FFF2-40B4-BE49-F238E27FC236}">
              <a16:creationId xmlns:a16="http://schemas.microsoft.com/office/drawing/2014/main" xmlns="" id="{0E6C21BB-A0B9-4791-90C3-0E4251C3F142}"/>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98" name="フローチャート: 判断 697">
          <a:extLst>
            <a:ext uri="{FF2B5EF4-FFF2-40B4-BE49-F238E27FC236}">
              <a16:creationId xmlns:a16="http://schemas.microsoft.com/office/drawing/2014/main" xmlns="" id="{26A9DD96-68BD-4A18-9A07-A219F287084C}"/>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99" name="フローチャート: 判断 698">
          <a:extLst>
            <a:ext uri="{FF2B5EF4-FFF2-40B4-BE49-F238E27FC236}">
              <a16:creationId xmlns:a16="http://schemas.microsoft.com/office/drawing/2014/main" xmlns="" id="{15C09BA0-1AD7-4228-9943-7B609F64456D}"/>
            </a:ext>
          </a:extLst>
        </xdr:cNvPr>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700" name="フローチャート: 判断 699">
          <a:extLst>
            <a:ext uri="{FF2B5EF4-FFF2-40B4-BE49-F238E27FC236}">
              <a16:creationId xmlns:a16="http://schemas.microsoft.com/office/drawing/2014/main" xmlns="" id="{3347A2B0-E0D3-4D18-91D7-641692CBB25C}"/>
            </a:ext>
          </a:extLst>
        </xdr:cNvPr>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701" name="フローチャート: 判断 700">
          <a:extLst>
            <a:ext uri="{FF2B5EF4-FFF2-40B4-BE49-F238E27FC236}">
              <a16:creationId xmlns:a16="http://schemas.microsoft.com/office/drawing/2014/main" xmlns="" id="{EEE81362-CFCF-47EE-A42E-FF2D5096FC7B}"/>
            </a:ext>
          </a:extLst>
        </xdr:cNvPr>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xmlns="" id="{311F66A9-E871-4CD5-A7F6-F8A4E394B68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xmlns="" id="{66288E85-480E-4CF2-9626-DD77361EEC1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xmlns="" id="{7160D231-7203-4523-A0BA-0138E4AC768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xmlns="" id="{2DF994CC-6595-4F94-80F6-F939A701BB7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xmlns="" id="{B90EDA4A-3F76-4699-8D04-CF2CAC2159A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636</xdr:rowOff>
    </xdr:from>
    <xdr:to>
      <xdr:col>85</xdr:col>
      <xdr:colOff>177800</xdr:colOff>
      <xdr:row>79</xdr:row>
      <xdr:rowOff>102236</xdr:rowOff>
    </xdr:to>
    <xdr:sp macro="" textlink="">
      <xdr:nvSpPr>
        <xdr:cNvPr id="707" name="楕円 706">
          <a:extLst>
            <a:ext uri="{FF2B5EF4-FFF2-40B4-BE49-F238E27FC236}">
              <a16:creationId xmlns:a16="http://schemas.microsoft.com/office/drawing/2014/main" xmlns="" id="{0B65B37E-E26A-4B70-8770-2FC89F72D924}"/>
            </a:ext>
          </a:extLst>
        </xdr:cNvPr>
        <xdr:cNvSpPr/>
      </xdr:nvSpPr>
      <xdr:spPr>
        <a:xfrm>
          <a:off x="162687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23513</xdr:rowOff>
    </xdr:from>
    <xdr:ext cx="405111" cy="259045"/>
    <xdr:sp macro="" textlink="">
      <xdr:nvSpPr>
        <xdr:cNvPr id="708" name="【児童館】&#10;有形固定資産減価償却率該当値テキスト">
          <a:extLst>
            <a:ext uri="{FF2B5EF4-FFF2-40B4-BE49-F238E27FC236}">
              <a16:creationId xmlns:a16="http://schemas.microsoft.com/office/drawing/2014/main" xmlns="" id="{EC5A12D9-B28C-4D2A-8A45-8602E1EDB5C4}"/>
            </a:ext>
          </a:extLst>
        </xdr:cNvPr>
        <xdr:cNvSpPr txBox="1"/>
      </xdr:nvSpPr>
      <xdr:spPr>
        <a:xfrm>
          <a:off x="16357600"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40639</xdr:rowOff>
    </xdr:from>
    <xdr:to>
      <xdr:col>81</xdr:col>
      <xdr:colOff>101600</xdr:colOff>
      <xdr:row>79</xdr:row>
      <xdr:rowOff>142239</xdr:rowOff>
    </xdr:to>
    <xdr:sp macro="" textlink="">
      <xdr:nvSpPr>
        <xdr:cNvPr id="709" name="楕円 708">
          <a:extLst>
            <a:ext uri="{FF2B5EF4-FFF2-40B4-BE49-F238E27FC236}">
              <a16:creationId xmlns:a16="http://schemas.microsoft.com/office/drawing/2014/main" xmlns="" id="{07288462-CEF0-4358-BE21-4B67921CDE9A}"/>
            </a:ext>
          </a:extLst>
        </xdr:cNvPr>
        <xdr:cNvSpPr/>
      </xdr:nvSpPr>
      <xdr:spPr>
        <a:xfrm>
          <a:off x="15430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51436</xdr:rowOff>
    </xdr:from>
    <xdr:to>
      <xdr:col>85</xdr:col>
      <xdr:colOff>127000</xdr:colOff>
      <xdr:row>79</xdr:row>
      <xdr:rowOff>91439</xdr:rowOff>
    </xdr:to>
    <xdr:cxnSp macro="">
      <xdr:nvCxnSpPr>
        <xdr:cNvPr id="710" name="直線コネクタ 709">
          <a:extLst>
            <a:ext uri="{FF2B5EF4-FFF2-40B4-BE49-F238E27FC236}">
              <a16:creationId xmlns:a16="http://schemas.microsoft.com/office/drawing/2014/main" xmlns="" id="{78E61AE0-89DB-4222-A5CE-8ADE12B65D2E}"/>
            </a:ext>
          </a:extLst>
        </xdr:cNvPr>
        <xdr:cNvCxnSpPr/>
      </xdr:nvCxnSpPr>
      <xdr:spPr>
        <a:xfrm flipV="1">
          <a:off x="15481300" y="135959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82550</xdr:rowOff>
    </xdr:from>
    <xdr:to>
      <xdr:col>76</xdr:col>
      <xdr:colOff>165100</xdr:colOff>
      <xdr:row>80</xdr:row>
      <xdr:rowOff>12700</xdr:rowOff>
    </xdr:to>
    <xdr:sp macro="" textlink="">
      <xdr:nvSpPr>
        <xdr:cNvPr id="711" name="楕円 710">
          <a:extLst>
            <a:ext uri="{FF2B5EF4-FFF2-40B4-BE49-F238E27FC236}">
              <a16:creationId xmlns:a16="http://schemas.microsoft.com/office/drawing/2014/main" xmlns="" id="{7B196C8B-F5C2-4D1F-A685-240B5DAD002B}"/>
            </a:ext>
          </a:extLst>
        </xdr:cNvPr>
        <xdr:cNvSpPr/>
      </xdr:nvSpPr>
      <xdr:spPr>
        <a:xfrm>
          <a:off x="14541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91439</xdr:rowOff>
    </xdr:from>
    <xdr:to>
      <xdr:col>81</xdr:col>
      <xdr:colOff>50800</xdr:colOff>
      <xdr:row>79</xdr:row>
      <xdr:rowOff>133350</xdr:rowOff>
    </xdr:to>
    <xdr:cxnSp macro="">
      <xdr:nvCxnSpPr>
        <xdr:cNvPr id="712" name="直線コネクタ 711">
          <a:extLst>
            <a:ext uri="{FF2B5EF4-FFF2-40B4-BE49-F238E27FC236}">
              <a16:creationId xmlns:a16="http://schemas.microsoft.com/office/drawing/2014/main" xmlns="" id="{BAF4025A-A052-496A-8E90-8D4ABB9D5E3D}"/>
            </a:ext>
          </a:extLst>
        </xdr:cNvPr>
        <xdr:cNvCxnSpPr/>
      </xdr:nvCxnSpPr>
      <xdr:spPr>
        <a:xfrm flipV="1">
          <a:off x="14592300" y="136359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122555</xdr:rowOff>
    </xdr:from>
    <xdr:to>
      <xdr:col>72</xdr:col>
      <xdr:colOff>38100</xdr:colOff>
      <xdr:row>80</xdr:row>
      <xdr:rowOff>52705</xdr:rowOff>
    </xdr:to>
    <xdr:sp macro="" textlink="">
      <xdr:nvSpPr>
        <xdr:cNvPr id="713" name="楕円 712">
          <a:extLst>
            <a:ext uri="{FF2B5EF4-FFF2-40B4-BE49-F238E27FC236}">
              <a16:creationId xmlns:a16="http://schemas.microsoft.com/office/drawing/2014/main" xmlns="" id="{E855FF03-3805-4271-9762-1AF6EE29540E}"/>
            </a:ext>
          </a:extLst>
        </xdr:cNvPr>
        <xdr:cNvSpPr/>
      </xdr:nvSpPr>
      <xdr:spPr>
        <a:xfrm>
          <a:off x="13652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133350</xdr:rowOff>
    </xdr:from>
    <xdr:to>
      <xdr:col>76</xdr:col>
      <xdr:colOff>114300</xdr:colOff>
      <xdr:row>80</xdr:row>
      <xdr:rowOff>1905</xdr:rowOff>
    </xdr:to>
    <xdr:cxnSp macro="">
      <xdr:nvCxnSpPr>
        <xdr:cNvPr id="714" name="直線コネクタ 713">
          <a:extLst>
            <a:ext uri="{FF2B5EF4-FFF2-40B4-BE49-F238E27FC236}">
              <a16:creationId xmlns:a16="http://schemas.microsoft.com/office/drawing/2014/main" xmlns="" id="{B92B9226-680D-4865-A748-DCA4E54C5264}"/>
            </a:ext>
          </a:extLst>
        </xdr:cNvPr>
        <xdr:cNvCxnSpPr/>
      </xdr:nvCxnSpPr>
      <xdr:spPr>
        <a:xfrm flipV="1">
          <a:off x="13703300" y="13677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715" name="n_1aveValue【児童館】&#10;有形固定資産減価償却率">
          <a:extLst>
            <a:ext uri="{FF2B5EF4-FFF2-40B4-BE49-F238E27FC236}">
              <a16:creationId xmlns:a16="http://schemas.microsoft.com/office/drawing/2014/main" xmlns="" id="{D74CC384-8F06-474A-9B6F-F6C1817B40EC}"/>
            </a:ext>
          </a:extLst>
        </xdr:cNvPr>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716" name="n_2aveValue【児童館】&#10;有形固定資産減価償却率">
          <a:extLst>
            <a:ext uri="{FF2B5EF4-FFF2-40B4-BE49-F238E27FC236}">
              <a16:creationId xmlns:a16="http://schemas.microsoft.com/office/drawing/2014/main" xmlns="" id="{5DBED40A-493B-480D-B088-3F0A99DC03F7}"/>
            </a:ext>
          </a:extLst>
        </xdr:cNvPr>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717" name="n_3aveValue【児童館】&#10;有形固定資産減価償却率">
          <a:extLst>
            <a:ext uri="{FF2B5EF4-FFF2-40B4-BE49-F238E27FC236}">
              <a16:creationId xmlns:a16="http://schemas.microsoft.com/office/drawing/2014/main" xmlns="" id="{A7A7189D-1A1E-4A69-9873-8E8448D9511A}"/>
            </a:ext>
          </a:extLst>
        </xdr:cNvPr>
        <xdr:cNvSpPr txBox="1"/>
      </xdr:nvSpPr>
      <xdr:spPr>
        <a:xfrm>
          <a:off x="13500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158766</xdr:rowOff>
    </xdr:from>
    <xdr:ext cx="405111" cy="259045"/>
    <xdr:sp macro="" textlink="">
      <xdr:nvSpPr>
        <xdr:cNvPr id="718" name="n_1mainValue【児童館】&#10;有形固定資産減価償却率">
          <a:extLst>
            <a:ext uri="{FF2B5EF4-FFF2-40B4-BE49-F238E27FC236}">
              <a16:creationId xmlns:a16="http://schemas.microsoft.com/office/drawing/2014/main" xmlns="" id="{D048CAD9-CE14-4122-B17C-9A1CD0BA439F}"/>
            </a:ext>
          </a:extLst>
        </xdr:cNvPr>
        <xdr:cNvSpPr txBox="1"/>
      </xdr:nvSpPr>
      <xdr:spPr>
        <a:xfrm>
          <a:off x="152660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29227</xdr:rowOff>
    </xdr:from>
    <xdr:ext cx="405111" cy="259045"/>
    <xdr:sp macro="" textlink="">
      <xdr:nvSpPr>
        <xdr:cNvPr id="719" name="n_2mainValue【児童館】&#10;有形固定資産減価償却率">
          <a:extLst>
            <a:ext uri="{FF2B5EF4-FFF2-40B4-BE49-F238E27FC236}">
              <a16:creationId xmlns:a16="http://schemas.microsoft.com/office/drawing/2014/main" xmlns="" id="{135D1566-4001-44E8-93D0-FC964BECF5D6}"/>
            </a:ext>
          </a:extLst>
        </xdr:cNvPr>
        <xdr:cNvSpPr txBox="1"/>
      </xdr:nvSpPr>
      <xdr:spPr>
        <a:xfrm>
          <a:off x="14389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69232</xdr:rowOff>
    </xdr:from>
    <xdr:ext cx="405111" cy="259045"/>
    <xdr:sp macro="" textlink="">
      <xdr:nvSpPr>
        <xdr:cNvPr id="720" name="n_3mainValue【児童館】&#10;有形固定資産減価償却率">
          <a:extLst>
            <a:ext uri="{FF2B5EF4-FFF2-40B4-BE49-F238E27FC236}">
              <a16:creationId xmlns:a16="http://schemas.microsoft.com/office/drawing/2014/main" xmlns="" id="{BDF09FF3-993A-4B77-89EF-C9C1E638E7AC}"/>
            </a:ext>
          </a:extLst>
        </xdr:cNvPr>
        <xdr:cNvSpPr txBox="1"/>
      </xdr:nvSpPr>
      <xdr:spPr>
        <a:xfrm>
          <a:off x="135007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1" name="正方形/長方形 720">
          <a:extLst>
            <a:ext uri="{FF2B5EF4-FFF2-40B4-BE49-F238E27FC236}">
              <a16:creationId xmlns:a16="http://schemas.microsoft.com/office/drawing/2014/main" xmlns="" id="{506FB383-2BB3-4BC1-ABCA-2A540532B74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2" name="正方形/長方形 721">
          <a:extLst>
            <a:ext uri="{FF2B5EF4-FFF2-40B4-BE49-F238E27FC236}">
              <a16:creationId xmlns:a16="http://schemas.microsoft.com/office/drawing/2014/main" xmlns="" id="{CEA07090-D92E-49C7-8A6A-32BE2724085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3" name="正方形/長方形 722">
          <a:extLst>
            <a:ext uri="{FF2B5EF4-FFF2-40B4-BE49-F238E27FC236}">
              <a16:creationId xmlns:a16="http://schemas.microsoft.com/office/drawing/2014/main" xmlns="" id="{D16AC77B-6877-4657-8CF6-6D8DDD4D84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4" name="正方形/長方形 723">
          <a:extLst>
            <a:ext uri="{FF2B5EF4-FFF2-40B4-BE49-F238E27FC236}">
              <a16:creationId xmlns:a16="http://schemas.microsoft.com/office/drawing/2014/main" xmlns="" id="{30C586C0-5FAA-4E42-8538-DDA219ABB9F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5" name="正方形/長方形 724">
          <a:extLst>
            <a:ext uri="{FF2B5EF4-FFF2-40B4-BE49-F238E27FC236}">
              <a16:creationId xmlns:a16="http://schemas.microsoft.com/office/drawing/2014/main" xmlns="" id="{A081E68E-4EE6-4124-B1A9-093C7B315C9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6" name="正方形/長方形 725">
          <a:extLst>
            <a:ext uri="{FF2B5EF4-FFF2-40B4-BE49-F238E27FC236}">
              <a16:creationId xmlns:a16="http://schemas.microsoft.com/office/drawing/2014/main" xmlns="" id="{7202BFC5-84B0-4D96-A4DD-0F4AB74906F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7" name="正方形/長方形 726">
          <a:extLst>
            <a:ext uri="{FF2B5EF4-FFF2-40B4-BE49-F238E27FC236}">
              <a16:creationId xmlns:a16="http://schemas.microsoft.com/office/drawing/2014/main" xmlns="" id="{2284A761-D7DC-4076-901C-FC93D37A14A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8" name="正方形/長方形 727">
          <a:extLst>
            <a:ext uri="{FF2B5EF4-FFF2-40B4-BE49-F238E27FC236}">
              <a16:creationId xmlns:a16="http://schemas.microsoft.com/office/drawing/2014/main" xmlns="" id="{E960F112-3DC6-4A7F-B977-A35E34B4672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9" name="テキスト ボックス 728">
          <a:extLst>
            <a:ext uri="{FF2B5EF4-FFF2-40B4-BE49-F238E27FC236}">
              <a16:creationId xmlns:a16="http://schemas.microsoft.com/office/drawing/2014/main" xmlns="" id="{EC38ABC4-840E-4292-91DA-A42678EAF68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0" name="直線コネクタ 729">
          <a:extLst>
            <a:ext uri="{FF2B5EF4-FFF2-40B4-BE49-F238E27FC236}">
              <a16:creationId xmlns:a16="http://schemas.microsoft.com/office/drawing/2014/main" xmlns="" id="{0A66E2E6-EE4E-45A9-8DFA-3F16854DDEA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1" name="直線コネクタ 730">
          <a:extLst>
            <a:ext uri="{FF2B5EF4-FFF2-40B4-BE49-F238E27FC236}">
              <a16:creationId xmlns:a16="http://schemas.microsoft.com/office/drawing/2014/main" xmlns="" id="{7BD82D82-4FC0-4772-BDA9-EB2ED0066A0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xmlns="" id="{48240B97-8108-49A8-8E5B-769D9996DF3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3" name="直線コネクタ 732">
          <a:extLst>
            <a:ext uri="{FF2B5EF4-FFF2-40B4-BE49-F238E27FC236}">
              <a16:creationId xmlns:a16="http://schemas.microsoft.com/office/drawing/2014/main" xmlns="" id="{2A70F926-D67D-40D7-BF43-A7AC1EFA9FD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4" name="テキスト ボックス 733">
          <a:extLst>
            <a:ext uri="{FF2B5EF4-FFF2-40B4-BE49-F238E27FC236}">
              <a16:creationId xmlns:a16="http://schemas.microsoft.com/office/drawing/2014/main" xmlns="" id="{97CBEDC6-9CAB-4369-AB8A-9F8F978F11A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5" name="直線コネクタ 734">
          <a:extLst>
            <a:ext uri="{FF2B5EF4-FFF2-40B4-BE49-F238E27FC236}">
              <a16:creationId xmlns:a16="http://schemas.microsoft.com/office/drawing/2014/main" xmlns="" id="{5D5A90AF-9558-4CEF-9E75-AF3B569E70B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6" name="テキスト ボックス 735">
          <a:extLst>
            <a:ext uri="{FF2B5EF4-FFF2-40B4-BE49-F238E27FC236}">
              <a16:creationId xmlns:a16="http://schemas.microsoft.com/office/drawing/2014/main" xmlns="" id="{DA807FA1-EF1D-4FC5-8B9A-5AB6DBE1E57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7" name="直線コネクタ 736">
          <a:extLst>
            <a:ext uri="{FF2B5EF4-FFF2-40B4-BE49-F238E27FC236}">
              <a16:creationId xmlns:a16="http://schemas.microsoft.com/office/drawing/2014/main" xmlns="" id="{557E59CB-A450-41EA-B534-CEF69BC34C7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8" name="テキスト ボックス 737">
          <a:extLst>
            <a:ext uri="{FF2B5EF4-FFF2-40B4-BE49-F238E27FC236}">
              <a16:creationId xmlns:a16="http://schemas.microsoft.com/office/drawing/2014/main" xmlns="" id="{46002620-7D8F-4119-9D01-1842F9F651F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9" name="直線コネクタ 738">
          <a:extLst>
            <a:ext uri="{FF2B5EF4-FFF2-40B4-BE49-F238E27FC236}">
              <a16:creationId xmlns:a16="http://schemas.microsoft.com/office/drawing/2014/main" xmlns="" id="{B46FD1BB-C30C-45D1-A951-36E10D9F88D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0" name="テキスト ボックス 739">
          <a:extLst>
            <a:ext uri="{FF2B5EF4-FFF2-40B4-BE49-F238E27FC236}">
              <a16:creationId xmlns:a16="http://schemas.microsoft.com/office/drawing/2014/main" xmlns="" id="{8931025B-B56F-473C-AFF4-857CAAA354D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1" name="直線コネクタ 740">
          <a:extLst>
            <a:ext uri="{FF2B5EF4-FFF2-40B4-BE49-F238E27FC236}">
              <a16:creationId xmlns:a16="http://schemas.microsoft.com/office/drawing/2014/main" xmlns="" id="{41972196-3E02-48A0-BBE0-9832CD557E2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2" name="テキスト ボックス 741">
          <a:extLst>
            <a:ext uri="{FF2B5EF4-FFF2-40B4-BE49-F238E27FC236}">
              <a16:creationId xmlns:a16="http://schemas.microsoft.com/office/drawing/2014/main" xmlns="" id="{AAA1A0C8-ADF9-4147-81C8-1946F63A9AD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3" name="【児童館】&#10;一人当たり面積グラフ枠">
          <a:extLst>
            <a:ext uri="{FF2B5EF4-FFF2-40B4-BE49-F238E27FC236}">
              <a16:creationId xmlns:a16="http://schemas.microsoft.com/office/drawing/2014/main" xmlns="" id="{11157476-01E7-4723-8139-7BA32156FC1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44" name="直線コネクタ 743">
          <a:extLst>
            <a:ext uri="{FF2B5EF4-FFF2-40B4-BE49-F238E27FC236}">
              <a16:creationId xmlns:a16="http://schemas.microsoft.com/office/drawing/2014/main" xmlns="" id="{8F4459C3-330F-416E-8571-49F6AE28A71B}"/>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45" name="【児童館】&#10;一人当たり面積最小値テキスト">
          <a:extLst>
            <a:ext uri="{FF2B5EF4-FFF2-40B4-BE49-F238E27FC236}">
              <a16:creationId xmlns:a16="http://schemas.microsoft.com/office/drawing/2014/main" xmlns="" id="{5BACB6D5-EB3F-43B6-AFEB-9D637C90F9AC}"/>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46" name="直線コネクタ 745">
          <a:extLst>
            <a:ext uri="{FF2B5EF4-FFF2-40B4-BE49-F238E27FC236}">
              <a16:creationId xmlns:a16="http://schemas.microsoft.com/office/drawing/2014/main" xmlns="" id="{4ECC5DA7-CB73-4859-9B06-C552D228E33E}"/>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47" name="【児童館】&#10;一人当たり面積最大値テキスト">
          <a:extLst>
            <a:ext uri="{FF2B5EF4-FFF2-40B4-BE49-F238E27FC236}">
              <a16:creationId xmlns:a16="http://schemas.microsoft.com/office/drawing/2014/main" xmlns="" id="{C6E158CA-9278-4E1F-9C0B-CF4163658E0F}"/>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48" name="直線コネクタ 747">
          <a:extLst>
            <a:ext uri="{FF2B5EF4-FFF2-40B4-BE49-F238E27FC236}">
              <a16:creationId xmlns:a16="http://schemas.microsoft.com/office/drawing/2014/main" xmlns="" id="{534C9E52-8DA6-416F-910C-6013C93740E7}"/>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49" name="【児童館】&#10;一人当たり面積平均値テキスト">
          <a:extLst>
            <a:ext uri="{FF2B5EF4-FFF2-40B4-BE49-F238E27FC236}">
              <a16:creationId xmlns:a16="http://schemas.microsoft.com/office/drawing/2014/main" xmlns="" id="{C8011D86-4B0E-4AED-8356-9B36920C621C}"/>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50" name="フローチャート: 判断 749">
          <a:extLst>
            <a:ext uri="{FF2B5EF4-FFF2-40B4-BE49-F238E27FC236}">
              <a16:creationId xmlns:a16="http://schemas.microsoft.com/office/drawing/2014/main" xmlns="" id="{A2FFC5FB-538D-4CCD-B982-C5F48AA75322}"/>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751" name="フローチャート: 判断 750">
          <a:extLst>
            <a:ext uri="{FF2B5EF4-FFF2-40B4-BE49-F238E27FC236}">
              <a16:creationId xmlns:a16="http://schemas.microsoft.com/office/drawing/2014/main" xmlns="" id="{8F3B5D12-93D6-48B5-8BF6-1F4FCF3B86B7}"/>
            </a:ext>
          </a:extLst>
        </xdr:cNvPr>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52" name="フローチャート: 判断 751">
          <a:extLst>
            <a:ext uri="{FF2B5EF4-FFF2-40B4-BE49-F238E27FC236}">
              <a16:creationId xmlns:a16="http://schemas.microsoft.com/office/drawing/2014/main" xmlns="" id="{904CDF74-3D95-4475-A3F4-3000C3F2CC5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753" name="フローチャート: 判断 752">
          <a:extLst>
            <a:ext uri="{FF2B5EF4-FFF2-40B4-BE49-F238E27FC236}">
              <a16:creationId xmlns:a16="http://schemas.microsoft.com/office/drawing/2014/main" xmlns="" id="{DCF7DB4F-CC9C-4A8F-BBB7-959CA8D464DC}"/>
            </a:ext>
          </a:extLst>
        </xdr:cNvPr>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xmlns="" id="{0001487C-87A0-4719-9BE5-7FE75B023FF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xmlns="" id="{F3995F14-DF9D-4D6F-89C9-E36D0384EEA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xmlns="" id="{67616156-F70B-4360-B87A-A031B9B9598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xmlns="" id="{9AA6EF61-8369-44BD-BFA0-F6161984ECE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xmlns="" id="{5E1EA0B7-8EFC-4A09-A328-F0EE0DCE405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59" name="楕円 758">
          <a:extLst>
            <a:ext uri="{FF2B5EF4-FFF2-40B4-BE49-F238E27FC236}">
              <a16:creationId xmlns:a16="http://schemas.microsoft.com/office/drawing/2014/main" xmlns="" id="{0F7F2401-7284-4B0C-9B0B-375D4946FBCC}"/>
            </a:ext>
          </a:extLst>
        </xdr:cNvPr>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760" name="【児童館】&#10;一人当たり面積該当値テキスト">
          <a:extLst>
            <a:ext uri="{FF2B5EF4-FFF2-40B4-BE49-F238E27FC236}">
              <a16:creationId xmlns:a16="http://schemas.microsoft.com/office/drawing/2014/main" xmlns="" id="{3542A3AF-3605-4786-8171-651228D01702}"/>
            </a:ext>
          </a:extLst>
        </xdr:cNvPr>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61" name="楕円 760">
          <a:extLst>
            <a:ext uri="{FF2B5EF4-FFF2-40B4-BE49-F238E27FC236}">
              <a16:creationId xmlns:a16="http://schemas.microsoft.com/office/drawing/2014/main" xmlns="" id="{25E2F4B3-5A85-471D-87F4-2CEF5499306E}"/>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762" name="直線コネクタ 761">
          <a:extLst>
            <a:ext uri="{FF2B5EF4-FFF2-40B4-BE49-F238E27FC236}">
              <a16:creationId xmlns:a16="http://schemas.microsoft.com/office/drawing/2014/main" xmlns="" id="{E2833EF1-F74C-404D-9748-931E4690BF33}"/>
            </a:ext>
          </a:extLst>
        </xdr:cNvPr>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63" name="楕円 762">
          <a:extLst>
            <a:ext uri="{FF2B5EF4-FFF2-40B4-BE49-F238E27FC236}">
              <a16:creationId xmlns:a16="http://schemas.microsoft.com/office/drawing/2014/main" xmlns="" id="{D3000564-83BE-4F8E-A78C-93967DC88FF5}"/>
            </a:ext>
          </a:extLst>
        </xdr:cNvPr>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64" name="直線コネクタ 763">
          <a:extLst>
            <a:ext uri="{FF2B5EF4-FFF2-40B4-BE49-F238E27FC236}">
              <a16:creationId xmlns:a16="http://schemas.microsoft.com/office/drawing/2014/main" xmlns="" id="{025CF04E-99D2-4E9C-BAB5-E8A77E0091A3}"/>
            </a:ext>
          </a:extLst>
        </xdr:cNvPr>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65" name="楕円 764">
          <a:extLst>
            <a:ext uri="{FF2B5EF4-FFF2-40B4-BE49-F238E27FC236}">
              <a16:creationId xmlns:a16="http://schemas.microsoft.com/office/drawing/2014/main" xmlns="" id="{8FDB8A81-7071-4B52-94E6-2E9E29FE671A}"/>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66" name="直線コネクタ 765">
          <a:extLst>
            <a:ext uri="{FF2B5EF4-FFF2-40B4-BE49-F238E27FC236}">
              <a16:creationId xmlns:a16="http://schemas.microsoft.com/office/drawing/2014/main" xmlns="" id="{CEB78E80-9B4D-45A9-9E3A-1B346668AE9A}"/>
            </a:ext>
          </a:extLst>
        </xdr:cNvPr>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767" name="n_1aveValue【児童館】&#10;一人当たり面積">
          <a:extLst>
            <a:ext uri="{FF2B5EF4-FFF2-40B4-BE49-F238E27FC236}">
              <a16:creationId xmlns:a16="http://schemas.microsoft.com/office/drawing/2014/main" xmlns="" id="{A5F7C02D-AB2C-4800-9926-B622019FAEC3}"/>
            </a:ext>
          </a:extLst>
        </xdr:cNvPr>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68" name="n_2aveValue【児童館】&#10;一人当たり面積">
          <a:extLst>
            <a:ext uri="{FF2B5EF4-FFF2-40B4-BE49-F238E27FC236}">
              <a16:creationId xmlns:a16="http://schemas.microsoft.com/office/drawing/2014/main" xmlns="" id="{97C26682-7C34-46BC-B0B2-3C0768E21E96}"/>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769" name="n_3aveValue【児童館】&#10;一人当たり面積">
          <a:extLst>
            <a:ext uri="{FF2B5EF4-FFF2-40B4-BE49-F238E27FC236}">
              <a16:creationId xmlns:a16="http://schemas.microsoft.com/office/drawing/2014/main" xmlns="" id="{0F15767F-01BD-4AA3-926E-847EA7965B87}"/>
            </a:ext>
          </a:extLst>
        </xdr:cNvPr>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70" name="n_1mainValue【児童館】&#10;一人当たり面積">
          <a:extLst>
            <a:ext uri="{FF2B5EF4-FFF2-40B4-BE49-F238E27FC236}">
              <a16:creationId xmlns:a16="http://schemas.microsoft.com/office/drawing/2014/main" xmlns="" id="{EB0B44AB-CFFC-4829-9DFB-8FA769DB4F06}"/>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71" name="n_2mainValue【児童館】&#10;一人当たり面積">
          <a:extLst>
            <a:ext uri="{FF2B5EF4-FFF2-40B4-BE49-F238E27FC236}">
              <a16:creationId xmlns:a16="http://schemas.microsoft.com/office/drawing/2014/main" xmlns="" id="{A2E25B67-A110-4666-9949-794F51AB9239}"/>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72" name="n_3mainValue【児童館】&#10;一人当たり面積">
          <a:extLst>
            <a:ext uri="{FF2B5EF4-FFF2-40B4-BE49-F238E27FC236}">
              <a16:creationId xmlns:a16="http://schemas.microsoft.com/office/drawing/2014/main" xmlns="" id="{ACAA7936-8ED5-482A-8273-A10F80624373}"/>
            </a:ext>
          </a:extLst>
        </xdr:cNvPr>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3" name="正方形/長方形 772">
          <a:extLst>
            <a:ext uri="{FF2B5EF4-FFF2-40B4-BE49-F238E27FC236}">
              <a16:creationId xmlns:a16="http://schemas.microsoft.com/office/drawing/2014/main" xmlns="" id="{6E82E08C-6822-43D6-B8A1-38748221CEA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4" name="正方形/長方形 773">
          <a:extLst>
            <a:ext uri="{FF2B5EF4-FFF2-40B4-BE49-F238E27FC236}">
              <a16:creationId xmlns:a16="http://schemas.microsoft.com/office/drawing/2014/main" xmlns="" id="{685D3E52-7327-4B2F-AC13-113FE49B98A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5" name="正方形/長方形 774">
          <a:extLst>
            <a:ext uri="{FF2B5EF4-FFF2-40B4-BE49-F238E27FC236}">
              <a16:creationId xmlns:a16="http://schemas.microsoft.com/office/drawing/2014/main" xmlns="" id="{986EC973-DEAF-400C-8E77-FBD29E39223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6" name="正方形/長方形 775">
          <a:extLst>
            <a:ext uri="{FF2B5EF4-FFF2-40B4-BE49-F238E27FC236}">
              <a16:creationId xmlns:a16="http://schemas.microsoft.com/office/drawing/2014/main" xmlns="" id="{1A4E3751-EEB4-4002-920E-9B3157E8E4E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7" name="正方形/長方形 776">
          <a:extLst>
            <a:ext uri="{FF2B5EF4-FFF2-40B4-BE49-F238E27FC236}">
              <a16:creationId xmlns:a16="http://schemas.microsoft.com/office/drawing/2014/main" xmlns="" id="{EFBCF103-41D3-4726-B743-54803669E34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8" name="正方形/長方形 777">
          <a:extLst>
            <a:ext uri="{FF2B5EF4-FFF2-40B4-BE49-F238E27FC236}">
              <a16:creationId xmlns:a16="http://schemas.microsoft.com/office/drawing/2014/main" xmlns="" id="{A0E4559E-D00A-4F25-8165-91807D11080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9" name="正方形/長方形 778">
          <a:extLst>
            <a:ext uri="{FF2B5EF4-FFF2-40B4-BE49-F238E27FC236}">
              <a16:creationId xmlns:a16="http://schemas.microsoft.com/office/drawing/2014/main" xmlns="" id="{2A8C0C67-9747-45B3-AED4-0E766643BDB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0" name="正方形/長方形 779">
          <a:extLst>
            <a:ext uri="{FF2B5EF4-FFF2-40B4-BE49-F238E27FC236}">
              <a16:creationId xmlns:a16="http://schemas.microsoft.com/office/drawing/2014/main" xmlns="" id="{AD1E0009-6262-4CD7-9B34-8133A816529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1" name="テキスト ボックス 780">
          <a:extLst>
            <a:ext uri="{FF2B5EF4-FFF2-40B4-BE49-F238E27FC236}">
              <a16:creationId xmlns:a16="http://schemas.microsoft.com/office/drawing/2014/main" xmlns="" id="{2C3971EB-9210-406A-92E9-1A570D5C42E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2" name="直線コネクタ 781">
          <a:extLst>
            <a:ext uri="{FF2B5EF4-FFF2-40B4-BE49-F238E27FC236}">
              <a16:creationId xmlns:a16="http://schemas.microsoft.com/office/drawing/2014/main" xmlns="" id="{C9B59BF8-3067-427A-BCF7-0E2F36FA53F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83" name="テキスト ボックス 782">
          <a:extLst>
            <a:ext uri="{FF2B5EF4-FFF2-40B4-BE49-F238E27FC236}">
              <a16:creationId xmlns:a16="http://schemas.microsoft.com/office/drawing/2014/main" xmlns="" id="{095E30F5-FA00-4AAB-A868-92720E725C42}"/>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84" name="直線コネクタ 783">
          <a:extLst>
            <a:ext uri="{FF2B5EF4-FFF2-40B4-BE49-F238E27FC236}">
              <a16:creationId xmlns:a16="http://schemas.microsoft.com/office/drawing/2014/main" xmlns="" id="{184FEAD9-E372-41F5-B1A1-B7C66D663E3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85" name="テキスト ボックス 784">
          <a:extLst>
            <a:ext uri="{FF2B5EF4-FFF2-40B4-BE49-F238E27FC236}">
              <a16:creationId xmlns:a16="http://schemas.microsoft.com/office/drawing/2014/main" xmlns="" id="{6F6B6236-D473-4189-9F46-C298EF0E22D3}"/>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6" name="直線コネクタ 785">
          <a:extLst>
            <a:ext uri="{FF2B5EF4-FFF2-40B4-BE49-F238E27FC236}">
              <a16:creationId xmlns:a16="http://schemas.microsoft.com/office/drawing/2014/main" xmlns="" id="{F5BEFA3C-02CE-4924-9385-E604FB5133D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7" name="テキスト ボックス 786">
          <a:extLst>
            <a:ext uri="{FF2B5EF4-FFF2-40B4-BE49-F238E27FC236}">
              <a16:creationId xmlns:a16="http://schemas.microsoft.com/office/drawing/2014/main" xmlns="" id="{2EDC4745-4998-49A8-8D5A-5316F0CCD46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8" name="直線コネクタ 787">
          <a:extLst>
            <a:ext uri="{FF2B5EF4-FFF2-40B4-BE49-F238E27FC236}">
              <a16:creationId xmlns:a16="http://schemas.microsoft.com/office/drawing/2014/main" xmlns="" id="{52ED318F-6177-4BF8-AC38-13C6540BD22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9" name="テキスト ボックス 788">
          <a:extLst>
            <a:ext uri="{FF2B5EF4-FFF2-40B4-BE49-F238E27FC236}">
              <a16:creationId xmlns:a16="http://schemas.microsoft.com/office/drawing/2014/main" xmlns="" id="{B4A35AF9-6CD0-4138-A375-0D44FA13B5D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0" name="直線コネクタ 789">
          <a:extLst>
            <a:ext uri="{FF2B5EF4-FFF2-40B4-BE49-F238E27FC236}">
              <a16:creationId xmlns:a16="http://schemas.microsoft.com/office/drawing/2014/main" xmlns="" id="{825AC9D4-FDAC-4216-9E54-E68DAAB7D9E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1" name="テキスト ボックス 790">
          <a:extLst>
            <a:ext uri="{FF2B5EF4-FFF2-40B4-BE49-F238E27FC236}">
              <a16:creationId xmlns:a16="http://schemas.microsoft.com/office/drawing/2014/main" xmlns="" id="{CFD6F7E3-AC1C-4FE4-9F26-DB56ED4311B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2" name="直線コネクタ 791">
          <a:extLst>
            <a:ext uri="{FF2B5EF4-FFF2-40B4-BE49-F238E27FC236}">
              <a16:creationId xmlns:a16="http://schemas.microsoft.com/office/drawing/2014/main" xmlns="" id="{890DC71C-A514-4FC1-90E9-FE86C19FA93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93" name="テキスト ボックス 792">
          <a:extLst>
            <a:ext uri="{FF2B5EF4-FFF2-40B4-BE49-F238E27FC236}">
              <a16:creationId xmlns:a16="http://schemas.microsoft.com/office/drawing/2014/main" xmlns="" id="{9E9CBCF4-59A7-490D-A84B-78076AA3704F}"/>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4" name="直線コネクタ 793">
          <a:extLst>
            <a:ext uri="{FF2B5EF4-FFF2-40B4-BE49-F238E27FC236}">
              <a16:creationId xmlns:a16="http://schemas.microsoft.com/office/drawing/2014/main" xmlns="" id="{97AFDBC8-A745-496D-82CE-C6293DA27C8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5" name="テキスト ボックス 794">
          <a:extLst>
            <a:ext uri="{FF2B5EF4-FFF2-40B4-BE49-F238E27FC236}">
              <a16:creationId xmlns:a16="http://schemas.microsoft.com/office/drawing/2014/main" xmlns="" id="{8F6B55EB-A92C-4AAA-83A4-5CAC0F4DAC4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6" name="【公民館】&#10;有形固定資産減価償却率グラフ枠">
          <a:extLst>
            <a:ext uri="{FF2B5EF4-FFF2-40B4-BE49-F238E27FC236}">
              <a16:creationId xmlns:a16="http://schemas.microsoft.com/office/drawing/2014/main" xmlns="" id="{2B6A97EC-4F5A-453C-AB33-B59B9347883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97" name="直線コネクタ 796">
          <a:extLst>
            <a:ext uri="{FF2B5EF4-FFF2-40B4-BE49-F238E27FC236}">
              <a16:creationId xmlns:a16="http://schemas.microsoft.com/office/drawing/2014/main" xmlns="" id="{D411067D-9079-4466-AB74-B6E3B52222D8}"/>
            </a:ext>
          </a:extLst>
        </xdr:cNvPr>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98" name="【公民館】&#10;有形固定資産減価償却率最小値テキスト">
          <a:extLst>
            <a:ext uri="{FF2B5EF4-FFF2-40B4-BE49-F238E27FC236}">
              <a16:creationId xmlns:a16="http://schemas.microsoft.com/office/drawing/2014/main" xmlns="" id="{DCCB3D77-914D-4CFA-A011-8F00A94216B3}"/>
            </a:ext>
          </a:extLst>
        </xdr:cNvPr>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99" name="直線コネクタ 798">
          <a:extLst>
            <a:ext uri="{FF2B5EF4-FFF2-40B4-BE49-F238E27FC236}">
              <a16:creationId xmlns:a16="http://schemas.microsoft.com/office/drawing/2014/main" xmlns="" id="{E7999978-2D4F-4C54-B413-FFEF88EB3334}"/>
            </a:ext>
          </a:extLst>
        </xdr:cNvPr>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800" name="【公民館】&#10;有形固定資産減価償却率最大値テキスト">
          <a:extLst>
            <a:ext uri="{FF2B5EF4-FFF2-40B4-BE49-F238E27FC236}">
              <a16:creationId xmlns:a16="http://schemas.microsoft.com/office/drawing/2014/main" xmlns="" id="{18A14BEE-4526-42FA-AE07-AAAE357C2C5C}"/>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01" name="直線コネクタ 800">
          <a:extLst>
            <a:ext uri="{FF2B5EF4-FFF2-40B4-BE49-F238E27FC236}">
              <a16:creationId xmlns:a16="http://schemas.microsoft.com/office/drawing/2014/main" xmlns="" id="{6CD99E45-C5E4-4428-A754-195CF76F72DD}"/>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802" name="【公民館】&#10;有形固定資産減価償却率平均値テキスト">
          <a:extLst>
            <a:ext uri="{FF2B5EF4-FFF2-40B4-BE49-F238E27FC236}">
              <a16:creationId xmlns:a16="http://schemas.microsoft.com/office/drawing/2014/main" xmlns="" id="{52F29458-F5D8-48D1-8CE9-4BBC74CE9458}"/>
            </a:ext>
          </a:extLst>
        </xdr:cNvPr>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803" name="フローチャート: 判断 802">
          <a:extLst>
            <a:ext uri="{FF2B5EF4-FFF2-40B4-BE49-F238E27FC236}">
              <a16:creationId xmlns:a16="http://schemas.microsoft.com/office/drawing/2014/main" xmlns="" id="{6FCA10E3-7618-4831-8822-E08E7FE2969A}"/>
            </a:ext>
          </a:extLst>
        </xdr:cNvPr>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804" name="フローチャート: 判断 803">
          <a:extLst>
            <a:ext uri="{FF2B5EF4-FFF2-40B4-BE49-F238E27FC236}">
              <a16:creationId xmlns:a16="http://schemas.microsoft.com/office/drawing/2014/main" xmlns="" id="{387A9E71-3ED5-499F-85D7-6A4D6811B1C5}"/>
            </a:ext>
          </a:extLst>
        </xdr:cNvPr>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805" name="フローチャート: 判断 804">
          <a:extLst>
            <a:ext uri="{FF2B5EF4-FFF2-40B4-BE49-F238E27FC236}">
              <a16:creationId xmlns:a16="http://schemas.microsoft.com/office/drawing/2014/main" xmlns="" id="{AC00176A-640E-438F-9D9C-353D28BEA51E}"/>
            </a:ext>
          </a:extLst>
        </xdr:cNvPr>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806" name="フローチャート: 判断 805">
          <a:extLst>
            <a:ext uri="{FF2B5EF4-FFF2-40B4-BE49-F238E27FC236}">
              <a16:creationId xmlns:a16="http://schemas.microsoft.com/office/drawing/2014/main" xmlns="" id="{C53C866E-64BC-40E1-BEFC-AFA922B4FEF3}"/>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xmlns="" id="{DBAC03B6-078E-45AC-AA4D-631DBC17559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xmlns="" id="{2D3A27FA-6C03-49DF-A0CF-30F4E63C731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xmlns="" id="{5D897D29-55A5-44B8-BB01-CB73D3895E3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xmlns="" id="{0F999A1B-FF7E-417B-90D1-D1410128E83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xmlns="" id="{0BC0FFE4-DE22-411A-A404-C3F303E3563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102</xdr:row>
      <xdr:rowOff>141605</xdr:rowOff>
    </xdr:from>
    <xdr:to>
      <xdr:col>72</xdr:col>
      <xdr:colOff>38100</xdr:colOff>
      <xdr:row>103</xdr:row>
      <xdr:rowOff>71755</xdr:rowOff>
    </xdr:to>
    <xdr:sp macro="" textlink="">
      <xdr:nvSpPr>
        <xdr:cNvPr id="812" name="楕円 811">
          <a:extLst>
            <a:ext uri="{FF2B5EF4-FFF2-40B4-BE49-F238E27FC236}">
              <a16:creationId xmlns:a16="http://schemas.microsoft.com/office/drawing/2014/main" xmlns="" id="{4D723AF8-7196-490D-9E79-C92092FEFD13}"/>
            </a:ext>
          </a:extLst>
        </xdr:cNvPr>
        <xdr:cNvSpPr/>
      </xdr:nvSpPr>
      <xdr:spPr>
        <a:xfrm>
          <a:off x="13652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33038</xdr:rowOff>
    </xdr:from>
    <xdr:ext cx="405111" cy="259045"/>
    <xdr:sp macro="" textlink="">
      <xdr:nvSpPr>
        <xdr:cNvPr id="813" name="n_1aveValue【公民館】&#10;有形固定資産減価償却率">
          <a:extLst>
            <a:ext uri="{FF2B5EF4-FFF2-40B4-BE49-F238E27FC236}">
              <a16:creationId xmlns:a16="http://schemas.microsoft.com/office/drawing/2014/main" xmlns="" id="{D5C102EE-41B4-4AE5-B235-5A84CB84C35B}"/>
            </a:ext>
          </a:extLst>
        </xdr:cNvPr>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814" name="n_2aveValue【公民館】&#10;有形固定資産減価償却率">
          <a:extLst>
            <a:ext uri="{FF2B5EF4-FFF2-40B4-BE49-F238E27FC236}">
              <a16:creationId xmlns:a16="http://schemas.microsoft.com/office/drawing/2014/main" xmlns="" id="{0C204505-7BA9-480F-A82C-607983B6CE5C}"/>
            </a:ext>
          </a:extLst>
        </xdr:cNvPr>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815" name="n_3aveValue【公民館】&#10;有形固定資産減価償却率">
          <a:extLst>
            <a:ext uri="{FF2B5EF4-FFF2-40B4-BE49-F238E27FC236}">
              <a16:creationId xmlns:a16="http://schemas.microsoft.com/office/drawing/2014/main" xmlns="" id="{74A56DF4-AE8A-443B-B890-06ED628809C7}"/>
            </a:ext>
          </a:extLst>
        </xdr:cNvPr>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88282</xdr:rowOff>
    </xdr:from>
    <xdr:ext cx="405111" cy="259045"/>
    <xdr:sp macro="" textlink="">
      <xdr:nvSpPr>
        <xdr:cNvPr id="816" name="n_3mainValue【公民館】&#10;有形固定資産減価償却率">
          <a:extLst>
            <a:ext uri="{FF2B5EF4-FFF2-40B4-BE49-F238E27FC236}">
              <a16:creationId xmlns:a16="http://schemas.microsoft.com/office/drawing/2014/main" xmlns="" id="{819347ED-2408-472D-A71A-F349F9704082}"/>
            </a:ext>
          </a:extLst>
        </xdr:cNvPr>
        <xdr:cNvSpPr txBox="1"/>
      </xdr:nvSpPr>
      <xdr:spPr>
        <a:xfrm>
          <a:off x="13500744"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7" name="正方形/長方形 816">
          <a:extLst>
            <a:ext uri="{FF2B5EF4-FFF2-40B4-BE49-F238E27FC236}">
              <a16:creationId xmlns:a16="http://schemas.microsoft.com/office/drawing/2014/main" xmlns="" id="{000F12EB-DD27-41C7-AF43-0A1BF7D524C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8" name="正方形/長方形 817">
          <a:extLst>
            <a:ext uri="{FF2B5EF4-FFF2-40B4-BE49-F238E27FC236}">
              <a16:creationId xmlns:a16="http://schemas.microsoft.com/office/drawing/2014/main" xmlns="" id="{52C49786-8961-4134-AFDC-85F5484C3CC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9" name="正方形/長方形 818">
          <a:extLst>
            <a:ext uri="{FF2B5EF4-FFF2-40B4-BE49-F238E27FC236}">
              <a16:creationId xmlns:a16="http://schemas.microsoft.com/office/drawing/2014/main" xmlns="" id="{E928D8CA-888A-4C4D-914D-FAD565C0355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0" name="正方形/長方形 819">
          <a:extLst>
            <a:ext uri="{FF2B5EF4-FFF2-40B4-BE49-F238E27FC236}">
              <a16:creationId xmlns:a16="http://schemas.microsoft.com/office/drawing/2014/main" xmlns="" id="{BACC4B09-C1B5-4AA1-BC6D-7D7C0CF900B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1" name="正方形/長方形 820">
          <a:extLst>
            <a:ext uri="{FF2B5EF4-FFF2-40B4-BE49-F238E27FC236}">
              <a16:creationId xmlns:a16="http://schemas.microsoft.com/office/drawing/2014/main" xmlns="" id="{ED0E4661-DAC0-4D6A-9878-86F18F5D5A9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2" name="正方形/長方形 821">
          <a:extLst>
            <a:ext uri="{FF2B5EF4-FFF2-40B4-BE49-F238E27FC236}">
              <a16:creationId xmlns:a16="http://schemas.microsoft.com/office/drawing/2014/main" xmlns="" id="{62A052EA-5113-4D9D-BF93-C645FAC2994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3" name="正方形/長方形 822">
          <a:extLst>
            <a:ext uri="{FF2B5EF4-FFF2-40B4-BE49-F238E27FC236}">
              <a16:creationId xmlns:a16="http://schemas.microsoft.com/office/drawing/2014/main" xmlns="" id="{CAD53835-4B70-4553-8B45-29487A3F894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4" name="正方形/長方形 823">
          <a:extLst>
            <a:ext uri="{FF2B5EF4-FFF2-40B4-BE49-F238E27FC236}">
              <a16:creationId xmlns:a16="http://schemas.microsoft.com/office/drawing/2014/main" xmlns="" id="{C833A1D7-612F-4919-8D43-564A05D8959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5" name="テキスト ボックス 824">
          <a:extLst>
            <a:ext uri="{FF2B5EF4-FFF2-40B4-BE49-F238E27FC236}">
              <a16:creationId xmlns:a16="http://schemas.microsoft.com/office/drawing/2014/main" xmlns="" id="{671504A9-2FEA-48C8-892B-5010C5E29A6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6" name="直線コネクタ 825">
          <a:extLst>
            <a:ext uri="{FF2B5EF4-FFF2-40B4-BE49-F238E27FC236}">
              <a16:creationId xmlns:a16="http://schemas.microsoft.com/office/drawing/2014/main" xmlns="" id="{99757397-5DF2-4066-A022-BC86AA4B9BB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7" name="直線コネクタ 826">
          <a:extLst>
            <a:ext uri="{FF2B5EF4-FFF2-40B4-BE49-F238E27FC236}">
              <a16:creationId xmlns:a16="http://schemas.microsoft.com/office/drawing/2014/main" xmlns="" id="{1649BA26-2C49-4907-8C0B-E769DBCE666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8" name="テキスト ボックス 827">
          <a:extLst>
            <a:ext uri="{FF2B5EF4-FFF2-40B4-BE49-F238E27FC236}">
              <a16:creationId xmlns:a16="http://schemas.microsoft.com/office/drawing/2014/main" xmlns="" id="{0CE4E4F4-1071-47FB-8D83-5C6AE804402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9" name="直線コネクタ 828">
          <a:extLst>
            <a:ext uri="{FF2B5EF4-FFF2-40B4-BE49-F238E27FC236}">
              <a16:creationId xmlns:a16="http://schemas.microsoft.com/office/drawing/2014/main" xmlns="" id="{42290CF1-0FDF-40F6-805E-6A4B5E13096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0" name="テキスト ボックス 829">
          <a:extLst>
            <a:ext uri="{FF2B5EF4-FFF2-40B4-BE49-F238E27FC236}">
              <a16:creationId xmlns:a16="http://schemas.microsoft.com/office/drawing/2014/main" xmlns="" id="{B5636D31-4E76-46FA-A326-D89D09B20F4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1" name="直線コネクタ 830">
          <a:extLst>
            <a:ext uri="{FF2B5EF4-FFF2-40B4-BE49-F238E27FC236}">
              <a16:creationId xmlns:a16="http://schemas.microsoft.com/office/drawing/2014/main" xmlns="" id="{8444C11B-F9B3-44EC-B369-E0892BE5EFD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2" name="テキスト ボックス 831">
          <a:extLst>
            <a:ext uri="{FF2B5EF4-FFF2-40B4-BE49-F238E27FC236}">
              <a16:creationId xmlns:a16="http://schemas.microsoft.com/office/drawing/2014/main" xmlns="" id="{55758D33-C747-4034-BDB3-FCF00905AD7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3" name="直線コネクタ 832">
          <a:extLst>
            <a:ext uri="{FF2B5EF4-FFF2-40B4-BE49-F238E27FC236}">
              <a16:creationId xmlns:a16="http://schemas.microsoft.com/office/drawing/2014/main" xmlns="" id="{B8375D0F-F59B-466B-AD6D-7FC33001CC8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4" name="テキスト ボックス 833">
          <a:extLst>
            <a:ext uri="{FF2B5EF4-FFF2-40B4-BE49-F238E27FC236}">
              <a16:creationId xmlns:a16="http://schemas.microsoft.com/office/drawing/2014/main" xmlns="" id="{024033D2-4A65-4E6F-8CA3-9F8AEE3FEA8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5" name="直線コネクタ 834">
          <a:extLst>
            <a:ext uri="{FF2B5EF4-FFF2-40B4-BE49-F238E27FC236}">
              <a16:creationId xmlns:a16="http://schemas.microsoft.com/office/drawing/2014/main" xmlns="" id="{5C25FD55-1B37-400A-925A-218C370D851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6" name="テキスト ボックス 835">
          <a:extLst>
            <a:ext uri="{FF2B5EF4-FFF2-40B4-BE49-F238E27FC236}">
              <a16:creationId xmlns:a16="http://schemas.microsoft.com/office/drawing/2014/main" xmlns="" id="{F5AE2803-C8CE-481E-80A1-3B8082FA350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7" name="直線コネクタ 836">
          <a:extLst>
            <a:ext uri="{FF2B5EF4-FFF2-40B4-BE49-F238E27FC236}">
              <a16:creationId xmlns:a16="http://schemas.microsoft.com/office/drawing/2014/main" xmlns="" id="{DB0766ED-EDAB-4C76-AA65-AE52FF342F6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8" name="テキスト ボックス 837">
          <a:extLst>
            <a:ext uri="{FF2B5EF4-FFF2-40B4-BE49-F238E27FC236}">
              <a16:creationId xmlns:a16="http://schemas.microsoft.com/office/drawing/2014/main" xmlns="" id="{D1D247C9-892B-4F6E-872D-E2B63901BA6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9" name="【公民館】&#10;一人当たり面積グラフ枠">
          <a:extLst>
            <a:ext uri="{FF2B5EF4-FFF2-40B4-BE49-F238E27FC236}">
              <a16:creationId xmlns:a16="http://schemas.microsoft.com/office/drawing/2014/main" xmlns="" id="{28AA9FD4-B1E0-42C0-908F-73083DC7A19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840" name="直線コネクタ 839">
          <a:extLst>
            <a:ext uri="{FF2B5EF4-FFF2-40B4-BE49-F238E27FC236}">
              <a16:creationId xmlns:a16="http://schemas.microsoft.com/office/drawing/2014/main" xmlns="" id="{B4E64446-CFE3-4213-8CE6-7D4FDA90FF1C}"/>
            </a:ext>
          </a:extLst>
        </xdr:cNvPr>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841" name="【公民館】&#10;一人当たり面積最小値テキスト">
          <a:extLst>
            <a:ext uri="{FF2B5EF4-FFF2-40B4-BE49-F238E27FC236}">
              <a16:creationId xmlns:a16="http://schemas.microsoft.com/office/drawing/2014/main" xmlns="" id="{B3C35F29-69D5-4763-AC5E-1B65C335F745}"/>
            </a:ext>
          </a:extLst>
        </xdr:cNvPr>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842" name="直線コネクタ 841">
          <a:extLst>
            <a:ext uri="{FF2B5EF4-FFF2-40B4-BE49-F238E27FC236}">
              <a16:creationId xmlns:a16="http://schemas.microsoft.com/office/drawing/2014/main" xmlns="" id="{ACB07213-5B9B-41F8-84CE-351A63B909D9}"/>
            </a:ext>
          </a:extLst>
        </xdr:cNvPr>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843" name="【公民館】&#10;一人当たり面積最大値テキスト">
          <a:extLst>
            <a:ext uri="{FF2B5EF4-FFF2-40B4-BE49-F238E27FC236}">
              <a16:creationId xmlns:a16="http://schemas.microsoft.com/office/drawing/2014/main" xmlns="" id="{F78B0EFB-CAFA-487A-B0D2-B887BA1303E3}"/>
            </a:ext>
          </a:extLst>
        </xdr:cNvPr>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844" name="直線コネクタ 843">
          <a:extLst>
            <a:ext uri="{FF2B5EF4-FFF2-40B4-BE49-F238E27FC236}">
              <a16:creationId xmlns:a16="http://schemas.microsoft.com/office/drawing/2014/main" xmlns="" id="{5DB2BBD3-E034-429E-909F-CB0E4B260446}"/>
            </a:ext>
          </a:extLst>
        </xdr:cNvPr>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845" name="【公民館】&#10;一人当たり面積平均値テキスト">
          <a:extLst>
            <a:ext uri="{FF2B5EF4-FFF2-40B4-BE49-F238E27FC236}">
              <a16:creationId xmlns:a16="http://schemas.microsoft.com/office/drawing/2014/main" xmlns="" id="{FC18565D-F69A-4CF2-B584-EDA04D4F5F82}"/>
            </a:ext>
          </a:extLst>
        </xdr:cNvPr>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46" name="フローチャート: 判断 845">
          <a:extLst>
            <a:ext uri="{FF2B5EF4-FFF2-40B4-BE49-F238E27FC236}">
              <a16:creationId xmlns:a16="http://schemas.microsoft.com/office/drawing/2014/main" xmlns="" id="{EB4B74B6-36AF-4563-8976-BEB9DF8CA9E3}"/>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847" name="フローチャート: 判断 846">
          <a:extLst>
            <a:ext uri="{FF2B5EF4-FFF2-40B4-BE49-F238E27FC236}">
              <a16:creationId xmlns:a16="http://schemas.microsoft.com/office/drawing/2014/main" xmlns="" id="{C0E117D8-0755-4327-B75A-920C73434034}"/>
            </a:ext>
          </a:extLst>
        </xdr:cNvPr>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48" name="フローチャート: 判断 847">
          <a:extLst>
            <a:ext uri="{FF2B5EF4-FFF2-40B4-BE49-F238E27FC236}">
              <a16:creationId xmlns:a16="http://schemas.microsoft.com/office/drawing/2014/main" xmlns="" id="{C3BCB1BA-238E-4748-8BBB-2ADC3458657B}"/>
            </a:ext>
          </a:extLst>
        </xdr:cNvPr>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849" name="フローチャート: 判断 848">
          <a:extLst>
            <a:ext uri="{FF2B5EF4-FFF2-40B4-BE49-F238E27FC236}">
              <a16:creationId xmlns:a16="http://schemas.microsoft.com/office/drawing/2014/main" xmlns="" id="{0795467D-D43D-4844-8422-4D2BAFBBB153}"/>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xmlns="" id="{D8B4FAF3-833E-4438-B059-AEBF71DF99C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xmlns="" id="{F0A30946-7E37-4B7F-A9B8-2DA65E37544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xmlns="" id="{EA28128F-8AC6-43CC-855E-2B86905BF10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xmlns="" id="{E53BAF68-40F2-45FC-A7D2-F04B1189315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xmlns="" id="{39725A18-A72E-420D-8663-F1DA32FBBC4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93980</xdr:rowOff>
    </xdr:from>
    <xdr:to>
      <xdr:col>102</xdr:col>
      <xdr:colOff>165100</xdr:colOff>
      <xdr:row>106</xdr:row>
      <xdr:rowOff>24130</xdr:rowOff>
    </xdr:to>
    <xdr:sp macro="" textlink="">
      <xdr:nvSpPr>
        <xdr:cNvPr id="855" name="楕円 854">
          <a:extLst>
            <a:ext uri="{FF2B5EF4-FFF2-40B4-BE49-F238E27FC236}">
              <a16:creationId xmlns:a16="http://schemas.microsoft.com/office/drawing/2014/main" xmlns="" id="{774E2332-5C96-4E81-9637-D958B22E6D82}"/>
            </a:ext>
          </a:extLst>
        </xdr:cNvPr>
        <xdr:cNvSpPr/>
      </xdr:nvSpPr>
      <xdr:spPr>
        <a:xfrm>
          <a:off x="19494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82566</xdr:rowOff>
    </xdr:from>
    <xdr:ext cx="469744" cy="259045"/>
    <xdr:sp macro="" textlink="">
      <xdr:nvSpPr>
        <xdr:cNvPr id="856" name="n_1aveValue【公民館】&#10;一人当たり面積">
          <a:extLst>
            <a:ext uri="{FF2B5EF4-FFF2-40B4-BE49-F238E27FC236}">
              <a16:creationId xmlns:a16="http://schemas.microsoft.com/office/drawing/2014/main" xmlns="" id="{BE564FA4-2F49-4964-B5C1-FBC8CF9A49BB}"/>
            </a:ext>
          </a:extLst>
        </xdr:cNvPr>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857" name="n_2aveValue【公民館】&#10;一人当たり面積">
          <a:extLst>
            <a:ext uri="{FF2B5EF4-FFF2-40B4-BE49-F238E27FC236}">
              <a16:creationId xmlns:a16="http://schemas.microsoft.com/office/drawing/2014/main" xmlns="" id="{ABAEA59A-E373-42E3-B3BC-6A9B2D526F8C}"/>
            </a:ext>
          </a:extLst>
        </xdr:cNvPr>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858" name="n_3aveValue【公民館】&#10;一人当たり面積">
          <a:extLst>
            <a:ext uri="{FF2B5EF4-FFF2-40B4-BE49-F238E27FC236}">
              <a16:creationId xmlns:a16="http://schemas.microsoft.com/office/drawing/2014/main" xmlns="" id="{8FB2C03E-8F51-4020-AD95-87E5111F0508}"/>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15257</xdr:rowOff>
    </xdr:from>
    <xdr:ext cx="469744" cy="259045"/>
    <xdr:sp macro="" textlink="">
      <xdr:nvSpPr>
        <xdr:cNvPr id="859" name="n_3mainValue【公民館】&#10;一人当たり面積">
          <a:extLst>
            <a:ext uri="{FF2B5EF4-FFF2-40B4-BE49-F238E27FC236}">
              <a16:creationId xmlns:a16="http://schemas.microsoft.com/office/drawing/2014/main" xmlns="" id="{F333AC87-B28B-4706-BF03-6F274837B71E}"/>
            </a:ext>
          </a:extLst>
        </xdr:cNvPr>
        <xdr:cNvSpPr txBox="1"/>
      </xdr:nvSpPr>
      <xdr:spPr>
        <a:xfrm>
          <a:off x="19310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xmlns="" id="{0059F445-626E-474F-91E4-9A05DF54660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xmlns="" id="{A616B8EF-033A-44F2-BA7F-0C52FA39DE8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xmlns="" id="{0616D8FE-08DB-42A9-993B-AFDA67179F9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道路、公民館を除き、類似団体と比較して特に有形固定資産減価償却率が高くなっている。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幼稚園、児童館については建築後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年以上、保育所については建築後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老朽化が進んでいる。このうち、保育所については「光市公立保育所耐震化推進計画」に基づき、浅江南保育園の耐震改修工事を実施したことで、有形固定資産減価償却率は低下した。引き続き、子育て世帯のニーズに対応しながら施設の集約等について検討を進める。</a:t>
          </a:r>
        </a:p>
        <a:p>
          <a:r>
            <a:rPr kumimoji="1" lang="ja-JP" altLang="en-US" sz="1300">
              <a:latin typeface="ＭＳ Ｐゴシック" panose="020B0600070205080204" pitchFamily="50" charset="-128"/>
              <a:ea typeface="ＭＳ Ｐゴシック" panose="020B0600070205080204" pitchFamily="50" charset="-128"/>
            </a:rPr>
            <a:t>　学校施設については、建築後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施設が約半数を占めており、有形固定資産減価償却率が高い水準で推移している。今後は、適正規模・適正配置等を踏まえた学校数や学校規模の適正化の検討や長寿命化計画の策定により、適切な維持補修を行っていく。</a:t>
          </a:r>
        </a:p>
        <a:p>
          <a:r>
            <a:rPr kumimoji="1" lang="ja-JP" altLang="en-US" sz="1300">
              <a:latin typeface="ＭＳ Ｐゴシック" panose="020B0600070205080204" pitchFamily="50" charset="-128"/>
              <a:ea typeface="ＭＳ Ｐゴシック" panose="020B0600070205080204" pitchFamily="50" charset="-128"/>
            </a:rPr>
            <a:t>　また、公営住宅については、一人当たり面積が類似団体平均に比べて高い数値となっており、公共施設等総合管理計画に基づく総量の縮減を進める。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162F7C49-BDC9-4E95-A15B-6FBE382B115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4B640133-A124-4A51-BA1D-542332AD6FF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E605A1EC-8477-4609-8EF4-D5C61418E7E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A2F48507-5636-4801-A804-45B2CD1600D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4FFED7A-B58B-4CBA-ACB7-424B5A64D76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9961FD27-48BA-4EF6-A638-8F58BB2F286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C630399-2CF6-4B8D-A9B1-53412FF2BE1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A6DD47F3-B1FA-4A5C-9745-CE2E0990144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2EE7C119-329B-467E-915D-FAC9D86A66F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B13A94BA-4ECF-4C65-9D5B-659C9D727BB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51,324
50,931
92.13
23,451,040
22,411,868
703,854
12,646,722
23,974,562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FD4358E-CB0D-43AD-80B9-9021F96F249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9FBEAAAB-74FE-4B22-B341-AB63D897047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A3DD1F39-85F3-4B08-9E86-6DA02187C0E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A0FAC800-4B4A-42AF-B373-0E21CD255FF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D1BCA10-AAF1-4F77-A9EF-A27D9D1376C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AFDFCDF4-D38B-40E0-BF60-C9406B550ED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1FA5C121-B34B-4C53-AEA7-44016BF26A2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921DACB8-AB0E-49BE-9A9B-9C9A5B85E73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E593AA58-A8CC-421E-A0BB-5A4807912A7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A41AF42-1950-4836-B3E2-AAF88BA705B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F246C6B8-1039-465B-BEA1-180B61EAE49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B6D46755-39D7-42FE-9CB8-DF6042FC51B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933D972A-8D28-4B9C-B2EB-E255BAF5E81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C2A8AB1A-2528-43D3-A17C-E971E0AA6B7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8344B174-34B9-4953-8AF3-D077EFF38CB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98A31569-7584-4861-AB14-3ECDFC3AE65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1DE1730A-7F9F-4D1A-B631-D35DDDA8FCB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B7E716A-ADB4-44D8-842A-21B4EE31410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34AEF59D-9157-47B1-A2F6-52B7B689528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A809BBD7-A516-49C9-B2BE-F8B71FD265C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9A49285-320B-4931-8C08-657AFBDBC42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4C866C02-8857-4F64-9972-ADD6AEB9B57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71517218-AB72-46A7-834D-7A640CE3A96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20F10EDA-A8CD-4A9F-9B50-2A9D15FF55F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63EE5EEF-61D2-4095-8ECF-614160F5DDF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EE1FB47F-7C3F-49B0-8218-47C164AD31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1DDC7B9F-BCB0-423D-B985-B40D0DDB758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ECF29DEF-FF2D-46F9-B141-A7B2D05B105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9CFE095C-85D4-450F-A2B5-8C928E06AFC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6878D735-F9A1-44D8-8564-A58C2129E69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C61C2C77-31EB-4D35-B69D-C2C3557B677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E66AD352-0960-46ED-BCC2-00DB795F799F}"/>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74F6A62D-ED60-4F94-B752-9F849E4C43D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B7137B52-AA09-4F23-9D2A-7FF51D8766A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7BF059EC-D577-41B0-B05B-1C855CD1D9E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9787391B-B888-44CD-92D3-03949E29912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6D184A10-2E78-4041-BE3B-94E57C77A68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8B618DE0-339D-4810-9E4C-D9CB9BAEB1D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9AEE65EE-3D55-435A-992B-475F8D5BE7B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E7002DA7-5ADC-400D-9E74-2F0980C4700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961A7F9D-313D-4199-957C-2E4EC9447C5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E72C6744-9C48-4587-9AEC-ECD739BF0E8A}"/>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5402427-4D87-4326-AA3B-6B1FADE6693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D658AFE6-DF29-4844-96A2-C033C956B54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229A0FED-A861-4214-8E53-064C693B05B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a:extLst>
            <a:ext uri="{FF2B5EF4-FFF2-40B4-BE49-F238E27FC236}">
              <a16:creationId xmlns:a16="http://schemas.microsoft.com/office/drawing/2014/main" xmlns="" id="{97022FCF-3B7D-4205-AF4D-EDE90B6461A9}"/>
            </a:ext>
          </a:extLst>
        </xdr:cNvPr>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BB39CBAD-9EC7-4987-8821-26F5895F959C}"/>
            </a:ext>
          </a:extLst>
        </xdr:cNvPr>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a:extLst>
            <a:ext uri="{FF2B5EF4-FFF2-40B4-BE49-F238E27FC236}">
              <a16:creationId xmlns:a16="http://schemas.microsoft.com/office/drawing/2014/main" xmlns="" id="{77412E0E-21B9-43F9-A35E-86C3C62182E2}"/>
            </a:ext>
          </a:extLst>
        </xdr:cNvPr>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a:extLst>
            <a:ext uri="{FF2B5EF4-FFF2-40B4-BE49-F238E27FC236}">
              <a16:creationId xmlns:a16="http://schemas.microsoft.com/office/drawing/2014/main" xmlns="" id="{B68EBC53-3504-43BF-9D7D-8E4B056F9B80}"/>
            </a:ext>
          </a:extLst>
        </xdr:cNvPr>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a:extLst>
            <a:ext uri="{FF2B5EF4-FFF2-40B4-BE49-F238E27FC236}">
              <a16:creationId xmlns:a16="http://schemas.microsoft.com/office/drawing/2014/main" xmlns="" id="{84730B29-E16F-42E4-A763-A953E244E96C}"/>
            </a:ext>
          </a:extLst>
        </xdr:cNvPr>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E14A9072-FE34-4078-B062-4DF25A47A7C9}"/>
            </a:ext>
          </a:extLst>
        </xdr:cNvPr>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xmlns="" id="{482D9279-244F-49DB-8F67-F9AE7BAAFE21}"/>
            </a:ext>
          </a:extLst>
        </xdr:cNvPr>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a:extLst>
            <a:ext uri="{FF2B5EF4-FFF2-40B4-BE49-F238E27FC236}">
              <a16:creationId xmlns:a16="http://schemas.microsoft.com/office/drawing/2014/main" xmlns="" id="{CB751D5D-9842-4638-BDB2-A197B5158231}"/>
            </a:ext>
          </a:extLst>
        </xdr:cNvPr>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a:extLst>
            <a:ext uri="{FF2B5EF4-FFF2-40B4-BE49-F238E27FC236}">
              <a16:creationId xmlns:a16="http://schemas.microsoft.com/office/drawing/2014/main" xmlns="" id="{F60066B0-2B2B-41A4-BE3A-E3B18D16E38D}"/>
            </a:ext>
          </a:extLst>
        </xdr:cNvPr>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a:extLst>
            <a:ext uri="{FF2B5EF4-FFF2-40B4-BE49-F238E27FC236}">
              <a16:creationId xmlns:a16="http://schemas.microsoft.com/office/drawing/2014/main" xmlns="" id="{A217822D-ECC4-4F29-A0A3-717A2E4CC30E}"/>
            </a:ext>
          </a:extLst>
        </xdr:cNvPr>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E9A5F793-6C72-4136-9FE6-AE1484E4E2F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AF5D00EC-CB57-44B5-82EB-E8732FEC5DB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FE5956D8-FF32-468E-8827-A543968D376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F1B72822-2857-4D60-A2C3-F15199FB29C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68A9F643-C825-4A87-A5A3-CFDB624308A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139700</xdr:rowOff>
    </xdr:from>
    <xdr:to>
      <xdr:col>24</xdr:col>
      <xdr:colOff>114300</xdr:colOff>
      <xdr:row>35</xdr:row>
      <xdr:rowOff>69850</xdr:rowOff>
    </xdr:to>
    <xdr:sp macro="" textlink="">
      <xdr:nvSpPr>
        <xdr:cNvPr id="72" name="楕円 71">
          <a:extLst>
            <a:ext uri="{FF2B5EF4-FFF2-40B4-BE49-F238E27FC236}">
              <a16:creationId xmlns:a16="http://schemas.microsoft.com/office/drawing/2014/main" xmlns="" id="{529DB571-05EC-4E31-8639-5C50CB72556A}"/>
            </a:ext>
          </a:extLst>
        </xdr:cNvPr>
        <xdr:cNvSpPr/>
      </xdr:nvSpPr>
      <xdr:spPr>
        <a:xfrm>
          <a:off x="4584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162577</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E790DB64-4073-4376-951B-85A648497B86}"/>
            </a:ext>
          </a:extLst>
        </xdr:cNvPr>
        <xdr:cNvSpPr txBox="1"/>
      </xdr:nvSpPr>
      <xdr:spPr>
        <a:xfrm>
          <a:off x="4673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5806</xdr:rowOff>
    </xdr:from>
    <xdr:to>
      <xdr:col>20</xdr:col>
      <xdr:colOff>38100</xdr:colOff>
      <xdr:row>35</xdr:row>
      <xdr:rowOff>107406</xdr:rowOff>
    </xdr:to>
    <xdr:sp macro="" textlink="">
      <xdr:nvSpPr>
        <xdr:cNvPr id="74" name="楕円 73">
          <a:extLst>
            <a:ext uri="{FF2B5EF4-FFF2-40B4-BE49-F238E27FC236}">
              <a16:creationId xmlns:a16="http://schemas.microsoft.com/office/drawing/2014/main" xmlns="" id="{66B6C941-9663-4E83-AD96-4122F5A3AF02}"/>
            </a:ext>
          </a:extLst>
        </xdr:cNvPr>
        <xdr:cNvSpPr/>
      </xdr:nvSpPr>
      <xdr:spPr>
        <a:xfrm>
          <a:off x="3746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19050</xdr:rowOff>
    </xdr:from>
    <xdr:to>
      <xdr:col>24</xdr:col>
      <xdr:colOff>63500</xdr:colOff>
      <xdr:row>35</xdr:row>
      <xdr:rowOff>56606</xdr:rowOff>
    </xdr:to>
    <xdr:cxnSp macro="">
      <xdr:nvCxnSpPr>
        <xdr:cNvPr id="75" name="直線コネクタ 74">
          <a:extLst>
            <a:ext uri="{FF2B5EF4-FFF2-40B4-BE49-F238E27FC236}">
              <a16:creationId xmlns:a16="http://schemas.microsoft.com/office/drawing/2014/main" xmlns="" id="{1802975F-E4D4-4F31-9DF1-08AA15ED7436}"/>
            </a:ext>
          </a:extLst>
        </xdr:cNvPr>
        <xdr:cNvCxnSpPr/>
      </xdr:nvCxnSpPr>
      <xdr:spPr>
        <a:xfrm flipV="1">
          <a:off x="3797300" y="601980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35197</xdr:rowOff>
    </xdr:from>
    <xdr:to>
      <xdr:col>15</xdr:col>
      <xdr:colOff>101600</xdr:colOff>
      <xdr:row>35</xdr:row>
      <xdr:rowOff>136797</xdr:rowOff>
    </xdr:to>
    <xdr:sp macro="" textlink="">
      <xdr:nvSpPr>
        <xdr:cNvPr id="76" name="楕円 75">
          <a:extLst>
            <a:ext uri="{FF2B5EF4-FFF2-40B4-BE49-F238E27FC236}">
              <a16:creationId xmlns:a16="http://schemas.microsoft.com/office/drawing/2014/main" xmlns="" id="{BC35D3E4-8B9F-4CAB-B026-55DE77A7D1D2}"/>
            </a:ext>
          </a:extLst>
        </xdr:cNvPr>
        <xdr:cNvSpPr/>
      </xdr:nvSpPr>
      <xdr:spPr>
        <a:xfrm>
          <a:off x="2857500" y="6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56606</xdr:rowOff>
    </xdr:from>
    <xdr:to>
      <xdr:col>19</xdr:col>
      <xdr:colOff>177800</xdr:colOff>
      <xdr:row>35</xdr:row>
      <xdr:rowOff>85997</xdr:rowOff>
    </xdr:to>
    <xdr:cxnSp macro="">
      <xdr:nvCxnSpPr>
        <xdr:cNvPr id="77" name="直線コネクタ 76">
          <a:extLst>
            <a:ext uri="{FF2B5EF4-FFF2-40B4-BE49-F238E27FC236}">
              <a16:creationId xmlns:a16="http://schemas.microsoft.com/office/drawing/2014/main" xmlns="" id="{00545AB2-16C8-415B-9237-FE138623EB34}"/>
            </a:ext>
          </a:extLst>
        </xdr:cNvPr>
        <xdr:cNvCxnSpPr/>
      </xdr:nvCxnSpPr>
      <xdr:spPr>
        <a:xfrm flipV="1">
          <a:off x="2908300" y="605735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74386</xdr:rowOff>
    </xdr:from>
    <xdr:to>
      <xdr:col>10</xdr:col>
      <xdr:colOff>165100</xdr:colOff>
      <xdr:row>36</xdr:row>
      <xdr:rowOff>4536</xdr:rowOff>
    </xdr:to>
    <xdr:sp macro="" textlink="">
      <xdr:nvSpPr>
        <xdr:cNvPr id="78" name="楕円 77">
          <a:extLst>
            <a:ext uri="{FF2B5EF4-FFF2-40B4-BE49-F238E27FC236}">
              <a16:creationId xmlns:a16="http://schemas.microsoft.com/office/drawing/2014/main" xmlns="" id="{2FEBE742-4AFD-4B05-AA28-882D75076446}"/>
            </a:ext>
          </a:extLst>
        </xdr:cNvPr>
        <xdr:cNvSpPr/>
      </xdr:nvSpPr>
      <xdr:spPr>
        <a:xfrm>
          <a:off x="19685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85997</xdr:rowOff>
    </xdr:from>
    <xdr:to>
      <xdr:col>15</xdr:col>
      <xdr:colOff>50800</xdr:colOff>
      <xdr:row>35</xdr:row>
      <xdr:rowOff>125186</xdr:rowOff>
    </xdr:to>
    <xdr:cxnSp macro="">
      <xdr:nvCxnSpPr>
        <xdr:cNvPr id="79" name="直線コネクタ 78">
          <a:extLst>
            <a:ext uri="{FF2B5EF4-FFF2-40B4-BE49-F238E27FC236}">
              <a16:creationId xmlns:a16="http://schemas.microsoft.com/office/drawing/2014/main" xmlns="" id="{BF2BFAD2-47D0-4C63-AE60-F04263D41671}"/>
            </a:ext>
          </a:extLst>
        </xdr:cNvPr>
        <xdr:cNvCxnSpPr/>
      </xdr:nvCxnSpPr>
      <xdr:spPr>
        <a:xfrm flipV="1">
          <a:off x="2019300" y="608674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a:extLst>
            <a:ext uri="{FF2B5EF4-FFF2-40B4-BE49-F238E27FC236}">
              <a16:creationId xmlns:a16="http://schemas.microsoft.com/office/drawing/2014/main" xmlns="" id="{FA21A60F-09C6-4C84-8403-351E79789C13}"/>
            </a:ext>
          </a:extLst>
        </xdr:cNvPr>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a:extLst>
            <a:ext uri="{FF2B5EF4-FFF2-40B4-BE49-F238E27FC236}">
              <a16:creationId xmlns:a16="http://schemas.microsoft.com/office/drawing/2014/main" xmlns="" id="{7F7DC03D-6FBD-4BF9-A162-38FDB9A5A1EB}"/>
            </a:ext>
          </a:extLst>
        </xdr:cNvPr>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a:extLst>
            <a:ext uri="{FF2B5EF4-FFF2-40B4-BE49-F238E27FC236}">
              <a16:creationId xmlns:a16="http://schemas.microsoft.com/office/drawing/2014/main" xmlns="" id="{F2CA5AED-FE39-436A-B156-8FB4E3500699}"/>
            </a:ext>
          </a:extLst>
        </xdr:cNvPr>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123933</xdr:rowOff>
    </xdr:from>
    <xdr:ext cx="405111" cy="259045"/>
    <xdr:sp macro="" textlink="">
      <xdr:nvSpPr>
        <xdr:cNvPr id="83" name="n_1mainValue【図書館】&#10;有形固定資産減価償却率">
          <a:extLst>
            <a:ext uri="{FF2B5EF4-FFF2-40B4-BE49-F238E27FC236}">
              <a16:creationId xmlns:a16="http://schemas.microsoft.com/office/drawing/2014/main" xmlns="" id="{355E75E3-D012-4EF0-A9A0-8FF18900CF4A}"/>
            </a:ext>
          </a:extLst>
        </xdr:cNvPr>
        <xdr:cNvSpPr txBox="1"/>
      </xdr:nvSpPr>
      <xdr:spPr>
        <a:xfrm>
          <a:off x="35820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153324</xdr:rowOff>
    </xdr:from>
    <xdr:ext cx="405111" cy="259045"/>
    <xdr:sp macro="" textlink="">
      <xdr:nvSpPr>
        <xdr:cNvPr id="84" name="n_2mainValue【図書館】&#10;有形固定資産減価償却率">
          <a:extLst>
            <a:ext uri="{FF2B5EF4-FFF2-40B4-BE49-F238E27FC236}">
              <a16:creationId xmlns:a16="http://schemas.microsoft.com/office/drawing/2014/main" xmlns="" id="{E2442109-94D0-49BB-987F-5F164F98A451}"/>
            </a:ext>
          </a:extLst>
        </xdr:cNvPr>
        <xdr:cNvSpPr txBox="1"/>
      </xdr:nvSpPr>
      <xdr:spPr>
        <a:xfrm>
          <a:off x="2705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21063</xdr:rowOff>
    </xdr:from>
    <xdr:ext cx="405111" cy="259045"/>
    <xdr:sp macro="" textlink="">
      <xdr:nvSpPr>
        <xdr:cNvPr id="85" name="n_3mainValue【図書館】&#10;有形固定資産減価償却率">
          <a:extLst>
            <a:ext uri="{FF2B5EF4-FFF2-40B4-BE49-F238E27FC236}">
              <a16:creationId xmlns:a16="http://schemas.microsoft.com/office/drawing/2014/main" xmlns="" id="{236E7895-CB04-471A-B93A-EF33CD009268}"/>
            </a:ext>
          </a:extLst>
        </xdr:cNvPr>
        <xdr:cNvSpPr txBox="1"/>
      </xdr:nvSpPr>
      <xdr:spPr>
        <a:xfrm>
          <a:off x="1816744" y="585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290040BF-7AFA-4A1F-AFFE-2C46A76C811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B5AF5A78-CB7B-4B5C-9FF7-8D3A3438D64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FA2062D9-ACFE-4D53-ADE7-8B0950D1BAC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6888E2D4-41B1-4D1B-9403-FD2F0C6FA27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7818163C-FE9C-4646-92F8-AA1AAFD98DF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F5A972C6-449F-4CA1-9CCC-9EF7128BD3A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02F51EF1-8C1A-4E02-9C2D-4775E0F8119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A1BDAC19-97C8-4853-AF96-34331B579DD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xmlns="" id="{E1F5A008-3614-413E-BF43-FE305B18EA2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1B1038F3-E6A5-44EB-A738-55F572D777F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8619F690-BFC7-4D91-BD8A-FF549126DB9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1D1DBFAE-EF23-48E2-8792-EA6E5947D6E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6CAD98C4-2A6C-437D-A463-8EF120B00ED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xmlns="" id="{2068DB09-8FD1-4D27-9F6F-2BBE0B97AA1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8C80F8C5-C0F1-423E-BD61-4532B0708EE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xmlns="" id="{E358CFFB-FDAB-4555-B83A-21C451F774D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4393EEB6-ED93-4548-B444-6E5C69B638A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xmlns="" id="{EAAA590B-0811-4DD2-BDBF-222AD9B20D4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56A1EB5D-F9B4-4625-893C-68790F8458E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xmlns="" id="{8D47468D-49C9-4913-B57C-C28D185F811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8DC11ABC-590C-4E5F-8532-3641CF8AE30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xmlns="" id="{7E882DAD-AA06-4C63-82E2-311313D20B5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xmlns="" id="{EF6D6B71-FEAB-4448-ACE0-63D1BEDAB6F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a:extLst>
            <a:ext uri="{FF2B5EF4-FFF2-40B4-BE49-F238E27FC236}">
              <a16:creationId xmlns:a16="http://schemas.microsoft.com/office/drawing/2014/main" xmlns="" id="{00B0C29E-C0C6-4400-A468-8852CB49A1E3}"/>
            </a:ext>
          </a:extLst>
        </xdr:cNvPr>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a:extLst>
            <a:ext uri="{FF2B5EF4-FFF2-40B4-BE49-F238E27FC236}">
              <a16:creationId xmlns:a16="http://schemas.microsoft.com/office/drawing/2014/main" xmlns="" id="{347251F6-77CE-4078-9B0F-DC6A7D2E1493}"/>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a:extLst>
            <a:ext uri="{FF2B5EF4-FFF2-40B4-BE49-F238E27FC236}">
              <a16:creationId xmlns:a16="http://schemas.microsoft.com/office/drawing/2014/main" xmlns="" id="{5DB8267E-5FCB-4A07-80BD-BF0319F740E1}"/>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a:extLst>
            <a:ext uri="{FF2B5EF4-FFF2-40B4-BE49-F238E27FC236}">
              <a16:creationId xmlns:a16="http://schemas.microsoft.com/office/drawing/2014/main" xmlns="" id="{197376E6-79B6-4241-9552-2ED034A61503}"/>
            </a:ext>
          </a:extLst>
        </xdr:cNvPr>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a:extLst>
            <a:ext uri="{FF2B5EF4-FFF2-40B4-BE49-F238E27FC236}">
              <a16:creationId xmlns:a16="http://schemas.microsoft.com/office/drawing/2014/main" xmlns="" id="{CA952833-3AF2-4602-9703-EA318121A129}"/>
            </a:ext>
          </a:extLst>
        </xdr:cNvPr>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a:extLst>
            <a:ext uri="{FF2B5EF4-FFF2-40B4-BE49-F238E27FC236}">
              <a16:creationId xmlns:a16="http://schemas.microsoft.com/office/drawing/2014/main" xmlns="" id="{71EB4ED9-583F-456A-A894-E046EA72B933}"/>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a:extLst>
            <a:ext uri="{FF2B5EF4-FFF2-40B4-BE49-F238E27FC236}">
              <a16:creationId xmlns:a16="http://schemas.microsoft.com/office/drawing/2014/main" xmlns="" id="{F1449F85-9462-4EB6-9AF1-1954877FE82C}"/>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a:extLst>
            <a:ext uri="{FF2B5EF4-FFF2-40B4-BE49-F238E27FC236}">
              <a16:creationId xmlns:a16="http://schemas.microsoft.com/office/drawing/2014/main" xmlns="" id="{15F08FD2-55F5-4ED2-879C-3F841B0C7E17}"/>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a:extLst>
            <a:ext uri="{FF2B5EF4-FFF2-40B4-BE49-F238E27FC236}">
              <a16:creationId xmlns:a16="http://schemas.microsoft.com/office/drawing/2014/main" xmlns="" id="{BFC954F8-DF21-4778-9F7E-47F5DEB09F19}"/>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a:extLst>
            <a:ext uri="{FF2B5EF4-FFF2-40B4-BE49-F238E27FC236}">
              <a16:creationId xmlns:a16="http://schemas.microsoft.com/office/drawing/2014/main" xmlns="" id="{88E00A7D-AD4B-42D0-B943-5DE7EEDBDA88}"/>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E8A12AF0-39F5-4512-8260-7F78F4EFB96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D42BAEB9-9907-4BA2-80A9-7174F0FBEBB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883459FE-A3DD-4D02-B45F-3DDDB364B79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397F3A50-351C-49B8-96D2-0CD85514B40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D0AB60F6-968F-4935-8044-F6A261B2F74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24" name="楕円 123">
          <a:extLst>
            <a:ext uri="{FF2B5EF4-FFF2-40B4-BE49-F238E27FC236}">
              <a16:creationId xmlns:a16="http://schemas.microsoft.com/office/drawing/2014/main" xmlns="" id="{3A0E41B6-EEB5-42F9-8570-18293A135270}"/>
            </a:ext>
          </a:extLst>
        </xdr:cNvPr>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99077</xdr:rowOff>
    </xdr:from>
    <xdr:ext cx="469744" cy="259045"/>
    <xdr:sp macro="" textlink="">
      <xdr:nvSpPr>
        <xdr:cNvPr id="125" name="【図書館】&#10;一人当たり面積該当値テキスト">
          <a:extLst>
            <a:ext uri="{FF2B5EF4-FFF2-40B4-BE49-F238E27FC236}">
              <a16:creationId xmlns:a16="http://schemas.microsoft.com/office/drawing/2014/main" xmlns="" id="{7C934906-7120-4903-AA64-79188A76D49C}"/>
            </a:ext>
          </a:extLst>
        </xdr:cNvPr>
        <xdr:cNvSpPr txBox="1"/>
      </xdr:nvSpPr>
      <xdr:spPr>
        <a:xfrm>
          <a:off x="10515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26" name="楕円 125">
          <a:extLst>
            <a:ext uri="{FF2B5EF4-FFF2-40B4-BE49-F238E27FC236}">
              <a16:creationId xmlns:a16="http://schemas.microsoft.com/office/drawing/2014/main" xmlns="" id="{14E4CC6C-A473-4969-8B42-4462DD30E2B2}"/>
            </a:ext>
          </a:extLst>
        </xdr:cNvPr>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0</xdr:rowOff>
    </xdr:to>
    <xdr:cxnSp macro="">
      <xdr:nvCxnSpPr>
        <xdr:cNvPr id="127" name="直線コネクタ 126">
          <a:extLst>
            <a:ext uri="{FF2B5EF4-FFF2-40B4-BE49-F238E27FC236}">
              <a16:creationId xmlns:a16="http://schemas.microsoft.com/office/drawing/2014/main" xmlns="" id="{8A7A320F-79F0-4E59-A33E-0E8B7B76C661}"/>
            </a:ext>
          </a:extLst>
        </xdr:cNvPr>
        <xdr:cNvCxnSpPr/>
      </xdr:nvCxnSpPr>
      <xdr:spPr>
        <a:xfrm>
          <a:off x="9639300" y="685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28" name="楕円 127">
          <a:extLst>
            <a:ext uri="{FF2B5EF4-FFF2-40B4-BE49-F238E27FC236}">
              <a16:creationId xmlns:a16="http://schemas.microsoft.com/office/drawing/2014/main" xmlns="" id="{CB2118DE-2F91-4FB5-BBC2-2783A377CBAD}"/>
            </a:ext>
          </a:extLst>
        </xdr:cNvPr>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0</xdr:rowOff>
    </xdr:to>
    <xdr:cxnSp macro="">
      <xdr:nvCxnSpPr>
        <xdr:cNvPr id="129" name="直線コネクタ 128">
          <a:extLst>
            <a:ext uri="{FF2B5EF4-FFF2-40B4-BE49-F238E27FC236}">
              <a16:creationId xmlns:a16="http://schemas.microsoft.com/office/drawing/2014/main" xmlns="" id="{4AAA0116-4220-44E2-9CD5-72BBAA8867B2}"/>
            </a:ext>
          </a:extLst>
        </xdr:cNvPr>
        <xdr:cNvCxnSpPr/>
      </xdr:nvCxnSpPr>
      <xdr:spPr>
        <a:xfrm>
          <a:off x="8750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120650</xdr:rowOff>
    </xdr:from>
    <xdr:to>
      <xdr:col>41</xdr:col>
      <xdr:colOff>101600</xdr:colOff>
      <xdr:row>40</xdr:row>
      <xdr:rowOff>50800</xdr:rowOff>
    </xdr:to>
    <xdr:sp macro="" textlink="">
      <xdr:nvSpPr>
        <xdr:cNvPr id="130" name="楕円 129">
          <a:extLst>
            <a:ext uri="{FF2B5EF4-FFF2-40B4-BE49-F238E27FC236}">
              <a16:creationId xmlns:a16="http://schemas.microsoft.com/office/drawing/2014/main" xmlns="" id="{C0B92F5D-F4FA-4273-94AB-6D00FC55F987}"/>
            </a:ext>
          </a:extLst>
        </xdr:cNvPr>
        <xdr:cNvSpPr/>
      </xdr:nvSpPr>
      <xdr:spPr>
        <a:xfrm>
          <a:off x="7810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0</xdr:rowOff>
    </xdr:from>
    <xdr:to>
      <xdr:col>45</xdr:col>
      <xdr:colOff>177800</xdr:colOff>
      <xdr:row>40</xdr:row>
      <xdr:rowOff>0</xdr:rowOff>
    </xdr:to>
    <xdr:cxnSp macro="">
      <xdr:nvCxnSpPr>
        <xdr:cNvPr id="131" name="直線コネクタ 130">
          <a:extLst>
            <a:ext uri="{FF2B5EF4-FFF2-40B4-BE49-F238E27FC236}">
              <a16:creationId xmlns:a16="http://schemas.microsoft.com/office/drawing/2014/main" xmlns="" id="{AE8AAF17-467E-473B-82C7-0831C01849EF}"/>
            </a:ext>
          </a:extLst>
        </xdr:cNvPr>
        <xdr:cNvCxnSpPr/>
      </xdr:nvCxnSpPr>
      <xdr:spPr>
        <a:xfrm>
          <a:off x="7861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a:extLst>
            <a:ext uri="{FF2B5EF4-FFF2-40B4-BE49-F238E27FC236}">
              <a16:creationId xmlns:a16="http://schemas.microsoft.com/office/drawing/2014/main" xmlns="" id="{67251F17-6FD0-44FF-B3DE-E0722BFF5E45}"/>
            </a:ext>
          </a:extLst>
        </xdr:cNvPr>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a:extLst>
            <a:ext uri="{FF2B5EF4-FFF2-40B4-BE49-F238E27FC236}">
              <a16:creationId xmlns:a16="http://schemas.microsoft.com/office/drawing/2014/main" xmlns="" id="{2CF5CDA6-CE3E-4953-AF61-747940FAEAFB}"/>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4" name="n_3aveValue【図書館】&#10;一人当たり面積">
          <a:extLst>
            <a:ext uri="{FF2B5EF4-FFF2-40B4-BE49-F238E27FC236}">
              <a16:creationId xmlns:a16="http://schemas.microsoft.com/office/drawing/2014/main" xmlns="" id="{E2F5B3C5-293E-4BD6-BB61-8F984107D655}"/>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41927</xdr:rowOff>
    </xdr:from>
    <xdr:ext cx="469744" cy="259045"/>
    <xdr:sp macro="" textlink="">
      <xdr:nvSpPr>
        <xdr:cNvPr id="135" name="n_1mainValue【図書館】&#10;一人当たり面積">
          <a:extLst>
            <a:ext uri="{FF2B5EF4-FFF2-40B4-BE49-F238E27FC236}">
              <a16:creationId xmlns:a16="http://schemas.microsoft.com/office/drawing/2014/main" xmlns="" id="{3A820617-9BE8-4938-8F4B-D5572A08DA71}"/>
            </a:ext>
          </a:extLst>
        </xdr:cNvPr>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41927</xdr:rowOff>
    </xdr:from>
    <xdr:ext cx="469744" cy="259045"/>
    <xdr:sp macro="" textlink="">
      <xdr:nvSpPr>
        <xdr:cNvPr id="136" name="n_2mainValue【図書館】&#10;一人当たり面積">
          <a:extLst>
            <a:ext uri="{FF2B5EF4-FFF2-40B4-BE49-F238E27FC236}">
              <a16:creationId xmlns:a16="http://schemas.microsoft.com/office/drawing/2014/main" xmlns="" id="{15492B2E-6035-4762-8D8F-AE88C43229AA}"/>
            </a:ext>
          </a:extLst>
        </xdr:cNvPr>
        <xdr:cNvSpPr txBox="1"/>
      </xdr:nvSpPr>
      <xdr:spPr>
        <a:xfrm>
          <a:off x="8515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41927</xdr:rowOff>
    </xdr:from>
    <xdr:ext cx="469744" cy="259045"/>
    <xdr:sp macro="" textlink="">
      <xdr:nvSpPr>
        <xdr:cNvPr id="137" name="n_3mainValue【図書館】&#10;一人当たり面積">
          <a:extLst>
            <a:ext uri="{FF2B5EF4-FFF2-40B4-BE49-F238E27FC236}">
              <a16:creationId xmlns:a16="http://schemas.microsoft.com/office/drawing/2014/main" xmlns="" id="{0A81EFB3-C433-4448-988E-5834C0AB016C}"/>
            </a:ext>
          </a:extLst>
        </xdr:cNvPr>
        <xdr:cNvSpPr txBox="1"/>
      </xdr:nvSpPr>
      <xdr:spPr>
        <a:xfrm>
          <a:off x="7626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8BD54287-2F17-4F26-BA2A-F84616CC0F0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E3BCF7BF-8F0D-48F9-859E-4BC5DC17337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7FF7BF03-3C30-4BFC-AA12-533ED133FE0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D1EC54A3-D48C-4DBF-9D84-37F5A8E3A17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F4D81F1D-248B-4BA9-9ABE-D2824283074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65599C20-CC3A-4971-8023-20D70C50DFE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68E5AD9B-EF2D-4EFF-833F-433A13FF729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AEBF46E6-4344-4F0B-A2F9-334938D56B7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566080D9-7DA9-420E-992A-18733E20CB0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7043FBC8-23E0-41C2-8212-DA0820EB19B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xmlns="" id="{A9CB8CA1-4660-4240-9FC5-F670D4223B4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xmlns="" id="{A6F7E99E-2080-4C7C-B763-A96D38446DEE}"/>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xmlns="" id="{9C91ACB2-F18B-44A5-98E4-391AC16C21C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xmlns="" id="{08EDEC34-A358-4D97-B626-1F1E9ED12CB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xmlns="" id="{68C73F7C-FE40-4696-957D-5C0F88F8500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xmlns="" id="{177418F7-C977-4D57-A918-9966D515559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xmlns="" id="{8562A364-744D-409D-B7E3-9E0D05A7DDD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xmlns="" id="{8DD5B339-6814-4BE2-A798-E4CD29EB388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xmlns="" id="{546AC3D3-4318-438B-B26F-8E42FAA1D4B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xmlns="" id="{A628D21F-21E9-4385-A92D-4E3848BD476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xmlns="" id="{3C9338A3-EC6B-4346-8522-A29271C7127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xmlns="" id="{65BB18AE-BE83-40D8-9DB8-1C5E29C75A23}"/>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xmlns="" id="{2D5EE7A9-E660-4882-948B-DBBC93636A0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xmlns="" id="{1602996C-32DA-4F9E-B8FF-DD7803DDFA1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xmlns="" id="{364DDE48-DE34-4982-B184-B2C8558E636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a:extLst>
            <a:ext uri="{FF2B5EF4-FFF2-40B4-BE49-F238E27FC236}">
              <a16:creationId xmlns:a16="http://schemas.microsoft.com/office/drawing/2014/main" xmlns="" id="{662B5FA1-4127-4DB8-BC01-5D2B086EC147}"/>
            </a:ext>
          </a:extLst>
        </xdr:cNvPr>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a:extLst>
            <a:ext uri="{FF2B5EF4-FFF2-40B4-BE49-F238E27FC236}">
              <a16:creationId xmlns:a16="http://schemas.microsoft.com/office/drawing/2014/main" xmlns="" id="{0E4BC71B-61D7-4EBE-841D-80170DD59D8B}"/>
            </a:ext>
          </a:extLst>
        </xdr:cNvPr>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a:extLst>
            <a:ext uri="{FF2B5EF4-FFF2-40B4-BE49-F238E27FC236}">
              <a16:creationId xmlns:a16="http://schemas.microsoft.com/office/drawing/2014/main" xmlns="" id="{5BAEF7C8-0348-4099-BD4A-F6DC51CA5E7C}"/>
            </a:ext>
          </a:extLst>
        </xdr:cNvPr>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xmlns="" id="{5F0A499C-230E-4FD4-9362-7F1B6EF080DB}"/>
            </a:ext>
          </a:extLst>
        </xdr:cNvPr>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a:extLst>
            <a:ext uri="{FF2B5EF4-FFF2-40B4-BE49-F238E27FC236}">
              <a16:creationId xmlns:a16="http://schemas.microsoft.com/office/drawing/2014/main" xmlns="" id="{358C1E7D-3091-403F-A32B-86377E716403}"/>
            </a:ext>
          </a:extLst>
        </xdr:cNvPr>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xmlns="" id="{55D1F9C7-F7F8-4488-BA20-E77B835E7237}"/>
            </a:ext>
          </a:extLst>
        </xdr:cNvPr>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a:extLst>
            <a:ext uri="{FF2B5EF4-FFF2-40B4-BE49-F238E27FC236}">
              <a16:creationId xmlns:a16="http://schemas.microsoft.com/office/drawing/2014/main" xmlns="" id="{D71009DE-2D8B-412A-B4B4-8887C8570E8B}"/>
            </a:ext>
          </a:extLst>
        </xdr:cNvPr>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a:extLst>
            <a:ext uri="{FF2B5EF4-FFF2-40B4-BE49-F238E27FC236}">
              <a16:creationId xmlns:a16="http://schemas.microsoft.com/office/drawing/2014/main" xmlns="" id="{CB0649F4-96D9-4CA4-92BE-E7E6A5AFE441}"/>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a:extLst>
            <a:ext uri="{FF2B5EF4-FFF2-40B4-BE49-F238E27FC236}">
              <a16:creationId xmlns:a16="http://schemas.microsoft.com/office/drawing/2014/main" xmlns="" id="{4A630BFF-1A70-42BF-B818-25A70E5293BE}"/>
            </a:ext>
          </a:extLst>
        </xdr:cNvPr>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a:extLst>
            <a:ext uri="{FF2B5EF4-FFF2-40B4-BE49-F238E27FC236}">
              <a16:creationId xmlns:a16="http://schemas.microsoft.com/office/drawing/2014/main" xmlns="" id="{32E0F8AA-E588-41C4-960C-AF2A618D5BA5}"/>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4EFFAF95-641D-4676-8D18-FEFEF422541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16B38379-BC90-4E82-9D78-43035002810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CD2C147C-C50C-4362-9D74-83ADF7B6B60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AB191D30-CC79-4926-A256-82E528088A2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8CB1A589-217E-4A19-8AC1-CEAA542DD4A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74930</xdr:rowOff>
    </xdr:from>
    <xdr:to>
      <xdr:col>24</xdr:col>
      <xdr:colOff>114300</xdr:colOff>
      <xdr:row>59</xdr:row>
      <xdr:rowOff>5080</xdr:rowOff>
    </xdr:to>
    <xdr:sp macro="" textlink="">
      <xdr:nvSpPr>
        <xdr:cNvPr id="178" name="楕円 177">
          <a:extLst>
            <a:ext uri="{FF2B5EF4-FFF2-40B4-BE49-F238E27FC236}">
              <a16:creationId xmlns:a16="http://schemas.microsoft.com/office/drawing/2014/main" xmlns="" id="{13B83BE7-55D8-4039-917F-C481E19FBF75}"/>
            </a:ext>
          </a:extLst>
        </xdr:cNvPr>
        <xdr:cNvSpPr/>
      </xdr:nvSpPr>
      <xdr:spPr>
        <a:xfrm>
          <a:off x="4584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53357</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xmlns="" id="{A07D5B63-743B-486F-9497-DBCF1E934366}"/>
            </a:ext>
          </a:extLst>
        </xdr:cNvPr>
        <xdr:cNvSpPr txBox="1"/>
      </xdr:nvSpPr>
      <xdr:spPr>
        <a:xfrm>
          <a:off x="4673600"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105954</xdr:rowOff>
    </xdr:from>
    <xdr:to>
      <xdr:col>20</xdr:col>
      <xdr:colOff>38100</xdr:colOff>
      <xdr:row>59</xdr:row>
      <xdr:rowOff>36104</xdr:rowOff>
    </xdr:to>
    <xdr:sp macro="" textlink="">
      <xdr:nvSpPr>
        <xdr:cNvPr id="180" name="楕円 179">
          <a:extLst>
            <a:ext uri="{FF2B5EF4-FFF2-40B4-BE49-F238E27FC236}">
              <a16:creationId xmlns:a16="http://schemas.microsoft.com/office/drawing/2014/main" xmlns="" id="{30607AAD-1185-472C-A5DB-54059826D769}"/>
            </a:ext>
          </a:extLst>
        </xdr:cNvPr>
        <xdr:cNvSpPr/>
      </xdr:nvSpPr>
      <xdr:spPr>
        <a:xfrm>
          <a:off x="3746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125730</xdr:rowOff>
    </xdr:from>
    <xdr:to>
      <xdr:col>24</xdr:col>
      <xdr:colOff>63500</xdr:colOff>
      <xdr:row>58</xdr:row>
      <xdr:rowOff>156754</xdr:rowOff>
    </xdr:to>
    <xdr:cxnSp macro="">
      <xdr:nvCxnSpPr>
        <xdr:cNvPr id="181" name="直線コネクタ 180">
          <a:extLst>
            <a:ext uri="{FF2B5EF4-FFF2-40B4-BE49-F238E27FC236}">
              <a16:creationId xmlns:a16="http://schemas.microsoft.com/office/drawing/2014/main" xmlns="" id="{AD834244-B35B-4A03-B659-DF1BE9985BBF}"/>
            </a:ext>
          </a:extLst>
        </xdr:cNvPr>
        <xdr:cNvCxnSpPr/>
      </xdr:nvCxnSpPr>
      <xdr:spPr>
        <a:xfrm flipV="1">
          <a:off x="3797300" y="1006983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132080</xdr:rowOff>
    </xdr:from>
    <xdr:to>
      <xdr:col>15</xdr:col>
      <xdr:colOff>101600</xdr:colOff>
      <xdr:row>59</xdr:row>
      <xdr:rowOff>62230</xdr:rowOff>
    </xdr:to>
    <xdr:sp macro="" textlink="">
      <xdr:nvSpPr>
        <xdr:cNvPr id="182" name="楕円 181">
          <a:extLst>
            <a:ext uri="{FF2B5EF4-FFF2-40B4-BE49-F238E27FC236}">
              <a16:creationId xmlns:a16="http://schemas.microsoft.com/office/drawing/2014/main" xmlns="" id="{B491D323-6FC2-409A-B3BA-307F642E72F0}"/>
            </a:ext>
          </a:extLst>
        </xdr:cNvPr>
        <xdr:cNvSpPr/>
      </xdr:nvSpPr>
      <xdr:spPr>
        <a:xfrm>
          <a:off x="2857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156754</xdr:rowOff>
    </xdr:from>
    <xdr:to>
      <xdr:col>19</xdr:col>
      <xdr:colOff>177800</xdr:colOff>
      <xdr:row>59</xdr:row>
      <xdr:rowOff>11430</xdr:rowOff>
    </xdr:to>
    <xdr:cxnSp macro="">
      <xdr:nvCxnSpPr>
        <xdr:cNvPr id="183" name="直線コネクタ 182">
          <a:extLst>
            <a:ext uri="{FF2B5EF4-FFF2-40B4-BE49-F238E27FC236}">
              <a16:creationId xmlns:a16="http://schemas.microsoft.com/office/drawing/2014/main" xmlns="" id="{808B1E35-25F3-4056-8A99-5CCEFF0D532B}"/>
            </a:ext>
          </a:extLst>
        </xdr:cNvPr>
        <xdr:cNvCxnSpPr/>
      </xdr:nvCxnSpPr>
      <xdr:spPr>
        <a:xfrm flipV="1">
          <a:off x="2908300" y="101008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161472</xdr:rowOff>
    </xdr:from>
    <xdr:to>
      <xdr:col>10</xdr:col>
      <xdr:colOff>165100</xdr:colOff>
      <xdr:row>59</xdr:row>
      <xdr:rowOff>91622</xdr:rowOff>
    </xdr:to>
    <xdr:sp macro="" textlink="">
      <xdr:nvSpPr>
        <xdr:cNvPr id="184" name="楕円 183">
          <a:extLst>
            <a:ext uri="{FF2B5EF4-FFF2-40B4-BE49-F238E27FC236}">
              <a16:creationId xmlns:a16="http://schemas.microsoft.com/office/drawing/2014/main" xmlns="" id="{BACDB2CD-1ED5-49E9-ADB4-61C69385BA25}"/>
            </a:ext>
          </a:extLst>
        </xdr:cNvPr>
        <xdr:cNvSpPr/>
      </xdr:nvSpPr>
      <xdr:spPr>
        <a:xfrm>
          <a:off x="1968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xdr:rowOff>
    </xdr:from>
    <xdr:to>
      <xdr:col>15</xdr:col>
      <xdr:colOff>50800</xdr:colOff>
      <xdr:row>59</xdr:row>
      <xdr:rowOff>40822</xdr:rowOff>
    </xdr:to>
    <xdr:cxnSp macro="">
      <xdr:nvCxnSpPr>
        <xdr:cNvPr id="185" name="直線コネクタ 184">
          <a:extLst>
            <a:ext uri="{FF2B5EF4-FFF2-40B4-BE49-F238E27FC236}">
              <a16:creationId xmlns:a16="http://schemas.microsoft.com/office/drawing/2014/main" xmlns="" id="{3652A052-A492-4E98-8676-A2CEAA23BAB1}"/>
            </a:ext>
          </a:extLst>
        </xdr:cNvPr>
        <xdr:cNvCxnSpPr/>
      </xdr:nvCxnSpPr>
      <xdr:spPr>
        <a:xfrm flipV="1">
          <a:off x="2019300" y="1012698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86" name="n_1aveValue【体育館・プール】&#10;有形固定資産減価償却率">
          <a:extLst>
            <a:ext uri="{FF2B5EF4-FFF2-40B4-BE49-F238E27FC236}">
              <a16:creationId xmlns:a16="http://schemas.microsoft.com/office/drawing/2014/main" xmlns="" id="{5827A138-0613-4334-BAC7-2D389146E966}"/>
            </a:ext>
          </a:extLst>
        </xdr:cNvPr>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87" name="n_2aveValue【体育館・プール】&#10;有形固定資産減価償却率">
          <a:extLst>
            <a:ext uri="{FF2B5EF4-FFF2-40B4-BE49-F238E27FC236}">
              <a16:creationId xmlns:a16="http://schemas.microsoft.com/office/drawing/2014/main" xmlns="" id="{C96894EE-B042-498B-95FB-FC2C2823C2E1}"/>
            </a:ext>
          </a:extLst>
        </xdr:cNvPr>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8" name="n_3aveValue【体育館・プール】&#10;有形固定資産減価償却率">
          <a:extLst>
            <a:ext uri="{FF2B5EF4-FFF2-40B4-BE49-F238E27FC236}">
              <a16:creationId xmlns:a16="http://schemas.microsoft.com/office/drawing/2014/main" xmlns="" id="{45B9F661-8D18-4B62-A1E2-716B0C14AF0A}"/>
            </a:ext>
          </a:extLst>
        </xdr:cNvPr>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52631</xdr:rowOff>
    </xdr:from>
    <xdr:ext cx="405111" cy="259045"/>
    <xdr:sp macro="" textlink="">
      <xdr:nvSpPr>
        <xdr:cNvPr id="189" name="n_1mainValue【体育館・プール】&#10;有形固定資産減価償却率">
          <a:extLst>
            <a:ext uri="{FF2B5EF4-FFF2-40B4-BE49-F238E27FC236}">
              <a16:creationId xmlns:a16="http://schemas.microsoft.com/office/drawing/2014/main" xmlns="" id="{C97318F8-7004-4255-B883-D14BAB6C6121}"/>
            </a:ext>
          </a:extLst>
        </xdr:cNvPr>
        <xdr:cNvSpPr txBox="1"/>
      </xdr:nvSpPr>
      <xdr:spPr>
        <a:xfrm>
          <a:off x="35820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53357</xdr:rowOff>
    </xdr:from>
    <xdr:ext cx="405111" cy="259045"/>
    <xdr:sp macro="" textlink="">
      <xdr:nvSpPr>
        <xdr:cNvPr id="190" name="n_2mainValue【体育館・プール】&#10;有形固定資産減価償却率">
          <a:extLst>
            <a:ext uri="{FF2B5EF4-FFF2-40B4-BE49-F238E27FC236}">
              <a16:creationId xmlns:a16="http://schemas.microsoft.com/office/drawing/2014/main" xmlns="" id="{20CC356A-EC34-4FAF-AC0E-A83E2B7B5575}"/>
            </a:ext>
          </a:extLst>
        </xdr:cNvPr>
        <xdr:cNvSpPr txBox="1"/>
      </xdr:nvSpPr>
      <xdr:spPr>
        <a:xfrm>
          <a:off x="2705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82749</xdr:rowOff>
    </xdr:from>
    <xdr:ext cx="405111" cy="259045"/>
    <xdr:sp macro="" textlink="">
      <xdr:nvSpPr>
        <xdr:cNvPr id="191" name="n_3mainValue【体育館・プール】&#10;有形固定資産減価償却率">
          <a:extLst>
            <a:ext uri="{FF2B5EF4-FFF2-40B4-BE49-F238E27FC236}">
              <a16:creationId xmlns:a16="http://schemas.microsoft.com/office/drawing/2014/main" xmlns="" id="{A7A3190F-FEC0-4604-B8B4-F6745793469A}"/>
            </a:ext>
          </a:extLst>
        </xdr:cNvPr>
        <xdr:cNvSpPr txBox="1"/>
      </xdr:nvSpPr>
      <xdr:spPr>
        <a:xfrm>
          <a:off x="1816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xmlns="" id="{192EDF98-468B-4E5E-9F66-14AB080597F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xmlns="" id="{38040B5F-A342-43B6-8E5B-622008770F9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xmlns="" id="{B820D344-BCB8-4F7E-BA3A-79B61D5F4F1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xmlns="" id="{1F51E629-56B8-401C-8022-BFD0CDBD789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xmlns="" id="{0F80B5F5-1726-408E-B560-325C0EEF7B3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xmlns="" id="{B66499B3-6348-405A-B743-4BE98D69EF0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xmlns="" id="{0A1EFA5A-D0CE-45CD-91B9-39B9789B59B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xmlns="" id="{E3F0E4FF-7DD8-41F6-B1C2-0131CEB2EFC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xmlns="" id="{17F4F812-804B-40B4-8C58-AD60C6DBD12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xmlns="" id="{9A275C64-685C-4AC7-9095-98C60EB1DCC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xmlns="" id="{D35A970F-9B53-499F-962A-C672FEE1C8F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a:extLst>
            <a:ext uri="{FF2B5EF4-FFF2-40B4-BE49-F238E27FC236}">
              <a16:creationId xmlns:a16="http://schemas.microsoft.com/office/drawing/2014/main" xmlns="" id="{45682E4F-54F1-409C-B478-9EF60A01065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xmlns="" id="{2D3A976E-4B13-4EC1-BD47-DEBEAFB56F6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a:extLst>
            <a:ext uri="{FF2B5EF4-FFF2-40B4-BE49-F238E27FC236}">
              <a16:creationId xmlns:a16="http://schemas.microsoft.com/office/drawing/2014/main" xmlns="" id="{8A4E11C0-D504-4AC5-9052-D2B2DAF610B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xmlns="" id="{A2C83A1A-FE8F-47CA-B249-1B42756FFA6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a:extLst>
            <a:ext uri="{FF2B5EF4-FFF2-40B4-BE49-F238E27FC236}">
              <a16:creationId xmlns:a16="http://schemas.microsoft.com/office/drawing/2014/main" xmlns="" id="{EFCB0E37-F6EA-451A-9676-6CF099434C7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xmlns="" id="{4CE28B38-C5DC-4EC7-8FAF-F454CF593C7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a:extLst>
            <a:ext uri="{FF2B5EF4-FFF2-40B4-BE49-F238E27FC236}">
              <a16:creationId xmlns:a16="http://schemas.microsoft.com/office/drawing/2014/main" xmlns="" id="{1E1DAD31-AFBB-4814-9000-F83161B11AE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xmlns="" id="{40A0AA18-F480-416C-959F-D015ED87D82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a:extLst>
            <a:ext uri="{FF2B5EF4-FFF2-40B4-BE49-F238E27FC236}">
              <a16:creationId xmlns:a16="http://schemas.microsoft.com/office/drawing/2014/main" xmlns="" id="{504E5F27-193A-4F92-A7E9-B29606A8DBD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xmlns="" id="{28847332-A687-4E70-ADC2-E788B758410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a:extLst>
            <a:ext uri="{FF2B5EF4-FFF2-40B4-BE49-F238E27FC236}">
              <a16:creationId xmlns:a16="http://schemas.microsoft.com/office/drawing/2014/main" xmlns="" id="{E59731DA-B553-45D4-841D-BE477024AED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a:extLst>
            <a:ext uri="{FF2B5EF4-FFF2-40B4-BE49-F238E27FC236}">
              <a16:creationId xmlns:a16="http://schemas.microsoft.com/office/drawing/2014/main" xmlns="" id="{69BEF751-E2D1-4C59-B815-AFB9E3DF6E4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a:extLst>
            <a:ext uri="{FF2B5EF4-FFF2-40B4-BE49-F238E27FC236}">
              <a16:creationId xmlns:a16="http://schemas.microsoft.com/office/drawing/2014/main" xmlns="" id="{F09D5788-A244-4548-AC01-40023F1A9DA8}"/>
            </a:ext>
          </a:extLst>
        </xdr:cNvPr>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a:extLst>
            <a:ext uri="{FF2B5EF4-FFF2-40B4-BE49-F238E27FC236}">
              <a16:creationId xmlns:a16="http://schemas.microsoft.com/office/drawing/2014/main" xmlns="" id="{CC766D08-8EF0-43DB-BB37-6CB2F65CFFF2}"/>
            </a:ext>
          </a:extLst>
        </xdr:cNvPr>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a:extLst>
            <a:ext uri="{FF2B5EF4-FFF2-40B4-BE49-F238E27FC236}">
              <a16:creationId xmlns:a16="http://schemas.microsoft.com/office/drawing/2014/main" xmlns="" id="{19BEDA5E-8C25-467B-8BEF-B50353B9ED4E}"/>
            </a:ext>
          </a:extLst>
        </xdr:cNvPr>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a:extLst>
            <a:ext uri="{FF2B5EF4-FFF2-40B4-BE49-F238E27FC236}">
              <a16:creationId xmlns:a16="http://schemas.microsoft.com/office/drawing/2014/main" xmlns="" id="{1B8B331C-5C6C-4C40-98C8-6C7E93A2A21F}"/>
            </a:ext>
          </a:extLst>
        </xdr:cNvPr>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a:extLst>
            <a:ext uri="{FF2B5EF4-FFF2-40B4-BE49-F238E27FC236}">
              <a16:creationId xmlns:a16="http://schemas.microsoft.com/office/drawing/2014/main" xmlns="" id="{3BA20675-4A9E-4FC7-B7C1-529A89C40624}"/>
            </a:ext>
          </a:extLst>
        </xdr:cNvPr>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20" name="【体育館・プール】&#10;一人当たり面積平均値テキスト">
          <a:extLst>
            <a:ext uri="{FF2B5EF4-FFF2-40B4-BE49-F238E27FC236}">
              <a16:creationId xmlns:a16="http://schemas.microsoft.com/office/drawing/2014/main" xmlns="" id="{1FA624B1-0CA4-4A3F-83CE-FAB8106F0535}"/>
            </a:ext>
          </a:extLst>
        </xdr:cNvPr>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a:extLst>
            <a:ext uri="{FF2B5EF4-FFF2-40B4-BE49-F238E27FC236}">
              <a16:creationId xmlns:a16="http://schemas.microsoft.com/office/drawing/2014/main" xmlns="" id="{99F0F4D6-21B5-4AD0-9CAD-B1C799BA9B85}"/>
            </a:ext>
          </a:extLst>
        </xdr:cNvPr>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a:extLst>
            <a:ext uri="{FF2B5EF4-FFF2-40B4-BE49-F238E27FC236}">
              <a16:creationId xmlns:a16="http://schemas.microsoft.com/office/drawing/2014/main" xmlns="" id="{4883AB37-F8EA-4BB0-AC41-F89AEC93857F}"/>
            </a:ext>
          </a:extLst>
        </xdr:cNvPr>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a:extLst>
            <a:ext uri="{FF2B5EF4-FFF2-40B4-BE49-F238E27FC236}">
              <a16:creationId xmlns:a16="http://schemas.microsoft.com/office/drawing/2014/main" xmlns="" id="{820DB73C-A9E1-4311-816C-75298D562D46}"/>
            </a:ext>
          </a:extLst>
        </xdr:cNvPr>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a:extLst>
            <a:ext uri="{FF2B5EF4-FFF2-40B4-BE49-F238E27FC236}">
              <a16:creationId xmlns:a16="http://schemas.microsoft.com/office/drawing/2014/main" xmlns="" id="{BF21553C-17A3-4D66-963D-C8ED9837F1C0}"/>
            </a:ext>
          </a:extLst>
        </xdr:cNvPr>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46BACD3D-56AB-43DB-82DC-33C45654AF1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1F423793-65EE-4C92-90CD-671B0C2CB84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43847960-6AC9-4801-ABE3-DBFDD279FC5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xmlns="" id="{D15338BF-A6F0-428E-B4EC-43F3ED8FBD8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xmlns="" id="{9E7E08DF-73AB-492D-8FEE-B86323871FB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92456</xdr:rowOff>
    </xdr:from>
    <xdr:to>
      <xdr:col>55</xdr:col>
      <xdr:colOff>50800</xdr:colOff>
      <xdr:row>64</xdr:row>
      <xdr:rowOff>22606</xdr:rowOff>
    </xdr:to>
    <xdr:sp macro="" textlink="">
      <xdr:nvSpPr>
        <xdr:cNvPr id="230" name="楕円 229">
          <a:extLst>
            <a:ext uri="{FF2B5EF4-FFF2-40B4-BE49-F238E27FC236}">
              <a16:creationId xmlns:a16="http://schemas.microsoft.com/office/drawing/2014/main" xmlns="" id="{B3881276-37F4-40D1-BA73-24FCADF78B20}"/>
            </a:ext>
          </a:extLst>
        </xdr:cNvPr>
        <xdr:cNvSpPr/>
      </xdr:nvSpPr>
      <xdr:spPr>
        <a:xfrm>
          <a:off x="104267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51833</xdr:rowOff>
    </xdr:from>
    <xdr:ext cx="469744" cy="259045"/>
    <xdr:sp macro="" textlink="">
      <xdr:nvSpPr>
        <xdr:cNvPr id="231" name="【体育館・プール】&#10;一人当たり面積該当値テキスト">
          <a:extLst>
            <a:ext uri="{FF2B5EF4-FFF2-40B4-BE49-F238E27FC236}">
              <a16:creationId xmlns:a16="http://schemas.microsoft.com/office/drawing/2014/main" xmlns="" id="{FB3DFD09-BFFE-4086-BD28-8F223FBED4C0}"/>
            </a:ext>
          </a:extLst>
        </xdr:cNvPr>
        <xdr:cNvSpPr txBox="1"/>
      </xdr:nvSpPr>
      <xdr:spPr>
        <a:xfrm>
          <a:off x="10515600" y="1068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93599</xdr:rowOff>
    </xdr:from>
    <xdr:to>
      <xdr:col>50</xdr:col>
      <xdr:colOff>165100</xdr:colOff>
      <xdr:row>64</xdr:row>
      <xdr:rowOff>23749</xdr:rowOff>
    </xdr:to>
    <xdr:sp macro="" textlink="">
      <xdr:nvSpPr>
        <xdr:cNvPr id="232" name="楕円 231">
          <a:extLst>
            <a:ext uri="{FF2B5EF4-FFF2-40B4-BE49-F238E27FC236}">
              <a16:creationId xmlns:a16="http://schemas.microsoft.com/office/drawing/2014/main" xmlns="" id="{73AEBDAC-5E85-4294-921B-79508DB25802}"/>
            </a:ext>
          </a:extLst>
        </xdr:cNvPr>
        <xdr:cNvSpPr/>
      </xdr:nvSpPr>
      <xdr:spPr>
        <a:xfrm>
          <a:off x="9588500" y="10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143256</xdr:rowOff>
    </xdr:from>
    <xdr:to>
      <xdr:col>55</xdr:col>
      <xdr:colOff>0</xdr:colOff>
      <xdr:row>63</xdr:row>
      <xdr:rowOff>144399</xdr:rowOff>
    </xdr:to>
    <xdr:cxnSp macro="">
      <xdr:nvCxnSpPr>
        <xdr:cNvPr id="233" name="直線コネクタ 232">
          <a:extLst>
            <a:ext uri="{FF2B5EF4-FFF2-40B4-BE49-F238E27FC236}">
              <a16:creationId xmlns:a16="http://schemas.microsoft.com/office/drawing/2014/main" xmlns="" id="{09C404A9-16F5-4471-BEA9-B67325C36EFA}"/>
            </a:ext>
          </a:extLst>
        </xdr:cNvPr>
        <xdr:cNvCxnSpPr/>
      </xdr:nvCxnSpPr>
      <xdr:spPr>
        <a:xfrm flipV="1">
          <a:off x="9639300" y="1094460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98552</xdr:rowOff>
    </xdr:from>
    <xdr:to>
      <xdr:col>46</xdr:col>
      <xdr:colOff>38100</xdr:colOff>
      <xdr:row>64</xdr:row>
      <xdr:rowOff>28702</xdr:rowOff>
    </xdr:to>
    <xdr:sp macro="" textlink="">
      <xdr:nvSpPr>
        <xdr:cNvPr id="234" name="楕円 233">
          <a:extLst>
            <a:ext uri="{FF2B5EF4-FFF2-40B4-BE49-F238E27FC236}">
              <a16:creationId xmlns:a16="http://schemas.microsoft.com/office/drawing/2014/main" xmlns="" id="{093B99AE-5223-4321-9B1F-A65A5006C8AC}"/>
            </a:ext>
          </a:extLst>
        </xdr:cNvPr>
        <xdr:cNvSpPr/>
      </xdr:nvSpPr>
      <xdr:spPr>
        <a:xfrm>
          <a:off x="8699500" y="1089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144399</xdr:rowOff>
    </xdr:from>
    <xdr:to>
      <xdr:col>50</xdr:col>
      <xdr:colOff>114300</xdr:colOff>
      <xdr:row>63</xdr:row>
      <xdr:rowOff>149352</xdr:rowOff>
    </xdr:to>
    <xdr:cxnSp macro="">
      <xdr:nvCxnSpPr>
        <xdr:cNvPr id="235" name="直線コネクタ 234">
          <a:extLst>
            <a:ext uri="{FF2B5EF4-FFF2-40B4-BE49-F238E27FC236}">
              <a16:creationId xmlns:a16="http://schemas.microsoft.com/office/drawing/2014/main" xmlns="" id="{4F9C49C3-E27A-40C7-9C58-1F5EC5B3A8A8}"/>
            </a:ext>
          </a:extLst>
        </xdr:cNvPr>
        <xdr:cNvCxnSpPr/>
      </xdr:nvCxnSpPr>
      <xdr:spPr>
        <a:xfrm flipV="1">
          <a:off x="8750300" y="1094574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99314</xdr:rowOff>
    </xdr:from>
    <xdr:to>
      <xdr:col>41</xdr:col>
      <xdr:colOff>101600</xdr:colOff>
      <xdr:row>64</xdr:row>
      <xdr:rowOff>29464</xdr:rowOff>
    </xdr:to>
    <xdr:sp macro="" textlink="">
      <xdr:nvSpPr>
        <xdr:cNvPr id="236" name="楕円 235">
          <a:extLst>
            <a:ext uri="{FF2B5EF4-FFF2-40B4-BE49-F238E27FC236}">
              <a16:creationId xmlns:a16="http://schemas.microsoft.com/office/drawing/2014/main" xmlns="" id="{F1D71D0B-57DD-4A3F-AE4B-FBF96524174B}"/>
            </a:ext>
          </a:extLst>
        </xdr:cNvPr>
        <xdr:cNvSpPr/>
      </xdr:nvSpPr>
      <xdr:spPr>
        <a:xfrm>
          <a:off x="7810500" y="109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149352</xdr:rowOff>
    </xdr:from>
    <xdr:to>
      <xdr:col>45</xdr:col>
      <xdr:colOff>177800</xdr:colOff>
      <xdr:row>63</xdr:row>
      <xdr:rowOff>150114</xdr:rowOff>
    </xdr:to>
    <xdr:cxnSp macro="">
      <xdr:nvCxnSpPr>
        <xdr:cNvPr id="237" name="直線コネクタ 236">
          <a:extLst>
            <a:ext uri="{FF2B5EF4-FFF2-40B4-BE49-F238E27FC236}">
              <a16:creationId xmlns:a16="http://schemas.microsoft.com/office/drawing/2014/main" xmlns="" id="{EFCE9682-F9E3-45C7-BCC7-4E15F0F0C59C}"/>
            </a:ext>
          </a:extLst>
        </xdr:cNvPr>
        <xdr:cNvCxnSpPr/>
      </xdr:nvCxnSpPr>
      <xdr:spPr>
        <a:xfrm flipV="1">
          <a:off x="7861300" y="1095070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30878</xdr:rowOff>
    </xdr:from>
    <xdr:ext cx="469744" cy="259045"/>
    <xdr:sp macro="" textlink="">
      <xdr:nvSpPr>
        <xdr:cNvPr id="238" name="n_1aveValue【体育館・プール】&#10;一人当たり面積">
          <a:extLst>
            <a:ext uri="{FF2B5EF4-FFF2-40B4-BE49-F238E27FC236}">
              <a16:creationId xmlns:a16="http://schemas.microsoft.com/office/drawing/2014/main" xmlns="" id="{266AC786-C0CF-4344-A590-5AB59CD30E62}"/>
            </a:ext>
          </a:extLst>
        </xdr:cNvPr>
        <xdr:cNvSpPr txBox="1"/>
      </xdr:nvSpPr>
      <xdr:spPr>
        <a:xfrm>
          <a:off x="93917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39" name="n_2aveValue【体育館・プール】&#10;一人当たり面積">
          <a:extLst>
            <a:ext uri="{FF2B5EF4-FFF2-40B4-BE49-F238E27FC236}">
              <a16:creationId xmlns:a16="http://schemas.microsoft.com/office/drawing/2014/main" xmlns="" id="{E3FE3570-D02F-45BF-82B4-12808A50BEDC}"/>
            </a:ext>
          </a:extLst>
        </xdr:cNvPr>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48404</xdr:rowOff>
    </xdr:from>
    <xdr:ext cx="469744" cy="259045"/>
    <xdr:sp macro="" textlink="">
      <xdr:nvSpPr>
        <xdr:cNvPr id="240" name="n_3aveValue【体育館・プール】&#10;一人当たり面積">
          <a:extLst>
            <a:ext uri="{FF2B5EF4-FFF2-40B4-BE49-F238E27FC236}">
              <a16:creationId xmlns:a16="http://schemas.microsoft.com/office/drawing/2014/main" xmlns="" id="{BD3ECA41-FDCB-4231-875C-5308C20B1EBB}"/>
            </a:ext>
          </a:extLst>
        </xdr:cNvPr>
        <xdr:cNvSpPr txBox="1"/>
      </xdr:nvSpPr>
      <xdr:spPr>
        <a:xfrm>
          <a:off x="7626427" y="110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40276</xdr:rowOff>
    </xdr:from>
    <xdr:ext cx="469744" cy="259045"/>
    <xdr:sp macro="" textlink="">
      <xdr:nvSpPr>
        <xdr:cNvPr id="241" name="n_1mainValue【体育館・プール】&#10;一人当たり面積">
          <a:extLst>
            <a:ext uri="{FF2B5EF4-FFF2-40B4-BE49-F238E27FC236}">
              <a16:creationId xmlns:a16="http://schemas.microsoft.com/office/drawing/2014/main" xmlns="" id="{F6D33414-9059-4D07-A5B6-73C98E4D30FF}"/>
            </a:ext>
          </a:extLst>
        </xdr:cNvPr>
        <xdr:cNvSpPr txBox="1"/>
      </xdr:nvSpPr>
      <xdr:spPr>
        <a:xfrm>
          <a:off x="9391727" y="1067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45229</xdr:rowOff>
    </xdr:from>
    <xdr:ext cx="469744" cy="259045"/>
    <xdr:sp macro="" textlink="">
      <xdr:nvSpPr>
        <xdr:cNvPr id="242" name="n_2mainValue【体育館・プール】&#10;一人当たり面積">
          <a:extLst>
            <a:ext uri="{FF2B5EF4-FFF2-40B4-BE49-F238E27FC236}">
              <a16:creationId xmlns:a16="http://schemas.microsoft.com/office/drawing/2014/main" xmlns="" id="{889AAD85-BEA3-4DFC-B4E3-58A081119CA0}"/>
            </a:ext>
          </a:extLst>
        </xdr:cNvPr>
        <xdr:cNvSpPr txBox="1"/>
      </xdr:nvSpPr>
      <xdr:spPr>
        <a:xfrm>
          <a:off x="8515427" y="106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45991</xdr:rowOff>
    </xdr:from>
    <xdr:ext cx="469744" cy="259045"/>
    <xdr:sp macro="" textlink="">
      <xdr:nvSpPr>
        <xdr:cNvPr id="243" name="n_3mainValue【体育館・プール】&#10;一人当たり面積">
          <a:extLst>
            <a:ext uri="{FF2B5EF4-FFF2-40B4-BE49-F238E27FC236}">
              <a16:creationId xmlns:a16="http://schemas.microsoft.com/office/drawing/2014/main" xmlns="" id="{B7534434-B314-4BA2-A954-B72E99D816ED}"/>
            </a:ext>
          </a:extLst>
        </xdr:cNvPr>
        <xdr:cNvSpPr txBox="1"/>
      </xdr:nvSpPr>
      <xdr:spPr>
        <a:xfrm>
          <a:off x="7626427" y="1067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xmlns="" id="{2F120783-7575-4848-9777-61ED9D2C96A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xmlns="" id="{37496ED6-7C3A-4310-A797-A1FD58FD98A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xmlns="" id="{4F8CB760-9DB4-45A9-A49B-0F2730C8F38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xmlns="" id="{2DFF6895-6792-4A75-B62E-CA4DCCADCB0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xmlns="" id="{576CF398-4025-4630-81AA-339FF22DE52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xmlns="" id="{7C38F122-00C0-4320-BD1E-505E1BA8503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xmlns="" id="{BE015D29-6288-4760-8274-592A53DBC74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xmlns="" id="{8A523B83-E15D-4E6F-9D36-67C562CD298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xmlns="" id="{1A857191-CD98-4BC0-B8A5-DE36F946CC5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xmlns="" id="{E87086C0-E221-45AC-9E5F-403E9B0D261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xmlns="" id="{1A276AC0-DD04-4013-8FD1-9C2C38C54D1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xmlns="" id="{D09D2011-C658-4443-8E2B-E88864B2740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xmlns="" id="{9FAE19FE-7DE2-49B0-87F7-B62F2781628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xmlns="" id="{990E2FA3-5080-4EE8-87C9-C1F8492F9D3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xmlns="" id="{C19C8919-ADBD-4EF5-8443-6F0285627B9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xmlns="" id="{A831D875-519B-4046-BA6F-5A9C54368F5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xmlns="" id="{8E62ACB4-6829-4D3B-8DEB-92FDFF43C89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xmlns="" id="{53F4B786-4AC7-423E-ADE3-144EEDD00F4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xmlns="" id="{E0EC03CF-9FEE-4361-9492-663EE670242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xmlns="" id="{BB472637-5C09-4F17-93EE-06BEAE6B6B9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xmlns="" id="{055BE751-EA3D-41B7-B9CF-BCC5BBB3AA9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xmlns="" id="{4C5DD8E7-2EB4-4CD9-A85C-70B85E1440C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xmlns="" id="{601BCA35-18D0-4B38-9388-FE277E2D1C4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a:extLst>
            <a:ext uri="{FF2B5EF4-FFF2-40B4-BE49-F238E27FC236}">
              <a16:creationId xmlns:a16="http://schemas.microsoft.com/office/drawing/2014/main" xmlns="" id="{BDE27387-CB14-4EF8-9F26-CC0EEDF1C11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a:extLst>
            <a:ext uri="{FF2B5EF4-FFF2-40B4-BE49-F238E27FC236}">
              <a16:creationId xmlns:a16="http://schemas.microsoft.com/office/drawing/2014/main" xmlns="" id="{966AB8DD-236D-446F-9FD6-076B975C70C7}"/>
            </a:ext>
          </a:extLst>
        </xdr:cNvPr>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a:extLst>
            <a:ext uri="{FF2B5EF4-FFF2-40B4-BE49-F238E27FC236}">
              <a16:creationId xmlns:a16="http://schemas.microsoft.com/office/drawing/2014/main" xmlns="" id="{17DE0C4E-0F30-48E7-95E7-AE5677954604}"/>
            </a:ext>
          </a:extLst>
        </xdr:cNvPr>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a:extLst>
            <a:ext uri="{FF2B5EF4-FFF2-40B4-BE49-F238E27FC236}">
              <a16:creationId xmlns:a16="http://schemas.microsoft.com/office/drawing/2014/main" xmlns="" id="{BA79710A-3869-423C-A314-BD6640D3D0C7}"/>
            </a:ext>
          </a:extLst>
        </xdr:cNvPr>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a:extLst>
            <a:ext uri="{FF2B5EF4-FFF2-40B4-BE49-F238E27FC236}">
              <a16:creationId xmlns:a16="http://schemas.microsoft.com/office/drawing/2014/main" xmlns="" id="{CA7A1354-0A3C-4D8C-A8E0-989B5F94F4B2}"/>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a:extLst>
            <a:ext uri="{FF2B5EF4-FFF2-40B4-BE49-F238E27FC236}">
              <a16:creationId xmlns:a16="http://schemas.microsoft.com/office/drawing/2014/main" xmlns="" id="{ADADD61B-38F9-414F-8D8C-63451F5F9BC6}"/>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a:extLst>
            <a:ext uri="{FF2B5EF4-FFF2-40B4-BE49-F238E27FC236}">
              <a16:creationId xmlns:a16="http://schemas.microsoft.com/office/drawing/2014/main" xmlns="" id="{15811FF3-530D-468D-BF98-85D00611E27F}"/>
            </a:ext>
          </a:extLst>
        </xdr:cNvPr>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a:extLst>
            <a:ext uri="{FF2B5EF4-FFF2-40B4-BE49-F238E27FC236}">
              <a16:creationId xmlns:a16="http://schemas.microsoft.com/office/drawing/2014/main" xmlns="" id="{9A1C4673-0740-45B3-946E-728679B3986A}"/>
            </a:ext>
          </a:extLst>
        </xdr:cNvPr>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a:extLst>
            <a:ext uri="{FF2B5EF4-FFF2-40B4-BE49-F238E27FC236}">
              <a16:creationId xmlns:a16="http://schemas.microsoft.com/office/drawing/2014/main" xmlns="" id="{7A8C6314-FC13-4AB8-9CA9-1751C4753513}"/>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a:extLst>
            <a:ext uri="{FF2B5EF4-FFF2-40B4-BE49-F238E27FC236}">
              <a16:creationId xmlns:a16="http://schemas.microsoft.com/office/drawing/2014/main" xmlns="" id="{7218A7F5-41DF-487F-8863-A592F5720402}"/>
            </a:ext>
          </a:extLst>
        </xdr:cNvPr>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a:extLst>
            <a:ext uri="{FF2B5EF4-FFF2-40B4-BE49-F238E27FC236}">
              <a16:creationId xmlns:a16="http://schemas.microsoft.com/office/drawing/2014/main" xmlns="" id="{22852455-A8A3-4969-B00F-46E6BD0018A4}"/>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A2509D9C-54AE-4016-833B-C13BAFDC1D7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217E47B6-133B-4214-80CB-0D6B0D68A33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319A6D99-7371-4496-9712-E176571BC8F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xmlns="" id="{76886B47-A24A-4775-AB56-61F7DAADCF9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xmlns="" id="{614D51FD-63A7-41E1-AAD6-21D65F483BE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83" name="楕円 282">
          <a:extLst>
            <a:ext uri="{FF2B5EF4-FFF2-40B4-BE49-F238E27FC236}">
              <a16:creationId xmlns:a16="http://schemas.microsoft.com/office/drawing/2014/main" xmlns="" id="{175B5A88-90CA-4D50-AD63-E9B76510C791}"/>
            </a:ext>
          </a:extLst>
        </xdr:cNvPr>
        <xdr:cNvSpPr/>
      </xdr:nvSpPr>
      <xdr:spPr>
        <a:xfrm>
          <a:off x="45847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168291</xdr:rowOff>
    </xdr:from>
    <xdr:ext cx="405111" cy="259045"/>
    <xdr:sp macro="" textlink="">
      <xdr:nvSpPr>
        <xdr:cNvPr id="284" name="【福祉施設】&#10;有形固定資産減価償却率該当値テキスト">
          <a:extLst>
            <a:ext uri="{FF2B5EF4-FFF2-40B4-BE49-F238E27FC236}">
              <a16:creationId xmlns:a16="http://schemas.microsoft.com/office/drawing/2014/main" xmlns="" id="{9A64EDF8-3AD7-4127-AB0F-3CE919A0ACCB}"/>
            </a:ext>
          </a:extLst>
        </xdr:cNvPr>
        <xdr:cNvSpPr txBox="1"/>
      </xdr:nvSpPr>
      <xdr:spPr>
        <a:xfrm>
          <a:off x="4673600"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2539</xdr:rowOff>
    </xdr:from>
    <xdr:to>
      <xdr:col>20</xdr:col>
      <xdr:colOff>38100</xdr:colOff>
      <xdr:row>82</xdr:row>
      <xdr:rowOff>104139</xdr:rowOff>
    </xdr:to>
    <xdr:sp macro="" textlink="">
      <xdr:nvSpPr>
        <xdr:cNvPr id="285" name="楕円 284">
          <a:extLst>
            <a:ext uri="{FF2B5EF4-FFF2-40B4-BE49-F238E27FC236}">
              <a16:creationId xmlns:a16="http://schemas.microsoft.com/office/drawing/2014/main" xmlns="" id="{4A0C1190-ADDD-4226-A679-22BC652CE5C8}"/>
            </a:ext>
          </a:extLst>
        </xdr:cNvPr>
        <xdr:cNvSpPr/>
      </xdr:nvSpPr>
      <xdr:spPr>
        <a:xfrm>
          <a:off x="3746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24764</xdr:rowOff>
    </xdr:from>
    <xdr:to>
      <xdr:col>24</xdr:col>
      <xdr:colOff>63500</xdr:colOff>
      <xdr:row>82</xdr:row>
      <xdr:rowOff>53339</xdr:rowOff>
    </xdr:to>
    <xdr:cxnSp macro="">
      <xdr:nvCxnSpPr>
        <xdr:cNvPr id="286" name="直線コネクタ 285">
          <a:extLst>
            <a:ext uri="{FF2B5EF4-FFF2-40B4-BE49-F238E27FC236}">
              <a16:creationId xmlns:a16="http://schemas.microsoft.com/office/drawing/2014/main" xmlns="" id="{784D03A4-61EF-4C7D-B85A-6080FF009B2B}"/>
            </a:ext>
          </a:extLst>
        </xdr:cNvPr>
        <xdr:cNvCxnSpPr/>
      </xdr:nvCxnSpPr>
      <xdr:spPr>
        <a:xfrm flipV="1">
          <a:off x="3797300" y="1408366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36830</xdr:rowOff>
    </xdr:from>
    <xdr:to>
      <xdr:col>15</xdr:col>
      <xdr:colOff>101600</xdr:colOff>
      <xdr:row>82</xdr:row>
      <xdr:rowOff>138430</xdr:rowOff>
    </xdr:to>
    <xdr:sp macro="" textlink="">
      <xdr:nvSpPr>
        <xdr:cNvPr id="287" name="楕円 286">
          <a:extLst>
            <a:ext uri="{FF2B5EF4-FFF2-40B4-BE49-F238E27FC236}">
              <a16:creationId xmlns:a16="http://schemas.microsoft.com/office/drawing/2014/main" xmlns="" id="{C76C9BF5-8AD9-4035-AF4D-57B9CA7C54EC}"/>
            </a:ext>
          </a:extLst>
        </xdr:cNvPr>
        <xdr:cNvSpPr/>
      </xdr:nvSpPr>
      <xdr:spPr>
        <a:xfrm>
          <a:off x="2857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53339</xdr:rowOff>
    </xdr:from>
    <xdr:to>
      <xdr:col>19</xdr:col>
      <xdr:colOff>177800</xdr:colOff>
      <xdr:row>82</xdr:row>
      <xdr:rowOff>87630</xdr:rowOff>
    </xdr:to>
    <xdr:cxnSp macro="">
      <xdr:nvCxnSpPr>
        <xdr:cNvPr id="288" name="直線コネクタ 287">
          <a:extLst>
            <a:ext uri="{FF2B5EF4-FFF2-40B4-BE49-F238E27FC236}">
              <a16:creationId xmlns:a16="http://schemas.microsoft.com/office/drawing/2014/main" xmlns="" id="{8717FA1D-6F5F-4DAF-B8FE-15C07022E72A}"/>
            </a:ext>
          </a:extLst>
        </xdr:cNvPr>
        <xdr:cNvCxnSpPr/>
      </xdr:nvCxnSpPr>
      <xdr:spPr>
        <a:xfrm flipV="1">
          <a:off x="2908300" y="141122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65405</xdr:rowOff>
    </xdr:from>
    <xdr:to>
      <xdr:col>10</xdr:col>
      <xdr:colOff>165100</xdr:colOff>
      <xdr:row>82</xdr:row>
      <xdr:rowOff>167005</xdr:rowOff>
    </xdr:to>
    <xdr:sp macro="" textlink="">
      <xdr:nvSpPr>
        <xdr:cNvPr id="289" name="楕円 288">
          <a:extLst>
            <a:ext uri="{FF2B5EF4-FFF2-40B4-BE49-F238E27FC236}">
              <a16:creationId xmlns:a16="http://schemas.microsoft.com/office/drawing/2014/main" xmlns="" id="{FF016FD6-06AB-446B-9828-6A57144B89BF}"/>
            </a:ext>
          </a:extLst>
        </xdr:cNvPr>
        <xdr:cNvSpPr/>
      </xdr:nvSpPr>
      <xdr:spPr>
        <a:xfrm>
          <a:off x="1968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87630</xdr:rowOff>
    </xdr:from>
    <xdr:to>
      <xdr:col>15</xdr:col>
      <xdr:colOff>50800</xdr:colOff>
      <xdr:row>82</xdr:row>
      <xdr:rowOff>116205</xdr:rowOff>
    </xdr:to>
    <xdr:cxnSp macro="">
      <xdr:nvCxnSpPr>
        <xdr:cNvPr id="290" name="直線コネクタ 289">
          <a:extLst>
            <a:ext uri="{FF2B5EF4-FFF2-40B4-BE49-F238E27FC236}">
              <a16:creationId xmlns:a16="http://schemas.microsoft.com/office/drawing/2014/main" xmlns="" id="{4AC08B1A-41A8-41B1-8B01-C6709722EBC1}"/>
            </a:ext>
          </a:extLst>
        </xdr:cNvPr>
        <xdr:cNvCxnSpPr/>
      </xdr:nvCxnSpPr>
      <xdr:spPr>
        <a:xfrm flipV="1">
          <a:off x="2019300" y="141465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a:extLst>
            <a:ext uri="{FF2B5EF4-FFF2-40B4-BE49-F238E27FC236}">
              <a16:creationId xmlns:a16="http://schemas.microsoft.com/office/drawing/2014/main" xmlns="" id="{7D375CBC-B65B-40CB-9B0A-BD74ED2441EB}"/>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92" name="n_2aveValue【福祉施設】&#10;有形固定資産減価償却率">
          <a:extLst>
            <a:ext uri="{FF2B5EF4-FFF2-40B4-BE49-F238E27FC236}">
              <a16:creationId xmlns:a16="http://schemas.microsoft.com/office/drawing/2014/main" xmlns="" id="{213B3809-304A-4DFA-8F19-04E8C8DD022E}"/>
            </a:ext>
          </a:extLst>
        </xdr:cNvPr>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3" name="n_3aveValue【福祉施設】&#10;有形固定資産減価償却率">
          <a:extLst>
            <a:ext uri="{FF2B5EF4-FFF2-40B4-BE49-F238E27FC236}">
              <a16:creationId xmlns:a16="http://schemas.microsoft.com/office/drawing/2014/main" xmlns="" id="{64099509-DE75-4D0A-B5FD-7F83126A2C1D}"/>
            </a:ext>
          </a:extLst>
        </xdr:cNvPr>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120666</xdr:rowOff>
    </xdr:from>
    <xdr:ext cx="405111" cy="259045"/>
    <xdr:sp macro="" textlink="">
      <xdr:nvSpPr>
        <xdr:cNvPr id="294" name="n_1mainValue【福祉施設】&#10;有形固定資産減価償却率">
          <a:extLst>
            <a:ext uri="{FF2B5EF4-FFF2-40B4-BE49-F238E27FC236}">
              <a16:creationId xmlns:a16="http://schemas.microsoft.com/office/drawing/2014/main" xmlns="" id="{86648656-6663-4122-B62C-C825DC5660E3}"/>
            </a:ext>
          </a:extLst>
        </xdr:cNvPr>
        <xdr:cNvSpPr txBox="1"/>
      </xdr:nvSpPr>
      <xdr:spPr>
        <a:xfrm>
          <a:off x="35820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154957</xdr:rowOff>
    </xdr:from>
    <xdr:ext cx="405111" cy="259045"/>
    <xdr:sp macro="" textlink="">
      <xdr:nvSpPr>
        <xdr:cNvPr id="295" name="n_2mainValue【福祉施設】&#10;有形固定資産減価償却率">
          <a:extLst>
            <a:ext uri="{FF2B5EF4-FFF2-40B4-BE49-F238E27FC236}">
              <a16:creationId xmlns:a16="http://schemas.microsoft.com/office/drawing/2014/main" xmlns="" id="{130C369F-7C74-4BB5-B911-E413C9A1DB86}"/>
            </a:ext>
          </a:extLst>
        </xdr:cNvPr>
        <xdr:cNvSpPr txBox="1"/>
      </xdr:nvSpPr>
      <xdr:spPr>
        <a:xfrm>
          <a:off x="27057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12082</xdr:rowOff>
    </xdr:from>
    <xdr:ext cx="405111" cy="259045"/>
    <xdr:sp macro="" textlink="">
      <xdr:nvSpPr>
        <xdr:cNvPr id="296" name="n_3mainValue【福祉施設】&#10;有形固定資産減価償却率">
          <a:extLst>
            <a:ext uri="{FF2B5EF4-FFF2-40B4-BE49-F238E27FC236}">
              <a16:creationId xmlns:a16="http://schemas.microsoft.com/office/drawing/2014/main" xmlns="" id="{9C6EF4CB-DA5C-4733-9C9E-0BB3B48F3829}"/>
            </a:ext>
          </a:extLst>
        </xdr:cNvPr>
        <xdr:cNvSpPr txBox="1"/>
      </xdr:nvSpPr>
      <xdr:spPr>
        <a:xfrm>
          <a:off x="1816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xmlns="" id="{7CA21771-F325-4F3E-AA08-95CED40F378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xmlns="" id="{6C299856-0600-4BFC-A3BF-B92DF63C1A4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xmlns="" id="{04CFE72A-374C-4D77-B424-A457CCBA88C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xmlns="" id="{A8199054-54BB-4A7C-B7CD-37765202E4F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xmlns="" id="{C961384E-0A33-4824-9B0F-EBCD730D450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xmlns="" id="{6893D1D6-D2E6-41A4-AF2F-BA770AF1C06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xmlns="" id="{E77BB319-F49E-4FB6-95E4-5E23FFCA0EA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xmlns="" id="{A7E47407-BFBA-432F-8B1E-2E0FA351672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xmlns="" id="{37DE1081-BBB5-4A65-9AC1-BB6AAD08715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xmlns="" id="{03EBB42B-5C3C-4299-97E3-F275DCDA104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xmlns="" id="{951F1740-C9B6-4AE4-BE02-592170E079D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xmlns="" id="{C640862A-8AD5-41CB-918E-0B18E296DBF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xmlns="" id="{61986CEC-7107-42A0-A282-C372B3EBCB6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xmlns="" id="{46CEBECC-672E-406A-A98D-EDDB8F319E2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xmlns="" id="{4D6AC108-5AB9-46A1-BFEB-BB543C19E3A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xmlns="" id="{840F7D75-2DC2-4A08-9D9F-0C69B7EE1CE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xmlns="" id="{D6AC2EA0-96B0-4662-83FE-EBA3197EDEE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xmlns="" id="{478DE45B-0B7E-4262-B5F7-824FE7F43FD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xmlns="" id="{2249D711-68D4-472C-A749-E74ABE08ADE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xmlns="" id="{90D2183E-C18D-4C9A-8E79-5FA508D8DAEB}"/>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xmlns="" id="{575E0515-5B4B-4526-B652-6D04C20F46B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a:extLst>
            <a:ext uri="{FF2B5EF4-FFF2-40B4-BE49-F238E27FC236}">
              <a16:creationId xmlns:a16="http://schemas.microsoft.com/office/drawing/2014/main" xmlns="" id="{6BC3077E-BCD9-4A3D-A55F-28F87AC3D60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xmlns="" id="{41984A72-40E5-4EC4-8DC9-94ED2A18CEF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xmlns="" id="{2B26B253-DB13-432A-86D9-0F1D0862023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xmlns="" id="{76713DFD-6CEA-4D2E-8C55-AE5C055012A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a:extLst>
            <a:ext uri="{FF2B5EF4-FFF2-40B4-BE49-F238E27FC236}">
              <a16:creationId xmlns:a16="http://schemas.microsoft.com/office/drawing/2014/main" xmlns="" id="{860E6C2B-FB3C-43BD-95EC-E12A1D16BF0B}"/>
            </a:ext>
          </a:extLst>
        </xdr:cNvPr>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a:extLst>
            <a:ext uri="{FF2B5EF4-FFF2-40B4-BE49-F238E27FC236}">
              <a16:creationId xmlns:a16="http://schemas.microsoft.com/office/drawing/2014/main" xmlns="" id="{1A732075-CAA4-4BEC-98AC-88292B8399E8}"/>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a:extLst>
            <a:ext uri="{FF2B5EF4-FFF2-40B4-BE49-F238E27FC236}">
              <a16:creationId xmlns:a16="http://schemas.microsoft.com/office/drawing/2014/main" xmlns="" id="{B1D992DF-247B-4E3B-970D-382E02078E57}"/>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a:extLst>
            <a:ext uri="{FF2B5EF4-FFF2-40B4-BE49-F238E27FC236}">
              <a16:creationId xmlns:a16="http://schemas.microsoft.com/office/drawing/2014/main" xmlns="" id="{A7845E17-34D1-4019-A64B-E2569D30D0FD}"/>
            </a:ext>
          </a:extLst>
        </xdr:cNvPr>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a:extLst>
            <a:ext uri="{FF2B5EF4-FFF2-40B4-BE49-F238E27FC236}">
              <a16:creationId xmlns:a16="http://schemas.microsoft.com/office/drawing/2014/main" xmlns="" id="{9DE2ABF9-9EC6-4A6A-8E96-96F9E9597367}"/>
            </a:ext>
          </a:extLst>
        </xdr:cNvPr>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a:extLst>
            <a:ext uri="{FF2B5EF4-FFF2-40B4-BE49-F238E27FC236}">
              <a16:creationId xmlns:a16="http://schemas.microsoft.com/office/drawing/2014/main" xmlns="" id="{FB16AB9F-D3F0-4B21-87AD-6ECE89F5E4B2}"/>
            </a:ext>
          </a:extLst>
        </xdr:cNvPr>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a:extLst>
            <a:ext uri="{FF2B5EF4-FFF2-40B4-BE49-F238E27FC236}">
              <a16:creationId xmlns:a16="http://schemas.microsoft.com/office/drawing/2014/main" xmlns="" id="{50995F54-14D9-47BB-AAD1-FB81216071BD}"/>
            </a:ext>
          </a:extLst>
        </xdr:cNvPr>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a:extLst>
            <a:ext uri="{FF2B5EF4-FFF2-40B4-BE49-F238E27FC236}">
              <a16:creationId xmlns:a16="http://schemas.microsoft.com/office/drawing/2014/main" xmlns="" id="{E61C3992-8456-40AE-B939-EF98DD2C5EC0}"/>
            </a:ext>
          </a:extLst>
        </xdr:cNvPr>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a:extLst>
            <a:ext uri="{FF2B5EF4-FFF2-40B4-BE49-F238E27FC236}">
              <a16:creationId xmlns:a16="http://schemas.microsoft.com/office/drawing/2014/main" xmlns="" id="{E2F2DEDA-8915-426A-A543-9E9CC079D29A}"/>
            </a:ext>
          </a:extLst>
        </xdr:cNvPr>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a:extLst>
            <a:ext uri="{FF2B5EF4-FFF2-40B4-BE49-F238E27FC236}">
              <a16:creationId xmlns:a16="http://schemas.microsoft.com/office/drawing/2014/main" xmlns="" id="{C2EC60A3-0467-4387-ACB6-59D82E65A2EF}"/>
            </a:ext>
          </a:extLst>
        </xdr:cNvPr>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23D28404-E2E7-49A4-A2D1-A75F86D8ED4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xmlns="" id="{4E9DCF39-C18B-4370-954D-DABA469229D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xmlns="" id="{8E0F3DD8-C444-4090-8214-DA289EDEAC4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xmlns="" id="{EBE546AD-EB53-46C7-8111-994B3AA3B49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xmlns="" id="{B8B8BC8E-4190-4ECB-A2A2-880EF5996A5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162016</xdr:rowOff>
    </xdr:from>
    <xdr:to>
      <xdr:col>55</xdr:col>
      <xdr:colOff>50800</xdr:colOff>
      <xdr:row>86</xdr:row>
      <xdr:rowOff>92166</xdr:rowOff>
    </xdr:to>
    <xdr:sp macro="" textlink="">
      <xdr:nvSpPr>
        <xdr:cNvPr id="337" name="楕円 336">
          <a:extLst>
            <a:ext uri="{FF2B5EF4-FFF2-40B4-BE49-F238E27FC236}">
              <a16:creationId xmlns:a16="http://schemas.microsoft.com/office/drawing/2014/main" xmlns="" id="{78667086-C1F1-4785-9E53-8C82195BEA38}"/>
            </a:ext>
          </a:extLst>
        </xdr:cNvPr>
        <xdr:cNvSpPr/>
      </xdr:nvSpPr>
      <xdr:spPr>
        <a:xfrm>
          <a:off x="104267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76943</xdr:rowOff>
    </xdr:from>
    <xdr:ext cx="469744" cy="259045"/>
    <xdr:sp macro="" textlink="">
      <xdr:nvSpPr>
        <xdr:cNvPr id="338" name="【福祉施設】&#10;一人当たり面積該当値テキスト">
          <a:extLst>
            <a:ext uri="{FF2B5EF4-FFF2-40B4-BE49-F238E27FC236}">
              <a16:creationId xmlns:a16="http://schemas.microsoft.com/office/drawing/2014/main" xmlns="" id="{3DAA8F3D-25A2-49E9-832F-DF74BCB9BFFF}"/>
            </a:ext>
          </a:extLst>
        </xdr:cNvPr>
        <xdr:cNvSpPr txBox="1"/>
      </xdr:nvSpPr>
      <xdr:spPr>
        <a:xfrm>
          <a:off x="10515600" y="146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162016</xdr:rowOff>
    </xdr:from>
    <xdr:to>
      <xdr:col>50</xdr:col>
      <xdr:colOff>165100</xdr:colOff>
      <xdr:row>86</xdr:row>
      <xdr:rowOff>92166</xdr:rowOff>
    </xdr:to>
    <xdr:sp macro="" textlink="">
      <xdr:nvSpPr>
        <xdr:cNvPr id="339" name="楕円 338">
          <a:extLst>
            <a:ext uri="{FF2B5EF4-FFF2-40B4-BE49-F238E27FC236}">
              <a16:creationId xmlns:a16="http://schemas.microsoft.com/office/drawing/2014/main" xmlns="" id="{5D3ED99E-54DE-4CF0-9015-59BD5C635B66}"/>
            </a:ext>
          </a:extLst>
        </xdr:cNvPr>
        <xdr:cNvSpPr/>
      </xdr:nvSpPr>
      <xdr:spPr>
        <a:xfrm>
          <a:off x="9588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41366</xdr:rowOff>
    </xdr:from>
    <xdr:to>
      <xdr:col>55</xdr:col>
      <xdr:colOff>0</xdr:colOff>
      <xdr:row>86</xdr:row>
      <xdr:rowOff>41366</xdr:rowOff>
    </xdr:to>
    <xdr:cxnSp macro="">
      <xdr:nvCxnSpPr>
        <xdr:cNvPr id="340" name="直線コネクタ 339">
          <a:extLst>
            <a:ext uri="{FF2B5EF4-FFF2-40B4-BE49-F238E27FC236}">
              <a16:creationId xmlns:a16="http://schemas.microsoft.com/office/drawing/2014/main" xmlns="" id="{4EA26919-E23A-4174-A7CA-B50E325BECC2}"/>
            </a:ext>
          </a:extLst>
        </xdr:cNvPr>
        <xdr:cNvCxnSpPr/>
      </xdr:nvCxnSpPr>
      <xdr:spPr>
        <a:xfrm>
          <a:off x="9639300" y="147860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158750</xdr:rowOff>
    </xdr:from>
    <xdr:to>
      <xdr:col>46</xdr:col>
      <xdr:colOff>38100</xdr:colOff>
      <xdr:row>86</xdr:row>
      <xdr:rowOff>88900</xdr:rowOff>
    </xdr:to>
    <xdr:sp macro="" textlink="">
      <xdr:nvSpPr>
        <xdr:cNvPr id="341" name="楕円 340">
          <a:extLst>
            <a:ext uri="{FF2B5EF4-FFF2-40B4-BE49-F238E27FC236}">
              <a16:creationId xmlns:a16="http://schemas.microsoft.com/office/drawing/2014/main" xmlns="" id="{F016CCBB-B689-4F04-B512-7908731E7440}"/>
            </a:ext>
          </a:extLst>
        </xdr:cNvPr>
        <xdr:cNvSpPr/>
      </xdr:nvSpPr>
      <xdr:spPr>
        <a:xfrm>
          <a:off x="869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41366</xdr:rowOff>
    </xdr:to>
    <xdr:cxnSp macro="">
      <xdr:nvCxnSpPr>
        <xdr:cNvPr id="342" name="直線コネクタ 341">
          <a:extLst>
            <a:ext uri="{FF2B5EF4-FFF2-40B4-BE49-F238E27FC236}">
              <a16:creationId xmlns:a16="http://schemas.microsoft.com/office/drawing/2014/main" xmlns="" id="{7F7169B3-BE59-49A8-8BB6-4B4FA1B8C266}"/>
            </a:ext>
          </a:extLst>
        </xdr:cNvPr>
        <xdr:cNvCxnSpPr/>
      </xdr:nvCxnSpPr>
      <xdr:spPr>
        <a:xfrm>
          <a:off x="8750300" y="147828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158750</xdr:rowOff>
    </xdr:from>
    <xdr:to>
      <xdr:col>41</xdr:col>
      <xdr:colOff>101600</xdr:colOff>
      <xdr:row>86</xdr:row>
      <xdr:rowOff>88900</xdr:rowOff>
    </xdr:to>
    <xdr:sp macro="" textlink="">
      <xdr:nvSpPr>
        <xdr:cNvPr id="343" name="楕円 342">
          <a:extLst>
            <a:ext uri="{FF2B5EF4-FFF2-40B4-BE49-F238E27FC236}">
              <a16:creationId xmlns:a16="http://schemas.microsoft.com/office/drawing/2014/main" xmlns="" id="{D7011C7B-AA4A-4823-9420-B9F2DFCDDE7D}"/>
            </a:ext>
          </a:extLst>
        </xdr:cNvPr>
        <xdr:cNvSpPr/>
      </xdr:nvSpPr>
      <xdr:spPr>
        <a:xfrm>
          <a:off x="781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38100</xdr:rowOff>
    </xdr:from>
    <xdr:to>
      <xdr:col>45</xdr:col>
      <xdr:colOff>177800</xdr:colOff>
      <xdr:row>86</xdr:row>
      <xdr:rowOff>38100</xdr:rowOff>
    </xdr:to>
    <xdr:cxnSp macro="">
      <xdr:nvCxnSpPr>
        <xdr:cNvPr id="344" name="直線コネクタ 343">
          <a:extLst>
            <a:ext uri="{FF2B5EF4-FFF2-40B4-BE49-F238E27FC236}">
              <a16:creationId xmlns:a16="http://schemas.microsoft.com/office/drawing/2014/main" xmlns="" id="{62598081-5EE9-4EA3-A1BC-9CFC4C202617}"/>
            </a:ext>
          </a:extLst>
        </xdr:cNvPr>
        <xdr:cNvCxnSpPr/>
      </xdr:nvCxnSpPr>
      <xdr:spPr>
        <a:xfrm>
          <a:off x="7861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5" name="n_1aveValue【福祉施設】&#10;一人当たり面積">
          <a:extLst>
            <a:ext uri="{FF2B5EF4-FFF2-40B4-BE49-F238E27FC236}">
              <a16:creationId xmlns:a16="http://schemas.microsoft.com/office/drawing/2014/main" xmlns="" id="{4DEF8ACF-DBCD-4147-B4CD-FBF327779BEE}"/>
            </a:ext>
          </a:extLst>
        </xdr:cNvPr>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46" name="n_2aveValue【福祉施設】&#10;一人当たり面積">
          <a:extLst>
            <a:ext uri="{FF2B5EF4-FFF2-40B4-BE49-F238E27FC236}">
              <a16:creationId xmlns:a16="http://schemas.microsoft.com/office/drawing/2014/main" xmlns="" id="{D4532AB0-2C11-43FB-9DCB-EB3F70A9FCF8}"/>
            </a:ext>
          </a:extLst>
        </xdr:cNvPr>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47" name="n_3aveValue【福祉施設】&#10;一人当たり面積">
          <a:extLst>
            <a:ext uri="{FF2B5EF4-FFF2-40B4-BE49-F238E27FC236}">
              <a16:creationId xmlns:a16="http://schemas.microsoft.com/office/drawing/2014/main" xmlns="" id="{BC3E8304-2652-49AC-A612-898B85244532}"/>
            </a:ext>
          </a:extLst>
        </xdr:cNvPr>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83293</xdr:rowOff>
    </xdr:from>
    <xdr:ext cx="469744" cy="259045"/>
    <xdr:sp macro="" textlink="">
      <xdr:nvSpPr>
        <xdr:cNvPr id="348" name="n_1mainValue【福祉施設】&#10;一人当たり面積">
          <a:extLst>
            <a:ext uri="{FF2B5EF4-FFF2-40B4-BE49-F238E27FC236}">
              <a16:creationId xmlns:a16="http://schemas.microsoft.com/office/drawing/2014/main" xmlns="" id="{1D728194-CF5E-4041-ACEA-FC98BEF6894E}"/>
            </a:ext>
          </a:extLst>
        </xdr:cNvPr>
        <xdr:cNvSpPr txBox="1"/>
      </xdr:nvSpPr>
      <xdr:spPr>
        <a:xfrm>
          <a:off x="9391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80027</xdr:rowOff>
    </xdr:from>
    <xdr:ext cx="469744" cy="259045"/>
    <xdr:sp macro="" textlink="">
      <xdr:nvSpPr>
        <xdr:cNvPr id="349" name="n_2mainValue【福祉施設】&#10;一人当たり面積">
          <a:extLst>
            <a:ext uri="{FF2B5EF4-FFF2-40B4-BE49-F238E27FC236}">
              <a16:creationId xmlns:a16="http://schemas.microsoft.com/office/drawing/2014/main" xmlns="" id="{11081C47-95D1-461D-A45B-073C1D2A9896}"/>
            </a:ext>
          </a:extLst>
        </xdr:cNvPr>
        <xdr:cNvSpPr txBox="1"/>
      </xdr:nvSpPr>
      <xdr:spPr>
        <a:xfrm>
          <a:off x="851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80027</xdr:rowOff>
    </xdr:from>
    <xdr:ext cx="469744" cy="259045"/>
    <xdr:sp macro="" textlink="">
      <xdr:nvSpPr>
        <xdr:cNvPr id="350" name="n_3mainValue【福祉施設】&#10;一人当たり面積">
          <a:extLst>
            <a:ext uri="{FF2B5EF4-FFF2-40B4-BE49-F238E27FC236}">
              <a16:creationId xmlns:a16="http://schemas.microsoft.com/office/drawing/2014/main" xmlns="" id="{D964AC39-00D5-45C0-8389-94C1625363E4}"/>
            </a:ext>
          </a:extLst>
        </xdr:cNvPr>
        <xdr:cNvSpPr txBox="1"/>
      </xdr:nvSpPr>
      <xdr:spPr>
        <a:xfrm>
          <a:off x="7626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xmlns="" id="{A125EF77-CFE4-4218-B31B-97F127FDE68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xmlns="" id="{E9C73941-886E-4286-8875-0BFB8F6078D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xmlns="" id="{BD4C7BBA-DD9C-4F17-8E53-59D6ADA831C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xmlns="" id="{706535D5-AEB3-4BA1-BFF9-9444918FD1A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xmlns="" id="{7C437192-C4DF-477D-BB89-AA2E91A0608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xmlns="" id="{B586FBBE-FBFF-4465-B0C2-CD3D7D72D19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xmlns="" id="{A051F4E7-B53B-4710-A60A-4E6A3084965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xmlns="" id="{49439EDD-8546-484F-91B9-CC3EA0B9ED4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a:extLst>
            <a:ext uri="{FF2B5EF4-FFF2-40B4-BE49-F238E27FC236}">
              <a16:creationId xmlns:a16="http://schemas.microsoft.com/office/drawing/2014/main" xmlns="" id="{F42A4A56-7164-4F2B-9E4E-EF980177A8F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a:extLst>
            <a:ext uri="{FF2B5EF4-FFF2-40B4-BE49-F238E27FC236}">
              <a16:creationId xmlns:a16="http://schemas.microsoft.com/office/drawing/2014/main" xmlns="" id="{FD36E2A4-5203-4581-885C-B66A42A1D93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a:extLst>
            <a:ext uri="{FF2B5EF4-FFF2-40B4-BE49-F238E27FC236}">
              <a16:creationId xmlns:a16="http://schemas.microsoft.com/office/drawing/2014/main" xmlns="" id="{2CDD39E1-57E4-47E1-BA21-20A4A22D067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a:extLst>
            <a:ext uri="{FF2B5EF4-FFF2-40B4-BE49-F238E27FC236}">
              <a16:creationId xmlns:a16="http://schemas.microsoft.com/office/drawing/2014/main" xmlns="" id="{186C626B-08BF-4128-AB8D-D6EBD0A332E1}"/>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a:extLst>
            <a:ext uri="{FF2B5EF4-FFF2-40B4-BE49-F238E27FC236}">
              <a16:creationId xmlns:a16="http://schemas.microsoft.com/office/drawing/2014/main" xmlns="" id="{B37F8743-0631-4719-A2AA-FB0E4E0FB2E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a:extLst>
            <a:ext uri="{FF2B5EF4-FFF2-40B4-BE49-F238E27FC236}">
              <a16:creationId xmlns:a16="http://schemas.microsoft.com/office/drawing/2014/main" xmlns="" id="{29619B61-23F2-4691-AB5E-284C5171F07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a:extLst>
            <a:ext uri="{FF2B5EF4-FFF2-40B4-BE49-F238E27FC236}">
              <a16:creationId xmlns:a16="http://schemas.microsoft.com/office/drawing/2014/main" xmlns="" id="{7F3463C0-B158-4886-86EC-25097289B4E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a:extLst>
            <a:ext uri="{FF2B5EF4-FFF2-40B4-BE49-F238E27FC236}">
              <a16:creationId xmlns:a16="http://schemas.microsoft.com/office/drawing/2014/main" xmlns="" id="{DB3F9A69-C0F2-4041-8FF3-08739A293F8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a:extLst>
            <a:ext uri="{FF2B5EF4-FFF2-40B4-BE49-F238E27FC236}">
              <a16:creationId xmlns:a16="http://schemas.microsoft.com/office/drawing/2014/main" xmlns="" id="{84A21B5D-46A2-4B7F-BD73-A87D9CB8B69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a:extLst>
            <a:ext uri="{FF2B5EF4-FFF2-40B4-BE49-F238E27FC236}">
              <a16:creationId xmlns:a16="http://schemas.microsoft.com/office/drawing/2014/main" xmlns="" id="{E7426D5E-1F30-4BA8-9626-429B4670E24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a:extLst>
            <a:ext uri="{FF2B5EF4-FFF2-40B4-BE49-F238E27FC236}">
              <a16:creationId xmlns:a16="http://schemas.microsoft.com/office/drawing/2014/main" xmlns="" id="{87D9020D-9410-4DFE-96B8-B6671D9C469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a:extLst>
            <a:ext uri="{FF2B5EF4-FFF2-40B4-BE49-F238E27FC236}">
              <a16:creationId xmlns:a16="http://schemas.microsoft.com/office/drawing/2014/main" xmlns="" id="{8614CBC2-C4F5-4117-8229-076E697B512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a:extLst>
            <a:ext uri="{FF2B5EF4-FFF2-40B4-BE49-F238E27FC236}">
              <a16:creationId xmlns:a16="http://schemas.microsoft.com/office/drawing/2014/main" xmlns="" id="{BDC55EAA-065E-4689-9B48-3AC665138E2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a:extLst>
            <a:ext uri="{FF2B5EF4-FFF2-40B4-BE49-F238E27FC236}">
              <a16:creationId xmlns:a16="http://schemas.microsoft.com/office/drawing/2014/main" xmlns="" id="{41D70430-0F68-4CDD-8245-825B4CE0F37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a:extLst>
            <a:ext uri="{FF2B5EF4-FFF2-40B4-BE49-F238E27FC236}">
              <a16:creationId xmlns:a16="http://schemas.microsoft.com/office/drawing/2014/main" xmlns="" id="{0BB864FC-99F8-4966-9259-5A8F2F274BC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a:extLst>
            <a:ext uri="{FF2B5EF4-FFF2-40B4-BE49-F238E27FC236}">
              <a16:creationId xmlns:a16="http://schemas.microsoft.com/office/drawing/2014/main" xmlns="" id="{248FA288-9738-4FD0-8941-E97E47273E8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a:extLst>
            <a:ext uri="{FF2B5EF4-FFF2-40B4-BE49-F238E27FC236}">
              <a16:creationId xmlns:a16="http://schemas.microsoft.com/office/drawing/2014/main" xmlns="" id="{339615CD-1299-40D6-922E-44CD302D2DB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a:extLst>
            <a:ext uri="{FF2B5EF4-FFF2-40B4-BE49-F238E27FC236}">
              <a16:creationId xmlns:a16="http://schemas.microsoft.com/office/drawing/2014/main" xmlns="" id="{911407BC-E9D9-41C0-B690-4E06987D05BE}"/>
            </a:ext>
          </a:extLst>
        </xdr:cNvPr>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a:extLst>
            <a:ext uri="{FF2B5EF4-FFF2-40B4-BE49-F238E27FC236}">
              <a16:creationId xmlns:a16="http://schemas.microsoft.com/office/drawing/2014/main" xmlns="" id="{145ED835-EC2C-4A41-B13F-8344A2AB12F0}"/>
            </a:ext>
          </a:extLst>
        </xdr:cNvPr>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a:extLst>
            <a:ext uri="{FF2B5EF4-FFF2-40B4-BE49-F238E27FC236}">
              <a16:creationId xmlns:a16="http://schemas.microsoft.com/office/drawing/2014/main" xmlns="" id="{DFB03ECA-98EF-4D33-8A84-477619F6C69C}"/>
            </a:ext>
          </a:extLst>
        </xdr:cNvPr>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a:extLst>
            <a:ext uri="{FF2B5EF4-FFF2-40B4-BE49-F238E27FC236}">
              <a16:creationId xmlns:a16="http://schemas.microsoft.com/office/drawing/2014/main" xmlns="" id="{2E6FBF36-A17B-4CCD-9A92-006302438309}"/>
            </a:ext>
          </a:extLst>
        </xdr:cNvPr>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a:extLst>
            <a:ext uri="{FF2B5EF4-FFF2-40B4-BE49-F238E27FC236}">
              <a16:creationId xmlns:a16="http://schemas.microsoft.com/office/drawing/2014/main" xmlns="" id="{0095CE56-5D4C-4890-985F-8ADE617EA892}"/>
            </a:ext>
          </a:extLst>
        </xdr:cNvPr>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81" name="【市民会館】&#10;有形固定資産減価償却率平均値テキスト">
          <a:extLst>
            <a:ext uri="{FF2B5EF4-FFF2-40B4-BE49-F238E27FC236}">
              <a16:creationId xmlns:a16="http://schemas.microsoft.com/office/drawing/2014/main" xmlns="" id="{BA4567C4-9213-4B59-8D0A-BBA0BD07C136}"/>
            </a:ext>
          </a:extLst>
        </xdr:cNvPr>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a:extLst>
            <a:ext uri="{FF2B5EF4-FFF2-40B4-BE49-F238E27FC236}">
              <a16:creationId xmlns:a16="http://schemas.microsoft.com/office/drawing/2014/main" xmlns="" id="{41312908-97F4-45C3-857D-72A104C053D2}"/>
            </a:ext>
          </a:extLst>
        </xdr:cNvPr>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a:extLst>
            <a:ext uri="{FF2B5EF4-FFF2-40B4-BE49-F238E27FC236}">
              <a16:creationId xmlns:a16="http://schemas.microsoft.com/office/drawing/2014/main" xmlns="" id="{8D93F7BC-ADCC-4244-8035-7CD9E7B3C3B5}"/>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a:extLst>
            <a:ext uri="{FF2B5EF4-FFF2-40B4-BE49-F238E27FC236}">
              <a16:creationId xmlns:a16="http://schemas.microsoft.com/office/drawing/2014/main" xmlns="" id="{2F8A0E21-5EAE-4167-9390-57CA0831BB10}"/>
            </a:ext>
          </a:extLst>
        </xdr:cNvPr>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a:extLst>
            <a:ext uri="{FF2B5EF4-FFF2-40B4-BE49-F238E27FC236}">
              <a16:creationId xmlns:a16="http://schemas.microsoft.com/office/drawing/2014/main" xmlns="" id="{1C2C933D-CCE3-481C-B0D3-044C9166A086}"/>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xmlns="" id="{B3565259-529B-4D94-888A-0BB18C79918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xmlns="" id="{787B524F-E377-4DB8-A16B-407EE6BE58D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xmlns="" id="{9E2460B0-90BB-4ADF-926F-832341EBEF9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xmlns="" id="{82C05967-B80D-4576-A5E7-D334F90051A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xmlns="" id="{1C8704A4-8558-434F-903A-3CA9F525CC0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160927</xdr:rowOff>
    </xdr:from>
    <xdr:to>
      <xdr:col>24</xdr:col>
      <xdr:colOff>114300</xdr:colOff>
      <xdr:row>100</xdr:row>
      <xdr:rowOff>91077</xdr:rowOff>
    </xdr:to>
    <xdr:sp macro="" textlink="">
      <xdr:nvSpPr>
        <xdr:cNvPr id="391" name="楕円 390">
          <a:extLst>
            <a:ext uri="{FF2B5EF4-FFF2-40B4-BE49-F238E27FC236}">
              <a16:creationId xmlns:a16="http://schemas.microsoft.com/office/drawing/2014/main" xmlns="" id="{2DD9AB0C-A6B7-47C9-BA10-B5B7524C1E8B}"/>
            </a:ext>
          </a:extLst>
        </xdr:cNvPr>
        <xdr:cNvSpPr/>
      </xdr:nvSpPr>
      <xdr:spPr>
        <a:xfrm>
          <a:off x="4584700" y="171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75854</xdr:rowOff>
    </xdr:from>
    <xdr:ext cx="405111" cy="259045"/>
    <xdr:sp macro="" textlink="">
      <xdr:nvSpPr>
        <xdr:cNvPr id="392" name="【市民会館】&#10;有形固定資産減価償却率該当値テキスト">
          <a:extLst>
            <a:ext uri="{FF2B5EF4-FFF2-40B4-BE49-F238E27FC236}">
              <a16:creationId xmlns:a16="http://schemas.microsoft.com/office/drawing/2014/main" xmlns="" id="{5DA968BF-979D-4E57-A016-38F1CC46A817}"/>
            </a:ext>
          </a:extLst>
        </xdr:cNvPr>
        <xdr:cNvSpPr txBox="1"/>
      </xdr:nvSpPr>
      <xdr:spPr>
        <a:xfrm>
          <a:off x="4673600" y="17049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7438</xdr:rowOff>
    </xdr:from>
    <xdr:to>
      <xdr:col>20</xdr:col>
      <xdr:colOff>38100</xdr:colOff>
      <xdr:row>100</xdr:row>
      <xdr:rowOff>109038</xdr:rowOff>
    </xdr:to>
    <xdr:sp macro="" textlink="">
      <xdr:nvSpPr>
        <xdr:cNvPr id="393" name="楕円 392">
          <a:extLst>
            <a:ext uri="{FF2B5EF4-FFF2-40B4-BE49-F238E27FC236}">
              <a16:creationId xmlns:a16="http://schemas.microsoft.com/office/drawing/2014/main" xmlns="" id="{D06DA740-420A-4A76-8111-95856EA4B6C2}"/>
            </a:ext>
          </a:extLst>
        </xdr:cNvPr>
        <xdr:cNvSpPr/>
      </xdr:nvSpPr>
      <xdr:spPr>
        <a:xfrm>
          <a:off x="3746500" y="171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40277</xdr:rowOff>
    </xdr:from>
    <xdr:to>
      <xdr:col>24</xdr:col>
      <xdr:colOff>63500</xdr:colOff>
      <xdr:row>100</xdr:row>
      <xdr:rowOff>58238</xdr:rowOff>
    </xdr:to>
    <xdr:cxnSp macro="">
      <xdr:nvCxnSpPr>
        <xdr:cNvPr id="394" name="直線コネクタ 393">
          <a:extLst>
            <a:ext uri="{FF2B5EF4-FFF2-40B4-BE49-F238E27FC236}">
              <a16:creationId xmlns:a16="http://schemas.microsoft.com/office/drawing/2014/main" xmlns="" id="{67E080D5-BA29-4B0C-9EC3-62566F892D20}"/>
            </a:ext>
          </a:extLst>
        </xdr:cNvPr>
        <xdr:cNvCxnSpPr/>
      </xdr:nvCxnSpPr>
      <xdr:spPr>
        <a:xfrm flipV="1">
          <a:off x="3797300" y="1718527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43362</xdr:rowOff>
    </xdr:from>
    <xdr:to>
      <xdr:col>15</xdr:col>
      <xdr:colOff>101600</xdr:colOff>
      <xdr:row>100</xdr:row>
      <xdr:rowOff>144962</xdr:rowOff>
    </xdr:to>
    <xdr:sp macro="" textlink="">
      <xdr:nvSpPr>
        <xdr:cNvPr id="395" name="楕円 394">
          <a:extLst>
            <a:ext uri="{FF2B5EF4-FFF2-40B4-BE49-F238E27FC236}">
              <a16:creationId xmlns:a16="http://schemas.microsoft.com/office/drawing/2014/main" xmlns="" id="{481DFC58-B586-4627-BF60-216D2C02EC0B}"/>
            </a:ext>
          </a:extLst>
        </xdr:cNvPr>
        <xdr:cNvSpPr/>
      </xdr:nvSpPr>
      <xdr:spPr>
        <a:xfrm>
          <a:off x="2857500" y="171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58238</xdr:rowOff>
    </xdr:from>
    <xdr:to>
      <xdr:col>19</xdr:col>
      <xdr:colOff>177800</xdr:colOff>
      <xdr:row>100</xdr:row>
      <xdr:rowOff>94162</xdr:rowOff>
    </xdr:to>
    <xdr:cxnSp macro="">
      <xdr:nvCxnSpPr>
        <xdr:cNvPr id="396" name="直線コネクタ 395">
          <a:extLst>
            <a:ext uri="{FF2B5EF4-FFF2-40B4-BE49-F238E27FC236}">
              <a16:creationId xmlns:a16="http://schemas.microsoft.com/office/drawing/2014/main" xmlns="" id="{5269DC68-CF6A-47DF-9E5B-BBC8D6B81CB2}"/>
            </a:ext>
          </a:extLst>
        </xdr:cNvPr>
        <xdr:cNvCxnSpPr/>
      </xdr:nvCxnSpPr>
      <xdr:spPr>
        <a:xfrm flipV="1">
          <a:off x="2908300" y="172032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77651</xdr:rowOff>
    </xdr:from>
    <xdr:to>
      <xdr:col>10</xdr:col>
      <xdr:colOff>165100</xdr:colOff>
      <xdr:row>101</xdr:row>
      <xdr:rowOff>7801</xdr:rowOff>
    </xdr:to>
    <xdr:sp macro="" textlink="">
      <xdr:nvSpPr>
        <xdr:cNvPr id="397" name="楕円 396">
          <a:extLst>
            <a:ext uri="{FF2B5EF4-FFF2-40B4-BE49-F238E27FC236}">
              <a16:creationId xmlns:a16="http://schemas.microsoft.com/office/drawing/2014/main" xmlns="" id="{0F2371DE-3A09-46B7-83C0-6E56F981C92C}"/>
            </a:ext>
          </a:extLst>
        </xdr:cNvPr>
        <xdr:cNvSpPr/>
      </xdr:nvSpPr>
      <xdr:spPr>
        <a:xfrm>
          <a:off x="1968500" y="172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94162</xdr:rowOff>
    </xdr:from>
    <xdr:to>
      <xdr:col>15</xdr:col>
      <xdr:colOff>50800</xdr:colOff>
      <xdr:row>100</xdr:row>
      <xdr:rowOff>128451</xdr:rowOff>
    </xdr:to>
    <xdr:cxnSp macro="">
      <xdr:nvCxnSpPr>
        <xdr:cNvPr id="398" name="直線コネクタ 397">
          <a:extLst>
            <a:ext uri="{FF2B5EF4-FFF2-40B4-BE49-F238E27FC236}">
              <a16:creationId xmlns:a16="http://schemas.microsoft.com/office/drawing/2014/main" xmlns="" id="{F728FB10-2E4A-48B4-A724-D69508234EEA}"/>
            </a:ext>
          </a:extLst>
        </xdr:cNvPr>
        <xdr:cNvCxnSpPr/>
      </xdr:nvCxnSpPr>
      <xdr:spPr>
        <a:xfrm flipV="1">
          <a:off x="2019300" y="172391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9" name="n_1aveValue【市民会館】&#10;有形固定資産減価償却率">
          <a:extLst>
            <a:ext uri="{FF2B5EF4-FFF2-40B4-BE49-F238E27FC236}">
              <a16:creationId xmlns:a16="http://schemas.microsoft.com/office/drawing/2014/main" xmlns="" id="{B6E5605C-4721-46A1-9A7E-C52A3E3D78FA}"/>
            </a:ext>
          </a:extLst>
        </xdr:cNvPr>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400" name="n_2aveValue【市民会館】&#10;有形固定資産減価償却率">
          <a:extLst>
            <a:ext uri="{FF2B5EF4-FFF2-40B4-BE49-F238E27FC236}">
              <a16:creationId xmlns:a16="http://schemas.microsoft.com/office/drawing/2014/main" xmlns="" id="{C99EB6F6-8B3A-4A53-AD21-61C56B5696D8}"/>
            </a:ext>
          </a:extLst>
        </xdr:cNvPr>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01" name="n_3aveValue【市民会館】&#10;有形固定資産減価償却率">
          <a:extLst>
            <a:ext uri="{FF2B5EF4-FFF2-40B4-BE49-F238E27FC236}">
              <a16:creationId xmlns:a16="http://schemas.microsoft.com/office/drawing/2014/main" xmlns="" id="{6066798B-9C8D-4C27-8D72-2E8D0E212B01}"/>
            </a:ext>
          </a:extLst>
        </xdr:cNvPr>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125565</xdr:rowOff>
    </xdr:from>
    <xdr:ext cx="405111" cy="259045"/>
    <xdr:sp macro="" textlink="">
      <xdr:nvSpPr>
        <xdr:cNvPr id="402" name="n_1mainValue【市民会館】&#10;有形固定資産減価償却率">
          <a:extLst>
            <a:ext uri="{FF2B5EF4-FFF2-40B4-BE49-F238E27FC236}">
              <a16:creationId xmlns:a16="http://schemas.microsoft.com/office/drawing/2014/main" xmlns="" id="{2F2DCB79-A8AC-4453-BAD0-FDF33DDFE8BC}"/>
            </a:ext>
          </a:extLst>
        </xdr:cNvPr>
        <xdr:cNvSpPr txBox="1"/>
      </xdr:nvSpPr>
      <xdr:spPr>
        <a:xfrm>
          <a:off x="3582044" y="16927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161489</xdr:rowOff>
    </xdr:from>
    <xdr:ext cx="405111" cy="259045"/>
    <xdr:sp macro="" textlink="">
      <xdr:nvSpPr>
        <xdr:cNvPr id="403" name="n_2mainValue【市民会館】&#10;有形固定資産減価償却率">
          <a:extLst>
            <a:ext uri="{FF2B5EF4-FFF2-40B4-BE49-F238E27FC236}">
              <a16:creationId xmlns:a16="http://schemas.microsoft.com/office/drawing/2014/main" xmlns="" id="{3E37B1CF-38EC-41CD-8B15-046CED16C3E6}"/>
            </a:ext>
          </a:extLst>
        </xdr:cNvPr>
        <xdr:cNvSpPr txBox="1"/>
      </xdr:nvSpPr>
      <xdr:spPr>
        <a:xfrm>
          <a:off x="2705744" y="1696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24328</xdr:rowOff>
    </xdr:from>
    <xdr:ext cx="405111" cy="259045"/>
    <xdr:sp macro="" textlink="">
      <xdr:nvSpPr>
        <xdr:cNvPr id="404" name="n_3mainValue【市民会館】&#10;有形固定資産減価償却率">
          <a:extLst>
            <a:ext uri="{FF2B5EF4-FFF2-40B4-BE49-F238E27FC236}">
              <a16:creationId xmlns:a16="http://schemas.microsoft.com/office/drawing/2014/main" xmlns="" id="{2EB90ADF-2CCE-4CBE-9F58-4497E1FACFAB}"/>
            </a:ext>
          </a:extLst>
        </xdr:cNvPr>
        <xdr:cNvSpPr txBox="1"/>
      </xdr:nvSpPr>
      <xdr:spPr>
        <a:xfrm>
          <a:off x="1816744" y="1699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a:extLst>
            <a:ext uri="{FF2B5EF4-FFF2-40B4-BE49-F238E27FC236}">
              <a16:creationId xmlns:a16="http://schemas.microsoft.com/office/drawing/2014/main" xmlns="" id="{B679BF47-2252-4C08-A607-D4695A81682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a:extLst>
            <a:ext uri="{FF2B5EF4-FFF2-40B4-BE49-F238E27FC236}">
              <a16:creationId xmlns:a16="http://schemas.microsoft.com/office/drawing/2014/main" xmlns="" id="{6CD11DFE-773F-4C53-B7DE-509D9D01115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a:extLst>
            <a:ext uri="{FF2B5EF4-FFF2-40B4-BE49-F238E27FC236}">
              <a16:creationId xmlns:a16="http://schemas.microsoft.com/office/drawing/2014/main" xmlns="" id="{D631CDAA-6AE7-43C2-8A6D-8F4DA84704E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a:extLst>
            <a:ext uri="{FF2B5EF4-FFF2-40B4-BE49-F238E27FC236}">
              <a16:creationId xmlns:a16="http://schemas.microsoft.com/office/drawing/2014/main" xmlns="" id="{5106769F-2EE1-4EC2-A395-BC0972D01D2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a:extLst>
            <a:ext uri="{FF2B5EF4-FFF2-40B4-BE49-F238E27FC236}">
              <a16:creationId xmlns:a16="http://schemas.microsoft.com/office/drawing/2014/main" xmlns="" id="{6FC3260F-5BA4-4CF8-BDED-94D198B6ECF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a:extLst>
            <a:ext uri="{FF2B5EF4-FFF2-40B4-BE49-F238E27FC236}">
              <a16:creationId xmlns:a16="http://schemas.microsoft.com/office/drawing/2014/main" xmlns="" id="{CC48A059-75EA-43EA-AC19-5F45C962E82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a:extLst>
            <a:ext uri="{FF2B5EF4-FFF2-40B4-BE49-F238E27FC236}">
              <a16:creationId xmlns:a16="http://schemas.microsoft.com/office/drawing/2014/main" xmlns="" id="{F1E1FE41-72F9-437B-850A-5702CE61268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a:extLst>
            <a:ext uri="{FF2B5EF4-FFF2-40B4-BE49-F238E27FC236}">
              <a16:creationId xmlns:a16="http://schemas.microsoft.com/office/drawing/2014/main" xmlns="" id="{BFDBA553-8B94-4C3D-8129-2F306173BB1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a:extLst>
            <a:ext uri="{FF2B5EF4-FFF2-40B4-BE49-F238E27FC236}">
              <a16:creationId xmlns:a16="http://schemas.microsoft.com/office/drawing/2014/main" xmlns="" id="{5DB5E8C5-8339-4EB9-8D07-AA66A5FF81C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a:extLst>
            <a:ext uri="{FF2B5EF4-FFF2-40B4-BE49-F238E27FC236}">
              <a16:creationId xmlns:a16="http://schemas.microsoft.com/office/drawing/2014/main" xmlns="" id="{F62ECE5D-8521-4BC2-AE56-1E9287029FC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a:extLst>
            <a:ext uri="{FF2B5EF4-FFF2-40B4-BE49-F238E27FC236}">
              <a16:creationId xmlns:a16="http://schemas.microsoft.com/office/drawing/2014/main" xmlns="" id="{9DBE1489-E15C-47F3-92C3-A1F35FE64DA7}"/>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a:extLst>
            <a:ext uri="{FF2B5EF4-FFF2-40B4-BE49-F238E27FC236}">
              <a16:creationId xmlns:a16="http://schemas.microsoft.com/office/drawing/2014/main" xmlns="" id="{90210DE4-4DCB-4DFA-A8DE-96532F55891B}"/>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a:extLst>
            <a:ext uri="{FF2B5EF4-FFF2-40B4-BE49-F238E27FC236}">
              <a16:creationId xmlns:a16="http://schemas.microsoft.com/office/drawing/2014/main" xmlns="" id="{AB8D34DF-154B-4039-8207-27AB1CC5E517}"/>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a:extLst>
            <a:ext uri="{FF2B5EF4-FFF2-40B4-BE49-F238E27FC236}">
              <a16:creationId xmlns:a16="http://schemas.microsoft.com/office/drawing/2014/main" xmlns="" id="{75A5851E-C0D2-4FF8-9367-EB4E7E5E861A}"/>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a:extLst>
            <a:ext uri="{FF2B5EF4-FFF2-40B4-BE49-F238E27FC236}">
              <a16:creationId xmlns:a16="http://schemas.microsoft.com/office/drawing/2014/main" xmlns="" id="{D961A637-9C1E-43B2-A591-0F8036F75908}"/>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a:extLst>
            <a:ext uri="{FF2B5EF4-FFF2-40B4-BE49-F238E27FC236}">
              <a16:creationId xmlns:a16="http://schemas.microsoft.com/office/drawing/2014/main" xmlns="" id="{62580A9B-F41C-4A5E-9FFF-627B7EBBE594}"/>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a:extLst>
            <a:ext uri="{FF2B5EF4-FFF2-40B4-BE49-F238E27FC236}">
              <a16:creationId xmlns:a16="http://schemas.microsoft.com/office/drawing/2014/main" xmlns="" id="{95D90376-E5C8-4B0B-8FE7-A5AE05A1AFC7}"/>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a:extLst>
            <a:ext uri="{FF2B5EF4-FFF2-40B4-BE49-F238E27FC236}">
              <a16:creationId xmlns:a16="http://schemas.microsoft.com/office/drawing/2014/main" xmlns="" id="{91808F1C-3C79-4EDB-8B16-923053DE2ED2}"/>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a:extLst>
            <a:ext uri="{FF2B5EF4-FFF2-40B4-BE49-F238E27FC236}">
              <a16:creationId xmlns:a16="http://schemas.microsoft.com/office/drawing/2014/main" xmlns="" id="{B5D2825C-6134-48A4-AFE7-C564D8E8E87C}"/>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a:extLst>
            <a:ext uri="{FF2B5EF4-FFF2-40B4-BE49-F238E27FC236}">
              <a16:creationId xmlns:a16="http://schemas.microsoft.com/office/drawing/2014/main" xmlns="" id="{D63175C4-4645-4037-AE64-A68654C02DA7}"/>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a:extLst>
            <a:ext uri="{FF2B5EF4-FFF2-40B4-BE49-F238E27FC236}">
              <a16:creationId xmlns:a16="http://schemas.microsoft.com/office/drawing/2014/main" xmlns="" id="{1C3BA9FD-D720-496A-BBA3-E69B6EE08664}"/>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a:extLst>
            <a:ext uri="{FF2B5EF4-FFF2-40B4-BE49-F238E27FC236}">
              <a16:creationId xmlns:a16="http://schemas.microsoft.com/office/drawing/2014/main" xmlns="" id="{F62012B4-161C-4F05-93ED-2A5AC2918011}"/>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a:extLst>
            <a:ext uri="{FF2B5EF4-FFF2-40B4-BE49-F238E27FC236}">
              <a16:creationId xmlns:a16="http://schemas.microsoft.com/office/drawing/2014/main" xmlns="" id="{66F90D0E-37B2-40A9-A348-C8C5D7DBF7A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a:extLst>
            <a:ext uri="{FF2B5EF4-FFF2-40B4-BE49-F238E27FC236}">
              <a16:creationId xmlns:a16="http://schemas.microsoft.com/office/drawing/2014/main" xmlns="" id="{ABD91756-2FE7-4263-922D-4CC60E77290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a:extLst>
            <a:ext uri="{FF2B5EF4-FFF2-40B4-BE49-F238E27FC236}">
              <a16:creationId xmlns:a16="http://schemas.microsoft.com/office/drawing/2014/main" xmlns="" id="{026E502B-D70C-4789-B3CC-3D7C7CA70F6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a:extLst>
            <a:ext uri="{FF2B5EF4-FFF2-40B4-BE49-F238E27FC236}">
              <a16:creationId xmlns:a16="http://schemas.microsoft.com/office/drawing/2014/main" xmlns="" id="{5F040FEB-1EF6-4584-9F6A-DA49FF8ED4E8}"/>
            </a:ext>
          </a:extLst>
        </xdr:cNvPr>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a:extLst>
            <a:ext uri="{FF2B5EF4-FFF2-40B4-BE49-F238E27FC236}">
              <a16:creationId xmlns:a16="http://schemas.microsoft.com/office/drawing/2014/main" xmlns="" id="{0A96323E-4EB7-4AF2-BA33-0A49C2BAFE15}"/>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a:extLst>
            <a:ext uri="{FF2B5EF4-FFF2-40B4-BE49-F238E27FC236}">
              <a16:creationId xmlns:a16="http://schemas.microsoft.com/office/drawing/2014/main" xmlns="" id="{A8AB0C0F-A8C9-42B2-A1D7-BE43E24C4606}"/>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a:extLst>
            <a:ext uri="{FF2B5EF4-FFF2-40B4-BE49-F238E27FC236}">
              <a16:creationId xmlns:a16="http://schemas.microsoft.com/office/drawing/2014/main" xmlns="" id="{2522B6A7-7E8B-4088-A1AC-9E3B04C2C4C5}"/>
            </a:ext>
          </a:extLst>
        </xdr:cNvPr>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a:extLst>
            <a:ext uri="{FF2B5EF4-FFF2-40B4-BE49-F238E27FC236}">
              <a16:creationId xmlns:a16="http://schemas.microsoft.com/office/drawing/2014/main" xmlns="" id="{0BCEDA4A-4F89-4E09-98C1-2BC7147FA781}"/>
            </a:ext>
          </a:extLst>
        </xdr:cNvPr>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35" name="【市民会館】&#10;一人当たり面積平均値テキスト">
          <a:extLst>
            <a:ext uri="{FF2B5EF4-FFF2-40B4-BE49-F238E27FC236}">
              <a16:creationId xmlns:a16="http://schemas.microsoft.com/office/drawing/2014/main" xmlns="" id="{FF47CEEF-B9BA-41E9-9AA3-3439A4541C6B}"/>
            </a:ext>
          </a:extLst>
        </xdr:cNvPr>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a:extLst>
            <a:ext uri="{FF2B5EF4-FFF2-40B4-BE49-F238E27FC236}">
              <a16:creationId xmlns:a16="http://schemas.microsoft.com/office/drawing/2014/main" xmlns="" id="{4D226B17-3D37-418E-BB08-92A4A61D16A1}"/>
            </a:ext>
          </a:extLst>
        </xdr:cNvPr>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a:extLst>
            <a:ext uri="{FF2B5EF4-FFF2-40B4-BE49-F238E27FC236}">
              <a16:creationId xmlns:a16="http://schemas.microsoft.com/office/drawing/2014/main" xmlns="" id="{909B3386-98CB-43A6-8887-619A4B374894}"/>
            </a:ext>
          </a:extLst>
        </xdr:cNvPr>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a:extLst>
            <a:ext uri="{FF2B5EF4-FFF2-40B4-BE49-F238E27FC236}">
              <a16:creationId xmlns:a16="http://schemas.microsoft.com/office/drawing/2014/main" xmlns="" id="{654E2E24-B433-4764-B0A1-DD1B35CFBF56}"/>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a:extLst>
            <a:ext uri="{FF2B5EF4-FFF2-40B4-BE49-F238E27FC236}">
              <a16:creationId xmlns:a16="http://schemas.microsoft.com/office/drawing/2014/main" xmlns="" id="{5F4B2046-FA98-43B6-B3D9-0E9DF8310287}"/>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xmlns="" id="{00CADDFD-AD33-41B4-90FC-1342540678D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xmlns="" id="{CD8B6861-6054-4686-90F5-0E8439A61AD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xmlns="" id="{32798836-FC75-4565-9923-8FCA0BC56AB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xmlns="" id="{35CB8810-808B-44DF-A1E4-5EA9E297DC6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xmlns="" id="{6C1538FF-0DD1-4EBB-94B0-02EA601BBB4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56424</xdr:rowOff>
    </xdr:from>
    <xdr:to>
      <xdr:col>55</xdr:col>
      <xdr:colOff>50800</xdr:colOff>
      <xdr:row>107</xdr:row>
      <xdr:rowOff>158024</xdr:rowOff>
    </xdr:to>
    <xdr:sp macro="" textlink="">
      <xdr:nvSpPr>
        <xdr:cNvPr id="445" name="楕円 444">
          <a:extLst>
            <a:ext uri="{FF2B5EF4-FFF2-40B4-BE49-F238E27FC236}">
              <a16:creationId xmlns:a16="http://schemas.microsoft.com/office/drawing/2014/main" xmlns="" id="{A4BFCBBB-111E-445E-A29E-C7820FB220CF}"/>
            </a:ext>
          </a:extLst>
        </xdr:cNvPr>
        <xdr:cNvSpPr/>
      </xdr:nvSpPr>
      <xdr:spPr>
        <a:xfrm>
          <a:off x="104267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34851</xdr:rowOff>
    </xdr:from>
    <xdr:ext cx="469744" cy="259045"/>
    <xdr:sp macro="" textlink="">
      <xdr:nvSpPr>
        <xdr:cNvPr id="446" name="【市民会館】&#10;一人当たり面積該当値テキスト">
          <a:extLst>
            <a:ext uri="{FF2B5EF4-FFF2-40B4-BE49-F238E27FC236}">
              <a16:creationId xmlns:a16="http://schemas.microsoft.com/office/drawing/2014/main" xmlns="" id="{0CDD04F2-DA43-4F2B-B944-82FFD91A42DB}"/>
            </a:ext>
          </a:extLst>
        </xdr:cNvPr>
        <xdr:cNvSpPr txBox="1"/>
      </xdr:nvSpPr>
      <xdr:spPr>
        <a:xfrm>
          <a:off x="10515600"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59689</xdr:rowOff>
    </xdr:from>
    <xdr:to>
      <xdr:col>50</xdr:col>
      <xdr:colOff>165100</xdr:colOff>
      <xdr:row>107</xdr:row>
      <xdr:rowOff>161289</xdr:rowOff>
    </xdr:to>
    <xdr:sp macro="" textlink="">
      <xdr:nvSpPr>
        <xdr:cNvPr id="447" name="楕円 446">
          <a:extLst>
            <a:ext uri="{FF2B5EF4-FFF2-40B4-BE49-F238E27FC236}">
              <a16:creationId xmlns:a16="http://schemas.microsoft.com/office/drawing/2014/main" xmlns="" id="{AE8FC010-E471-4FF3-824B-88E4B899C16A}"/>
            </a:ext>
          </a:extLst>
        </xdr:cNvPr>
        <xdr:cNvSpPr/>
      </xdr:nvSpPr>
      <xdr:spPr>
        <a:xfrm>
          <a:off x="9588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107224</xdr:rowOff>
    </xdr:from>
    <xdr:to>
      <xdr:col>55</xdr:col>
      <xdr:colOff>0</xdr:colOff>
      <xdr:row>107</xdr:row>
      <xdr:rowOff>110489</xdr:rowOff>
    </xdr:to>
    <xdr:cxnSp macro="">
      <xdr:nvCxnSpPr>
        <xdr:cNvPr id="448" name="直線コネクタ 447">
          <a:extLst>
            <a:ext uri="{FF2B5EF4-FFF2-40B4-BE49-F238E27FC236}">
              <a16:creationId xmlns:a16="http://schemas.microsoft.com/office/drawing/2014/main" xmlns="" id="{5F3DFB59-990F-44A0-94C9-21A8ABAD2725}"/>
            </a:ext>
          </a:extLst>
        </xdr:cNvPr>
        <xdr:cNvCxnSpPr/>
      </xdr:nvCxnSpPr>
      <xdr:spPr>
        <a:xfrm flipV="1">
          <a:off x="9639300" y="184523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62956</xdr:rowOff>
    </xdr:from>
    <xdr:to>
      <xdr:col>46</xdr:col>
      <xdr:colOff>38100</xdr:colOff>
      <xdr:row>107</xdr:row>
      <xdr:rowOff>164556</xdr:rowOff>
    </xdr:to>
    <xdr:sp macro="" textlink="">
      <xdr:nvSpPr>
        <xdr:cNvPr id="449" name="楕円 448">
          <a:extLst>
            <a:ext uri="{FF2B5EF4-FFF2-40B4-BE49-F238E27FC236}">
              <a16:creationId xmlns:a16="http://schemas.microsoft.com/office/drawing/2014/main" xmlns="" id="{A629241F-D805-4EAA-815A-A2FD56EC5652}"/>
            </a:ext>
          </a:extLst>
        </xdr:cNvPr>
        <xdr:cNvSpPr/>
      </xdr:nvSpPr>
      <xdr:spPr>
        <a:xfrm>
          <a:off x="8699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110489</xdr:rowOff>
    </xdr:from>
    <xdr:to>
      <xdr:col>50</xdr:col>
      <xdr:colOff>114300</xdr:colOff>
      <xdr:row>107</xdr:row>
      <xdr:rowOff>113756</xdr:rowOff>
    </xdr:to>
    <xdr:cxnSp macro="">
      <xdr:nvCxnSpPr>
        <xdr:cNvPr id="450" name="直線コネクタ 449">
          <a:extLst>
            <a:ext uri="{FF2B5EF4-FFF2-40B4-BE49-F238E27FC236}">
              <a16:creationId xmlns:a16="http://schemas.microsoft.com/office/drawing/2014/main" xmlns="" id="{48B6E068-6E5A-4B0D-A2C3-402B7D974895}"/>
            </a:ext>
          </a:extLst>
        </xdr:cNvPr>
        <xdr:cNvCxnSpPr/>
      </xdr:nvCxnSpPr>
      <xdr:spPr>
        <a:xfrm flipV="1">
          <a:off x="8750300" y="184556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62956</xdr:rowOff>
    </xdr:from>
    <xdr:to>
      <xdr:col>41</xdr:col>
      <xdr:colOff>101600</xdr:colOff>
      <xdr:row>107</xdr:row>
      <xdr:rowOff>164556</xdr:rowOff>
    </xdr:to>
    <xdr:sp macro="" textlink="">
      <xdr:nvSpPr>
        <xdr:cNvPr id="451" name="楕円 450">
          <a:extLst>
            <a:ext uri="{FF2B5EF4-FFF2-40B4-BE49-F238E27FC236}">
              <a16:creationId xmlns:a16="http://schemas.microsoft.com/office/drawing/2014/main" xmlns="" id="{A20D37A3-0786-4580-93F7-75F806C5FA84}"/>
            </a:ext>
          </a:extLst>
        </xdr:cNvPr>
        <xdr:cNvSpPr/>
      </xdr:nvSpPr>
      <xdr:spPr>
        <a:xfrm>
          <a:off x="7810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113756</xdr:rowOff>
    </xdr:from>
    <xdr:to>
      <xdr:col>45</xdr:col>
      <xdr:colOff>177800</xdr:colOff>
      <xdr:row>107</xdr:row>
      <xdr:rowOff>113756</xdr:rowOff>
    </xdr:to>
    <xdr:cxnSp macro="">
      <xdr:nvCxnSpPr>
        <xdr:cNvPr id="452" name="直線コネクタ 451">
          <a:extLst>
            <a:ext uri="{FF2B5EF4-FFF2-40B4-BE49-F238E27FC236}">
              <a16:creationId xmlns:a16="http://schemas.microsoft.com/office/drawing/2014/main" xmlns="" id="{4A487734-AEDE-4F08-BB8B-B0446AF34DF3}"/>
            </a:ext>
          </a:extLst>
        </xdr:cNvPr>
        <xdr:cNvCxnSpPr/>
      </xdr:nvCxnSpPr>
      <xdr:spPr>
        <a:xfrm>
          <a:off x="7861300" y="1845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53" name="n_1aveValue【市民会館】&#10;一人当たり面積">
          <a:extLst>
            <a:ext uri="{FF2B5EF4-FFF2-40B4-BE49-F238E27FC236}">
              <a16:creationId xmlns:a16="http://schemas.microsoft.com/office/drawing/2014/main" xmlns="" id="{68191BA3-BD8E-4EAD-8887-D1B947E5E67E}"/>
            </a:ext>
          </a:extLst>
        </xdr:cNvPr>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54" name="n_2aveValue【市民会館】&#10;一人当たり面積">
          <a:extLst>
            <a:ext uri="{FF2B5EF4-FFF2-40B4-BE49-F238E27FC236}">
              <a16:creationId xmlns:a16="http://schemas.microsoft.com/office/drawing/2014/main" xmlns="" id="{0A0D7132-B7AA-4192-BE80-D5F19623AD6C}"/>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55" name="n_3aveValue【市民会館】&#10;一人当たり面積">
          <a:extLst>
            <a:ext uri="{FF2B5EF4-FFF2-40B4-BE49-F238E27FC236}">
              <a16:creationId xmlns:a16="http://schemas.microsoft.com/office/drawing/2014/main" xmlns="" id="{C5E3CD77-EE09-40BF-93F0-CE5D41F79C3B}"/>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152416</xdr:rowOff>
    </xdr:from>
    <xdr:ext cx="469744" cy="259045"/>
    <xdr:sp macro="" textlink="">
      <xdr:nvSpPr>
        <xdr:cNvPr id="456" name="n_1mainValue【市民会館】&#10;一人当たり面積">
          <a:extLst>
            <a:ext uri="{FF2B5EF4-FFF2-40B4-BE49-F238E27FC236}">
              <a16:creationId xmlns:a16="http://schemas.microsoft.com/office/drawing/2014/main" xmlns="" id="{F2DDCCA2-CCCF-4213-82B8-A0CACF402D3F}"/>
            </a:ext>
          </a:extLst>
        </xdr:cNvPr>
        <xdr:cNvSpPr txBox="1"/>
      </xdr:nvSpPr>
      <xdr:spPr>
        <a:xfrm>
          <a:off x="9391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155683</xdr:rowOff>
    </xdr:from>
    <xdr:ext cx="469744" cy="259045"/>
    <xdr:sp macro="" textlink="">
      <xdr:nvSpPr>
        <xdr:cNvPr id="457" name="n_2mainValue【市民会館】&#10;一人当たり面積">
          <a:extLst>
            <a:ext uri="{FF2B5EF4-FFF2-40B4-BE49-F238E27FC236}">
              <a16:creationId xmlns:a16="http://schemas.microsoft.com/office/drawing/2014/main" xmlns="" id="{6421C64E-BB29-4AF3-8E8D-A2C0C5B48C88}"/>
            </a:ext>
          </a:extLst>
        </xdr:cNvPr>
        <xdr:cNvSpPr txBox="1"/>
      </xdr:nvSpPr>
      <xdr:spPr>
        <a:xfrm>
          <a:off x="8515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155683</xdr:rowOff>
    </xdr:from>
    <xdr:ext cx="469744" cy="259045"/>
    <xdr:sp macro="" textlink="">
      <xdr:nvSpPr>
        <xdr:cNvPr id="458" name="n_3mainValue【市民会館】&#10;一人当たり面積">
          <a:extLst>
            <a:ext uri="{FF2B5EF4-FFF2-40B4-BE49-F238E27FC236}">
              <a16:creationId xmlns:a16="http://schemas.microsoft.com/office/drawing/2014/main" xmlns="" id="{559CE64B-2283-40C0-A257-9BC9DA53B255}"/>
            </a:ext>
          </a:extLst>
        </xdr:cNvPr>
        <xdr:cNvSpPr txBox="1"/>
      </xdr:nvSpPr>
      <xdr:spPr>
        <a:xfrm>
          <a:off x="7626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a:extLst>
            <a:ext uri="{FF2B5EF4-FFF2-40B4-BE49-F238E27FC236}">
              <a16:creationId xmlns:a16="http://schemas.microsoft.com/office/drawing/2014/main" xmlns="" id="{4F0C917F-1EAC-41CD-95B1-4400590B3D7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a:extLst>
            <a:ext uri="{FF2B5EF4-FFF2-40B4-BE49-F238E27FC236}">
              <a16:creationId xmlns:a16="http://schemas.microsoft.com/office/drawing/2014/main" xmlns="" id="{35B4A3C3-D583-47F2-ACB8-2D80BF89532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a:extLst>
            <a:ext uri="{FF2B5EF4-FFF2-40B4-BE49-F238E27FC236}">
              <a16:creationId xmlns:a16="http://schemas.microsoft.com/office/drawing/2014/main" xmlns="" id="{E25B377C-1219-44CF-A8F2-214177073CF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a:extLst>
            <a:ext uri="{FF2B5EF4-FFF2-40B4-BE49-F238E27FC236}">
              <a16:creationId xmlns:a16="http://schemas.microsoft.com/office/drawing/2014/main" xmlns="" id="{29421171-23AB-43A4-8A24-6DC1EC8AF12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a:extLst>
            <a:ext uri="{FF2B5EF4-FFF2-40B4-BE49-F238E27FC236}">
              <a16:creationId xmlns:a16="http://schemas.microsoft.com/office/drawing/2014/main" xmlns="" id="{3EDC098F-F364-4E9D-B8EE-44723372F75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a:extLst>
            <a:ext uri="{FF2B5EF4-FFF2-40B4-BE49-F238E27FC236}">
              <a16:creationId xmlns:a16="http://schemas.microsoft.com/office/drawing/2014/main" xmlns="" id="{D61E9D61-D087-4BB4-B828-F43355EDDDF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a:extLst>
            <a:ext uri="{FF2B5EF4-FFF2-40B4-BE49-F238E27FC236}">
              <a16:creationId xmlns:a16="http://schemas.microsoft.com/office/drawing/2014/main" xmlns="" id="{C52600DB-1ED2-4E2E-902B-9EF7DA62B6F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a:extLst>
            <a:ext uri="{FF2B5EF4-FFF2-40B4-BE49-F238E27FC236}">
              <a16:creationId xmlns:a16="http://schemas.microsoft.com/office/drawing/2014/main" xmlns="" id="{22EBA269-B49E-4130-AE60-1D67D457298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a:extLst>
            <a:ext uri="{FF2B5EF4-FFF2-40B4-BE49-F238E27FC236}">
              <a16:creationId xmlns:a16="http://schemas.microsoft.com/office/drawing/2014/main" xmlns="" id="{3FDB2AD8-0996-4996-99E7-3478928FE6C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a:extLst>
            <a:ext uri="{FF2B5EF4-FFF2-40B4-BE49-F238E27FC236}">
              <a16:creationId xmlns:a16="http://schemas.microsoft.com/office/drawing/2014/main" xmlns="" id="{69FB20EF-903E-43A5-BDC6-7A9C9B7F067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a:extLst>
            <a:ext uri="{FF2B5EF4-FFF2-40B4-BE49-F238E27FC236}">
              <a16:creationId xmlns:a16="http://schemas.microsoft.com/office/drawing/2014/main" xmlns="" id="{062F65A7-255B-41EB-9B90-EB6308179D6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a:extLst>
            <a:ext uri="{FF2B5EF4-FFF2-40B4-BE49-F238E27FC236}">
              <a16:creationId xmlns:a16="http://schemas.microsoft.com/office/drawing/2014/main" xmlns="" id="{D3638FB0-5D23-4216-9E1B-3BBF0B4D24EE}"/>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a:extLst>
            <a:ext uri="{FF2B5EF4-FFF2-40B4-BE49-F238E27FC236}">
              <a16:creationId xmlns:a16="http://schemas.microsoft.com/office/drawing/2014/main" xmlns="" id="{AA5F9127-8DB1-4E0C-92D5-B98963B3622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a:extLst>
            <a:ext uri="{FF2B5EF4-FFF2-40B4-BE49-F238E27FC236}">
              <a16:creationId xmlns:a16="http://schemas.microsoft.com/office/drawing/2014/main" xmlns="" id="{524331B4-E3F5-4419-AE1A-E904612330F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a:extLst>
            <a:ext uri="{FF2B5EF4-FFF2-40B4-BE49-F238E27FC236}">
              <a16:creationId xmlns:a16="http://schemas.microsoft.com/office/drawing/2014/main" xmlns="" id="{9E4E5F77-A967-45E2-8F59-1B2000A09E7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a:extLst>
            <a:ext uri="{FF2B5EF4-FFF2-40B4-BE49-F238E27FC236}">
              <a16:creationId xmlns:a16="http://schemas.microsoft.com/office/drawing/2014/main" xmlns="" id="{C7815C9F-F814-40C9-BE1D-0A91C8C198A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a:extLst>
            <a:ext uri="{FF2B5EF4-FFF2-40B4-BE49-F238E27FC236}">
              <a16:creationId xmlns:a16="http://schemas.microsoft.com/office/drawing/2014/main" xmlns="" id="{52AF1A83-553D-4F64-B5C7-7B4836CEE22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a:extLst>
            <a:ext uri="{FF2B5EF4-FFF2-40B4-BE49-F238E27FC236}">
              <a16:creationId xmlns:a16="http://schemas.microsoft.com/office/drawing/2014/main" xmlns="" id="{96983348-72BD-495D-BE90-3DEB6E4CFF9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a:extLst>
            <a:ext uri="{FF2B5EF4-FFF2-40B4-BE49-F238E27FC236}">
              <a16:creationId xmlns:a16="http://schemas.microsoft.com/office/drawing/2014/main" xmlns="" id="{1905C60D-A942-4B70-BEE1-81037C67404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a:extLst>
            <a:ext uri="{FF2B5EF4-FFF2-40B4-BE49-F238E27FC236}">
              <a16:creationId xmlns:a16="http://schemas.microsoft.com/office/drawing/2014/main" xmlns="" id="{D4402EF4-624D-4E85-9E5D-48825308168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a:extLst>
            <a:ext uri="{FF2B5EF4-FFF2-40B4-BE49-F238E27FC236}">
              <a16:creationId xmlns:a16="http://schemas.microsoft.com/office/drawing/2014/main" xmlns="" id="{38D71E73-11DF-4E08-A356-B87760FB16E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a:extLst>
            <a:ext uri="{FF2B5EF4-FFF2-40B4-BE49-F238E27FC236}">
              <a16:creationId xmlns:a16="http://schemas.microsoft.com/office/drawing/2014/main" xmlns="" id="{16A8CDF2-13A8-4A1F-84EB-7C57C49EB2D4}"/>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a:extLst>
            <a:ext uri="{FF2B5EF4-FFF2-40B4-BE49-F238E27FC236}">
              <a16:creationId xmlns:a16="http://schemas.microsoft.com/office/drawing/2014/main" xmlns="" id="{BF0A85B6-AA73-432C-8E9A-3FB48BE659B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a:extLst>
            <a:ext uri="{FF2B5EF4-FFF2-40B4-BE49-F238E27FC236}">
              <a16:creationId xmlns:a16="http://schemas.microsoft.com/office/drawing/2014/main" xmlns="" id="{EDBDE6E6-6244-4E92-9A78-68A0719928D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a:extLst>
            <a:ext uri="{FF2B5EF4-FFF2-40B4-BE49-F238E27FC236}">
              <a16:creationId xmlns:a16="http://schemas.microsoft.com/office/drawing/2014/main" xmlns="" id="{4F63C98F-93CE-43A2-81F3-C6E5C357BE6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a:extLst>
            <a:ext uri="{FF2B5EF4-FFF2-40B4-BE49-F238E27FC236}">
              <a16:creationId xmlns:a16="http://schemas.microsoft.com/office/drawing/2014/main" xmlns="" id="{FD67B3FD-47D1-40E9-AC4B-59C94DD3E827}"/>
            </a:ext>
          </a:extLst>
        </xdr:cNvPr>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a:extLst>
            <a:ext uri="{FF2B5EF4-FFF2-40B4-BE49-F238E27FC236}">
              <a16:creationId xmlns:a16="http://schemas.microsoft.com/office/drawing/2014/main" xmlns="" id="{E29977BE-24B1-4845-9613-06010FCB0D69}"/>
            </a:ext>
          </a:extLst>
        </xdr:cNvPr>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a:extLst>
            <a:ext uri="{FF2B5EF4-FFF2-40B4-BE49-F238E27FC236}">
              <a16:creationId xmlns:a16="http://schemas.microsoft.com/office/drawing/2014/main" xmlns="" id="{EFA1853B-4B21-4281-A02E-FDCCF274FC60}"/>
            </a:ext>
          </a:extLst>
        </xdr:cNvPr>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a:extLst>
            <a:ext uri="{FF2B5EF4-FFF2-40B4-BE49-F238E27FC236}">
              <a16:creationId xmlns:a16="http://schemas.microsoft.com/office/drawing/2014/main" xmlns="" id="{9A172AC1-C6E7-4AF7-BBC2-367F219AC372}"/>
            </a:ext>
          </a:extLst>
        </xdr:cNvPr>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a:extLst>
            <a:ext uri="{FF2B5EF4-FFF2-40B4-BE49-F238E27FC236}">
              <a16:creationId xmlns:a16="http://schemas.microsoft.com/office/drawing/2014/main" xmlns="" id="{0C57A64A-6CCE-421C-AB73-B8B79F77F766}"/>
            </a:ext>
          </a:extLst>
        </xdr:cNvPr>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89" name="【一般廃棄物処理施設】&#10;有形固定資産減価償却率平均値テキスト">
          <a:extLst>
            <a:ext uri="{FF2B5EF4-FFF2-40B4-BE49-F238E27FC236}">
              <a16:creationId xmlns:a16="http://schemas.microsoft.com/office/drawing/2014/main" xmlns="" id="{97B5A14B-7AAA-4CE9-8947-B74689A83F25}"/>
            </a:ext>
          </a:extLst>
        </xdr:cNvPr>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a:extLst>
            <a:ext uri="{FF2B5EF4-FFF2-40B4-BE49-F238E27FC236}">
              <a16:creationId xmlns:a16="http://schemas.microsoft.com/office/drawing/2014/main" xmlns="" id="{E35CBA46-D23F-4A34-94D5-34D76B2B77B7}"/>
            </a:ext>
          </a:extLst>
        </xdr:cNvPr>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a:extLst>
            <a:ext uri="{FF2B5EF4-FFF2-40B4-BE49-F238E27FC236}">
              <a16:creationId xmlns:a16="http://schemas.microsoft.com/office/drawing/2014/main" xmlns="" id="{66021E2D-D307-45D6-9D47-5072F1CD1820}"/>
            </a:ext>
          </a:extLst>
        </xdr:cNvPr>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a:extLst>
            <a:ext uri="{FF2B5EF4-FFF2-40B4-BE49-F238E27FC236}">
              <a16:creationId xmlns:a16="http://schemas.microsoft.com/office/drawing/2014/main" xmlns="" id="{4E5FEC64-A64E-4EE7-9AA3-5842501FC53C}"/>
            </a:ext>
          </a:extLst>
        </xdr:cNvPr>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a:extLst>
            <a:ext uri="{FF2B5EF4-FFF2-40B4-BE49-F238E27FC236}">
              <a16:creationId xmlns:a16="http://schemas.microsoft.com/office/drawing/2014/main" xmlns="" id="{11A6350B-7E08-4ABD-AEEC-553C83CE4734}"/>
            </a:ext>
          </a:extLst>
        </xdr:cNvPr>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xmlns="" id="{8485A02F-EC97-4F1D-A8D9-BA006B65379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xmlns="" id="{D47982A8-29AA-49DF-AB16-DAC4CC1A21F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xmlns="" id="{5492E022-12DC-4665-B538-60C31DB3F0D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xmlns="" id="{5A160EF7-9F1D-49EF-A541-E45546E261B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xmlns="" id="{11079A9E-1FC9-4AE1-8D88-8C29B351595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131536</xdr:rowOff>
    </xdr:from>
    <xdr:to>
      <xdr:col>85</xdr:col>
      <xdr:colOff>177800</xdr:colOff>
      <xdr:row>37</xdr:row>
      <xdr:rowOff>61686</xdr:rowOff>
    </xdr:to>
    <xdr:sp macro="" textlink="">
      <xdr:nvSpPr>
        <xdr:cNvPr id="499" name="楕円 498">
          <a:extLst>
            <a:ext uri="{FF2B5EF4-FFF2-40B4-BE49-F238E27FC236}">
              <a16:creationId xmlns:a16="http://schemas.microsoft.com/office/drawing/2014/main" xmlns="" id="{AD4E706E-7DED-4240-AB01-A7499E9CF9C4}"/>
            </a:ext>
          </a:extLst>
        </xdr:cNvPr>
        <xdr:cNvSpPr/>
      </xdr:nvSpPr>
      <xdr:spPr>
        <a:xfrm>
          <a:off x="162687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109963</xdr:rowOff>
    </xdr:from>
    <xdr:ext cx="405111" cy="259045"/>
    <xdr:sp macro="" textlink="">
      <xdr:nvSpPr>
        <xdr:cNvPr id="500" name="【一般廃棄物処理施設】&#10;有形固定資産減価償却率該当値テキスト">
          <a:extLst>
            <a:ext uri="{FF2B5EF4-FFF2-40B4-BE49-F238E27FC236}">
              <a16:creationId xmlns:a16="http://schemas.microsoft.com/office/drawing/2014/main" xmlns="" id="{9EE1D51D-784E-4586-80F7-60D665DA2303}"/>
            </a:ext>
          </a:extLst>
        </xdr:cNvPr>
        <xdr:cNvSpPr txBox="1"/>
      </xdr:nvSpPr>
      <xdr:spPr>
        <a:xfrm>
          <a:off x="16357600"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7439</xdr:rowOff>
    </xdr:from>
    <xdr:to>
      <xdr:col>81</xdr:col>
      <xdr:colOff>101600</xdr:colOff>
      <xdr:row>37</xdr:row>
      <xdr:rowOff>109039</xdr:rowOff>
    </xdr:to>
    <xdr:sp macro="" textlink="">
      <xdr:nvSpPr>
        <xdr:cNvPr id="501" name="楕円 500">
          <a:extLst>
            <a:ext uri="{FF2B5EF4-FFF2-40B4-BE49-F238E27FC236}">
              <a16:creationId xmlns:a16="http://schemas.microsoft.com/office/drawing/2014/main" xmlns="" id="{E1EEB4CA-8601-47A4-85F5-ADC9073DB14B}"/>
            </a:ext>
          </a:extLst>
        </xdr:cNvPr>
        <xdr:cNvSpPr/>
      </xdr:nvSpPr>
      <xdr:spPr>
        <a:xfrm>
          <a:off x="15430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10886</xdr:rowOff>
    </xdr:from>
    <xdr:to>
      <xdr:col>85</xdr:col>
      <xdr:colOff>127000</xdr:colOff>
      <xdr:row>37</xdr:row>
      <xdr:rowOff>58239</xdr:rowOff>
    </xdr:to>
    <xdr:cxnSp macro="">
      <xdr:nvCxnSpPr>
        <xdr:cNvPr id="502" name="直線コネクタ 501">
          <a:extLst>
            <a:ext uri="{FF2B5EF4-FFF2-40B4-BE49-F238E27FC236}">
              <a16:creationId xmlns:a16="http://schemas.microsoft.com/office/drawing/2014/main" xmlns="" id="{37858280-34DB-4987-B1F5-F49B66CAED42}"/>
            </a:ext>
          </a:extLst>
        </xdr:cNvPr>
        <xdr:cNvCxnSpPr/>
      </xdr:nvCxnSpPr>
      <xdr:spPr>
        <a:xfrm flipV="1">
          <a:off x="15481300" y="635453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49893</xdr:rowOff>
    </xdr:from>
    <xdr:to>
      <xdr:col>76</xdr:col>
      <xdr:colOff>165100</xdr:colOff>
      <xdr:row>37</xdr:row>
      <xdr:rowOff>151493</xdr:rowOff>
    </xdr:to>
    <xdr:sp macro="" textlink="">
      <xdr:nvSpPr>
        <xdr:cNvPr id="503" name="楕円 502">
          <a:extLst>
            <a:ext uri="{FF2B5EF4-FFF2-40B4-BE49-F238E27FC236}">
              <a16:creationId xmlns:a16="http://schemas.microsoft.com/office/drawing/2014/main" xmlns="" id="{886CBF1A-5856-47FF-82C8-1A95524A89CB}"/>
            </a:ext>
          </a:extLst>
        </xdr:cNvPr>
        <xdr:cNvSpPr/>
      </xdr:nvSpPr>
      <xdr:spPr>
        <a:xfrm>
          <a:off x="14541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58239</xdr:rowOff>
    </xdr:from>
    <xdr:to>
      <xdr:col>81</xdr:col>
      <xdr:colOff>50800</xdr:colOff>
      <xdr:row>37</xdr:row>
      <xdr:rowOff>100693</xdr:rowOff>
    </xdr:to>
    <xdr:cxnSp macro="">
      <xdr:nvCxnSpPr>
        <xdr:cNvPr id="504" name="直線コネクタ 503">
          <a:extLst>
            <a:ext uri="{FF2B5EF4-FFF2-40B4-BE49-F238E27FC236}">
              <a16:creationId xmlns:a16="http://schemas.microsoft.com/office/drawing/2014/main" xmlns="" id="{36E59094-1F02-4E09-B24E-D1617D5DF68D}"/>
            </a:ext>
          </a:extLst>
        </xdr:cNvPr>
        <xdr:cNvCxnSpPr/>
      </xdr:nvCxnSpPr>
      <xdr:spPr>
        <a:xfrm flipV="1">
          <a:off x="14592300" y="640188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505" name="n_1aveValue【一般廃棄物処理施設】&#10;有形固定資産減価償却率">
          <a:extLst>
            <a:ext uri="{FF2B5EF4-FFF2-40B4-BE49-F238E27FC236}">
              <a16:creationId xmlns:a16="http://schemas.microsoft.com/office/drawing/2014/main" xmlns="" id="{FE450CDF-B787-47FC-A38F-74887585BCB1}"/>
            </a:ext>
          </a:extLst>
        </xdr:cNvPr>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506" name="n_2aveValue【一般廃棄物処理施設】&#10;有形固定資産減価償却率">
          <a:extLst>
            <a:ext uri="{FF2B5EF4-FFF2-40B4-BE49-F238E27FC236}">
              <a16:creationId xmlns:a16="http://schemas.microsoft.com/office/drawing/2014/main" xmlns="" id="{FB9C5560-67FE-40FC-A4FF-09E0AFFC5E79}"/>
            </a:ext>
          </a:extLst>
        </xdr:cNvPr>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507" name="n_3aveValue【一般廃棄物処理施設】&#10;有形固定資産減価償却率">
          <a:extLst>
            <a:ext uri="{FF2B5EF4-FFF2-40B4-BE49-F238E27FC236}">
              <a16:creationId xmlns:a16="http://schemas.microsoft.com/office/drawing/2014/main" xmlns="" id="{854F5D28-6130-488B-AAC5-2472462BC40A}"/>
            </a:ext>
          </a:extLst>
        </xdr:cNvPr>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100166</xdr:rowOff>
    </xdr:from>
    <xdr:ext cx="405111" cy="259045"/>
    <xdr:sp macro="" textlink="">
      <xdr:nvSpPr>
        <xdr:cNvPr id="508" name="n_1mainValue【一般廃棄物処理施設】&#10;有形固定資産減価償却率">
          <a:extLst>
            <a:ext uri="{FF2B5EF4-FFF2-40B4-BE49-F238E27FC236}">
              <a16:creationId xmlns:a16="http://schemas.microsoft.com/office/drawing/2014/main" xmlns="" id="{403FF87A-5210-42FA-AFF9-4CEBF4CBBDD4}"/>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142620</xdr:rowOff>
    </xdr:from>
    <xdr:ext cx="405111" cy="259045"/>
    <xdr:sp macro="" textlink="">
      <xdr:nvSpPr>
        <xdr:cNvPr id="509" name="n_2mainValue【一般廃棄物処理施設】&#10;有形固定資産減価償却率">
          <a:extLst>
            <a:ext uri="{FF2B5EF4-FFF2-40B4-BE49-F238E27FC236}">
              <a16:creationId xmlns:a16="http://schemas.microsoft.com/office/drawing/2014/main" xmlns="" id="{278006B0-2F67-4FEC-904C-716B442923E6}"/>
            </a:ext>
          </a:extLst>
        </xdr:cNvPr>
        <xdr:cNvSpPr txBox="1"/>
      </xdr:nvSpPr>
      <xdr:spPr>
        <a:xfrm>
          <a:off x="14389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0" name="正方形/長方形 509">
          <a:extLst>
            <a:ext uri="{FF2B5EF4-FFF2-40B4-BE49-F238E27FC236}">
              <a16:creationId xmlns:a16="http://schemas.microsoft.com/office/drawing/2014/main" xmlns="" id="{9EA230AE-6DC2-40C5-94D3-FF2AEE5630A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1" name="正方形/長方形 510">
          <a:extLst>
            <a:ext uri="{FF2B5EF4-FFF2-40B4-BE49-F238E27FC236}">
              <a16:creationId xmlns:a16="http://schemas.microsoft.com/office/drawing/2014/main" xmlns="" id="{69422BEC-4652-475D-A47D-D319D8B0A0A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2" name="正方形/長方形 511">
          <a:extLst>
            <a:ext uri="{FF2B5EF4-FFF2-40B4-BE49-F238E27FC236}">
              <a16:creationId xmlns:a16="http://schemas.microsoft.com/office/drawing/2014/main" xmlns="" id="{705C996B-E76B-4BD3-8637-B3AEB8113F0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3" name="正方形/長方形 512">
          <a:extLst>
            <a:ext uri="{FF2B5EF4-FFF2-40B4-BE49-F238E27FC236}">
              <a16:creationId xmlns:a16="http://schemas.microsoft.com/office/drawing/2014/main" xmlns="" id="{1DC75EFA-90AC-4159-84B9-B592AE41F19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4" name="正方形/長方形 513">
          <a:extLst>
            <a:ext uri="{FF2B5EF4-FFF2-40B4-BE49-F238E27FC236}">
              <a16:creationId xmlns:a16="http://schemas.microsoft.com/office/drawing/2014/main" xmlns="" id="{A47226C8-C696-45A6-8F66-83528B3752B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5" name="正方形/長方形 514">
          <a:extLst>
            <a:ext uri="{FF2B5EF4-FFF2-40B4-BE49-F238E27FC236}">
              <a16:creationId xmlns:a16="http://schemas.microsoft.com/office/drawing/2014/main" xmlns="" id="{8335EA92-0E70-45F4-8E25-46FD0E76612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6" name="正方形/長方形 515">
          <a:extLst>
            <a:ext uri="{FF2B5EF4-FFF2-40B4-BE49-F238E27FC236}">
              <a16:creationId xmlns:a16="http://schemas.microsoft.com/office/drawing/2014/main" xmlns="" id="{914ED0A2-2BCD-47F0-B53A-E18041B1B81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7" name="正方形/長方形 516">
          <a:extLst>
            <a:ext uri="{FF2B5EF4-FFF2-40B4-BE49-F238E27FC236}">
              <a16:creationId xmlns:a16="http://schemas.microsoft.com/office/drawing/2014/main" xmlns="" id="{F50D2D88-5818-4CCB-97A3-830AEDDC455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8" name="テキスト ボックス 517">
          <a:extLst>
            <a:ext uri="{FF2B5EF4-FFF2-40B4-BE49-F238E27FC236}">
              <a16:creationId xmlns:a16="http://schemas.microsoft.com/office/drawing/2014/main" xmlns="" id="{8114494E-453E-441A-A6EE-F6367113B0F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9" name="直線コネクタ 518">
          <a:extLst>
            <a:ext uri="{FF2B5EF4-FFF2-40B4-BE49-F238E27FC236}">
              <a16:creationId xmlns:a16="http://schemas.microsoft.com/office/drawing/2014/main" xmlns="" id="{02175087-2A8C-4364-97EE-96C6F006C0D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0" name="直線コネクタ 519">
          <a:extLst>
            <a:ext uri="{FF2B5EF4-FFF2-40B4-BE49-F238E27FC236}">
              <a16:creationId xmlns:a16="http://schemas.microsoft.com/office/drawing/2014/main" xmlns="" id="{DD330CDA-DD9F-4B9B-B785-E7B796EF92C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1" name="テキスト ボックス 520">
          <a:extLst>
            <a:ext uri="{FF2B5EF4-FFF2-40B4-BE49-F238E27FC236}">
              <a16:creationId xmlns:a16="http://schemas.microsoft.com/office/drawing/2014/main" xmlns="" id="{EA7B2B7D-3950-4201-9FCD-7DF9388BD389}"/>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2" name="直線コネクタ 521">
          <a:extLst>
            <a:ext uri="{FF2B5EF4-FFF2-40B4-BE49-F238E27FC236}">
              <a16:creationId xmlns:a16="http://schemas.microsoft.com/office/drawing/2014/main" xmlns="" id="{4BF19D37-0409-4C08-8FCA-D41815433C6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3" name="テキスト ボックス 522">
          <a:extLst>
            <a:ext uri="{FF2B5EF4-FFF2-40B4-BE49-F238E27FC236}">
              <a16:creationId xmlns:a16="http://schemas.microsoft.com/office/drawing/2014/main" xmlns="" id="{58749108-FB56-452D-8B64-D846F00C2932}"/>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4" name="直線コネクタ 523">
          <a:extLst>
            <a:ext uri="{FF2B5EF4-FFF2-40B4-BE49-F238E27FC236}">
              <a16:creationId xmlns:a16="http://schemas.microsoft.com/office/drawing/2014/main" xmlns="" id="{E5283F54-4488-4694-8F11-3149B0CD4E4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5" name="テキスト ボックス 524">
          <a:extLst>
            <a:ext uri="{FF2B5EF4-FFF2-40B4-BE49-F238E27FC236}">
              <a16:creationId xmlns:a16="http://schemas.microsoft.com/office/drawing/2014/main" xmlns="" id="{911807F7-3199-4480-AC99-B365BB5390C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6" name="直線コネクタ 525">
          <a:extLst>
            <a:ext uri="{FF2B5EF4-FFF2-40B4-BE49-F238E27FC236}">
              <a16:creationId xmlns:a16="http://schemas.microsoft.com/office/drawing/2014/main" xmlns="" id="{B9875F6E-18E0-4CA5-AB11-E7C31639A88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7" name="テキスト ボックス 526">
          <a:extLst>
            <a:ext uri="{FF2B5EF4-FFF2-40B4-BE49-F238E27FC236}">
              <a16:creationId xmlns:a16="http://schemas.microsoft.com/office/drawing/2014/main" xmlns="" id="{FDC57633-3250-4687-BF19-C104808580DA}"/>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8" name="直線コネクタ 527">
          <a:extLst>
            <a:ext uri="{FF2B5EF4-FFF2-40B4-BE49-F238E27FC236}">
              <a16:creationId xmlns:a16="http://schemas.microsoft.com/office/drawing/2014/main" xmlns="" id="{15C45B9A-40C9-4FB7-BE9A-E862A2E0BA9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9" name="テキスト ボックス 528">
          <a:extLst>
            <a:ext uri="{FF2B5EF4-FFF2-40B4-BE49-F238E27FC236}">
              <a16:creationId xmlns:a16="http://schemas.microsoft.com/office/drawing/2014/main" xmlns="" id="{9680CE40-E8E8-4A8C-BD64-1418FFFE9882}"/>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a:extLst>
            <a:ext uri="{FF2B5EF4-FFF2-40B4-BE49-F238E27FC236}">
              <a16:creationId xmlns:a16="http://schemas.microsoft.com/office/drawing/2014/main" xmlns="" id="{E3C2CB74-029F-4A70-8251-41D2DD103D1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1" name="テキスト ボックス 530">
          <a:extLst>
            <a:ext uri="{FF2B5EF4-FFF2-40B4-BE49-F238E27FC236}">
              <a16:creationId xmlns:a16="http://schemas.microsoft.com/office/drawing/2014/main" xmlns="" id="{0D9E5ABF-C644-4F2A-8831-9ECB675C57B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一般廃棄物処理施設】&#10;一人当たり有形固定資産（償却資産）額グラフ枠">
          <a:extLst>
            <a:ext uri="{FF2B5EF4-FFF2-40B4-BE49-F238E27FC236}">
              <a16:creationId xmlns:a16="http://schemas.microsoft.com/office/drawing/2014/main" xmlns="" id="{BAD7622A-269B-4811-9105-92FD3FFDA7F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3" name="直線コネクタ 532">
          <a:extLst>
            <a:ext uri="{FF2B5EF4-FFF2-40B4-BE49-F238E27FC236}">
              <a16:creationId xmlns:a16="http://schemas.microsoft.com/office/drawing/2014/main" xmlns="" id="{2C2985EA-F6BB-4632-909E-98473A0A58B3}"/>
            </a:ext>
          </a:extLst>
        </xdr:cNvPr>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4" name="【一般廃棄物処理施設】&#10;一人当たり有形固定資産（償却資産）額最小値テキスト">
          <a:extLst>
            <a:ext uri="{FF2B5EF4-FFF2-40B4-BE49-F238E27FC236}">
              <a16:creationId xmlns:a16="http://schemas.microsoft.com/office/drawing/2014/main" xmlns="" id="{00D975B1-0505-4F57-91FE-C3BCF4431D2D}"/>
            </a:ext>
          </a:extLst>
        </xdr:cNvPr>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5" name="直線コネクタ 534">
          <a:extLst>
            <a:ext uri="{FF2B5EF4-FFF2-40B4-BE49-F238E27FC236}">
              <a16:creationId xmlns:a16="http://schemas.microsoft.com/office/drawing/2014/main" xmlns="" id="{DEBB383D-F1EA-4DBA-B6D9-BB1AEAB6B46B}"/>
            </a:ext>
          </a:extLst>
        </xdr:cNvPr>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6" name="【一般廃棄物処理施設】&#10;一人当たり有形固定資産（償却資産）額最大値テキスト">
          <a:extLst>
            <a:ext uri="{FF2B5EF4-FFF2-40B4-BE49-F238E27FC236}">
              <a16:creationId xmlns:a16="http://schemas.microsoft.com/office/drawing/2014/main" xmlns="" id="{07B4E8FF-4A41-4435-9FE5-FEDBDB4D7C5E}"/>
            </a:ext>
          </a:extLst>
        </xdr:cNvPr>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37" name="直線コネクタ 536">
          <a:extLst>
            <a:ext uri="{FF2B5EF4-FFF2-40B4-BE49-F238E27FC236}">
              <a16:creationId xmlns:a16="http://schemas.microsoft.com/office/drawing/2014/main" xmlns="" id="{B8C7D887-85D1-4054-B1F0-D2CBA55131ED}"/>
            </a:ext>
          </a:extLst>
        </xdr:cNvPr>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38" name="【一般廃棄物処理施設】&#10;一人当たり有形固定資産（償却資産）額平均値テキスト">
          <a:extLst>
            <a:ext uri="{FF2B5EF4-FFF2-40B4-BE49-F238E27FC236}">
              <a16:creationId xmlns:a16="http://schemas.microsoft.com/office/drawing/2014/main" xmlns="" id="{6D0E99D8-E577-4A4F-989A-35BA7C514514}"/>
            </a:ext>
          </a:extLst>
        </xdr:cNvPr>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39" name="フローチャート: 判断 538">
          <a:extLst>
            <a:ext uri="{FF2B5EF4-FFF2-40B4-BE49-F238E27FC236}">
              <a16:creationId xmlns:a16="http://schemas.microsoft.com/office/drawing/2014/main" xmlns="" id="{A6BD2EA3-4518-4A1C-8019-2B6E9F30792E}"/>
            </a:ext>
          </a:extLst>
        </xdr:cNvPr>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0" name="フローチャート: 判断 539">
          <a:extLst>
            <a:ext uri="{FF2B5EF4-FFF2-40B4-BE49-F238E27FC236}">
              <a16:creationId xmlns:a16="http://schemas.microsoft.com/office/drawing/2014/main" xmlns="" id="{BE5E7B12-1D7E-4604-8582-9FCE1C65F9BA}"/>
            </a:ext>
          </a:extLst>
        </xdr:cNvPr>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1" name="フローチャート: 判断 540">
          <a:extLst>
            <a:ext uri="{FF2B5EF4-FFF2-40B4-BE49-F238E27FC236}">
              <a16:creationId xmlns:a16="http://schemas.microsoft.com/office/drawing/2014/main" xmlns="" id="{0CF7A11D-F105-4FFF-BF2D-9099C0BEE0B9}"/>
            </a:ext>
          </a:extLst>
        </xdr:cNvPr>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42" name="フローチャート: 判断 541">
          <a:extLst>
            <a:ext uri="{FF2B5EF4-FFF2-40B4-BE49-F238E27FC236}">
              <a16:creationId xmlns:a16="http://schemas.microsoft.com/office/drawing/2014/main" xmlns="" id="{0858447F-2FE1-44F1-8A4C-5063B438FE5C}"/>
            </a:ext>
          </a:extLst>
        </xdr:cNvPr>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xmlns="" id="{48EE3713-5EBC-4C30-A37E-1D335045F4D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xmlns="" id="{01A2B749-DA47-40DD-A1C7-6F0006A8C13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xmlns="" id="{A3A4C065-957C-4A1F-B5FD-5E839898808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xmlns="" id="{133B53AE-0B3E-4531-AC98-6C9CCC5FEAF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xmlns="" id="{68DF0B31-D87A-4C58-9841-189318ED131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52807</xdr:rowOff>
    </xdr:from>
    <xdr:to>
      <xdr:col>116</xdr:col>
      <xdr:colOff>114300</xdr:colOff>
      <xdr:row>40</xdr:row>
      <xdr:rowOff>154407</xdr:rowOff>
    </xdr:to>
    <xdr:sp macro="" textlink="">
      <xdr:nvSpPr>
        <xdr:cNvPr id="548" name="楕円 547">
          <a:extLst>
            <a:ext uri="{FF2B5EF4-FFF2-40B4-BE49-F238E27FC236}">
              <a16:creationId xmlns:a16="http://schemas.microsoft.com/office/drawing/2014/main" xmlns="" id="{B7CEC360-B9CA-405E-9E84-42BED06F9ABD}"/>
            </a:ext>
          </a:extLst>
        </xdr:cNvPr>
        <xdr:cNvSpPr/>
      </xdr:nvSpPr>
      <xdr:spPr>
        <a:xfrm>
          <a:off x="22110700" y="691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75684</xdr:rowOff>
    </xdr:from>
    <xdr:ext cx="599010" cy="259045"/>
    <xdr:sp macro="" textlink="">
      <xdr:nvSpPr>
        <xdr:cNvPr id="549" name="【一般廃棄物処理施設】&#10;一人当たり有形固定資産（償却資産）額該当値テキスト">
          <a:extLst>
            <a:ext uri="{FF2B5EF4-FFF2-40B4-BE49-F238E27FC236}">
              <a16:creationId xmlns:a16="http://schemas.microsoft.com/office/drawing/2014/main" xmlns="" id="{214D18EF-06EB-4BBE-8C51-C5597CF8C3BE}"/>
            </a:ext>
          </a:extLst>
        </xdr:cNvPr>
        <xdr:cNvSpPr txBox="1"/>
      </xdr:nvSpPr>
      <xdr:spPr>
        <a:xfrm>
          <a:off x="22199600" y="676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52977</xdr:rowOff>
    </xdr:from>
    <xdr:to>
      <xdr:col>112</xdr:col>
      <xdr:colOff>38100</xdr:colOff>
      <xdr:row>40</xdr:row>
      <xdr:rowOff>154577</xdr:rowOff>
    </xdr:to>
    <xdr:sp macro="" textlink="">
      <xdr:nvSpPr>
        <xdr:cNvPr id="550" name="楕円 549">
          <a:extLst>
            <a:ext uri="{FF2B5EF4-FFF2-40B4-BE49-F238E27FC236}">
              <a16:creationId xmlns:a16="http://schemas.microsoft.com/office/drawing/2014/main" xmlns="" id="{7697B427-34DF-44BB-A0ED-45A2A2CFC2D0}"/>
            </a:ext>
          </a:extLst>
        </xdr:cNvPr>
        <xdr:cNvSpPr/>
      </xdr:nvSpPr>
      <xdr:spPr>
        <a:xfrm>
          <a:off x="21272500" y="69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103607</xdr:rowOff>
    </xdr:from>
    <xdr:to>
      <xdr:col>116</xdr:col>
      <xdr:colOff>63500</xdr:colOff>
      <xdr:row>40</xdr:row>
      <xdr:rowOff>103777</xdr:rowOff>
    </xdr:to>
    <xdr:cxnSp macro="">
      <xdr:nvCxnSpPr>
        <xdr:cNvPr id="551" name="直線コネクタ 550">
          <a:extLst>
            <a:ext uri="{FF2B5EF4-FFF2-40B4-BE49-F238E27FC236}">
              <a16:creationId xmlns:a16="http://schemas.microsoft.com/office/drawing/2014/main" xmlns="" id="{1071EB34-F723-4C4D-87DB-67835168C9B7}"/>
            </a:ext>
          </a:extLst>
        </xdr:cNvPr>
        <xdr:cNvCxnSpPr/>
      </xdr:nvCxnSpPr>
      <xdr:spPr>
        <a:xfrm flipV="1">
          <a:off x="21323300" y="6961607"/>
          <a:ext cx="8382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52381</xdr:rowOff>
    </xdr:from>
    <xdr:to>
      <xdr:col>107</xdr:col>
      <xdr:colOff>101600</xdr:colOff>
      <xdr:row>40</xdr:row>
      <xdr:rowOff>153981</xdr:rowOff>
    </xdr:to>
    <xdr:sp macro="" textlink="">
      <xdr:nvSpPr>
        <xdr:cNvPr id="552" name="楕円 551">
          <a:extLst>
            <a:ext uri="{FF2B5EF4-FFF2-40B4-BE49-F238E27FC236}">
              <a16:creationId xmlns:a16="http://schemas.microsoft.com/office/drawing/2014/main" xmlns="" id="{B1EB323E-1CC6-4B97-823D-43B1E2211F94}"/>
            </a:ext>
          </a:extLst>
        </xdr:cNvPr>
        <xdr:cNvSpPr/>
      </xdr:nvSpPr>
      <xdr:spPr>
        <a:xfrm>
          <a:off x="20383500" y="69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103181</xdr:rowOff>
    </xdr:from>
    <xdr:to>
      <xdr:col>111</xdr:col>
      <xdr:colOff>177800</xdr:colOff>
      <xdr:row>40</xdr:row>
      <xdr:rowOff>103777</xdr:rowOff>
    </xdr:to>
    <xdr:cxnSp macro="">
      <xdr:nvCxnSpPr>
        <xdr:cNvPr id="553" name="直線コネクタ 552">
          <a:extLst>
            <a:ext uri="{FF2B5EF4-FFF2-40B4-BE49-F238E27FC236}">
              <a16:creationId xmlns:a16="http://schemas.microsoft.com/office/drawing/2014/main" xmlns="" id="{5E2135DD-CAC1-4679-A854-BF26686CD58A}"/>
            </a:ext>
          </a:extLst>
        </xdr:cNvPr>
        <xdr:cNvCxnSpPr/>
      </xdr:nvCxnSpPr>
      <xdr:spPr>
        <a:xfrm>
          <a:off x="20434300" y="6961181"/>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54" name="n_1aveValue【一般廃棄物処理施設】&#10;一人当たり有形固定資産（償却資産）額">
          <a:extLst>
            <a:ext uri="{FF2B5EF4-FFF2-40B4-BE49-F238E27FC236}">
              <a16:creationId xmlns:a16="http://schemas.microsoft.com/office/drawing/2014/main" xmlns="" id="{60331169-2BA1-4D7B-A1C0-50B001B7D10C}"/>
            </a:ext>
          </a:extLst>
        </xdr:cNvPr>
        <xdr:cNvSpPr txBox="1"/>
      </xdr:nvSpPr>
      <xdr:spPr>
        <a:xfrm>
          <a:off x="210434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55" name="n_2aveValue【一般廃棄物処理施設】&#10;一人当たり有形固定資産（償却資産）額">
          <a:extLst>
            <a:ext uri="{FF2B5EF4-FFF2-40B4-BE49-F238E27FC236}">
              <a16:creationId xmlns:a16="http://schemas.microsoft.com/office/drawing/2014/main" xmlns="" id="{A21ED39F-AFDA-45E3-9235-559AD856B041}"/>
            </a:ext>
          </a:extLst>
        </xdr:cNvPr>
        <xdr:cNvSpPr txBox="1"/>
      </xdr:nvSpPr>
      <xdr:spPr>
        <a:xfrm>
          <a:off x="20167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56" name="n_3aveValue【一般廃棄物処理施設】&#10;一人当たり有形固定資産（償却資産）額">
          <a:extLst>
            <a:ext uri="{FF2B5EF4-FFF2-40B4-BE49-F238E27FC236}">
              <a16:creationId xmlns:a16="http://schemas.microsoft.com/office/drawing/2014/main" xmlns="" id="{8E45BD09-7A61-4EBC-9BCE-D3E48FA8F5FC}"/>
            </a:ext>
          </a:extLst>
        </xdr:cNvPr>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171104</xdr:rowOff>
    </xdr:from>
    <xdr:ext cx="599010" cy="259045"/>
    <xdr:sp macro="" textlink="">
      <xdr:nvSpPr>
        <xdr:cNvPr id="557" name="n_1mainValue【一般廃棄物処理施設】&#10;一人当たり有形固定資産（償却資産）額">
          <a:extLst>
            <a:ext uri="{FF2B5EF4-FFF2-40B4-BE49-F238E27FC236}">
              <a16:creationId xmlns:a16="http://schemas.microsoft.com/office/drawing/2014/main" xmlns="" id="{C9652C55-33B8-40F8-A6A8-B98C5B95291E}"/>
            </a:ext>
          </a:extLst>
        </xdr:cNvPr>
        <xdr:cNvSpPr txBox="1"/>
      </xdr:nvSpPr>
      <xdr:spPr>
        <a:xfrm>
          <a:off x="21011095" y="6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170508</xdr:rowOff>
    </xdr:from>
    <xdr:ext cx="599010" cy="259045"/>
    <xdr:sp macro="" textlink="">
      <xdr:nvSpPr>
        <xdr:cNvPr id="558" name="n_2mainValue【一般廃棄物処理施設】&#10;一人当たり有形固定資産（償却資産）額">
          <a:extLst>
            <a:ext uri="{FF2B5EF4-FFF2-40B4-BE49-F238E27FC236}">
              <a16:creationId xmlns:a16="http://schemas.microsoft.com/office/drawing/2014/main" xmlns="" id="{421F8EA1-9AA4-457A-949E-AA7A0DC9CCFD}"/>
            </a:ext>
          </a:extLst>
        </xdr:cNvPr>
        <xdr:cNvSpPr txBox="1"/>
      </xdr:nvSpPr>
      <xdr:spPr>
        <a:xfrm>
          <a:off x="20134795" y="668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a:extLst>
            <a:ext uri="{FF2B5EF4-FFF2-40B4-BE49-F238E27FC236}">
              <a16:creationId xmlns:a16="http://schemas.microsoft.com/office/drawing/2014/main" xmlns="" id="{15BC9E8F-6864-41BB-BF75-1D564073CE1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a:extLst>
            <a:ext uri="{FF2B5EF4-FFF2-40B4-BE49-F238E27FC236}">
              <a16:creationId xmlns:a16="http://schemas.microsoft.com/office/drawing/2014/main" xmlns="" id="{74ED8904-953F-44C8-8A8A-97D86006221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a:extLst>
            <a:ext uri="{FF2B5EF4-FFF2-40B4-BE49-F238E27FC236}">
              <a16:creationId xmlns:a16="http://schemas.microsoft.com/office/drawing/2014/main" xmlns="" id="{71598DF3-CD54-4446-99AB-7424A79C417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a:extLst>
            <a:ext uri="{FF2B5EF4-FFF2-40B4-BE49-F238E27FC236}">
              <a16:creationId xmlns:a16="http://schemas.microsoft.com/office/drawing/2014/main" xmlns="" id="{F37D68C8-DF71-45ED-B9E1-3F5CB7D1A98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a:extLst>
            <a:ext uri="{FF2B5EF4-FFF2-40B4-BE49-F238E27FC236}">
              <a16:creationId xmlns:a16="http://schemas.microsoft.com/office/drawing/2014/main" xmlns="" id="{A9C3DACB-281E-43CD-9813-64E3CE19858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a:extLst>
            <a:ext uri="{FF2B5EF4-FFF2-40B4-BE49-F238E27FC236}">
              <a16:creationId xmlns:a16="http://schemas.microsoft.com/office/drawing/2014/main" xmlns="" id="{0644451F-3CB4-4271-AF28-CC0E596A055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a:extLst>
            <a:ext uri="{FF2B5EF4-FFF2-40B4-BE49-F238E27FC236}">
              <a16:creationId xmlns:a16="http://schemas.microsoft.com/office/drawing/2014/main" xmlns="" id="{08E8CBD8-D076-44A6-9321-3B1BD4C5895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a:extLst>
            <a:ext uri="{FF2B5EF4-FFF2-40B4-BE49-F238E27FC236}">
              <a16:creationId xmlns:a16="http://schemas.microsoft.com/office/drawing/2014/main" xmlns="" id="{652B4463-9CDB-47FE-81C5-BC7BB19BB1B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a:extLst>
            <a:ext uri="{FF2B5EF4-FFF2-40B4-BE49-F238E27FC236}">
              <a16:creationId xmlns:a16="http://schemas.microsoft.com/office/drawing/2014/main" xmlns="" id="{A6FD72EE-4BE6-45B3-96D9-EB858D42D52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a:extLst>
            <a:ext uri="{FF2B5EF4-FFF2-40B4-BE49-F238E27FC236}">
              <a16:creationId xmlns:a16="http://schemas.microsoft.com/office/drawing/2014/main" xmlns="" id="{0C0D7937-63EA-4743-BF23-E2B51A067C9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a:extLst>
            <a:ext uri="{FF2B5EF4-FFF2-40B4-BE49-F238E27FC236}">
              <a16:creationId xmlns:a16="http://schemas.microsoft.com/office/drawing/2014/main" xmlns="" id="{20F2D045-BAFE-4344-B340-DC2E3AF72CC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0" name="テキスト ボックス 569">
          <a:extLst>
            <a:ext uri="{FF2B5EF4-FFF2-40B4-BE49-F238E27FC236}">
              <a16:creationId xmlns:a16="http://schemas.microsoft.com/office/drawing/2014/main" xmlns="" id="{49159A56-CC96-4E49-A637-044095631B76}"/>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a:extLst>
            <a:ext uri="{FF2B5EF4-FFF2-40B4-BE49-F238E27FC236}">
              <a16:creationId xmlns:a16="http://schemas.microsoft.com/office/drawing/2014/main" xmlns="" id="{87C770BD-3E32-44D7-9CDF-17F744B1FF0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a:extLst>
            <a:ext uri="{FF2B5EF4-FFF2-40B4-BE49-F238E27FC236}">
              <a16:creationId xmlns:a16="http://schemas.microsoft.com/office/drawing/2014/main" xmlns="" id="{7D69059B-EED1-445C-8A0A-FD03B0113BA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a:extLst>
            <a:ext uri="{FF2B5EF4-FFF2-40B4-BE49-F238E27FC236}">
              <a16:creationId xmlns:a16="http://schemas.microsoft.com/office/drawing/2014/main" xmlns="" id="{217E74FA-D2DB-4F4B-BED5-080E269C9AA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a:extLst>
            <a:ext uri="{FF2B5EF4-FFF2-40B4-BE49-F238E27FC236}">
              <a16:creationId xmlns:a16="http://schemas.microsoft.com/office/drawing/2014/main" xmlns="" id="{C226545A-016E-4B72-ABB0-09AB07094C4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a:extLst>
            <a:ext uri="{FF2B5EF4-FFF2-40B4-BE49-F238E27FC236}">
              <a16:creationId xmlns:a16="http://schemas.microsoft.com/office/drawing/2014/main" xmlns="" id="{D6FBA614-87AA-48EA-9608-27E36A803CA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a:extLst>
            <a:ext uri="{FF2B5EF4-FFF2-40B4-BE49-F238E27FC236}">
              <a16:creationId xmlns:a16="http://schemas.microsoft.com/office/drawing/2014/main" xmlns="" id="{E73B90B0-16CD-446B-9728-6E577901BFD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a:extLst>
            <a:ext uri="{FF2B5EF4-FFF2-40B4-BE49-F238E27FC236}">
              <a16:creationId xmlns:a16="http://schemas.microsoft.com/office/drawing/2014/main" xmlns="" id="{3404C978-1C4A-47EB-A20C-09035A57F92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a:extLst>
            <a:ext uri="{FF2B5EF4-FFF2-40B4-BE49-F238E27FC236}">
              <a16:creationId xmlns:a16="http://schemas.microsoft.com/office/drawing/2014/main" xmlns="" id="{E8F257B7-8E91-47CD-9D70-2932F004EA7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a:extLst>
            <a:ext uri="{FF2B5EF4-FFF2-40B4-BE49-F238E27FC236}">
              <a16:creationId xmlns:a16="http://schemas.microsoft.com/office/drawing/2014/main" xmlns="" id="{0D8C9A17-C256-4D2E-A0E9-02586F3B06F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0" name="テキスト ボックス 579">
          <a:extLst>
            <a:ext uri="{FF2B5EF4-FFF2-40B4-BE49-F238E27FC236}">
              <a16:creationId xmlns:a16="http://schemas.microsoft.com/office/drawing/2014/main" xmlns="" id="{3E623A44-48D8-47EB-96BF-E25CFF60AC61}"/>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a:extLst>
            <a:ext uri="{FF2B5EF4-FFF2-40B4-BE49-F238E27FC236}">
              <a16:creationId xmlns:a16="http://schemas.microsoft.com/office/drawing/2014/main" xmlns="" id="{B6E5293D-A8E3-4E8E-9594-A356B8631A8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xmlns="" id="{1F063F8E-3170-4280-B18A-3B1436CBEF2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a:extLst>
            <a:ext uri="{FF2B5EF4-FFF2-40B4-BE49-F238E27FC236}">
              <a16:creationId xmlns:a16="http://schemas.microsoft.com/office/drawing/2014/main" xmlns="" id="{2CF942C6-27CD-4FA1-87C6-91028FB72F3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84" name="直線コネクタ 583">
          <a:extLst>
            <a:ext uri="{FF2B5EF4-FFF2-40B4-BE49-F238E27FC236}">
              <a16:creationId xmlns:a16="http://schemas.microsoft.com/office/drawing/2014/main" xmlns="" id="{4A4E36AC-52B6-42B6-A17C-7D73B580FDCE}"/>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85" name="【保健センター・保健所】&#10;有形固定資産減価償却率最小値テキスト">
          <a:extLst>
            <a:ext uri="{FF2B5EF4-FFF2-40B4-BE49-F238E27FC236}">
              <a16:creationId xmlns:a16="http://schemas.microsoft.com/office/drawing/2014/main" xmlns="" id="{4F29CD6B-FBA1-4240-9C81-3460BA743FFB}"/>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86" name="直線コネクタ 585">
          <a:extLst>
            <a:ext uri="{FF2B5EF4-FFF2-40B4-BE49-F238E27FC236}">
              <a16:creationId xmlns:a16="http://schemas.microsoft.com/office/drawing/2014/main" xmlns="" id="{EBD44176-860A-4D53-990A-F2C3B296AEA4}"/>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7" name="【保健センター・保健所】&#10;有形固定資産減価償却率最大値テキスト">
          <a:extLst>
            <a:ext uri="{FF2B5EF4-FFF2-40B4-BE49-F238E27FC236}">
              <a16:creationId xmlns:a16="http://schemas.microsoft.com/office/drawing/2014/main" xmlns="" id="{C75A618A-E638-45C2-BCFA-AA18C937C9A9}"/>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8" name="直線コネクタ 587">
          <a:extLst>
            <a:ext uri="{FF2B5EF4-FFF2-40B4-BE49-F238E27FC236}">
              <a16:creationId xmlns:a16="http://schemas.microsoft.com/office/drawing/2014/main" xmlns="" id="{B8302F99-6649-463B-A768-0C5FE79F4067}"/>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89" name="【保健センター・保健所】&#10;有形固定資産減価償却率平均値テキスト">
          <a:extLst>
            <a:ext uri="{FF2B5EF4-FFF2-40B4-BE49-F238E27FC236}">
              <a16:creationId xmlns:a16="http://schemas.microsoft.com/office/drawing/2014/main" xmlns="" id="{24D367AD-44CE-4B24-A619-B954C6E30844}"/>
            </a:ext>
          </a:extLst>
        </xdr:cNvPr>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0" name="フローチャート: 判断 589">
          <a:extLst>
            <a:ext uri="{FF2B5EF4-FFF2-40B4-BE49-F238E27FC236}">
              <a16:creationId xmlns:a16="http://schemas.microsoft.com/office/drawing/2014/main" xmlns="" id="{6FAD3850-656A-45B3-AF84-B86BD5307FEE}"/>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1" name="フローチャート: 判断 590">
          <a:extLst>
            <a:ext uri="{FF2B5EF4-FFF2-40B4-BE49-F238E27FC236}">
              <a16:creationId xmlns:a16="http://schemas.microsoft.com/office/drawing/2014/main" xmlns="" id="{B6A9CF4F-607F-4922-B2E6-614EAE35EDE1}"/>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2" name="フローチャート: 判断 591">
          <a:extLst>
            <a:ext uri="{FF2B5EF4-FFF2-40B4-BE49-F238E27FC236}">
              <a16:creationId xmlns:a16="http://schemas.microsoft.com/office/drawing/2014/main" xmlns="" id="{521ED997-8069-46DC-98B9-BF0161636C97}"/>
            </a:ext>
          </a:extLst>
        </xdr:cNvPr>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3" name="フローチャート: 判断 592">
          <a:extLst>
            <a:ext uri="{FF2B5EF4-FFF2-40B4-BE49-F238E27FC236}">
              <a16:creationId xmlns:a16="http://schemas.microsoft.com/office/drawing/2014/main" xmlns="" id="{9700D177-89F1-4716-887A-1A0B1BACB1A5}"/>
            </a:ext>
          </a:extLst>
        </xdr:cNvPr>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xmlns="" id="{FBFDBD9D-AC61-4537-9F22-B131E9F4540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xmlns="" id="{343A55BB-A868-46CE-8FB2-8E8ADFD75C7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xmlns="" id="{0D422231-BDEB-4D89-A341-7F4F3E3449A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xmlns="" id="{2E81827B-F7FC-41BC-9B20-61347AD4522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xmlns="" id="{E07B61B0-770E-4EA5-A0F9-0702027A0BB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3084</xdr:rowOff>
    </xdr:from>
    <xdr:to>
      <xdr:col>85</xdr:col>
      <xdr:colOff>177800</xdr:colOff>
      <xdr:row>59</xdr:row>
      <xdr:rowOff>104684</xdr:rowOff>
    </xdr:to>
    <xdr:sp macro="" textlink="">
      <xdr:nvSpPr>
        <xdr:cNvPr id="599" name="楕円 598">
          <a:extLst>
            <a:ext uri="{FF2B5EF4-FFF2-40B4-BE49-F238E27FC236}">
              <a16:creationId xmlns:a16="http://schemas.microsoft.com/office/drawing/2014/main" xmlns="" id="{1EC8267D-481F-4682-8BAF-560D4359A246}"/>
            </a:ext>
          </a:extLst>
        </xdr:cNvPr>
        <xdr:cNvSpPr/>
      </xdr:nvSpPr>
      <xdr:spPr>
        <a:xfrm>
          <a:off x="162687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25961</xdr:rowOff>
    </xdr:from>
    <xdr:ext cx="405111" cy="259045"/>
    <xdr:sp macro="" textlink="">
      <xdr:nvSpPr>
        <xdr:cNvPr id="600" name="【保健センター・保健所】&#10;有形固定資産減価償却率該当値テキスト">
          <a:extLst>
            <a:ext uri="{FF2B5EF4-FFF2-40B4-BE49-F238E27FC236}">
              <a16:creationId xmlns:a16="http://schemas.microsoft.com/office/drawing/2014/main" xmlns="" id="{A523FF27-838E-4B78-A7FD-404936436D02}"/>
            </a:ext>
          </a:extLst>
        </xdr:cNvPr>
        <xdr:cNvSpPr txBox="1"/>
      </xdr:nvSpPr>
      <xdr:spPr>
        <a:xfrm>
          <a:off x="16357600" y="997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601" name="楕円 600">
          <a:extLst>
            <a:ext uri="{FF2B5EF4-FFF2-40B4-BE49-F238E27FC236}">
              <a16:creationId xmlns:a16="http://schemas.microsoft.com/office/drawing/2014/main" xmlns="" id="{65EC5FF1-96AA-4BED-ACB9-1421E3BB5510}"/>
            </a:ext>
          </a:extLst>
        </xdr:cNvPr>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53884</xdr:rowOff>
    </xdr:from>
    <xdr:to>
      <xdr:col>85</xdr:col>
      <xdr:colOff>127000</xdr:colOff>
      <xdr:row>59</xdr:row>
      <xdr:rowOff>80010</xdr:rowOff>
    </xdr:to>
    <xdr:cxnSp macro="">
      <xdr:nvCxnSpPr>
        <xdr:cNvPr id="602" name="直線コネクタ 601">
          <a:extLst>
            <a:ext uri="{FF2B5EF4-FFF2-40B4-BE49-F238E27FC236}">
              <a16:creationId xmlns:a16="http://schemas.microsoft.com/office/drawing/2014/main" xmlns="" id="{00A50571-59EF-40A4-AFB2-09964476622C}"/>
            </a:ext>
          </a:extLst>
        </xdr:cNvPr>
        <xdr:cNvCxnSpPr/>
      </xdr:nvCxnSpPr>
      <xdr:spPr>
        <a:xfrm flipV="1">
          <a:off x="15481300" y="101694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03" name="楕円 602">
          <a:extLst>
            <a:ext uri="{FF2B5EF4-FFF2-40B4-BE49-F238E27FC236}">
              <a16:creationId xmlns:a16="http://schemas.microsoft.com/office/drawing/2014/main" xmlns="" id="{D6FAF9C2-775D-445C-9579-D8E881328021}"/>
            </a:ext>
          </a:extLst>
        </xdr:cNvPr>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106135</xdr:rowOff>
    </xdr:to>
    <xdr:cxnSp macro="">
      <xdr:nvCxnSpPr>
        <xdr:cNvPr id="604" name="直線コネクタ 603">
          <a:extLst>
            <a:ext uri="{FF2B5EF4-FFF2-40B4-BE49-F238E27FC236}">
              <a16:creationId xmlns:a16="http://schemas.microsoft.com/office/drawing/2014/main" xmlns="" id="{06A78318-9FB4-4A29-A04E-642F794A06A3}"/>
            </a:ext>
          </a:extLst>
        </xdr:cNvPr>
        <xdr:cNvCxnSpPr/>
      </xdr:nvCxnSpPr>
      <xdr:spPr>
        <a:xfrm flipV="1">
          <a:off x="14592300" y="101955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81462</xdr:rowOff>
    </xdr:from>
    <xdr:to>
      <xdr:col>72</xdr:col>
      <xdr:colOff>38100</xdr:colOff>
      <xdr:row>60</xdr:row>
      <xdr:rowOff>11612</xdr:rowOff>
    </xdr:to>
    <xdr:sp macro="" textlink="">
      <xdr:nvSpPr>
        <xdr:cNvPr id="605" name="楕円 604">
          <a:extLst>
            <a:ext uri="{FF2B5EF4-FFF2-40B4-BE49-F238E27FC236}">
              <a16:creationId xmlns:a16="http://schemas.microsoft.com/office/drawing/2014/main" xmlns="" id="{C3D58F9C-3F68-4DC6-8A13-CE8E32153F5D}"/>
            </a:ext>
          </a:extLst>
        </xdr:cNvPr>
        <xdr:cNvSpPr/>
      </xdr:nvSpPr>
      <xdr:spPr>
        <a:xfrm>
          <a:off x="13652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132262</xdr:rowOff>
    </xdr:to>
    <xdr:cxnSp macro="">
      <xdr:nvCxnSpPr>
        <xdr:cNvPr id="606" name="直線コネクタ 605">
          <a:extLst>
            <a:ext uri="{FF2B5EF4-FFF2-40B4-BE49-F238E27FC236}">
              <a16:creationId xmlns:a16="http://schemas.microsoft.com/office/drawing/2014/main" xmlns="" id="{DF65BAC5-EE89-41B0-A24B-1CC27768EE46}"/>
            </a:ext>
          </a:extLst>
        </xdr:cNvPr>
        <xdr:cNvCxnSpPr/>
      </xdr:nvCxnSpPr>
      <xdr:spPr>
        <a:xfrm flipV="1">
          <a:off x="13703300" y="102216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07" name="n_1aveValue【保健センター・保健所】&#10;有形固定資産減価償却率">
          <a:extLst>
            <a:ext uri="{FF2B5EF4-FFF2-40B4-BE49-F238E27FC236}">
              <a16:creationId xmlns:a16="http://schemas.microsoft.com/office/drawing/2014/main" xmlns="" id="{3C73919F-3A38-48C2-BCD9-E640671F763D}"/>
            </a:ext>
          </a:extLst>
        </xdr:cNvPr>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08" name="n_2aveValue【保健センター・保健所】&#10;有形固定資産減価償却率">
          <a:extLst>
            <a:ext uri="{FF2B5EF4-FFF2-40B4-BE49-F238E27FC236}">
              <a16:creationId xmlns:a16="http://schemas.microsoft.com/office/drawing/2014/main" xmlns="" id="{3152A7B7-CCD3-4908-A065-61621495CAB8}"/>
            </a:ext>
          </a:extLst>
        </xdr:cNvPr>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609" name="n_3aveValue【保健センター・保健所】&#10;有形固定資産減価償却率">
          <a:extLst>
            <a:ext uri="{FF2B5EF4-FFF2-40B4-BE49-F238E27FC236}">
              <a16:creationId xmlns:a16="http://schemas.microsoft.com/office/drawing/2014/main" xmlns="" id="{79BD9AEE-6BE5-4654-9F66-801EC18EB4AB}"/>
            </a:ext>
          </a:extLst>
        </xdr:cNvPr>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147337</xdr:rowOff>
    </xdr:from>
    <xdr:ext cx="405111" cy="259045"/>
    <xdr:sp macro="" textlink="">
      <xdr:nvSpPr>
        <xdr:cNvPr id="610" name="n_1mainValue【保健センター・保健所】&#10;有形固定資産減価償却率">
          <a:extLst>
            <a:ext uri="{FF2B5EF4-FFF2-40B4-BE49-F238E27FC236}">
              <a16:creationId xmlns:a16="http://schemas.microsoft.com/office/drawing/2014/main" xmlns="" id="{2075F6C3-183B-4222-906B-E7AF7987B90B}"/>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11" name="n_2mainValue【保健センター・保健所】&#10;有形固定資産減価償却率">
          <a:extLst>
            <a:ext uri="{FF2B5EF4-FFF2-40B4-BE49-F238E27FC236}">
              <a16:creationId xmlns:a16="http://schemas.microsoft.com/office/drawing/2014/main" xmlns="" id="{233835D2-E722-4A39-B613-E1256A68BC29}"/>
            </a:ext>
          </a:extLst>
        </xdr:cNvPr>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28139</xdr:rowOff>
    </xdr:from>
    <xdr:ext cx="405111" cy="259045"/>
    <xdr:sp macro="" textlink="">
      <xdr:nvSpPr>
        <xdr:cNvPr id="612" name="n_3mainValue【保健センター・保健所】&#10;有形固定資産減価償却率">
          <a:extLst>
            <a:ext uri="{FF2B5EF4-FFF2-40B4-BE49-F238E27FC236}">
              <a16:creationId xmlns:a16="http://schemas.microsoft.com/office/drawing/2014/main" xmlns="" id="{9A5DF95B-BC0B-41D1-95DA-A754A365FBED}"/>
            </a:ext>
          </a:extLst>
        </xdr:cNvPr>
        <xdr:cNvSpPr txBox="1"/>
      </xdr:nvSpPr>
      <xdr:spPr>
        <a:xfrm>
          <a:off x="13500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a:extLst>
            <a:ext uri="{FF2B5EF4-FFF2-40B4-BE49-F238E27FC236}">
              <a16:creationId xmlns:a16="http://schemas.microsoft.com/office/drawing/2014/main" xmlns="" id="{F508D995-AB5E-4B77-8CE0-F6426CA414F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a:extLst>
            <a:ext uri="{FF2B5EF4-FFF2-40B4-BE49-F238E27FC236}">
              <a16:creationId xmlns:a16="http://schemas.microsoft.com/office/drawing/2014/main" xmlns="" id="{1015CB66-7B31-4947-983F-4CFFE7388BC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a:extLst>
            <a:ext uri="{FF2B5EF4-FFF2-40B4-BE49-F238E27FC236}">
              <a16:creationId xmlns:a16="http://schemas.microsoft.com/office/drawing/2014/main" xmlns="" id="{F6EA0E38-75B3-473F-A625-C32DF82C777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a:extLst>
            <a:ext uri="{FF2B5EF4-FFF2-40B4-BE49-F238E27FC236}">
              <a16:creationId xmlns:a16="http://schemas.microsoft.com/office/drawing/2014/main" xmlns="" id="{E1738E01-64FE-470B-99F9-F696804959D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a:extLst>
            <a:ext uri="{FF2B5EF4-FFF2-40B4-BE49-F238E27FC236}">
              <a16:creationId xmlns:a16="http://schemas.microsoft.com/office/drawing/2014/main" xmlns="" id="{650A0383-0088-413A-9D05-33394BA6C05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a:extLst>
            <a:ext uri="{FF2B5EF4-FFF2-40B4-BE49-F238E27FC236}">
              <a16:creationId xmlns:a16="http://schemas.microsoft.com/office/drawing/2014/main" xmlns="" id="{799B8DE7-275A-42A4-9307-46185CBE760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a:extLst>
            <a:ext uri="{FF2B5EF4-FFF2-40B4-BE49-F238E27FC236}">
              <a16:creationId xmlns:a16="http://schemas.microsoft.com/office/drawing/2014/main" xmlns="" id="{0526E14F-F147-4ECC-87EC-6172ACC480B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a:extLst>
            <a:ext uri="{FF2B5EF4-FFF2-40B4-BE49-F238E27FC236}">
              <a16:creationId xmlns:a16="http://schemas.microsoft.com/office/drawing/2014/main" xmlns="" id="{3A36D362-B607-405B-A7CE-FE7E797432B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a:extLst>
            <a:ext uri="{FF2B5EF4-FFF2-40B4-BE49-F238E27FC236}">
              <a16:creationId xmlns:a16="http://schemas.microsoft.com/office/drawing/2014/main" xmlns="" id="{248BEE9B-6323-43E2-9A28-F7F559DD497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a:extLst>
            <a:ext uri="{FF2B5EF4-FFF2-40B4-BE49-F238E27FC236}">
              <a16:creationId xmlns:a16="http://schemas.microsoft.com/office/drawing/2014/main" xmlns="" id="{15F45F43-CF25-4397-9745-F93EB21E11E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3" name="直線コネクタ 622">
          <a:extLst>
            <a:ext uri="{FF2B5EF4-FFF2-40B4-BE49-F238E27FC236}">
              <a16:creationId xmlns:a16="http://schemas.microsoft.com/office/drawing/2014/main" xmlns="" id="{06AB9C02-49B4-4013-B020-228E1B79FE3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xmlns="" id="{53FE8146-D1C8-465B-9272-B0841E7B892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5" name="直線コネクタ 624">
          <a:extLst>
            <a:ext uri="{FF2B5EF4-FFF2-40B4-BE49-F238E27FC236}">
              <a16:creationId xmlns:a16="http://schemas.microsoft.com/office/drawing/2014/main" xmlns="" id="{8E247A4E-A393-4D9C-A197-C87A100A8AB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6" name="テキスト ボックス 625">
          <a:extLst>
            <a:ext uri="{FF2B5EF4-FFF2-40B4-BE49-F238E27FC236}">
              <a16:creationId xmlns:a16="http://schemas.microsoft.com/office/drawing/2014/main" xmlns="" id="{844BB76C-6128-4C37-AD53-AB5980E9F22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7" name="直線コネクタ 626">
          <a:extLst>
            <a:ext uri="{FF2B5EF4-FFF2-40B4-BE49-F238E27FC236}">
              <a16:creationId xmlns:a16="http://schemas.microsoft.com/office/drawing/2014/main" xmlns="" id="{E485FE98-E192-48FE-8FF4-E6F11D6227F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8" name="テキスト ボックス 627">
          <a:extLst>
            <a:ext uri="{FF2B5EF4-FFF2-40B4-BE49-F238E27FC236}">
              <a16:creationId xmlns:a16="http://schemas.microsoft.com/office/drawing/2014/main" xmlns="" id="{F101731A-84F5-49E5-BC6B-A9E6FAC1FE0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9" name="直線コネクタ 628">
          <a:extLst>
            <a:ext uri="{FF2B5EF4-FFF2-40B4-BE49-F238E27FC236}">
              <a16:creationId xmlns:a16="http://schemas.microsoft.com/office/drawing/2014/main" xmlns="" id="{D2D3E4F9-A432-4DE9-99BC-1F155C45084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0" name="テキスト ボックス 629">
          <a:extLst>
            <a:ext uri="{FF2B5EF4-FFF2-40B4-BE49-F238E27FC236}">
              <a16:creationId xmlns:a16="http://schemas.microsoft.com/office/drawing/2014/main" xmlns="" id="{5DEF04DA-7066-4446-8103-0C09CAD8FFA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1" name="直線コネクタ 630">
          <a:extLst>
            <a:ext uri="{FF2B5EF4-FFF2-40B4-BE49-F238E27FC236}">
              <a16:creationId xmlns:a16="http://schemas.microsoft.com/office/drawing/2014/main" xmlns="" id="{5BD3D945-E031-444B-9207-98B864BCE5F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2" name="テキスト ボックス 631">
          <a:extLst>
            <a:ext uri="{FF2B5EF4-FFF2-40B4-BE49-F238E27FC236}">
              <a16:creationId xmlns:a16="http://schemas.microsoft.com/office/drawing/2014/main" xmlns="" id="{5C8B9426-6A08-4566-B534-7F6C60AA580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3" name="直線コネクタ 632">
          <a:extLst>
            <a:ext uri="{FF2B5EF4-FFF2-40B4-BE49-F238E27FC236}">
              <a16:creationId xmlns:a16="http://schemas.microsoft.com/office/drawing/2014/main" xmlns="" id="{80B91AE9-15D9-47DB-8C76-B09F839D95F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4" name="テキスト ボックス 633">
          <a:extLst>
            <a:ext uri="{FF2B5EF4-FFF2-40B4-BE49-F238E27FC236}">
              <a16:creationId xmlns:a16="http://schemas.microsoft.com/office/drawing/2014/main" xmlns="" id="{F7084A2B-1501-415C-8C83-714B28F4775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a:extLst>
            <a:ext uri="{FF2B5EF4-FFF2-40B4-BE49-F238E27FC236}">
              <a16:creationId xmlns:a16="http://schemas.microsoft.com/office/drawing/2014/main" xmlns="" id="{5371F53E-A8C1-42AB-83C7-518BC3FB717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a:extLst>
            <a:ext uri="{FF2B5EF4-FFF2-40B4-BE49-F238E27FC236}">
              <a16:creationId xmlns:a16="http://schemas.microsoft.com/office/drawing/2014/main" xmlns="" id="{1269AC5B-5C74-44BE-A7D7-7A663776E57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保健センター・保健所】&#10;一人当たり面積グラフ枠">
          <a:extLst>
            <a:ext uri="{FF2B5EF4-FFF2-40B4-BE49-F238E27FC236}">
              <a16:creationId xmlns:a16="http://schemas.microsoft.com/office/drawing/2014/main" xmlns="" id="{BF5A6A32-85FA-4330-A25B-B78E81E83D6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38" name="直線コネクタ 637">
          <a:extLst>
            <a:ext uri="{FF2B5EF4-FFF2-40B4-BE49-F238E27FC236}">
              <a16:creationId xmlns:a16="http://schemas.microsoft.com/office/drawing/2014/main" xmlns="" id="{E18A84EF-D976-4844-8B12-A0FCF9ADD960}"/>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39" name="【保健センター・保健所】&#10;一人当たり面積最小値テキスト">
          <a:extLst>
            <a:ext uri="{FF2B5EF4-FFF2-40B4-BE49-F238E27FC236}">
              <a16:creationId xmlns:a16="http://schemas.microsoft.com/office/drawing/2014/main" xmlns="" id="{EE7E3E2E-007D-49C9-A7E4-1EB86997039C}"/>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0" name="直線コネクタ 639">
          <a:extLst>
            <a:ext uri="{FF2B5EF4-FFF2-40B4-BE49-F238E27FC236}">
              <a16:creationId xmlns:a16="http://schemas.microsoft.com/office/drawing/2014/main" xmlns="" id="{CEA8EB4C-6F0A-4DB0-A7DD-7858CBB8DED5}"/>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1" name="【保健センター・保健所】&#10;一人当たり面積最大値テキスト">
          <a:extLst>
            <a:ext uri="{FF2B5EF4-FFF2-40B4-BE49-F238E27FC236}">
              <a16:creationId xmlns:a16="http://schemas.microsoft.com/office/drawing/2014/main" xmlns="" id="{E53F2EB4-FA7B-40DF-95A6-CA9205F8A99A}"/>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2" name="直線コネクタ 641">
          <a:extLst>
            <a:ext uri="{FF2B5EF4-FFF2-40B4-BE49-F238E27FC236}">
              <a16:creationId xmlns:a16="http://schemas.microsoft.com/office/drawing/2014/main" xmlns="" id="{797CEC55-40F0-4838-9EFE-A9302D6C8965}"/>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43" name="【保健センター・保健所】&#10;一人当たり面積平均値テキスト">
          <a:extLst>
            <a:ext uri="{FF2B5EF4-FFF2-40B4-BE49-F238E27FC236}">
              <a16:creationId xmlns:a16="http://schemas.microsoft.com/office/drawing/2014/main" xmlns="" id="{4BBC6085-70D6-437F-9932-C7B38AF54CFF}"/>
            </a:ext>
          </a:extLst>
        </xdr:cNvPr>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44" name="フローチャート: 判断 643">
          <a:extLst>
            <a:ext uri="{FF2B5EF4-FFF2-40B4-BE49-F238E27FC236}">
              <a16:creationId xmlns:a16="http://schemas.microsoft.com/office/drawing/2014/main" xmlns="" id="{3653E939-5D4D-4456-A0F0-A64CC655D65D}"/>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45" name="フローチャート: 判断 644">
          <a:extLst>
            <a:ext uri="{FF2B5EF4-FFF2-40B4-BE49-F238E27FC236}">
              <a16:creationId xmlns:a16="http://schemas.microsoft.com/office/drawing/2014/main" xmlns="" id="{DA7CF267-B0A4-4563-9455-6BC05C6B18C5}"/>
            </a:ext>
          </a:extLst>
        </xdr:cNvPr>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46" name="フローチャート: 判断 645">
          <a:extLst>
            <a:ext uri="{FF2B5EF4-FFF2-40B4-BE49-F238E27FC236}">
              <a16:creationId xmlns:a16="http://schemas.microsoft.com/office/drawing/2014/main" xmlns="" id="{F621E43A-D19F-4F9E-B94E-89E93F9E3BD3}"/>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47" name="フローチャート: 判断 646">
          <a:extLst>
            <a:ext uri="{FF2B5EF4-FFF2-40B4-BE49-F238E27FC236}">
              <a16:creationId xmlns:a16="http://schemas.microsoft.com/office/drawing/2014/main" xmlns="" id="{5FAE8ED9-950A-4433-B067-E8F3AD218A50}"/>
            </a:ext>
          </a:extLst>
        </xdr:cNvPr>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xmlns="" id="{CACFACE0-D8ED-4C1E-B387-2E0308574CE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xmlns="" id="{AAC2CF98-F16F-4300-8DE6-C77100BE31D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xmlns="" id="{103A8970-8FA1-493F-8EA4-3E23AB7CC38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xmlns="" id="{C1366AD8-7AA7-42AA-8BD3-DA4B59DBB18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xmlns="" id="{918CFCEA-2BB2-4FA7-9CBC-BBA4FC650C8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53" name="楕円 652">
          <a:extLst>
            <a:ext uri="{FF2B5EF4-FFF2-40B4-BE49-F238E27FC236}">
              <a16:creationId xmlns:a16="http://schemas.microsoft.com/office/drawing/2014/main" xmlns="" id="{82DE5A9F-5E0D-44B9-A85E-EFE885867333}"/>
            </a:ext>
          </a:extLst>
        </xdr:cNvPr>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54" name="【保健センター・保健所】&#10;一人当たり面積該当値テキスト">
          <a:extLst>
            <a:ext uri="{FF2B5EF4-FFF2-40B4-BE49-F238E27FC236}">
              <a16:creationId xmlns:a16="http://schemas.microsoft.com/office/drawing/2014/main" xmlns="" id="{35D7A662-D7FA-4C37-BA98-1CE7F15FFE6F}"/>
            </a:ext>
          </a:extLst>
        </xdr:cNvPr>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55" name="楕円 654">
          <a:extLst>
            <a:ext uri="{FF2B5EF4-FFF2-40B4-BE49-F238E27FC236}">
              <a16:creationId xmlns:a16="http://schemas.microsoft.com/office/drawing/2014/main" xmlns="" id="{625E3B05-AFC8-4DDA-AE2A-1346144D61A7}"/>
            </a:ext>
          </a:extLst>
        </xdr:cNvPr>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56" name="直線コネクタ 655">
          <a:extLst>
            <a:ext uri="{FF2B5EF4-FFF2-40B4-BE49-F238E27FC236}">
              <a16:creationId xmlns:a16="http://schemas.microsoft.com/office/drawing/2014/main" xmlns="" id="{75F3E8C7-9950-4340-ACDB-B43414E16DCC}"/>
            </a:ext>
          </a:extLst>
        </xdr:cNvPr>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57" name="楕円 656">
          <a:extLst>
            <a:ext uri="{FF2B5EF4-FFF2-40B4-BE49-F238E27FC236}">
              <a16:creationId xmlns:a16="http://schemas.microsoft.com/office/drawing/2014/main" xmlns="" id="{3E358438-9FC8-4FFD-AFB3-C038824C7737}"/>
            </a:ext>
          </a:extLst>
        </xdr:cNvPr>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58" name="直線コネクタ 657">
          <a:extLst>
            <a:ext uri="{FF2B5EF4-FFF2-40B4-BE49-F238E27FC236}">
              <a16:creationId xmlns:a16="http://schemas.microsoft.com/office/drawing/2014/main" xmlns="" id="{2DF700A0-C54E-4FBC-960A-A602E05DC2EB}"/>
            </a:ext>
          </a:extLst>
        </xdr:cNvPr>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59" name="楕円 658">
          <a:extLst>
            <a:ext uri="{FF2B5EF4-FFF2-40B4-BE49-F238E27FC236}">
              <a16:creationId xmlns:a16="http://schemas.microsoft.com/office/drawing/2014/main" xmlns="" id="{5C691C11-4376-485B-B8ED-6E1DE2ADFD15}"/>
            </a:ext>
          </a:extLst>
        </xdr:cNvPr>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660" name="直線コネクタ 659">
          <a:extLst>
            <a:ext uri="{FF2B5EF4-FFF2-40B4-BE49-F238E27FC236}">
              <a16:creationId xmlns:a16="http://schemas.microsoft.com/office/drawing/2014/main" xmlns="" id="{2AFFA7D5-1199-4650-BDD2-062C7C61866A}"/>
            </a:ext>
          </a:extLst>
        </xdr:cNvPr>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61" name="n_1aveValue【保健センター・保健所】&#10;一人当たり面積">
          <a:extLst>
            <a:ext uri="{FF2B5EF4-FFF2-40B4-BE49-F238E27FC236}">
              <a16:creationId xmlns:a16="http://schemas.microsoft.com/office/drawing/2014/main" xmlns="" id="{F3631EC8-B5B2-4EFC-8504-29F0D5EA971F}"/>
            </a:ext>
          </a:extLst>
        </xdr:cNvPr>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62" name="n_2aveValue【保健センター・保健所】&#10;一人当たり面積">
          <a:extLst>
            <a:ext uri="{FF2B5EF4-FFF2-40B4-BE49-F238E27FC236}">
              <a16:creationId xmlns:a16="http://schemas.microsoft.com/office/drawing/2014/main" xmlns="" id="{08D81EEE-70F9-4CFE-9598-86946C182C53}"/>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63" name="n_3aveValue【保健センター・保健所】&#10;一人当たり面積">
          <a:extLst>
            <a:ext uri="{FF2B5EF4-FFF2-40B4-BE49-F238E27FC236}">
              <a16:creationId xmlns:a16="http://schemas.microsoft.com/office/drawing/2014/main" xmlns="" id="{48BE628D-0AE9-45C6-8488-D949FD204797}"/>
            </a:ext>
          </a:extLst>
        </xdr:cNvPr>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664" name="n_1mainValue【保健センター・保健所】&#10;一人当たり面積">
          <a:extLst>
            <a:ext uri="{FF2B5EF4-FFF2-40B4-BE49-F238E27FC236}">
              <a16:creationId xmlns:a16="http://schemas.microsoft.com/office/drawing/2014/main" xmlns="" id="{7C82DFFA-CE67-478E-9FAD-384214E45B08}"/>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65" name="n_2mainValue【保健センター・保健所】&#10;一人当たり面積">
          <a:extLst>
            <a:ext uri="{FF2B5EF4-FFF2-40B4-BE49-F238E27FC236}">
              <a16:creationId xmlns:a16="http://schemas.microsoft.com/office/drawing/2014/main" xmlns="" id="{827F71BA-6396-4809-983F-FE9DC9401540}"/>
            </a:ext>
          </a:extLst>
        </xdr:cNvPr>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666" name="n_3mainValue【保健センター・保健所】&#10;一人当たり面積">
          <a:extLst>
            <a:ext uri="{FF2B5EF4-FFF2-40B4-BE49-F238E27FC236}">
              <a16:creationId xmlns:a16="http://schemas.microsoft.com/office/drawing/2014/main" xmlns="" id="{40F397B2-E831-4593-98F6-7225F2ECDB35}"/>
            </a:ext>
          </a:extLst>
        </xdr:cNvPr>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a:extLst>
            <a:ext uri="{FF2B5EF4-FFF2-40B4-BE49-F238E27FC236}">
              <a16:creationId xmlns:a16="http://schemas.microsoft.com/office/drawing/2014/main" xmlns="" id="{40649B4D-F0E1-483E-AC05-AD806866737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a:extLst>
            <a:ext uri="{FF2B5EF4-FFF2-40B4-BE49-F238E27FC236}">
              <a16:creationId xmlns:a16="http://schemas.microsoft.com/office/drawing/2014/main" xmlns="" id="{1D6ED716-5A08-4311-9B81-026DA530D8C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a:extLst>
            <a:ext uri="{FF2B5EF4-FFF2-40B4-BE49-F238E27FC236}">
              <a16:creationId xmlns:a16="http://schemas.microsoft.com/office/drawing/2014/main" xmlns="" id="{A7671555-6438-46FE-8FDB-EF49D3E4AAF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a:extLst>
            <a:ext uri="{FF2B5EF4-FFF2-40B4-BE49-F238E27FC236}">
              <a16:creationId xmlns:a16="http://schemas.microsoft.com/office/drawing/2014/main" xmlns="" id="{07B752C3-37EE-48D5-9003-BF77C5071FE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a:extLst>
            <a:ext uri="{FF2B5EF4-FFF2-40B4-BE49-F238E27FC236}">
              <a16:creationId xmlns:a16="http://schemas.microsoft.com/office/drawing/2014/main" xmlns="" id="{20A3B1AC-0ED5-44D3-9B3B-0F82F9D3FA6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a:extLst>
            <a:ext uri="{FF2B5EF4-FFF2-40B4-BE49-F238E27FC236}">
              <a16:creationId xmlns:a16="http://schemas.microsoft.com/office/drawing/2014/main" xmlns="" id="{AA4690E3-1D47-42E7-94E3-5A794B4AF28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a:extLst>
            <a:ext uri="{FF2B5EF4-FFF2-40B4-BE49-F238E27FC236}">
              <a16:creationId xmlns:a16="http://schemas.microsoft.com/office/drawing/2014/main" xmlns="" id="{B6905B7A-0218-4598-A5DC-20E02A11AC8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a:extLst>
            <a:ext uri="{FF2B5EF4-FFF2-40B4-BE49-F238E27FC236}">
              <a16:creationId xmlns:a16="http://schemas.microsoft.com/office/drawing/2014/main" xmlns="" id="{F2DBBBDD-8006-485D-8554-0EFB928676E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a:extLst>
            <a:ext uri="{FF2B5EF4-FFF2-40B4-BE49-F238E27FC236}">
              <a16:creationId xmlns:a16="http://schemas.microsoft.com/office/drawing/2014/main" xmlns="" id="{FEF01E58-C548-4D1F-928E-07A28EC81F8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a:extLst>
            <a:ext uri="{FF2B5EF4-FFF2-40B4-BE49-F238E27FC236}">
              <a16:creationId xmlns:a16="http://schemas.microsoft.com/office/drawing/2014/main" xmlns="" id="{57045EA7-3990-44E5-879E-C49BA222A7C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7" name="直線コネクタ 676">
          <a:extLst>
            <a:ext uri="{FF2B5EF4-FFF2-40B4-BE49-F238E27FC236}">
              <a16:creationId xmlns:a16="http://schemas.microsoft.com/office/drawing/2014/main" xmlns="" id="{070849FD-438F-417C-8F9D-533D851C2A6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8" name="テキスト ボックス 677">
          <a:extLst>
            <a:ext uri="{FF2B5EF4-FFF2-40B4-BE49-F238E27FC236}">
              <a16:creationId xmlns:a16="http://schemas.microsoft.com/office/drawing/2014/main" xmlns="" id="{222ED9CF-9929-4D8E-84A6-586870DAB07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9" name="直線コネクタ 678">
          <a:extLst>
            <a:ext uri="{FF2B5EF4-FFF2-40B4-BE49-F238E27FC236}">
              <a16:creationId xmlns:a16="http://schemas.microsoft.com/office/drawing/2014/main" xmlns="" id="{4F6578FD-BB16-4BB7-A0ED-A79BCE300C9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0" name="テキスト ボックス 679">
          <a:extLst>
            <a:ext uri="{FF2B5EF4-FFF2-40B4-BE49-F238E27FC236}">
              <a16:creationId xmlns:a16="http://schemas.microsoft.com/office/drawing/2014/main" xmlns="" id="{FC59BC56-CE62-44B5-844D-41BDA2026F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1" name="直線コネクタ 680">
          <a:extLst>
            <a:ext uri="{FF2B5EF4-FFF2-40B4-BE49-F238E27FC236}">
              <a16:creationId xmlns:a16="http://schemas.microsoft.com/office/drawing/2014/main" xmlns="" id="{25283E34-2327-45B4-9485-66AB52D5447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2" name="テキスト ボックス 681">
          <a:extLst>
            <a:ext uri="{FF2B5EF4-FFF2-40B4-BE49-F238E27FC236}">
              <a16:creationId xmlns:a16="http://schemas.microsoft.com/office/drawing/2014/main" xmlns="" id="{B7F9A1CF-FE17-42F7-9605-715D98B43C1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3" name="直線コネクタ 682">
          <a:extLst>
            <a:ext uri="{FF2B5EF4-FFF2-40B4-BE49-F238E27FC236}">
              <a16:creationId xmlns:a16="http://schemas.microsoft.com/office/drawing/2014/main" xmlns="" id="{168AC7E0-DDDB-4F6F-87A0-EB85E32C5CE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4" name="テキスト ボックス 683">
          <a:extLst>
            <a:ext uri="{FF2B5EF4-FFF2-40B4-BE49-F238E27FC236}">
              <a16:creationId xmlns:a16="http://schemas.microsoft.com/office/drawing/2014/main" xmlns="" id="{58CFF033-F263-4E0E-BE4E-B79413A97F0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5" name="直線コネクタ 684">
          <a:extLst>
            <a:ext uri="{FF2B5EF4-FFF2-40B4-BE49-F238E27FC236}">
              <a16:creationId xmlns:a16="http://schemas.microsoft.com/office/drawing/2014/main" xmlns="" id="{F5A5526A-4407-49A6-B442-E3828D06FCF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6" name="テキスト ボックス 685">
          <a:extLst>
            <a:ext uri="{FF2B5EF4-FFF2-40B4-BE49-F238E27FC236}">
              <a16:creationId xmlns:a16="http://schemas.microsoft.com/office/drawing/2014/main" xmlns="" id="{1A4F116E-FA43-4517-8287-5FBB50CD86E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7" name="直線コネクタ 686">
          <a:extLst>
            <a:ext uri="{FF2B5EF4-FFF2-40B4-BE49-F238E27FC236}">
              <a16:creationId xmlns:a16="http://schemas.microsoft.com/office/drawing/2014/main" xmlns="" id="{354DE25D-E8C0-409E-82ED-055DFF8100E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8" name="テキスト ボックス 687">
          <a:extLst>
            <a:ext uri="{FF2B5EF4-FFF2-40B4-BE49-F238E27FC236}">
              <a16:creationId xmlns:a16="http://schemas.microsoft.com/office/drawing/2014/main" xmlns="" id="{2E832029-D6AE-4294-B2CA-4F100D2B52E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9" name="直線コネクタ 688">
          <a:extLst>
            <a:ext uri="{FF2B5EF4-FFF2-40B4-BE49-F238E27FC236}">
              <a16:creationId xmlns:a16="http://schemas.microsoft.com/office/drawing/2014/main" xmlns="" id="{CB770F7B-8645-438B-9BF7-965A5753E94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xmlns="" id="{CF249AB2-65E3-4D22-A08E-E0192F8BB3A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1" name="【消防施設】&#10;有形固定資産減価償却率グラフ枠">
          <a:extLst>
            <a:ext uri="{FF2B5EF4-FFF2-40B4-BE49-F238E27FC236}">
              <a16:creationId xmlns:a16="http://schemas.microsoft.com/office/drawing/2014/main" xmlns="" id="{9E99BBBF-67AE-4A04-8C89-0FE8BEADD77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2" name="直線コネクタ 691">
          <a:extLst>
            <a:ext uri="{FF2B5EF4-FFF2-40B4-BE49-F238E27FC236}">
              <a16:creationId xmlns:a16="http://schemas.microsoft.com/office/drawing/2014/main" xmlns="" id="{AE1B37D4-D2E7-4393-8440-2B304565A256}"/>
            </a:ext>
          </a:extLst>
        </xdr:cNvPr>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3" name="【消防施設】&#10;有形固定資産減価償却率最小値テキスト">
          <a:extLst>
            <a:ext uri="{FF2B5EF4-FFF2-40B4-BE49-F238E27FC236}">
              <a16:creationId xmlns:a16="http://schemas.microsoft.com/office/drawing/2014/main" xmlns="" id="{7BAC50F8-C47C-44CC-90D7-D3475BAE62F2}"/>
            </a:ext>
          </a:extLst>
        </xdr:cNvPr>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94" name="直線コネクタ 693">
          <a:extLst>
            <a:ext uri="{FF2B5EF4-FFF2-40B4-BE49-F238E27FC236}">
              <a16:creationId xmlns:a16="http://schemas.microsoft.com/office/drawing/2014/main" xmlns="" id="{C1CDE58C-D459-4E6D-8493-71CD95A1235F}"/>
            </a:ext>
          </a:extLst>
        </xdr:cNvPr>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95" name="【消防施設】&#10;有形固定資産減価償却率最大値テキスト">
          <a:extLst>
            <a:ext uri="{FF2B5EF4-FFF2-40B4-BE49-F238E27FC236}">
              <a16:creationId xmlns:a16="http://schemas.microsoft.com/office/drawing/2014/main" xmlns="" id="{13A05101-91FC-41A8-80F3-730ACA0245A7}"/>
            </a:ext>
          </a:extLst>
        </xdr:cNvPr>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96" name="直線コネクタ 695">
          <a:extLst>
            <a:ext uri="{FF2B5EF4-FFF2-40B4-BE49-F238E27FC236}">
              <a16:creationId xmlns:a16="http://schemas.microsoft.com/office/drawing/2014/main" xmlns="" id="{4542F72C-2679-41C7-9390-1316E1C079AB}"/>
            </a:ext>
          </a:extLst>
        </xdr:cNvPr>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697" name="【消防施設】&#10;有形固定資産減価償却率平均値テキスト">
          <a:extLst>
            <a:ext uri="{FF2B5EF4-FFF2-40B4-BE49-F238E27FC236}">
              <a16:creationId xmlns:a16="http://schemas.microsoft.com/office/drawing/2014/main" xmlns="" id="{C455116A-1923-40B1-802F-FB03C1F6DE3E}"/>
            </a:ext>
          </a:extLst>
        </xdr:cNvPr>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98" name="フローチャート: 判断 697">
          <a:extLst>
            <a:ext uri="{FF2B5EF4-FFF2-40B4-BE49-F238E27FC236}">
              <a16:creationId xmlns:a16="http://schemas.microsoft.com/office/drawing/2014/main" xmlns="" id="{54BFAF0B-0C25-432C-8465-ECCFD53CBCB8}"/>
            </a:ext>
          </a:extLst>
        </xdr:cNvPr>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99" name="フローチャート: 判断 698">
          <a:extLst>
            <a:ext uri="{FF2B5EF4-FFF2-40B4-BE49-F238E27FC236}">
              <a16:creationId xmlns:a16="http://schemas.microsoft.com/office/drawing/2014/main" xmlns="" id="{96046A6A-D22D-48CF-BCD0-C47F3EB940F6}"/>
            </a:ext>
          </a:extLst>
        </xdr:cNvPr>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0" name="フローチャート: 判断 699">
          <a:extLst>
            <a:ext uri="{FF2B5EF4-FFF2-40B4-BE49-F238E27FC236}">
              <a16:creationId xmlns:a16="http://schemas.microsoft.com/office/drawing/2014/main" xmlns="" id="{B7EECC38-2934-448A-9836-BFA46772E72E}"/>
            </a:ext>
          </a:extLst>
        </xdr:cNvPr>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1" name="フローチャート: 判断 700">
          <a:extLst>
            <a:ext uri="{FF2B5EF4-FFF2-40B4-BE49-F238E27FC236}">
              <a16:creationId xmlns:a16="http://schemas.microsoft.com/office/drawing/2014/main" xmlns="" id="{C6D5484A-63A9-431B-BDE2-512CF9D8F20A}"/>
            </a:ext>
          </a:extLst>
        </xdr:cNvPr>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xmlns="" id="{84A29AED-FB83-4F6D-8EDE-CCDE6D7DCB7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xmlns="" id="{8535B106-9C47-4AB3-A49B-1F1C492ADE7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xmlns="" id="{FD3D4EBD-7062-4857-8FF8-23099D2624D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xmlns="" id="{789B6DA7-51E4-4129-BE08-007A777E52E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xmlns="" id="{017BCCD0-791B-4364-9341-4D2E7EFADB6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707" name="楕円 706">
          <a:extLst>
            <a:ext uri="{FF2B5EF4-FFF2-40B4-BE49-F238E27FC236}">
              <a16:creationId xmlns:a16="http://schemas.microsoft.com/office/drawing/2014/main" xmlns="" id="{C23BD094-1554-4D20-85DA-3190CCA1BBF2}"/>
            </a:ext>
          </a:extLst>
        </xdr:cNvPr>
        <xdr:cNvSpPr/>
      </xdr:nvSpPr>
      <xdr:spPr>
        <a:xfrm>
          <a:off x="162687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66964</xdr:rowOff>
    </xdr:from>
    <xdr:ext cx="405111" cy="259045"/>
    <xdr:sp macro="" textlink="">
      <xdr:nvSpPr>
        <xdr:cNvPr id="708" name="【消防施設】&#10;有形固定資産減価償却率該当値テキスト">
          <a:extLst>
            <a:ext uri="{FF2B5EF4-FFF2-40B4-BE49-F238E27FC236}">
              <a16:creationId xmlns:a16="http://schemas.microsoft.com/office/drawing/2014/main" xmlns="" id="{8DD3710A-CA14-4330-A74A-6CA4229F73AA}"/>
            </a:ext>
          </a:extLst>
        </xdr:cNvPr>
        <xdr:cNvSpPr txBox="1"/>
      </xdr:nvSpPr>
      <xdr:spPr>
        <a:xfrm>
          <a:off x="16357600"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70576</xdr:rowOff>
    </xdr:from>
    <xdr:to>
      <xdr:col>81</xdr:col>
      <xdr:colOff>101600</xdr:colOff>
      <xdr:row>83</xdr:row>
      <xdr:rowOff>726</xdr:rowOff>
    </xdr:to>
    <xdr:sp macro="" textlink="">
      <xdr:nvSpPr>
        <xdr:cNvPr id="709" name="楕円 708">
          <a:extLst>
            <a:ext uri="{FF2B5EF4-FFF2-40B4-BE49-F238E27FC236}">
              <a16:creationId xmlns:a16="http://schemas.microsoft.com/office/drawing/2014/main" xmlns="" id="{7204EE3F-8C88-4B1B-A2B0-895239A797FD}"/>
            </a:ext>
          </a:extLst>
        </xdr:cNvPr>
        <xdr:cNvSpPr/>
      </xdr:nvSpPr>
      <xdr:spPr>
        <a:xfrm>
          <a:off x="15430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121376</xdr:rowOff>
    </xdr:from>
    <xdr:to>
      <xdr:col>85</xdr:col>
      <xdr:colOff>127000</xdr:colOff>
      <xdr:row>82</xdr:row>
      <xdr:rowOff>139337</xdr:rowOff>
    </xdr:to>
    <xdr:cxnSp macro="">
      <xdr:nvCxnSpPr>
        <xdr:cNvPr id="710" name="直線コネクタ 709">
          <a:extLst>
            <a:ext uri="{FF2B5EF4-FFF2-40B4-BE49-F238E27FC236}">
              <a16:creationId xmlns:a16="http://schemas.microsoft.com/office/drawing/2014/main" xmlns="" id="{AC838860-7E02-4412-85F6-95E71DF4A81F}"/>
            </a:ext>
          </a:extLst>
        </xdr:cNvPr>
        <xdr:cNvCxnSpPr/>
      </xdr:nvCxnSpPr>
      <xdr:spPr>
        <a:xfrm>
          <a:off x="15481300" y="1418027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111398</xdr:rowOff>
    </xdr:from>
    <xdr:to>
      <xdr:col>76</xdr:col>
      <xdr:colOff>165100</xdr:colOff>
      <xdr:row>83</xdr:row>
      <xdr:rowOff>41548</xdr:rowOff>
    </xdr:to>
    <xdr:sp macro="" textlink="">
      <xdr:nvSpPr>
        <xdr:cNvPr id="711" name="楕円 710">
          <a:extLst>
            <a:ext uri="{FF2B5EF4-FFF2-40B4-BE49-F238E27FC236}">
              <a16:creationId xmlns:a16="http://schemas.microsoft.com/office/drawing/2014/main" xmlns="" id="{53E8BCC9-CD9B-4AFF-B4AB-7D6F2538E60B}"/>
            </a:ext>
          </a:extLst>
        </xdr:cNvPr>
        <xdr:cNvSpPr/>
      </xdr:nvSpPr>
      <xdr:spPr>
        <a:xfrm>
          <a:off x="14541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121376</xdr:rowOff>
    </xdr:from>
    <xdr:to>
      <xdr:col>81</xdr:col>
      <xdr:colOff>50800</xdr:colOff>
      <xdr:row>82</xdr:row>
      <xdr:rowOff>162198</xdr:rowOff>
    </xdr:to>
    <xdr:cxnSp macro="">
      <xdr:nvCxnSpPr>
        <xdr:cNvPr id="712" name="直線コネクタ 711">
          <a:extLst>
            <a:ext uri="{FF2B5EF4-FFF2-40B4-BE49-F238E27FC236}">
              <a16:creationId xmlns:a16="http://schemas.microsoft.com/office/drawing/2014/main" xmlns="" id="{2392EC79-DCBA-466E-A3D9-7BF244C91AB1}"/>
            </a:ext>
          </a:extLst>
        </xdr:cNvPr>
        <xdr:cNvCxnSpPr/>
      </xdr:nvCxnSpPr>
      <xdr:spPr>
        <a:xfrm flipV="1">
          <a:off x="14592300" y="14180276"/>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713" name="n_1aveValue【消防施設】&#10;有形固定資産減価償却率">
          <a:extLst>
            <a:ext uri="{FF2B5EF4-FFF2-40B4-BE49-F238E27FC236}">
              <a16:creationId xmlns:a16="http://schemas.microsoft.com/office/drawing/2014/main" xmlns="" id="{40200721-B855-4363-8F12-52143EC8CC71}"/>
            </a:ext>
          </a:extLst>
        </xdr:cNvPr>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714" name="n_2aveValue【消防施設】&#10;有形固定資産減価償却率">
          <a:extLst>
            <a:ext uri="{FF2B5EF4-FFF2-40B4-BE49-F238E27FC236}">
              <a16:creationId xmlns:a16="http://schemas.microsoft.com/office/drawing/2014/main" xmlns="" id="{DEC3C904-BF70-4006-97A4-4CBC18C75557}"/>
            </a:ext>
          </a:extLst>
        </xdr:cNvPr>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15" name="n_3aveValue【消防施設】&#10;有形固定資産減価償却率">
          <a:extLst>
            <a:ext uri="{FF2B5EF4-FFF2-40B4-BE49-F238E27FC236}">
              <a16:creationId xmlns:a16="http://schemas.microsoft.com/office/drawing/2014/main" xmlns="" id="{96F26127-369F-4A0F-B295-1E05413DB152}"/>
            </a:ext>
          </a:extLst>
        </xdr:cNvPr>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163303</xdr:rowOff>
    </xdr:from>
    <xdr:ext cx="405111" cy="259045"/>
    <xdr:sp macro="" textlink="">
      <xdr:nvSpPr>
        <xdr:cNvPr id="716" name="n_1mainValue【消防施設】&#10;有形固定資産減価償却率">
          <a:extLst>
            <a:ext uri="{FF2B5EF4-FFF2-40B4-BE49-F238E27FC236}">
              <a16:creationId xmlns:a16="http://schemas.microsoft.com/office/drawing/2014/main" xmlns="" id="{1324C328-B8AB-4E04-A5C3-55AD3BB0CE47}"/>
            </a:ext>
          </a:extLst>
        </xdr:cNvPr>
        <xdr:cNvSpPr txBox="1"/>
      </xdr:nvSpPr>
      <xdr:spPr>
        <a:xfrm>
          <a:off x="152660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717" name="n_2mainValue【消防施設】&#10;有形固定資産減価償却率">
          <a:extLst>
            <a:ext uri="{FF2B5EF4-FFF2-40B4-BE49-F238E27FC236}">
              <a16:creationId xmlns:a16="http://schemas.microsoft.com/office/drawing/2014/main" xmlns="" id="{9B13E13B-8A35-4803-92BD-C32D2A9D1A29}"/>
            </a:ext>
          </a:extLst>
        </xdr:cNvPr>
        <xdr:cNvSpPr txBox="1"/>
      </xdr:nvSpPr>
      <xdr:spPr>
        <a:xfrm>
          <a:off x="14389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8" name="正方形/長方形 717">
          <a:extLst>
            <a:ext uri="{FF2B5EF4-FFF2-40B4-BE49-F238E27FC236}">
              <a16:creationId xmlns:a16="http://schemas.microsoft.com/office/drawing/2014/main" xmlns="" id="{EEA7C309-FCE7-4058-913A-635F24896AA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9" name="正方形/長方形 718">
          <a:extLst>
            <a:ext uri="{FF2B5EF4-FFF2-40B4-BE49-F238E27FC236}">
              <a16:creationId xmlns:a16="http://schemas.microsoft.com/office/drawing/2014/main" xmlns="" id="{73A66429-3919-4BD4-ADEC-5EE9D7B45E6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0" name="正方形/長方形 719">
          <a:extLst>
            <a:ext uri="{FF2B5EF4-FFF2-40B4-BE49-F238E27FC236}">
              <a16:creationId xmlns:a16="http://schemas.microsoft.com/office/drawing/2014/main" xmlns="" id="{99FA5B6E-3EAF-413E-B8DA-B45DD4EC19E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1" name="正方形/長方形 720">
          <a:extLst>
            <a:ext uri="{FF2B5EF4-FFF2-40B4-BE49-F238E27FC236}">
              <a16:creationId xmlns:a16="http://schemas.microsoft.com/office/drawing/2014/main" xmlns="" id="{03BE2FD7-8CA1-4AD1-BEEF-54753615D84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2" name="正方形/長方形 721">
          <a:extLst>
            <a:ext uri="{FF2B5EF4-FFF2-40B4-BE49-F238E27FC236}">
              <a16:creationId xmlns:a16="http://schemas.microsoft.com/office/drawing/2014/main" xmlns="" id="{CF17C834-EE0C-4574-97CF-2E459497FB2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3" name="正方形/長方形 722">
          <a:extLst>
            <a:ext uri="{FF2B5EF4-FFF2-40B4-BE49-F238E27FC236}">
              <a16:creationId xmlns:a16="http://schemas.microsoft.com/office/drawing/2014/main" xmlns="" id="{0DD1277E-D351-4774-84D9-5A4F371BBA0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4" name="正方形/長方形 723">
          <a:extLst>
            <a:ext uri="{FF2B5EF4-FFF2-40B4-BE49-F238E27FC236}">
              <a16:creationId xmlns:a16="http://schemas.microsoft.com/office/drawing/2014/main" xmlns="" id="{F50DD556-A143-4FC8-97F9-9E26765F0F9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5" name="正方形/長方形 724">
          <a:extLst>
            <a:ext uri="{FF2B5EF4-FFF2-40B4-BE49-F238E27FC236}">
              <a16:creationId xmlns:a16="http://schemas.microsoft.com/office/drawing/2014/main" xmlns="" id="{1234CF1C-7340-4DC7-AFFD-2A955F23E68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6" name="テキスト ボックス 725">
          <a:extLst>
            <a:ext uri="{FF2B5EF4-FFF2-40B4-BE49-F238E27FC236}">
              <a16:creationId xmlns:a16="http://schemas.microsoft.com/office/drawing/2014/main" xmlns="" id="{86E13719-9028-41FC-B7B6-EA82E02F498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7" name="直線コネクタ 726">
          <a:extLst>
            <a:ext uri="{FF2B5EF4-FFF2-40B4-BE49-F238E27FC236}">
              <a16:creationId xmlns:a16="http://schemas.microsoft.com/office/drawing/2014/main" xmlns="" id="{03E5FBE9-18D5-4B54-859E-C72705A7EE6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8" name="直線コネクタ 727">
          <a:extLst>
            <a:ext uri="{FF2B5EF4-FFF2-40B4-BE49-F238E27FC236}">
              <a16:creationId xmlns:a16="http://schemas.microsoft.com/office/drawing/2014/main" xmlns="" id="{8EAD83F9-3965-4F2F-9E0A-5367F31946B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9" name="テキスト ボックス 728">
          <a:extLst>
            <a:ext uri="{FF2B5EF4-FFF2-40B4-BE49-F238E27FC236}">
              <a16:creationId xmlns:a16="http://schemas.microsoft.com/office/drawing/2014/main" xmlns="" id="{5A3CBEF0-D121-4CF5-BA4A-4E6CCE538CB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0" name="直線コネクタ 729">
          <a:extLst>
            <a:ext uri="{FF2B5EF4-FFF2-40B4-BE49-F238E27FC236}">
              <a16:creationId xmlns:a16="http://schemas.microsoft.com/office/drawing/2014/main" xmlns="" id="{E36AB42D-EBDE-4E5E-AF34-689780F3281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1" name="テキスト ボックス 730">
          <a:extLst>
            <a:ext uri="{FF2B5EF4-FFF2-40B4-BE49-F238E27FC236}">
              <a16:creationId xmlns:a16="http://schemas.microsoft.com/office/drawing/2014/main" xmlns="" id="{56D52A84-9709-4563-BBB8-31807A8664B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2" name="直線コネクタ 731">
          <a:extLst>
            <a:ext uri="{FF2B5EF4-FFF2-40B4-BE49-F238E27FC236}">
              <a16:creationId xmlns:a16="http://schemas.microsoft.com/office/drawing/2014/main" xmlns="" id="{DB5DFBF8-E30A-42E0-9B75-4396D38433B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3" name="テキスト ボックス 732">
          <a:extLst>
            <a:ext uri="{FF2B5EF4-FFF2-40B4-BE49-F238E27FC236}">
              <a16:creationId xmlns:a16="http://schemas.microsoft.com/office/drawing/2014/main" xmlns="" id="{E0B7CB89-6048-4C30-A255-4CB000B03FC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4" name="直線コネクタ 733">
          <a:extLst>
            <a:ext uri="{FF2B5EF4-FFF2-40B4-BE49-F238E27FC236}">
              <a16:creationId xmlns:a16="http://schemas.microsoft.com/office/drawing/2014/main" xmlns="" id="{950C1528-8056-42F4-9CF3-5141C84F62A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5" name="テキスト ボックス 734">
          <a:extLst>
            <a:ext uri="{FF2B5EF4-FFF2-40B4-BE49-F238E27FC236}">
              <a16:creationId xmlns:a16="http://schemas.microsoft.com/office/drawing/2014/main" xmlns="" id="{B07FAFAA-BDC9-4BD3-B0A4-78A3D9EA670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a:extLst>
            <a:ext uri="{FF2B5EF4-FFF2-40B4-BE49-F238E27FC236}">
              <a16:creationId xmlns:a16="http://schemas.microsoft.com/office/drawing/2014/main" xmlns="" id="{4EFB78A5-7507-4008-B491-C0EF103D86C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a:extLst>
            <a:ext uri="{FF2B5EF4-FFF2-40B4-BE49-F238E27FC236}">
              <a16:creationId xmlns:a16="http://schemas.microsoft.com/office/drawing/2014/main" xmlns="" id="{5F218D87-4337-4106-AAC4-FB755D4F64D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消防施設】&#10;一人当たり面積グラフ枠">
          <a:extLst>
            <a:ext uri="{FF2B5EF4-FFF2-40B4-BE49-F238E27FC236}">
              <a16:creationId xmlns:a16="http://schemas.microsoft.com/office/drawing/2014/main" xmlns="" id="{854910B4-3EED-4A91-81C3-9C68F45DF93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39" name="直線コネクタ 738">
          <a:extLst>
            <a:ext uri="{FF2B5EF4-FFF2-40B4-BE49-F238E27FC236}">
              <a16:creationId xmlns:a16="http://schemas.microsoft.com/office/drawing/2014/main" xmlns="" id="{42751CBA-111E-48F7-B81E-5A0F3DB4E73C}"/>
            </a:ext>
          </a:extLst>
        </xdr:cNvPr>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0" name="【消防施設】&#10;一人当たり面積最小値テキスト">
          <a:extLst>
            <a:ext uri="{FF2B5EF4-FFF2-40B4-BE49-F238E27FC236}">
              <a16:creationId xmlns:a16="http://schemas.microsoft.com/office/drawing/2014/main" xmlns="" id="{2F5B7D81-C073-4BB5-988F-1D667A0E34CB}"/>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41" name="直線コネクタ 740">
          <a:extLst>
            <a:ext uri="{FF2B5EF4-FFF2-40B4-BE49-F238E27FC236}">
              <a16:creationId xmlns:a16="http://schemas.microsoft.com/office/drawing/2014/main" xmlns="" id="{15263988-8B2A-44B2-B9B7-740842F1646E}"/>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42" name="【消防施設】&#10;一人当たり面積最大値テキスト">
          <a:extLst>
            <a:ext uri="{FF2B5EF4-FFF2-40B4-BE49-F238E27FC236}">
              <a16:creationId xmlns:a16="http://schemas.microsoft.com/office/drawing/2014/main" xmlns="" id="{7432C340-EF08-4137-AABA-0366FB6A7305}"/>
            </a:ext>
          </a:extLst>
        </xdr:cNvPr>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43" name="直線コネクタ 742">
          <a:extLst>
            <a:ext uri="{FF2B5EF4-FFF2-40B4-BE49-F238E27FC236}">
              <a16:creationId xmlns:a16="http://schemas.microsoft.com/office/drawing/2014/main" xmlns="" id="{DAB70AD4-8A15-488F-AA16-8A20B4A9B0CF}"/>
            </a:ext>
          </a:extLst>
        </xdr:cNvPr>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44" name="【消防施設】&#10;一人当たり面積平均値テキスト">
          <a:extLst>
            <a:ext uri="{FF2B5EF4-FFF2-40B4-BE49-F238E27FC236}">
              <a16:creationId xmlns:a16="http://schemas.microsoft.com/office/drawing/2014/main" xmlns="" id="{BF9752CB-0F7D-473C-BF9D-C3B30EF2F45C}"/>
            </a:ext>
          </a:extLst>
        </xdr:cNvPr>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45" name="フローチャート: 判断 744">
          <a:extLst>
            <a:ext uri="{FF2B5EF4-FFF2-40B4-BE49-F238E27FC236}">
              <a16:creationId xmlns:a16="http://schemas.microsoft.com/office/drawing/2014/main" xmlns="" id="{54E294E8-9E3D-47B7-80FC-8993F2848A30}"/>
            </a:ext>
          </a:extLst>
        </xdr:cNvPr>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46" name="フローチャート: 判断 745">
          <a:extLst>
            <a:ext uri="{FF2B5EF4-FFF2-40B4-BE49-F238E27FC236}">
              <a16:creationId xmlns:a16="http://schemas.microsoft.com/office/drawing/2014/main" xmlns="" id="{9F419752-32E2-41A6-8F43-768F0642579E}"/>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47" name="フローチャート: 判断 746">
          <a:extLst>
            <a:ext uri="{FF2B5EF4-FFF2-40B4-BE49-F238E27FC236}">
              <a16:creationId xmlns:a16="http://schemas.microsoft.com/office/drawing/2014/main" xmlns="" id="{528CE235-819A-4F71-8DB8-1EB32F84C402}"/>
            </a:ext>
          </a:extLst>
        </xdr:cNvPr>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48" name="フローチャート: 判断 747">
          <a:extLst>
            <a:ext uri="{FF2B5EF4-FFF2-40B4-BE49-F238E27FC236}">
              <a16:creationId xmlns:a16="http://schemas.microsoft.com/office/drawing/2014/main" xmlns="" id="{7C924652-DD99-42FB-A64D-18F04A1C0F1E}"/>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xmlns="" id="{2242408A-AAE5-4C3C-98F0-A73191BD01A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xmlns="" id="{934EC2FF-BC9F-4BA9-BB10-D25224F9002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xmlns="" id="{A041C993-D1C6-4EFD-9E08-28E41B3EFA0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xmlns="" id="{3B8606D2-B2BF-4C65-8672-D88B972D4B8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xmlns="" id="{C0621BDE-5DDB-49E1-AE8D-BE76E84DDB7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54" name="楕円 753">
          <a:extLst>
            <a:ext uri="{FF2B5EF4-FFF2-40B4-BE49-F238E27FC236}">
              <a16:creationId xmlns:a16="http://schemas.microsoft.com/office/drawing/2014/main" xmlns="" id="{C8766AB4-F800-4BED-95B2-2E6762776A5D}"/>
            </a:ext>
          </a:extLst>
        </xdr:cNvPr>
        <xdr:cNvSpPr/>
      </xdr:nvSpPr>
      <xdr:spPr>
        <a:xfrm>
          <a:off x="221107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164609</xdr:rowOff>
    </xdr:from>
    <xdr:ext cx="469744" cy="259045"/>
    <xdr:sp macro="" textlink="">
      <xdr:nvSpPr>
        <xdr:cNvPr id="755" name="【消防施設】&#10;一人当たり面積該当値テキスト">
          <a:extLst>
            <a:ext uri="{FF2B5EF4-FFF2-40B4-BE49-F238E27FC236}">
              <a16:creationId xmlns:a16="http://schemas.microsoft.com/office/drawing/2014/main" xmlns="" id="{053159FA-F14B-4CA3-96EB-4F166084889F}"/>
            </a:ext>
          </a:extLst>
        </xdr:cNvPr>
        <xdr:cNvSpPr txBox="1"/>
      </xdr:nvSpPr>
      <xdr:spPr>
        <a:xfrm>
          <a:off x="22199600"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19304</xdr:rowOff>
    </xdr:from>
    <xdr:to>
      <xdr:col>112</xdr:col>
      <xdr:colOff>38100</xdr:colOff>
      <xdr:row>84</xdr:row>
      <xdr:rowOff>120904</xdr:rowOff>
    </xdr:to>
    <xdr:sp macro="" textlink="">
      <xdr:nvSpPr>
        <xdr:cNvPr id="756" name="楕円 755">
          <a:extLst>
            <a:ext uri="{FF2B5EF4-FFF2-40B4-BE49-F238E27FC236}">
              <a16:creationId xmlns:a16="http://schemas.microsoft.com/office/drawing/2014/main" xmlns="" id="{F4C70065-B0DB-4457-879C-FC5754357696}"/>
            </a:ext>
          </a:extLst>
        </xdr:cNvPr>
        <xdr:cNvSpPr/>
      </xdr:nvSpPr>
      <xdr:spPr>
        <a:xfrm>
          <a:off x="21272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65532</xdr:rowOff>
    </xdr:from>
    <xdr:to>
      <xdr:col>116</xdr:col>
      <xdr:colOff>63500</xdr:colOff>
      <xdr:row>84</xdr:row>
      <xdr:rowOff>70104</xdr:rowOff>
    </xdr:to>
    <xdr:cxnSp macro="">
      <xdr:nvCxnSpPr>
        <xdr:cNvPr id="757" name="直線コネクタ 756">
          <a:extLst>
            <a:ext uri="{FF2B5EF4-FFF2-40B4-BE49-F238E27FC236}">
              <a16:creationId xmlns:a16="http://schemas.microsoft.com/office/drawing/2014/main" xmlns="" id="{D54411BB-B05C-4D74-98A6-DBF3471935E3}"/>
            </a:ext>
          </a:extLst>
        </xdr:cNvPr>
        <xdr:cNvCxnSpPr/>
      </xdr:nvCxnSpPr>
      <xdr:spPr>
        <a:xfrm flipV="1">
          <a:off x="21323300" y="14467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19304</xdr:rowOff>
    </xdr:from>
    <xdr:to>
      <xdr:col>107</xdr:col>
      <xdr:colOff>101600</xdr:colOff>
      <xdr:row>84</xdr:row>
      <xdr:rowOff>120904</xdr:rowOff>
    </xdr:to>
    <xdr:sp macro="" textlink="">
      <xdr:nvSpPr>
        <xdr:cNvPr id="758" name="楕円 757">
          <a:extLst>
            <a:ext uri="{FF2B5EF4-FFF2-40B4-BE49-F238E27FC236}">
              <a16:creationId xmlns:a16="http://schemas.microsoft.com/office/drawing/2014/main" xmlns="" id="{A5762A15-F0A5-4035-ABAD-3E8320FDFEA0}"/>
            </a:ext>
          </a:extLst>
        </xdr:cNvPr>
        <xdr:cNvSpPr/>
      </xdr:nvSpPr>
      <xdr:spPr>
        <a:xfrm>
          <a:off x="20383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70104</xdr:rowOff>
    </xdr:from>
    <xdr:to>
      <xdr:col>111</xdr:col>
      <xdr:colOff>177800</xdr:colOff>
      <xdr:row>84</xdr:row>
      <xdr:rowOff>70104</xdr:rowOff>
    </xdr:to>
    <xdr:cxnSp macro="">
      <xdr:nvCxnSpPr>
        <xdr:cNvPr id="759" name="直線コネクタ 758">
          <a:extLst>
            <a:ext uri="{FF2B5EF4-FFF2-40B4-BE49-F238E27FC236}">
              <a16:creationId xmlns:a16="http://schemas.microsoft.com/office/drawing/2014/main" xmlns="" id="{188DB5C2-E2A9-4C03-8E0E-F0697F5E7F2D}"/>
            </a:ext>
          </a:extLst>
        </xdr:cNvPr>
        <xdr:cNvCxnSpPr/>
      </xdr:nvCxnSpPr>
      <xdr:spPr>
        <a:xfrm>
          <a:off x="20434300" y="1447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60" name="n_1aveValue【消防施設】&#10;一人当たり面積">
          <a:extLst>
            <a:ext uri="{FF2B5EF4-FFF2-40B4-BE49-F238E27FC236}">
              <a16:creationId xmlns:a16="http://schemas.microsoft.com/office/drawing/2014/main" xmlns="" id="{D30D10AD-446C-4B14-868C-5D9390B92B9F}"/>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61" name="n_2aveValue【消防施設】&#10;一人当たり面積">
          <a:extLst>
            <a:ext uri="{FF2B5EF4-FFF2-40B4-BE49-F238E27FC236}">
              <a16:creationId xmlns:a16="http://schemas.microsoft.com/office/drawing/2014/main" xmlns="" id="{3FB5B55D-01B9-4DBF-AD23-EEF7DDD80A14}"/>
            </a:ext>
          </a:extLst>
        </xdr:cNvPr>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62" name="n_3aveValue【消防施設】&#10;一人当たり面積">
          <a:extLst>
            <a:ext uri="{FF2B5EF4-FFF2-40B4-BE49-F238E27FC236}">
              <a16:creationId xmlns:a16="http://schemas.microsoft.com/office/drawing/2014/main" xmlns="" id="{891F8B7B-FE91-430A-9B4D-1F180C29302C}"/>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112031</xdr:rowOff>
    </xdr:from>
    <xdr:ext cx="469744" cy="259045"/>
    <xdr:sp macro="" textlink="">
      <xdr:nvSpPr>
        <xdr:cNvPr id="763" name="n_1mainValue【消防施設】&#10;一人当たり面積">
          <a:extLst>
            <a:ext uri="{FF2B5EF4-FFF2-40B4-BE49-F238E27FC236}">
              <a16:creationId xmlns:a16="http://schemas.microsoft.com/office/drawing/2014/main" xmlns="" id="{A4124312-7FB9-45C8-B219-A6492D211DBF}"/>
            </a:ext>
          </a:extLst>
        </xdr:cNvPr>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764" name="n_2mainValue【消防施設】&#10;一人当たり面積">
          <a:extLst>
            <a:ext uri="{FF2B5EF4-FFF2-40B4-BE49-F238E27FC236}">
              <a16:creationId xmlns:a16="http://schemas.microsoft.com/office/drawing/2014/main" xmlns="" id="{FB8F6FFF-EAA3-477B-B9E2-355589F83B55}"/>
            </a:ext>
          </a:extLst>
        </xdr:cNvPr>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5" name="正方形/長方形 764">
          <a:extLst>
            <a:ext uri="{FF2B5EF4-FFF2-40B4-BE49-F238E27FC236}">
              <a16:creationId xmlns:a16="http://schemas.microsoft.com/office/drawing/2014/main" xmlns="" id="{E6A86A2B-02D6-4597-B009-277EBE0456F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6" name="正方形/長方形 765">
          <a:extLst>
            <a:ext uri="{FF2B5EF4-FFF2-40B4-BE49-F238E27FC236}">
              <a16:creationId xmlns:a16="http://schemas.microsoft.com/office/drawing/2014/main" xmlns="" id="{6D556B43-1304-4938-8BFC-569FDA5131E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7" name="正方形/長方形 766">
          <a:extLst>
            <a:ext uri="{FF2B5EF4-FFF2-40B4-BE49-F238E27FC236}">
              <a16:creationId xmlns:a16="http://schemas.microsoft.com/office/drawing/2014/main" xmlns="" id="{EA967EB6-B03A-4E61-92E2-ADF9099D039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8" name="正方形/長方形 767">
          <a:extLst>
            <a:ext uri="{FF2B5EF4-FFF2-40B4-BE49-F238E27FC236}">
              <a16:creationId xmlns:a16="http://schemas.microsoft.com/office/drawing/2014/main" xmlns="" id="{1D485F2D-8F94-42E6-84A9-2C5C5A8B15F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9" name="正方形/長方形 768">
          <a:extLst>
            <a:ext uri="{FF2B5EF4-FFF2-40B4-BE49-F238E27FC236}">
              <a16:creationId xmlns:a16="http://schemas.microsoft.com/office/drawing/2014/main" xmlns="" id="{A20E549D-62B2-4261-A0F1-E63D04FA206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0" name="正方形/長方形 769">
          <a:extLst>
            <a:ext uri="{FF2B5EF4-FFF2-40B4-BE49-F238E27FC236}">
              <a16:creationId xmlns:a16="http://schemas.microsoft.com/office/drawing/2014/main" xmlns="" id="{FA3D471A-0E8A-4A8A-B1C4-F4FA8B92FB3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1" name="正方形/長方形 770">
          <a:extLst>
            <a:ext uri="{FF2B5EF4-FFF2-40B4-BE49-F238E27FC236}">
              <a16:creationId xmlns:a16="http://schemas.microsoft.com/office/drawing/2014/main" xmlns="" id="{EEDAA2AC-555C-4F5B-9C2D-2929774B543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正方形/長方形 771">
          <a:extLst>
            <a:ext uri="{FF2B5EF4-FFF2-40B4-BE49-F238E27FC236}">
              <a16:creationId xmlns:a16="http://schemas.microsoft.com/office/drawing/2014/main" xmlns="" id="{5DEE1839-2262-4DA2-9A5E-FFB6240D0FA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3" name="テキスト ボックス 772">
          <a:extLst>
            <a:ext uri="{FF2B5EF4-FFF2-40B4-BE49-F238E27FC236}">
              <a16:creationId xmlns:a16="http://schemas.microsoft.com/office/drawing/2014/main" xmlns="" id="{6C634E81-339D-4824-8976-4C694EC0F43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4" name="直線コネクタ 773">
          <a:extLst>
            <a:ext uri="{FF2B5EF4-FFF2-40B4-BE49-F238E27FC236}">
              <a16:creationId xmlns:a16="http://schemas.microsoft.com/office/drawing/2014/main" xmlns="" id="{296D79F1-6CA9-46A8-BC57-46823E095AC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5" name="直線コネクタ 774">
          <a:extLst>
            <a:ext uri="{FF2B5EF4-FFF2-40B4-BE49-F238E27FC236}">
              <a16:creationId xmlns:a16="http://schemas.microsoft.com/office/drawing/2014/main" xmlns="" id="{0D58842B-1852-4AF0-A8C2-501060212A1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6" name="テキスト ボックス 775">
          <a:extLst>
            <a:ext uri="{FF2B5EF4-FFF2-40B4-BE49-F238E27FC236}">
              <a16:creationId xmlns:a16="http://schemas.microsoft.com/office/drawing/2014/main" xmlns="" id="{84E9558E-01D6-457F-B801-0F2C141FEB4F}"/>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7" name="直線コネクタ 776">
          <a:extLst>
            <a:ext uri="{FF2B5EF4-FFF2-40B4-BE49-F238E27FC236}">
              <a16:creationId xmlns:a16="http://schemas.microsoft.com/office/drawing/2014/main" xmlns="" id="{7112BD42-5D1C-4D00-BBE3-B10D2EB430E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8" name="テキスト ボックス 777">
          <a:extLst>
            <a:ext uri="{FF2B5EF4-FFF2-40B4-BE49-F238E27FC236}">
              <a16:creationId xmlns:a16="http://schemas.microsoft.com/office/drawing/2014/main" xmlns="" id="{532C1269-F9A1-4AC6-86CD-8EADA5D7464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9" name="直線コネクタ 778">
          <a:extLst>
            <a:ext uri="{FF2B5EF4-FFF2-40B4-BE49-F238E27FC236}">
              <a16:creationId xmlns:a16="http://schemas.microsoft.com/office/drawing/2014/main" xmlns="" id="{7C08DFDC-6F3A-4A88-88E1-248AD1AAD8C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0" name="テキスト ボックス 779">
          <a:extLst>
            <a:ext uri="{FF2B5EF4-FFF2-40B4-BE49-F238E27FC236}">
              <a16:creationId xmlns:a16="http://schemas.microsoft.com/office/drawing/2014/main" xmlns="" id="{839E965E-59C3-42D0-BE5D-4A29945CCDD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1" name="直線コネクタ 780">
          <a:extLst>
            <a:ext uri="{FF2B5EF4-FFF2-40B4-BE49-F238E27FC236}">
              <a16:creationId xmlns:a16="http://schemas.microsoft.com/office/drawing/2014/main" xmlns="" id="{5B18E5AF-F37F-4D32-A2D5-161CEA6D61D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2" name="テキスト ボックス 781">
          <a:extLst>
            <a:ext uri="{FF2B5EF4-FFF2-40B4-BE49-F238E27FC236}">
              <a16:creationId xmlns:a16="http://schemas.microsoft.com/office/drawing/2014/main" xmlns="" id="{AA8262D1-4FA2-4446-9625-41D39CAB5AF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3" name="直線コネクタ 782">
          <a:extLst>
            <a:ext uri="{FF2B5EF4-FFF2-40B4-BE49-F238E27FC236}">
              <a16:creationId xmlns:a16="http://schemas.microsoft.com/office/drawing/2014/main" xmlns="" id="{1683B058-DB92-41AB-A31B-5F0A8723D8E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4" name="テキスト ボックス 783">
          <a:extLst>
            <a:ext uri="{FF2B5EF4-FFF2-40B4-BE49-F238E27FC236}">
              <a16:creationId xmlns:a16="http://schemas.microsoft.com/office/drawing/2014/main" xmlns="" id="{06C645C0-F699-4C68-A401-0990A05FC5A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5" name="直線コネクタ 784">
          <a:extLst>
            <a:ext uri="{FF2B5EF4-FFF2-40B4-BE49-F238E27FC236}">
              <a16:creationId xmlns:a16="http://schemas.microsoft.com/office/drawing/2014/main" xmlns="" id="{81140B8E-EECB-45C2-9E9C-2B2EA20B752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6" name="テキスト ボックス 785">
          <a:extLst>
            <a:ext uri="{FF2B5EF4-FFF2-40B4-BE49-F238E27FC236}">
              <a16:creationId xmlns:a16="http://schemas.microsoft.com/office/drawing/2014/main" xmlns="" id="{180F698A-507B-4F29-841C-81B047AC478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7" name="直線コネクタ 786">
          <a:extLst>
            <a:ext uri="{FF2B5EF4-FFF2-40B4-BE49-F238E27FC236}">
              <a16:creationId xmlns:a16="http://schemas.microsoft.com/office/drawing/2014/main" xmlns="" id="{3F1FAF5F-B2D7-42B9-9571-F399F514BB7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8" name="テキスト ボックス 787">
          <a:extLst>
            <a:ext uri="{FF2B5EF4-FFF2-40B4-BE49-F238E27FC236}">
              <a16:creationId xmlns:a16="http://schemas.microsoft.com/office/drawing/2014/main" xmlns="" id="{C5DF3C87-293A-4293-AA41-810C56BF34B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9" name="【庁舎】&#10;有形固定資産減価償却率グラフ枠">
          <a:extLst>
            <a:ext uri="{FF2B5EF4-FFF2-40B4-BE49-F238E27FC236}">
              <a16:creationId xmlns:a16="http://schemas.microsoft.com/office/drawing/2014/main" xmlns="" id="{5E46817E-ADAD-4106-8F7B-07912977B9C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90" name="直線コネクタ 789">
          <a:extLst>
            <a:ext uri="{FF2B5EF4-FFF2-40B4-BE49-F238E27FC236}">
              <a16:creationId xmlns:a16="http://schemas.microsoft.com/office/drawing/2014/main" xmlns="" id="{C80CC690-E545-41C5-B127-47DA88FF0222}"/>
            </a:ext>
          </a:extLst>
        </xdr:cNvPr>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91" name="【庁舎】&#10;有形固定資産減価償却率最小値テキスト">
          <a:extLst>
            <a:ext uri="{FF2B5EF4-FFF2-40B4-BE49-F238E27FC236}">
              <a16:creationId xmlns:a16="http://schemas.microsoft.com/office/drawing/2014/main" xmlns="" id="{5DE91C91-AF6F-401A-9238-2A316154BF08}"/>
            </a:ext>
          </a:extLst>
        </xdr:cNvPr>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92" name="直線コネクタ 791">
          <a:extLst>
            <a:ext uri="{FF2B5EF4-FFF2-40B4-BE49-F238E27FC236}">
              <a16:creationId xmlns:a16="http://schemas.microsoft.com/office/drawing/2014/main" xmlns="" id="{223C9684-7F1A-4CC9-B812-1B506187E1D0}"/>
            </a:ext>
          </a:extLst>
        </xdr:cNvPr>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3" name="【庁舎】&#10;有形固定資産減価償却率最大値テキスト">
          <a:extLst>
            <a:ext uri="{FF2B5EF4-FFF2-40B4-BE49-F238E27FC236}">
              <a16:creationId xmlns:a16="http://schemas.microsoft.com/office/drawing/2014/main" xmlns="" id="{5B45BD4A-3B0D-4511-A004-203A26560B07}"/>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4" name="直線コネクタ 793">
          <a:extLst>
            <a:ext uri="{FF2B5EF4-FFF2-40B4-BE49-F238E27FC236}">
              <a16:creationId xmlns:a16="http://schemas.microsoft.com/office/drawing/2014/main" xmlns="" id="{6CC7266F-11A6-4C05-BE06-D542397F633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95" name="【庁舎】&#10;有形固定資産減価償却率平均値テキスト">
          <a:extLst>
            <a:ext uri="{FF2B5EF4-FFF2-40B4-BE49-F238E27FC236}">
              <a16:creationId xmlns:a16="http://schemas.microsoft.com/office/drawing/2014/main" xmlns="" id="{07283BD2-4435-47C1-A966-C0293B5ED716}"/>
            </a:ext>
          </a:extLst>
        </xdr:cNvPr>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96" name="フローチャート: 判断 795">
          <a:extLst>
            <a:ext uri="{FF2B5EF4-FFF2-40B4-BE49-F238E27FC236}">
              <a16:creationId xmlns:a16="http://schemas.microsoft.com/office/drawing/2014/main" xmlns="" id="{D462A940-04EA-4E49-BB70-C396F9C8076C}"/>
            </a:ext>
          </a:extLst>
        </xdr:cNvPr>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97" name="フローチャート: 判断 796">
          <a:extLst>
            <a:ext uri="{FF2B5EF4-FFF2-40B4-BE49-F238E27FC236}">
              <a16:creationId xmlns:a16="http://schemas.microsoft.com/office/drawing/2014/main" xmlns="" id="{DBB6A26B-725F-4924-BBD4-4E7D3440BB2C}"/>
            </a:ext>
          </a:extLst>
        </xdr:cNvPr>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98" name="フローチャート: 判断 797">
          <a:extLst>
            <a:ext uri="{FF2B5EF4-FFF2-40B4-BE49-F238E27FC236}">
              <a16:creationId xmlns:a16="http://schemas.microsoft.com/office/drawing/2014/main" xmlns="" id="{3654841A-5205-4108-B934-BEDB8C4341DF}"/>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99" name="フローチャート: 判断 798">
          <a:extLst>
            <a:ext uri="{FF2B5EF4-FFF2-40B4-BE49-F238E27FC236}">
              <a16:creationId xmlns:a16="http://schemas.microsoft.com/office/drawing/2014/main" xmlns="" id="{0C969CF2-925D-4546-9877-9B94F8B9EC65}"/>
            </a:ext>
          </a:extLst>
        </xdr:cNvPr>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xmlns="" id="{9FBA2D1C-6BD4-4B5A-822E-880681A3A68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xmlns="" id="{69E836CA-9610-4457-8B8C-B73E40DF812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xmlns="" id="{4A21E3D2-9B79-49CB-A2CE-08E707B79C1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xmlns="" id="{70EB52BE-6EDC-4261-9535-3A9DB5BF4AC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xmlns="" id="{7531C48A-0194-4171-8EC8-AED16C65F74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15602</xdr:rowOff>
    </xdr:from>
    <xdr:to>
      <xdr:col>85</xdr:col>
      <xdr:colOff>177800</xdr:colOff>
      <xdr:row>101</xdr:row>
      <xdr:rowOff>117202</xdr:rowOff>
    </xdr:to>
    <xdr:sp macro="" textlink="">
      <xdr:nvSpPr>
        <xdr:cNvPr id="805" name="楕円 804">
          <a:extLst>
            <a:ext uri="{FF2B5EF4-FFF2-40B4-BE49-F238E27FC236}">
              <a16:creationId xmlns:a16="http://schemas.microsoft.com/office/drawing/2014/main" xmlns="" id="{A34CCC5C-5133-412F-BA4F-161829645499}"/>
            </a:ext>
          </a:extLst>
        </xdr:cNvPr>
        <xdr:cNvSpPr/>
      </xdr:nvSpPr>
      <xdr:spPr>
        <a:xfrm>
          <a:off x="16268700" y="173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38479</xdr:rowOff>
    </xdr:from>
    <xdr:ext cx="405111" cy="259045"/>
    <xdr:sp macro="" textlink="">
      <xdr:nvSpPr>
        <xdr:cNvPr id="806" name="【庁舎】&#10;有形固定資産減価償却率該当値テキスト">
          <a:extLst>
            <a:ext uri="{FF2B5EF4-FFF2-40B4-BE49-F238E27FC236}">
              <a16:creationId xmlns:a16="http://schemas.microsoft.com/office/drawing/2014/main" xmlns="" id="{6C2C8477-A1AD-4345-AE5E-B0DDE98C0787}"/>
            </a:ext>
          </a:extLst>
        </xdr:cNvPr>
        <xdr:cNvSpPr txBox="1"/>
      </xdr:nvSpPr>
      <xdr:spPr>
        <a:xfrm>
          <a:off x="16357600" y="1718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46627</xdr:rowOff>
    </xdr:from>
    <xdr:to>
      <xdr:col>81</xdr:col>
      <xdr:colOff>101600</xdr:colOff>
      <xdr:row>101</xdr:row>
      <xdr:rowOff>148227</xdr:rowOff>
    </xdr:to>
    <xdr:sp macro="" textlink="">
      <xdr:nvSpPr>
        <xdr:cNvPr id="807" name="楕円 806">
          <a:extLst>
            <a:ext uri="{FF2B5EF4-FFF2-40B4-BE49-F238E27FC236}">
              <a16:creationId xmlns:a16="http://schemas.microsoft.com/office/drawing/2014/main" xmlns="" id="{66512050-A9D2-4F22-A88F-1520D810991E}"/>
            </a:ext>
          </a:extLst>
        </xdr:cNvPr>
        <xdr:cNvSpPr/>
      </xdr:nvSpPr>
      <xdr:spPr>
        <a:xfrm>
          <a:off x="15430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66402</xdr:rowOff>
    </xdr:from>
    <xdr:to>
      <xdr:col>85</xdr:col>
      <xdr:colOff>127000</xdr:colOff>
      <xdr:row>101</xdr:row>
      <xdr:rowOff>97427</xdr:rowOff>
    </xdr:to>
    <xdr:cxnSp macro="">
      <xdr:nvCxnSpPr>
        <xdr:cNvPr id="808" name="直線コネクタ 807">
          <a:extLst>
            <a:ext uri="{FF2B5EF4-FFF2-40B4-BE49-F238E27FC236}">
              <a16:creationId xmlns:a16="http://schemas.microsoft.com/office/drawing/2014/main" xmlns="" id="{4DE1C2AC-10B3-4B2E-8EF9-E90320EF33D9}"/>
            </a:ext>
          </a:extLst>
        </xdr:cNvPr>
        <xdr:cNvCxnSpPr/>
      </xdr:nvCxnSpPr>
      <xdr:spPr>
        <a:xfrm flipV="1">
          <a:off x="15481300" y="1738285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164193</xdr:rowOff>
    </xdr:from>
    <xdr:to>
      <xdr:col>76</xdr:col>
      <xdr:colOff>165100</xdr:colOff>
      <xdr:row>101</xdr:row>
      <xdr:rowOff>94343</xdr:rowOff>
    </xdr:to>
    <xdr:sp macro="" textlink="">
      <xdr:nvSpPr>
        <xdr:cNvPr id="809" name="楕円 808">
          <a:extLst>
            <a:ext uri="{FF2B5EF4-FFF2-40B4-BE49-F238E27FC236}">
              <a16:creationId xmlns:a16="http://schemas.microsoft.com/office/drawing/2014/main" xmlns="" id="{1760233D-85B5-4407-9E6B-CE7E7C662707}"/>
            </a:ext>
          </a:extLst>
        </xdr:cNvPr>
        <xdr:cNvSpPr/>
      </xdr:nvSpPr>
      <xdr:spPr>
        <a:xfrm>
          <a:off x="145415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43543</xdr:rowOff>
    </xdr:from>
    <xdr:to>
      <xdr:col>81</xdr:col>
      <xdr:colOff>50800</xdr:colOff>
      <xdr:row>101</xdr:row>
      <xdr:rowOff>97427</xdr:rowOff>
    </xdr:to>
    <xdr:cxnSp macro="">
      <xdr:nvCxnSpPr>
        <xdr:cNvPr id="810" name="直線コネクタ 809">
          <a:extLst>
            <a:ext uri="{FF2B5EF4-FFF2-40B4-BE49-F238E27FC236}">
              <a16:creationId xmlns:a16="http://schemas.microsoft.com/office/drawing/2014/main" xmlns="" id="{49CA2D91-349E-4ECB-953C-8F8602B0EB4C}"/>
            </a:ext>
          </a:extLst>
        </xdr:cNvPr>
        <xdr:cNvCxnSpPr/>
      </xdr:nvCxnSpPr>
      <xdr:spPr>
        <a:xfrm>
          <a:off x="14592300" y="1735999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22134</xdr:rowOff>
    </xdr:from>
    <xdr:to>
      <xdr:col>72</xdr:col>
      <xdr:colOff>38100</xdr:colOff>
      <xdr:row>101</xdr:row>
      <xdr:rowOff>123734</xdr:rowOff>
    </xdr:to>
    <xdr:sp macro="" textlink="">
      <xdr:nvSpPr>
        <xdr:cNvPr id="811" name="楕円 810">
          <a:extLst>
            <a:ext uri="{FF2B5EF4-FFF2-40B4-BE49-F238E27FC236}">
              <a16:creationId xmlns:a16="http://schemas.microsoft.com/office/drawing/2014/main" xmlns="" id="{3DAAE3EC-FA5E-4412-BC41-E5443878744B}"/>
            </a:ext>
          </a:extLst>
        </xdr:cNvPr>
        <xdr:cNvSpPr/>
      </xdr:nvSpPr>
      <xdr:spPr>
        <a:xfrm>
          <a:off x="136525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43543</xdr:rowOff>
    </xdr:from>
    <xdr:to>
      <xdr:col>76</xdr:col>
      <xdr:colOff>114300</xdr:colOff>
      <xdr:row>101</xdr:row>
      <xdr:rowOff>72934</xdr:rowOff>
    </xdr:to>
    <xdr:cxnSp macro="">
      <xdr:nvCxnSpPr>
        <xdr:cNvPr id="812" name="直線コネクタ 811">
          <a:extLst>
            <a:ext uri="{FF2B5EF4-FFF2-40B4-BE49-F238E27FC236}">
              <a16:creationId xmlns:a16="http://schemas.microsoft.com/office/drawing/2014/main" xmlns="" id="{3DE34B06-1B33-4AC9-863E-75032BFDF869}"/>
            </a:ext>
          </a:extLst>
        </xdr:cNvPr>
        <xdr:cNvCxnSpPr/>
      </xdr:nvCxnSpPr>
      <xdr:spPr>
        <a:xfrm flipV="1">
          <a:off x="13703300" y="173599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813" name="n_1aveValue【庁舎】&#10;有形固定資産減価償却率">
          <a:extLst>
            <a:ext uri="{FF2B5EF4-FFF2-40B4-BE49-F238E27FC236}">
              <a16:creationId xmlns:a16="http://schemas.microsoft.com/office/drawing/2014/main" xmlns="" id="{21AC5697-1D69-4126-8562-3F29B06E0C5B}"/>
            </a:ext>
          </a:extLst>
        </xdr:cNvPr>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14" name="n_2aveValue【庁舎】&#10;有形固定資産減価償却率">
          <a:extLst>
            <a:ext uri="{FF2B5EF4-FFF2-40B4-BE49-F238E27FC236}">
              <a16:creationId xmlns:a16="http://schemas.microsoft.com/office/drawing/2014/main" xmlns="" id="{ED9BE2BB-9BF6-4633-AEC1-F61768FC7B49}"/>
            </a:ext>
          </a:extLst>
        </xdr:cNvPr>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167113</xdr:rowOff>
    </xdr:from>
    <xdr:ext cx="405111" cy="259045"/>
    <xdr:sp macro="" textlink="">
      <xdr:nvSpPr>
        <xdr:cNvPr id="815" name="n_3aveValue【庁舎】&#10;有形固定資産減価償却率">
          <a:extLst>
            <a:ext uri="{FF2B5EF4-FFF2-40B4-BE49-F238E27FC236}">
              <a16:creationId xmlns:a16="http://schemas.microsoft.com/office/drawing/2014/main" xmlns="" id="{E38446CE-302C-442E-A3A8-D8063D12223A}"/>
            </a:ext>
          </a:extLst>
        </xdr:cNvPr>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164754</xdr:rowOff>
    </xdr:from>
    <xdr:ext cx="405111" cy="259045"/>
    <xdr:sp macro="" textlink="">
      <xdr:nvSpPr>
        <xdr:cNvPr id="816" name="n_1mainValue【庁舎】&#10;有形固定資産減価償却率">
          <a:extLst>
            <a:ext uri="{FF2B5EF4-FFF2-40B4-BE49-F238E27FC236}">
              <a16:creationId xmlns:a16="http://schemas.microsoft.com/office/drawing/2014/main" xmlns="" id="{4CF9F1AF-B21E-4CF7-A752-A21FF0837847}"/>
            </a:ext>
          </a:extLst>
        </xdr:cNvPr>
        <xdr:cNvSpPr txBox="1"/>
      </xdr:nvSpPr>
      <xdr:spPr>
        <a:xfrm>
          <a:off x="152660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110870</xdr:rowOff>
    </xdr:from>
    <xdr:ext cx="405111" cy="259045"/>
    <xdr:sp macro="" textlink="">
      <xdr:nvSpPr>
        <xdr:cNvPr id="817" name="n_2mainValue【庁舎】&#10;有形固定資産減価償却率">
          <a:extLst>
            <a:ext uri="{FF2B5EF4-FFF2-40B4-BE49-F238E27FC236}">
              <a16:creationId xmlns:a16="http://schemas.microsoft.com/office/drawing/2014/main" xmlns="" id="{6708E8FE-B5C9-43B2-B8ED-E61D9EF8D714}"/>
            </a:ext>
          </a:extLst>
        </xdr:cNvPr>
        <xdr:cNvSpPr txBox="1"/>
      </xdr:nvSpPr>
      <xdr:spPr>
        <a:xfrm>
          <a:off x="143897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140261</xdr:rowOff>
    </xdr:from>
    <xdr:ext cx="405111" cy="259045"/>
    <xdr:sp macro="" textlink="">
      <xdr:nvSpPr>
        <xdr:cNvPr id="818" name="n_3mainValue【庁舎】&#10;有形固定資産減価償却率">
          <a:extLst>
            <a:ext uri="{FF2B5EF4-FFF2-40B4-BE49-F238E27FC236}">
              <a16:creationId xmlns:a16="http://schemas.microsoft.com/office/drawing/2014/main" xmlns="" id="{3973718D-9ABC-4E82-A3A2-5B8F19FB7A59}"/>
            </a:ext>
          </a:extLst>
        </xdr:cNvPr>
        <xdr:cNvSpPr txBox="1"/>
      </xdr:nvSpPr>
      <xdr:spPr>
        <a:xfrm>
          <a:off x="1350074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9" name="正方形/長方形 818">
          <a:extLst>
            <a:ext uri="{FF2B5EF4-FFF2-40B4-BE49-F238E27FC236}">
              <a16:creationId xmlns:a16="http://schemas.microsoft.com/office/drawing/2014/main" xmlns="" id="{272DFE35-CA97-44A9-8364-CD4B5EF8301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0" name="正方形/長方形 819">
          <a:extLst>
            <a:ext uri="{FF2B5EF4-FFF2-40B4-BE49-F238E27FC236}">
              <a16:creationId xmlns:a16="http://schemas.microsoft.com/office/drawing/2014/main" xmlns="" id="{44DB9F03-DD24-45EA-B306-13BDE818A95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1" name="正方形/長方形 820">
          <a:extLst>
            <a:ext uri="{FF2B5EF4-FFF2-40B4-BE49-F238E27FC236}">
              <a16:creationId xmlns:a16="http://schemas.microsoft.com/office/drawing/2014/main" xmlns="" id="{A77729A4-A526-48E2-B77E-9A6AB450C25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2" name="正方形/長方形 821">
          <a:extLst>
            <a:ext uri="{FF2B5EF4-FFF2-40B4-BE49-F238E27FC236}">
              <a16:creationId xmlns:a16="http://schemas.microsoft.com/office/drawing/2014/main" xmlns="" id="{13898B64-B5D1-4707-BF24-FBCCB0A95EE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3" name="正方形/長方形 822">
          <a:extLst>
            <a:ext uri="{FF2B5EF4-FFF2-40B4-BE49-F238E27FC236}">
              <a16:creationId xmlns:a16="http://schemas.microsoft.com/office/drawing/2014/main" xmlns="" id="{B6A47B04-15C8-42EE-A94E-9059143AE59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4" name="正方形/長方形 823">
          <a:extLst>
            <a:ext uri="{FF2B5EF4-FFF2-40B4-BE49-F238E27FC236}">
              <a16:creationId xmlns:a16="http://schemas.microsoft.com/office/drawing/2014/main" xmlns="" id="{C4844FB6-4FA3-440E-9606-5EB0AE46521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5" name="正方形/長方形 824">
          <a:extLst>
            <a:ext uri="{FF2B5EF4-FFF2-40B4-BE49-F238E27FC236}">
              <a16:creationId xmlns:a16="http://schemas.microsoft.com/office/drawing/2014/main" xmlns="" id="{58C8F4BF-A7F1-4CF7-8BDA-C3A72AEC217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6" name="正方形/長方形 825">
          <a:extLst>
            <a:ext uri="{FF2B5EF4-FFF2-40B4-BE49-F238E27FC236}">
              <a16:creationId xmlns:a16="http://schemas.microsoft.com/office/drawing/2014/main" xmlns="" id="{A368FE3D-C7A7-4416-A2B9-136DD5E661A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7" name="テキスト ボックス 826">
          <a:extLst>
            <a:ext uri="{FF2B5EF4-FFF2-40B4-BE49-F238E27FC236}">
              <a16:creationId xmlns:a16="http://schemas.microsoft.com/office/drawing/2014/main" xmlns="" id="{1A1E3916-E512-40DA-AE64-094D3B3E63D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8" name="直線コネクタ 827">
          <a:extLst>
            <a:ext uri="{FF2B5EF4-FFF2-40B4-BE49-F238E27FC236}">
              <a16:creationId xmlns:a16="http://schemas.microsoft.com/office/drawing/2014/main" xmlns="" id="{B8161487-1BDF-44CE-BE51-75277D8E1AF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29" name="テキスト ボックス 828">
          <a:extLst>
            <a:ext uri="{FF2B5EF4-FFF2-40B4-BE49-F238E27FC236}">
              <a16:creationId xmlns:a16="http://schemas.microsoft.com/office/drawing/2014/main" xmlns="" id="{FB9910A6-5EEA-48FE-8145-033E156DDAA5}"/>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30" name="直線コネクタ 829">
          <a:extLst>
            <a:ext uri="{FF2B5EF4-FFF2-40B4-BE49-F238E27FC236}">
              <a16:creationId xmlns:a16="http://schemas.microsoft.com/office/drawing/2014/main" xmlns="" id="{47203A74-551D-4423-849C-3A79050ED39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1" name="テキスト ボックス 830">
          <a:extLst>
            <a:ext uri="{FF2B5EF4-FFF2-40B4-BE49-F238E27FC236}">
              <a16:creationId xmlns:a16="http://schemas.microsoft.com/office/drawing/2014/main" xmlns="" id="{8EB6E01A-6517-4FDA-A828-AEA9089FC8F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2" name="直線コネクタ 831">
          <a:extLst>
            <a:ext uri="{FF2B5EF4-FFF2-40B4-BE49-F238E27FC236}">
              <a16:creationId xmlns:a16="http://schemas.microsoft.com/office/drawing/2014/main" xmlns="" id="{18481F00-BAFF-40F9-BA9D-4187B11D005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3" name="テキスト ボックス 832">
          <a:extLst>
            <a:ext uri="{FF2B5EF4-FFF2-40B4-BE49-F238E27FC236}">
              <a16:creationId xmlns:a16="http://schemas.microsoft.com/office/drawing/2014/main" xmlns="" id="{179CF94E-0427-4CE0-9DED-6B35299A702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4" name="直線コネクタ 833">
          <a:extLst>
            <a:ext uri="{FF2B5EF4-FFF2-40B4-BE49-F238E27FC236}">
              <a16:creationId xmlns:a16="http://schemas.microsoft.com/office/drawing/2014/main" xmlns="" id="{C9A50E09-6689-476A-B96F-BEA215B8E93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5" name="テキスト ボックス 834">
          <a:extLst>
            <a:ext uri="{FF2B5EF4-FFF2-40B4-BE49-F238E27FC236}">
              <a16:creationId xmlns:a16="http://schemas.microsoft.com/office/drawing/2014/main" xmlns="" id="{B5B24AF2-9C1D-4A7E-B8A3-4305895E0F7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6" name="直線コネクタ 835">
          <a:extLst>
            <a:ext uri="{FF2B5EF4-FFF2-40B4-BE49-F238E27FC236}">
              <a16:creationId xmlns:a16="http://schemas.microsoft.com/office/drawing/2014/main" xmlns="" id="{55974C61-2FA6-498B-B41A-8B2F615FD2B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7" name="テキスト ボックス 836">
          <a:extLst>
            <a:ext uri="{FF2B5EF4-FFF2-40B4-BE49-F238E27FC236}">
              <a16:creationId xmlns:a16="http://schemas.microsoft.com/office/drawing/2014/main" xmlns="" id="{16CC34E7-24D8-408B-BA54-07B4AC1D8B6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8" name="直線コネクタ 837">
          <a:extLst>
            <a:ext uri="{FF2B5EF4-FFF2-40B4-BE49-F238E27FC236}">
              <a16:creationId xmlns:a16="http://schemas.microsoft.com/office/drawing/2014/main" xmlns="" id="{ADC6D569-8498-4A19-BA4E-A09C94CB4F1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9" name="テキスト ボックス 838">
          <a:extLst>
            <a:ext uri="{FF2B5EF4-FFF2-40B4-BE49-F238E27FC236}">
              <a16:creationId xmlns:a16="http://schemas.microsoft.com/office/drawing/2014/main" xmlns="" id="{0026A015-AED5-4CE8-87B9-06396E1A7A7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0" name="直線コネクタ 839">
          <a:extLst>
            <a:ext uri="{FF2B5EF4-FFF2-40B4-BE49-F238E27FC236}">
              <a16:creationId xmlns:a16="http://schemas.microsoft.com/office/drawing/2014/main" xmlns="" id="{16FBCDBC-02E4-43A5-B316-740F51767A8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1" name="テキスト ボックス 840">
          <a:extLst>
            <a:ext uri="{FF2B5EF4-FFF2-40B4-BE49-F238E27FC236}">
              <a16:creationId xmlns:a16="http://schemas.microsoft.com/office/drawing/2014/main" xmlns="" id="{AEC6921E-38F5-4811-A3CE-BAAF3D842AF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a:extLst>
            <a:ext uri="{FF2B5EF4-FFF2-40B4-BE49-F238E27FC236}">
              <a16:creationId xmlns:a16="http://schemas.microsoft.com/office/drawing/2014/main" xmlns="" id="{C18C64F9-34F1-4B93-BCFC-3BDC79443DC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a:extLst>
            <a:ext uri="{FF2B5EF4-FFF2-40B4-BE49-F238E27FC236}">
              <a16:creationId xmlns:a16="http://schemas.microsoft.com/office/drawing/2014/main" xmlns="" id="{E9007BE7-B9DA-407B-956E-FEF45D3EDCA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庁舎】&#10;一人当たり面積グラフ枠">
          <a:extLst>
            <a:ext uri="{FF2B5EF4-FFF2-40B4-BE49-F238E27FC236}">
              <a16:creationId xmlns:a16="http://schemas.microsoft.com/office/drawing/2014/main" xmlns="" id="{02764CA6-24D3-4752-876A-75549688F76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45" name="直線コネクタ 844">
          <a:extLst>
            <a:ext uri="{FF2B5EF4-FFF2-40B4-BE49-F238E27FC236}">
              <a16:creationId xmlns:a16="http://schemas.microsoft.com/office/drawing/2014/main" xmlns="" id="{2822F74B-69DF-4890-BBB1-BD3579F494E5}"/>
            </a:ext>
          </a:extLst>
        </xdr:cNvPr>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46" name="【庁舎】&#10;一人当たり面積最小値テキスト">
          <a:extLst>
            <a:ext uri="{FF2B5EF4-FFF2-40B4-BE49-F238E27FC236}">
              <a16:creationId xmlns:a16="http://schemas.microsoft.com/office/drawing/2014/main" xmlns="" id="{D1D36F94-7298-4A9B-A797-470200FA31F1}"/>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47" name="直線コネクタ 846">
          <a:extLst>
            <a:ext uri="{FF2B5EF4-FFF2-40B4-BE49-F238E27FC236}">
              <a16:creationId xmlns:a16="http://schemas.microsoft.com/office/drawing/2014/main" xmlns="" id="{0FAD80F7-CDE3-48BA-9D96-39DEC0756745}"/>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48" name="【庁舎】&#10;一人当たり面積最大値テキスト">
          <a:extLst>
            <a:ext uri="{FF2B5EF4-FFF2-40B4-BE49-F238E27FC236}">
              <a16:creationId xmlns:a16="http://schemas.microsoft.com/office/drawing/2014/main" xmlns="" id="{5AB71496-461D-4C8E-918E-4753F8039B39}"/>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49" name="直線コネクタ 848">
          <a:extLst>
            <a:ext uri="{FF2B5EF4-FFF2-40B4-BE49-F238E27FC236}">
              <a16:creationId xmlns:a16="http://schemas.microsoft.com/office/drawing/2014/main" xmlns="" id="{09260AAC-B1FF-4234-A994-E654ABD03ABC}"/>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50" name="【庁舎】&#10;一人当たり面積平均値テキスト">
          <a:extLst>
            <a:ext uri="{FF2B5EF4-FFF2-40B4-BE49-F238E27FC236}">
              <a16:creationId xmlns:a16="http://schemas.microsoft.com/office/drawing/2014/main" xmlns="" id="{4B690799-C22C-4A0F-BE2C-33A121270989}"/>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51" name="フローチャート: 判断 850">
          <a:extLst>
            <a:ext uri="{FF2B5EF4-FFF2-40B4-BE49-F238E27FC236}">
              <a16:creationId xmlns:a16="http://schemas.microsoft.com/office/drawing/2014/main" xmlns="" id="{437130D1-D14A-4A04-8A25-ABEE69082A2B}"/>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52" name="フローチャート: 判断 851">
          <a:extLst>
            <a:ext uri="{FF2B5EF4-FFF2-40B4-BE49-F238E27FC236}">
              <a16:creationId xmlns:a16="http://schemas.microsoft.com/office/drawing/2014/main" xmlns="" id="{9C6C237A-6A40-4B2C-83D1-66E2C11087F4}"/>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53" name="フローチャート: 判断 852">
          <a:extLst>
            <a:ext uri="{FF2B5EF4-FFF2-40B4-BE49-F238E27FC236}">
              <a16:creationId xmlns:a16="http://schemas.microsoft.com/office/drawing/2014/main" xmlns="" id="{BB22A166-C28E-4EEA-A23A-799FFB405FF6}"/>
            </a:ext>
          </a:extLst>
        </xdr:cNvPr>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54" name="フローチャート: 判断 853">
          <a:extLst>
            <a:ext uri="{FF2B5EF4-FFF2-40B4-BE49-F238E27FC236}">
              <a16:creationId xmlns:a16="http://schemas.microsoft.com/office/drawing/2014/main" xmlns="" id="{295ACB98-343B-46E3-89B7-39D88C903D38}"/>
            </a:ext>
          </a:extLst>
        </xdr:cNvPr>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xmlns="" id="{24C97848-DA0C-40FD-B6BD-D2DEA8E3814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xmlns="" id="{3BDE9FC1-2D41-4584-8946-DA9B7D5EE58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xmlns="" id="{5E7D4364-D9E3-495E-B6EF-392DFC60BB0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xmlns="" id="{15EB1F8F-6EAE-4B0E-A853-D2C8791DC49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xmlns="" id="{0C21A12D-423F-4893-B66D-572E9FE5FA0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60" name="楕円 859">
          <a:extLst>
            <a:ext uri="{FF2B5EF4-FFF2-40B4-BE49-F238E27FC236}">
              <a16:creationId xmlns:a16="http://schemas.microsoft.com/office/drawing/2014/main" xmlns="" id="{D5705163-2E5F-4E5F-B97C-E4C302A9878B}"/>
            </a:ext>
          </a:extLst>
        </xdr:cNvPr>
        <xdr:cNvSpPr/>
      </xdr:nvSpPr>
      <xdr:spPr>
        <a:xfrm>
          <a:off x="22110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98533</xdr:rowOff>
    </xdr:from>
    <xdr:ext cx="469744" cy="259045"/>
    <xdr:sp macro="" textlink="">
      <xdr:nvSpPr>
        <xdr:cNvPr id="861" name="【庁舎】&#10;一人当たり面積該当値テキスト">
          <a:extLst>
            <a:ext uri="{FF2B5EF4-FFF2-40B4-BE49-F238E27FC236}">
              <a16:creationId xmlns:a16="http://schemas.microsoft.com/office/drawing/2014/main" xmlns="" id="{C6E42D73-52E3-4964-8891-0E3965FC43E9}"/>
            </a:ext>
          </a:extLst>
        </xdr:cNvPr>
        <xdr:cNvSpPr txBox="1"/>
      </xdr:nvSpPr>
      <xdr:spPr>
        <a:xfrm>
          <a:off x="22199600"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129902</xdr:rowOff>
    </xdr:from>
    <xdr:to>
      <xdr:col>112</xdr:col>
      <xdr:colOff>38100</xdr:colOff>
      <xdr:row>107</xdr:row>
      <xdr:rowOff>60052</xdr:rowOff>
    </xdr:to>
    <xdr:sp macro="" textlink="">
      <xdr:nvSpPr>
        <xdr:cNvPr id="862" name="楕円 861">
          <a:extLst>
            <a:ext uri="{FF2B5EF4-FFF2-40B4-BE49-F238E27FC236}">
              <a16:creationId xmlns:a16="http://schemas.microsoft.com/office/drawing/2014/main" xmlns="" id="{B183EDA5-EF5A-4884-8F01-6C8965F8C1B7}"/>
            </a:ext>
          </a:extLst>
        </xdr:cNvPr>
        <xdr:cNvSpPr/>
      </xdr:nvSpPr>
      <xdr:spPr>
        <a:xfrm>
          <a:off x="21272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170906</xdr:rowOff>
    </xdr:from>
    <xdr:to>
      <xdr:col>116</xdr:col>
      <xdr:colOff>63500</xdr:colOff>
      <xdr:row>107</xdr:row>
      <xdr:rowOff>9252</xdr:rowOff>
    </xdr:to>
    <xdr:cxnSp macro="">
      <xdr:nvCxnSpPr>
        <xdr:cNvPr id="863" name="直線コネクタ 862">
          <a:extLst>
            <a:ext uri="{FF2B5EF4-FFF2-40B4-BE49-F238E27FC236}">
              <a16:creationId xmlns:a16="http://schemas.microsoft.com/office/drawing/2014/main" xmlns="" id="{3B65D6B8-EC00-43B0-A55D-770E23270D26}"/>
            </a:ext>
          </a:extLst>
        </xdr:cNvPr>
        <xdr:cNvCxnSpPr/>
      </xdr:nvCxnSpPr>
      <xdr:spPr>
        <a:xfrm flipV="1">
          <a:off x="21323300" y="1834460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133169</xdr:rowOff>
    </xdr:from>
    <xdr:to>
      <xdr:col>107</xdr:col>
      <xdr:colOff>101600</xdr:colOff>
      <xdr:row>107</xdr:row>
      <xdr:rowOff>63319</xdr:rowOff>
    </xdr:to>
    <xdr:sp macro="" textlink="">
      <xdr:nvSpPr>
        <xdr:cNvPr id="864" name="楕円 863">
          <a:extLst>
            <a:ext uri="{FF2B5EF4-FFF2-40B4-BE49-F238E27FC236}">
              <a16:creationId xmlns:a16="http://schemas.microsoft.com/office/drawing/2014/main" xmlns="" id="{52E1CAFA-B096-43FF-853F-40FA2701BC5C}"/>
            </a:ext>
          </a:extLst>
        </xdr:cNvPr>
        <xdr:cNvSpPr/>
      </xdr:nvSpPr>
      <xdr:spPr>
        <a:xfrm>
          <a:off x="20383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9252</xdr:rowOff>
    </xdr:from>
    <xdr:to>
      <xdr:col>111</xdr:col>
      <xdr:colOff>177800</xdr:colOff>
      <xdr:row>107</xdr:row>
      <xdr:rowOff>12519</xdr:rowOff>
    </xdr:to>
    <xdr:cxnSp macro="">
      <xdr:nvCxnSpPr>
        <xdr:cNvPr id="865" name="直線コネクタ 864">
          <a:extLst>
            <a:ext uri="{FF2B5EF4-FFF2-40B4-BE49-F238E27FC236}">
              <a16:creationId xmlns:a16="http://schemas.microsoft.com/office/drawing/2014/main" xmlns="" id="{2FCC94FA-BCA4-41E6-B526-DA34BAF0C0EB}"/>
            </a:ext>
          </a:extLst>
        </xdr:cNvPr>
        <xdr:cNvCxnSpPr/>
      </xdr:nvCxnSpPr>
      <xdr:spPr>
        <a:xfrm flipV="1">
          <a:off x="20434300" y="183544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866" name="楕円 865">
          <a:extLst>
            <a:ext uri="{FF2B5EF4-FFF2-40B4-BE49-F238E27FC236}">
              <a16:creationId xmlns:a16="http://schemas.microsoft.com/office/drawing/2014/main" xmlns="" id="{565D8964-2F62-4D06-8945-DDE9ABB146A2}"/>
            </a:ext>
          </a:extLst>
        </xdr:cNvPr>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12519</xdr:rowOff>
    </xdr:from>
    <xdr:to>
      <xdr:col>107</xdr:col>
      <xdr:colOff>50800</xdr:colOff>
      <xdr:row>107</xdr:row>
      <xdr:rowOff>19050</xdr:rowOff>
    </xdr:to>
    <xdr:cxnSp macro="">
      <xdr:nvCxnSpPr>
        <xdr:cNvPr id="867" name="直線コネクタ 866">
          <a:extLst>
            <a:ext uri="{FF2B5EF4-FFF2-40B4-BE49-F238E27FC236}">
              <a16:creationId xmlns:a16="http://schemas.microsoft.com/office/drawing/2014/main" xmlns="" id="{419ECA0A-0AB7-42BD-95AD-0E751C61E734}"/>
            </a:ext>
          </a:extLst>
        </xdr:cNvPr>
        <xdr:cNvCxnSpPr/>
      </xdr:nvCxnSpPr>
      <xdr:spPr>
        <a:xfrm flipV="1">
          <a:off x="19545300" y="183576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68" name="n_1aveValue【庁舎】&#10;一人当たり面積">
          <a:extLst>
            <a:ext uri="{FF2B5EF4-FFF2-40B4-BE49-F238E27FC236}">
              <a16:creationId xmlns:a16="http://schemas.microsoft.com/office/drawing/2014/main" xmlns="" id="{72EBA70E-90A5-49EA-93F3-E944B9A1ACFE}"/>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69" name="n_2aveValue【庁舎】&#10;一人当たり面積">
          <a:extLst>
            <a:ext uri="{FF2B5EF4-FFF2-40B4-BE49-F238E27FC236}">
              <a16:creationId xmlns:a16="http://schemas.microsoft.com/office/drawing/2014/main" xmlns="" id="{F8B1B81F-99F9-431B-B0E9-C8DD6CF55D56}"/>
            </a:ext>
          </a:extLst>
        </xdr:cNvPr>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70" name="n_3aveValue【庁舎】&#10;一人当たり面積">
          <a:extLst>
            <a:ext uri="{FF2B5EF4-FFF2-40B4-BE49-F238E27FC236}">
              <a16:creationId xmlns:a16="http://schemas.microsoft.com/office/drawing/2014/main" xmlns="" id="{0C99B7CA-63E4-48D7-AEA4-5EBD8F109236}"/>
            </a:ext>
          </a:extLst>
        </xdr:cNvPr>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76579</xdr:rowOff>
    </xdr:from>
    <xdr:ext cx="469744" cy="259045"/>
    <xdr:sp macro="" textlink="">
      <xdr:nvSpPr>
        <xdr:cNvPr id="871" name="n_1mainValue【庁舎】&#10;一人当たり面積">
          <a:extLst>
            <a:ext uri="{FF2B5EF4-FFF2-40B4-BE49-F238E27FC236}">
              <a16:creationId xmlns:a16="http://schemas.microsoft.com/office/drawing/2014/main" xmlns="" id="{D9244AF3-D44A-44B6-85EA-B5AEB4C6D2DE}"/>
            </a:ext>
          </a:extLst>
        </xdr:cNvPr>
        <xdr:cNvSpPr txBox="1"/>
      </xdr:nvSpPr>
      <xdr:spPr>
        <a:xfrm>
          <a:off x="21075727" y="180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79846</xdr:rowOff>
    </xdr:from>
    <xdr:ext cx="469744" cy="259045"/>
    <xdr:sp macro="" textlink="">
      <xdr:nvSpPr>
        <xdr:cNvPr id="872" name="n_2mainValue【庁舎】&#10;一人当たり面積">
          <a:extLst>
            <a:ext uri="{FF2B5EF4-FFF2-40B4-BE49-F238E27FC236}">
              <a16:creationId xmlns:a16="http://schemas.microsoft.com/office/drawing/2014/main" xmlns="" id="{75A9A7B1-EB49-407E-8570-11B0C4078770}"/>
            </a:ext>
          </a:extLst>
        </xdr:cNvPr>
        <xdr:cNvSpPr txBox="1"/>
      </xdr:nvSpPr>
      <xdr:spPr>
        <a:xfrm>
          <a:off x="201994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873" name="n_3mainValue【庁舎】&#10;一人当たり面積">
          <a:extLst>
            <a:ext uri="{FF2B5EF4-FFF2-40B4-BE49-F238E27FC236}">
              <a16:creationId xmlns:a16="http://schemas.microsoft.com/office/drawing/2014/main" xmlns="" id="{850187D7-724C-479D-9279-9D7414B510BE}"/>
            </a:ext>
          </a:extLst>
        </xdr:cNvPr>
        <xdr:cNvSpPr txBox="1"/>
      </xdr:nvSpPr>
      <xdr:spPr>
        <a:xfrm>
          <a:off x="19310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a:extLst>
            <a:ext uri="{FF2B5EF4-FFF2-40B4-BE49-F238E27FC236}">
              <a16:creationId xmlns:a16="http://schemas.microsoft.com/office/drawing/2014/main" xmlns="" id="{9D8DDC9D-33D8-4C47-91AB-0CD1CE104DA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a:extLst>
            <a:ext uri="{FF2B5EF4-FFF2-40B4-BE49-F238E27FC236}">
              <a16:creationId xmlns:a16="http://schemas.microsoft.com/office/drawing/2014/main" xmlns="" id="{34B8B150-F4D5-4E55-8532-8E0C360DCFE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a:extLst>
            <a:ext uri="{FF2B5EF4-FFF2-40B4-BE49-F238E27FC236}">
              <a16:creationId xmlns:a16="http://schemas.microsoft.com/office/drawing/2014/main" xmlns="" id="{9D36D065-C902-4F1D-941C-03073856905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類似団体と比較して特に有形固定資産減価償却率が高くなっている施設は市民会館、図書館等の文化施設である。いずれの施設も有形固定資産減価償却率が前年度に比べて、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ポイント上昇しており、高い水準で推移している。</a:t>
          </a:r>
        </a:p>
        <a:p>
          <a:r>
            <a:rPr kumimoji="1" lang="ja-JP" altLang="en-US" sz="1300">
              <a:latin typeface="ＭＳ Ｐゴシック" panose="020B0600070205080204" pitchFamily="50" charset="-128"/>
              <a:ea typeface="ＭＳ Ｐゴシック" panose="020B0600070205080204" pitchFamily="50" charset="-128"/>
            </a:rPr>
            <a:t>　市民会館は建築後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年、図書館は</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年経過しており、特に前者は耐用年数である</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年を経過したところである。今後の更新は</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といった民間資金の活用による整備を検討するほか、他の施設との複合化などによる保有総量の縮減を図る。</a:t>
          </a:r>
        </a:p>
        <a:p>
          <a:r>
            <a:rPr kumimoji="1" lang="ja-JP" altLang="en-US" sz="1300">
              <a:latin typeface="ＭＳ Ｐゴシック" panose="020B0600070205080204" pitchFamily="50" charset="-128"/>
              <a:ea typeface="ＭＳ Ｐゴシック" panose="020B0600070205080204" pitchFamily="50" charset="-128"/>
            </a:rPr>
            <a:t>　市役所本庁舎と大和支所は旧耐震基準下に建築されており、建築後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年近くが経過し老朽化が進んでいる。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51,324
50,931
92.13
23,451,040
22,411,868
703,854
12,646,722
23,974,562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財政力指数は、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法人市民税法人税割の増により前年度と比べて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基準財政収入額が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増加したものの、基準財政需要額も増加したため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同水準となった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。全国平均及び山口県平均よりも高い水準にあるものの、類似団体平均を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今後も、安定した財政運営のため、引き続き自主財源等の確保に努める。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79022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279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79022</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2128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11995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11995</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299</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経費充当一般財源は、市債の償還開始による公債費の増があったものの、退職金の減少による人件費の減や基幹系システムが共同利用型クラウドシステムへ移行したことによる電算システム管理事業の物件費の減などにより、前年度と比べて</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％減少した。一方、経常一般財源歳入額は、地方交付税の減などにより、前年度と比べて</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％減少したため、経常収支比率は、</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ポイント増加の</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95.2</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全国平均及び類似団体平均を上回る状況が続いているため、今後も、公債費や需用費等の抑制に努め、財政構造の硬直化の改善を図る。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138176</xdr:rowOff>
    </xdr:from>
    <xdr:to>
      <xdr:col>23</xdr:col>
      <xdr:colOff>133350</xdr:colOff>
      <xdr:row>65</xdr:row>
      <xdr:rowOff>143002</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114800" y="1128242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138176</xdr:rowOff>
    </xdr:from>
    <xdr:to>
      <xdr:col>19</xdr:col>
      <xdr:colOff>133350</xdr:colOff>
      <xdr:row>67</xdr:row>
      <xdr:rowOff>2794</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1282426"/>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94742</xdr:rowOff>
    </xdr:from>
    <xdr:to>
      <xdr:col>15</xdr:col>
      <xdr:colOff>82550</xdr:colOff>
      <xdr:row>67</xdr:row>
      <xdr:rowOff>2794</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1238992"/>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94742</xdr:rowOff>
    </xdr:from>
    <xdr:to>
      <xdr:col>11</xdr:col>
      <xdr:colOff>31750</xdr:colOff>
      <xdr:row>67</xdr:row>
      <xdr:rowOff>104140</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1447800" y="11238992"/>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92202</xdr:rowOff>
    </xdr:from>
    <xdr:to>
      <xdr:col>23</xdr:col>
      <xdr:colOff>184150</xdr:colOff>
      <xdr:row>66</xdr:row>
      <xdr:rowOff>22352</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64279</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120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87376</xdr:rowOff>
    </xdr:from>
    <xdr:to>
      <xdr:col>19</xdr:col>
      <xdr:colOff>184150</xdr:colOff>
      <xdr:row>66</xdr:row>
      <xdr:rowOff>17526</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2303</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131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123444</xdr:rowOff>
    </xdr:from>
    <xdr:to>
      <xdr:col>15</xdr:col>
      <xdr:colOff>133350</xdr:colOff>
      <xdr:row>67</xdr:row>
      <xdr:rowOff>53594</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38371</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152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43942</xdr:rowOff>
    </xdr:from>
    <xdr:to>
      <xdr:col>11</xdr:col>
      <xdr:colOff>82550</xdr:colOff>
      <xdr:row>65</xdr:row>
      <xdr:rowOff>145542</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130319</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53340</xdr:rowOff>
    </xdr:from>
    <xdr:to>
      <xdr:col>7</xdr:col>
      <xdr:colOff>31750</xdr:colOff>
      <xdr:row>67</xdr:row>
      <xdr:rowOff>154940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139717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162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人件費・物件費等は、全国平均及び山口県平均、類似団体平均のいずれも下回っている。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前年度と比べて人件費は増加したものの、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物件費、維持補修費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減少しており、前年度比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489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円の減少となった。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引き続き、内部事務経費等の縮減に努める。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77806</xdr:rowOff>
    </xdr:from>
    <xdr:to>
      <xdr:col>23</xdr:col>
      <xdr:colOff>133350</xdr:colOff>
      <xdr:row>81</xdr:row>
      <xdr:rowOff>82525</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114800" y="13965256"/>
          <a:ext cx="8382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82525</xdr:rowOff>
    </xdr:from>
    <xdr:to>
      <xdr:col>19</xdr:col>
      <xdr:colOff>133350</xdr:colOff>
      <xdr:row>81</xdr:row>
      <xdr:rowOff>111105</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3225800" y="13969975"/>
          <a:ext cx="889000" cy="2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111105</xdr:rowOff>
    </xdr:from>
    <xdr:to>
      <xdr:col>15</xdr:col>
      <xdr:colOff>82550</xdr:colOff>
      <xdr:row>81</xdr:row>
      <xdr:rowOff>121017</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2336800" y="13998555"/>
          <a:ext cx="889000" cy="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95903</xdr:rowOff>
    </xdr:from>
    <xdr:to>
      <xdr:col>11</xdr:col>
      <xdr:colOff>31750</xdr:colOff>
      <xdr:row>81</xdr:row>
      <xdr:rowOff>121017</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1447800" y="13983353"/>
          <a:ext cx="889000" cy="2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43366</xdr:rowOff>
    </xdr:from>
    <xdr:to>
      <xdr:col>7</xdr:col>
      <xdr:colOff>31750</xdr:colOff>
      <xdr:row>81</xdr:row>
      <xdr:rowOff>144966</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393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155143</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369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27006</xdr:rowOff>
    </xdr:from>
    <xdr:to>
      <xdr:col>23</xdr:col>
      <xdr:colOff>184150</xdr:colOff>
      <xdr:row>81</xdr:row>
      <xdr:rowOff>128606</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39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43533</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37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31725</xdr:rowOff>
    </xdr:from>
    <xdr:to>
      <xdr:col>19</xdr:col>
      <xdr:colOff>184150</xdr:colOff>
      <xdr:row>81</xdr:row>
      <xdr:rowOff>133325</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39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143502</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368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60305</xdr:rowOff>
    </xdr:from>
    <xdr:to>
      <xdr:col>15</xdr:col>
      <xdr:colOff>133350</xdr:colOff>
      <xdr:row>81</xdr:row>
      <xdr:rowOff>161905</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39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632</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371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70217</xdr:rowOff>
    </xdr:from>
    <xdr:to>
      <xdr:col>11</xdr:col>
      <xdr:colOff>82550</xdr:colOff>
      <xdr:row>82</xdr:row>
      <xdr:rowOff>367</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395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10544</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372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45103</xdr:rowOff>
    </xdr:from>
    <xdr:to>
      <xdr:col>7</xdr:col>
      <xdr:colOff>31750</xdr:colOff>
      <xdr:row>81</xdr:row>
      <xdr:rowOff>146703</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393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131480</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401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給与水準（国との比較）については、前年度と比べて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ポイント低下したものの、引き続き類似団体平均を上回っている。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今後も、国や県、県内市町等の動向を注視しながら、給与制度の運用や、給与水準の適正化に努める。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86</xdr:row>
      <xdr:rowOff>15421</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6179800" y="1467394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15421</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5290800" y="147601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15421</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47428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87</xdr:row>
      <xdr:rowOff>33564</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3512800" y="147428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定員管理の状況については、前年度と比べて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人増加したものの、全国平均及び山口県平均、類似団体平均を下回っている。今後も引き続き、効率的な職員配置により、職員数の適正管理に努める。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xmlns=""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a:extLst>
            <a:ext uri="{FF2B5EF4-FFF2-40B4-BE49-F238E27FC236}">
              <a16:creationId xmlns:a16="http://schemas.microsoft.com/office/drawing/2014/main" xmlns="" id="{00000000-0008-0000-0300-00003A010000}"/>
            </a:ext>
          </a:extLst>
        </xdr:cNvPr>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a:extLst>
            <a:ext uri="{FF2B5EF4-FFF2-40B4-BE49-F238E27FC236}">
              <a16:creationId xmlns:a16="http://schemas.microsoft.com/office/drawing/2014/main" xmlns="" id="{00000000-0008-0000-0300-00003C010000}"/>
            </a:ext>
          </a:extLst>
        </xdr:cNvPr>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97261</xdr:rowOff>
    </xdr:from>
    <xdr:to>
      <xdr:col>81</xdr:col>
      <xdr:colOff>44450</xdr:colOff>
      <xdr:row>61</xdr:row>
      <xdr:rowOff>107315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179800" y="1055571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a:extLst>
            <a:ext uri="{FF2B5EF4-FFF2-40B4-BE49-F238E27FC236}">
              <a16:creationId xmlns:a16="http://schemas.microsoft.com/office/drawing/2014/main" xmlns="" id="{00000000-0008-0000-0300-00003F010000}"/>
            </a:ext>
          </a:extLst>
        </xdr:cNvPr>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77153</xdr:rowOff>
    </xdr:from>
    <xdr:to>
      <xdr:col>77</xdr:col>
      <xdr:colOff>44450</xdr:colOff>
      <xdr:row>61</xdr:row>
      <xdr:rowOff>97261</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5290800" y="1053560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77153</xdr:rowOff>
    </xdr:from>
    <xdr:to>
      <xdr:col>72</xdr:col>
      <xdr:colOff>203200</xdr:colOff>
      <xdr:row>61</xdr:row>
      <xdr:rowOff>77153</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4401800" y="10535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69109</xdr:rowOff>
    </xdr:from>
    <xdr:to>
      <xdr:col>68</xdr:col>
      <xdr:colOff>152400</xdr:colOff>
      <xdr:row>61</xdr:row>
      <xdr:rowOff>77153</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3512800" y="1052755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163000</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131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73042</xdr:rowOff>
    </xdr:from>
    <xdr:ext cx="762000" cy="259045"/>
    <xdr:sp macro="" textlink="">
      <xdr:nvSpPr>
        <xdr:cNvPr id="338" name="定員管理の状況該当値テキスト">
          <a:extLst>
            <a:ext uri="{FF2B5EF4-FFF2-40B4-BE49-F238E27FC236}">
              <a16:creationId xmlns:a16="http://schemas.microsoft.com/office/drawing/2014/main" xmlns="" id="{00000000-0008-0000-0300-000052010000}"/>
            </a:ext>
          </a:extLst>
        </xdr:cNvPr>
        <xdr:cNvSpPr txBox="1"/>
      </xdr:nvSpPr>
      <xdr:spPr>
        <a:xfrm>
          <a:off x="17106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46461</xdr:rowOff>
    </xdr:from>
    <xdr:to>
      <xdr:col>77</xdr:col>
      <xdr:colOff>95250</xdr:colOff>
      <xdr:row>61</xdr:row>
      <xdr:rowOff>148061</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129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158238</xdr:rowOff>
    </xdr:from>
    <xdr:ext cx="7366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798800" y="1027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26353</xdr:rowOff>
    </xdr:from>
    <xdr:to>
      <xdr:col>73</xdr:col>
      <xdr:colOff>44450</xdr:colOff>
      <xdr:row>61</xdr:row>
      <xdr:rowOff>127953</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5240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138130</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909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26353</xdr:rowOff>
    </xdr:from>
    <xdr:to>
      <xdr:col>68</xdr:col>
      <xdr:colOff>203200</xdr:colOff>
      <xdr:row>61</xdr:row>
      <xdr:rowOff>127953</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4351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138130</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020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18309</xdr:rowOff>
    </xdr:from>
    <xdr:to>
      <xdr:col>64</xdr:col>
      <xdr:colOff>152400</xdr:colOff>
      <xdr:row>61</xdr:row>
      <xdr:rowOff>119909</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3462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130086</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131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ポイント低下したものの、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ヵ年平均で全国平均及び山口県平均、類似団体平均を上回っている。平成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年度単年度の実質公債費比率は、公営企業債の償還に充てられたと認められる繰出金の減少等により、前年度と比べて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ポイント低下した。</a:t>
          </a: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今後も、地方債の発行抑制等により、引き続き数値の改善に努める。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93435</xdr:rowOff>
    </xdr:from>
    <xdr:to>
      <xdr:col>81</xdr:col>
      <xdr:colOff>44450</xdr:colOff>
      <xdr:row>41</xdr:row>
      <xdr:rowOff>127907</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41</xdr:row>
      <xdr:rowOff>134801</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71573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121013</xdr:rowOff>
    </xdr:from>
    <xdr:to>
      <xdr:col>72</xdr:col>
      <xdr:colOff>203200</xdr:colOff>
      <xdr:row>41</xdr:row>
      <xdr:rowOff>134801</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4401800" y="71504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121013</xdr:rowOff>
    </xdr:from>
    <xdr:to>
      <xdr:col>68</xdr:col>
      <xdr:colOff>152400</xdr:colOff>
      <xdr:row>41</xdr:row>
      <xdr:rowOff>134801</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71504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147518</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14712</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77107</xdr:rowOff>
    </xdr:from>
    <xdr:to>
      <xdr:col>77</xdr:col>
      <xdr:colOff>95250</xdr:colOff>
      <xdr:row>42</xdr:row>
      <xdr:rowOff>7257</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84001</xdr:rowOff>
    </xdr:from>
    <xdr:to>
      <xdr:col>73</xdr:col>
      <xdr:colOff>44450</xdr:colOff>
      <xdr:row>42</xdr:row>
      <xdr:rowOff>14151</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170378</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70213</xdr:rowOff>
    </xdr:from>
    <xdr:to>
      <xdr:col>68</xdr:col>
      <xdr:colOff>203200</xdr:colOff>
      <xdr:row>42</xdr:row>
      <xdr:rowOff>363</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156590</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84001</xdr:rowOff>
    </xdr:from>
    <xdr:to>
      <xdr:col>64</xdr:col>
      <xdr:colOff>152400</xdr:colOff>
      <xdr:row>42</xdr:row>
      <xdr:rowOff>14151</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170378</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営企業債等繰入見込額の増加等による将来負担額の増、第三セクター等改革推進債の繰上償還の財源として減債基金から繰入れたことなど、充当可能基金の減少による充当可能財源の減などにより、前年度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今後も、地方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債の新規発行を伴う普通建設事業の厳選による借入額の抑制や交付税算入率の高い市債の活用、基金残高の確保に努め、数値の維持・改善を図る。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49742</xdr:rowOff>
    </xdr:from>
    <xdr:to>
      <xdr:col>81</xdr:col>
      <xdr:colOff>44450</xdr:colOff>
      <xdr:row>16</xdr:row>
      <xdr:rowOff>159131</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179800" y="2792942"/>
          <a:ext cx="8382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a:extLst>
            <a:ext uri="{FF2B5EF4-FFF2-40B4-BE49-F238E27FC236}">
              <a16:creationId xmlns:a16="http://schemas.microsoft.com/office/drawing/2014/main" xmlns="" id="{00000000-0008-0000-0300-0000BC010000}"/>
            </a:ext>
          </a:extLst>
        </xdr:cNvPr>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49742</xdr:rowOff>
    </xdr:from>
    <xdr:to>
      <xdr:col>77</xdr:col>
      <xdr:colOff>44450</xdr:colOff>
      <xdr:row>16</xdr:row>
      <xdr:rowOff>103632</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5290800" y="2792942"/>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80306</xdr:rowOff>
    </xdr:from>
    <xdr:to>
      <xdr:col>72</xdr:col>
      <xdr:colOff>203200</xdr:colOff>
      <xdr:row>16</xdr:row>
      <xdr:rowOff>103632</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a:off x="14401800" y="2823506"/>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80306</xdr:rowOff>
    </xdr:from>
    <xdr:to>
      <xdr:col>68</xdr:col>
      <xdr:colOff>152400</xdr:colOff>
      <xdr:row>16</xdr:row>
      <xdr:rowOff>104436</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flipV="1">
          <a:off x="13512800" y="28235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105241</xdr:rowOff>
    </xdr:from>
    <xdr:to>
      <xdr:col>64</xdr:col>
      <xdr:colOff>152400</xdr:colOff>
      <xdr:row>16</xdr:row>
      <xdr:rowOff>35391</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3462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45568</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108331</xdr:rowOff>
    </xdr:from>
    <xdr:to>
      <xdr:col>81</xdr:col>
      <xdr:colOff>95250</xdr:colOff>
      <xdr:row>17</xdr:row>
      <xdr:rowOff>38481</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967200" y="28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80408</xdr:rowOff>
    </xdr:from>
    <xdr:ext cx="762000" cy="259045"/>
    <xdr:sp macro="" textlink="">
      <xdr:nvSpPr>
        <xdr:cNvPr id="463" name="将来負担の状況該当値テキスト">
          <a:extLst>
            <a:ext uri="{FF2B5EF4-FFF2-40B4-BE49-F238E27FC236}">
              <a16:creationId xmlns:a16="http://schemas.microsoft.com/office/drawing/2014/main" xmlns="" id="{00000000-0008-0000-0300-0000CF010000}"/>
            </a:ext>
          </a:extLst>
        </xdr:cNvPr>
        <xdr:cNvSpPr txBox="1"/>
      </xdr:nvSpPr>
      <xdr:spPr>
        <a:xfrm>
          <a:off x="17106900" y="282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170392</xdr:rowOff>
    </xdr:from>
    <xdr:to>
      <xdr:col>77</xdr:col>
      <xdr:colOff>95250</xdr:colOff>
      <xdr:row>16</xdr:row>
      <xdr:rowOff>100542</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129000" y="27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85319</xdr:rowOff>
    </xdr:from>
    <xdr:ext cx="7366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798800" y="2828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52832</xdr:rowOff>
    </xdr:from>
    <xdr:to>
      <xdr:col>73</xdr:col>
      <xdr:colOff>44450</xdr:colOff>
      <xdr:row>16</xdr:row>
      <xdr:rowOff>154432</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52400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139209</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909800" y="288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29506</xdr:rowOff>
    </xdr:from>
    <xdr:to>
      <xdr:col>68</xdr:col>
      <xdr:colOff>203200</xdr:colOff>
      <xdr:row>16</xdr:row>
      <xdr:rowOff>131106</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4351000" y="27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115883</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020800" y="285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53636</xdr:rowOff>
    </xdr:from>
    <xdr:to>
      <xdr:col>64</xdr:col>
      <xdr:colOff>152400</xdr:colOff>
      <xdr:row>16</xdr:row>
      <xdr:rowOff>155236</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3462000" y="27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140013</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3131800" y="288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51,324
50,931
92.13
23,451,040
22,411,868
703,854
12,646,722
23,974,562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退職者数の減少による退職手当の減等により、人件費に係る経常経費充当一般財源が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125,719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千円減少したため、経常収支比率は前年度と比べて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ポイント低下し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今後も、職員数の適正管理、時間外勤務手当の削減に取組む。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88900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22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88900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25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25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28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電算システム管理事業等により、物件費に係る経常経費充当一般財源が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110,638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千円減少したことにより、経常収支比率は前年度と比べて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ポイント低下の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今後も、事務事業や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施設管理経費等の見直しを図り、内部事務経費等の縮減に努める。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127000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2832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46990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4782800" y="2870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17</xdr:row>
      <xdr:rowOff>46990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28625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17</xdr:row>
      <xdr:rowOff>24130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flipV="1">
          <a:off x="13004800" y="2862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77487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就学援助事業や障害者等支援事業など、扶助費に係る経常経費充当一般財源が減少したことにより、経常収支比率は前年度と比べて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ポイント低下の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％となり、類似団体平均を下回った。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今後も引き続き、扶助費の適正な執行に努める。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49276</xdr:rowOff>
    </xdr:from>
    <xdr:to>
      <xdr:col>24</xdr:col>
      <xdr:colOff>25400</xdr:colOff>
      <xdr:row>56</xdr:row>
      <xdr:rowOff>67564</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96504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56</xdr:row>
      <xdr:rowOff>67564</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659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56</xdr:row>
      <xdr:rowOff>58420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138430</xdr:rowOff>
    </xdr:from>
    <xdr:to>
      <xdr:col>11</xdr:col>
      <xdr:colOff>9525</xdr:colOff>
      <xdr:row>56</xdr:row>
      <xdr:rowOff>30988</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1320800" y="95681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78486</xdr:rowOff>
    </xdr:from>
    <xdr:to>
      <xdr:col>6</xdr:col>
      <xdr:colOff>171450</xdr:colOff>
      <xdr:row>56</xdr:row>
      <xdr:rowOff>8636</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18813</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169926</xdr:rowOff>
    </xdr:from>
    <xdr:to>
      <xdr:col>24</xdr:col>
      <xdr:colOff>76200</xdr:colOff>
      <xdr:row>56</xdr:row>
      <xdr:rowOff>100076</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15003</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4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16764</xdr:rowOff>
    </xdr:from>
    <xdr:to>
      <xdr:col>20</xdr:col>
      <xdr:colOff>38100</xdr:colOff>
      <xdr:row>56</xdr:row>
      <xdr:rowOff>118364</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151638</xdr:rowOff>
    </xdr:from>
    <xdr:to>
      <xdr:col>6</xdr:col>
      <xdr:colOff>171450</xdr:colOff>
      <xdr:row>56</xdr:row>
      <xdr:rowOff>81788</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66565</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下水道事業特別会計繰出金の減等により、前年度と比べて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ポイント低下の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％となったものの、類似団体平均を上回っている。これは、特別会計等への繰出金が主な要因である。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引き続き、特別会計においても経費削減に取り組むとともに、使用料等の適正化を図り、普通会計負担額の縮減に努める。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xmlns=""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a:extLst>
            <a:ext uri="{FF2B5EF4-FFF2-40B4-BE49-F238E27FC236}">
              <a16:creationId xmlns:a16="http://schemas.microsoft.com/office/drawing/2014/main" xmlns="" id="{00000000-0008-0000-0400-0000F3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a:extLst>
            <a:ext uri="{FF2B5EF4-FFF2-40B4-BE49-F238E27FC236}">
              <a16:creationId xmlns:a16="http://schemas.microsoft.com/office/drawing/2014/main" xmlns="" id="{00000000-0008-0000-0400-0000F5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58</xdr:row>
      <xdr:rowOff>50800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5671800" y="9987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a:extLst>
            <a:ext uri="{FF2B5EF4-FFF2-40B4-BE49-F238E27FC236}">
              <a16:creationId xmlns:a16="http://schemas.microsoft.com/office/drawing/2014/main" xmlns="" id="{00000000-0008-0000-0400-0000F8000000}"/>
            </a:ext>
          </a:extLst>
        </xdr:cNvPr>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165100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4782800" y="999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58</xdr:row>
      <xdr:rowOff>165100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3893800" y="10017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59</xdr:row>
      <xdr:rowOff>24130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3004800" y="100177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163830</xdr:rowOff>
    </xdr:from>
    <xdr:to>
      <xdr:col>82</xdr:col>
      <xdr:colOff>158750</xdr:colOff>
      <xdr:row>58</xdr:row>
      <xdr:rowOff>93980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135907</xdr:rowOff>
    </xdr:from>
    <xdr:ext cx="762000" cy="259045"/>
    <xdr:sp macro="" textlink="">
      <xdr:nvSpPr>
        <xdr:cNvPr id="267" name="その他該当値テキスト">
          <a:extLst>
            <a:ext uri="{FF2B5EF4-FFF2-40B4-BE49-F238E27FC236}">
              <a16:creationId xmlns:a16="http://schemas.microsoft.com/office/drawing/2014/main" xmlns="" id="{00000000-0008-0000-0400-00000B010000}"/>
            </a:ext>
          </a:extLst>
        </xdr:cNvPr>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光地区消防組合負担金など、補助費等に係る経常経費充当一般財源が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39,375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千円増加したことにより、前年度と比べて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ポイント上回っているが、これは公営企業会計や一部事務組合に対する繰出金・負担金が多いことが主な要因である。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今後も、公営</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企業会計等への繰出金等の精査を進める。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143002</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5671800" y="6459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143002</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4782800" y="6459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143002</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3893800" y="64226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38</xdr:row>
      <xdr:rowOff>44704</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3004800" y="642264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92202</xdr:rowOff>
    </xdr:from>
    <xdr:to>
      <xdr:col>82</xdr:col>
      <xdr:colOff>158750</xdr:colOff>
      <xdr:row>38</xdr:row>
      <xdr:rowOff>22352</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64279</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165354</xdr:rowOff>
    </xdr:from>
    <xdr:to>
      <xdr:col>65</xdr:col>
      <xdr:colOff>53975</xdr:colOff>
      <xdr:row>38</xdr:row>
      <xdr:rowOff>95504</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80281</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公債費に係る経常経費充当一般財源については、第三セクター等改革推進債の繰上償還等により、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62,310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千円増加した。これにより、経常収支比率は前年度と比べて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％となり、類似団体平均と同水準となった。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今後も引き続き、地方債の新規発行を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伴う普通建設事業の厳選により、地方債発行額の抑制に努める。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106426</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987800" y="132715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124713</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098800" y="1327150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124713</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2209800" y="132943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129287</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1320800" y="132943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27703</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18814</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公債費以外に係る経常収支比率は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79.4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％と、前年度と比べて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ポイント低下した。類似団体平均を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ポイント上回っているが、これは、類似団体に比べ補助費等やその他（繰出金等）の割合が高いことによる。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99568</xdr:rowOff>
    </xdr:from>
    <xdr:to>
      <xdr:col>82</xdr:col>
      <xdr:colOff>107950</xdr:colOff>
      <xdr:row>78</xdr:row>
      <xdr:rowOff>131572</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5671800" y="134726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131572</xdr:rowOff>
    </xdr:from>
    <xdr:to>
      <xdr:col>78</xdr:col>
      <xdr:colOff>69850</xdr:colOff>
      <xdr:row>79</xdr:row>
      <xdr:rowOff>101854</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4782800" y="1350467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67563</xdr:rowOff>
    </xdr:from>
    <xdr:to>
      <xdr:col>73</xdr:col>
      <xdr:colOff>180975</xdr:colOff>
      <xdr:row>79</xdr:row>
      <xdr:rowOff>101854</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3893800" y="13440663"/>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67563</xdr:rowOff>
    </xdr:from>
    <xdr:to>
      <xdr:col>69</xdr:col>
      <xdr:colOff>92075</xdr:colOff>
      <xdr:row>80</xdr:row>
      <xdr:rowOff>21844</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3004800" y="13440663"/>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20845</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80772</xdr:rowOff>
    </xdr:from>
    <xdr:to>
      <xdr:col>78</xdr:col>
      <xdr:colOff>120650</xdr:colOff>
      <xdr:row>79</xdr:row>
      <xdr:rowOff>10922</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5621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167149</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51054</xdr:rowOff>
    </xdr:from>
    <xdr:to>
      <xdr:col>74</xdr:col>
      <xdr:colOff>31750</xdr:colOff>
      <xdr:row>79</xdr:row>
      <xdr:rowOff>152654</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4732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137431</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xdr:rowOff>
    </xdr:from>
    <xdr:to>
      <xdr:col>69</xdr:col>
      <xdr:colOff>142875</xdr:colOff>
      <xdr:row>78</xdr:row>
      <xdr:rowOff>118363</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3843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103140</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142494</xdr:rowOff>
    </xdr:from>
    <xdr:to>
      <xdr:col>65</xdr:col>
      <xdr:colOff>53975</xdr:colOff>
      <xdr:row>80</xdr:row>
      <xdr:rowOff>72644</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2954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57421</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157447</xdr:rowOff>
    </xdr:from>
    <xdr:to>
      <xdr:col>29</xdr:col>
      <xdr:colOff>127000</xdr:colOff>
      <xdr:row>17</xdr:row>
      <xdr:rowOff>7127</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948272"/>
          <a:ext cx="647700" cy="21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7127</xdr:rowOff>
    </xdr:from>
    <xdr:to>
      <xdr:col>26</xdr:col>
      <xdr:colOff>50800</xdr:colOff>
      <xdr:row>17</xdr:row>
      <xdr:rowOff>47523</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2969402"/>
          <a:ext cx="698500" cy="40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169237</xdr:rowOff>
    </xdr:from>
    <xdr:to>
      <xdr:col>22</xdr:col>
      <xdr:colOff>114300</xdr:colOff>
      <xdr:row>17</xdr:row>
      <xdr:rowOff>47523</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2960062"/>
          <a:ext cx="698500" cy="49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143340</xdr:rowOff>
    </xdr:from>
    <xdr:to>
      <xdr:col>18</xdr:col>
      <xdr:colOff>177800</xdr:colOff>
      <xdr:row>16</xdr:row>
      <xdr:rowOff>169237</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2934165"/>
          <a:ext cx="698500" cy="25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83755</xdr:rowOff>
    </xdr:from>
    <xdr:to>
      <xdr:col>15</xdr:col>
      <xdr:colOff>101600</xdr:colOff>
      <xdr:row>18</xdr:row>
      <xdr:rowOff>13905</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46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170132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31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106647</xdr:rowOff>
    </xdr:from>
    <xdr:to>
      <xdr:col>29</xdr:col>
      <xdr:colOff>177800</xdr:colOff>
      <xdr:row>17</xdr:row>
      <xdr:rowOff>36797</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897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123174</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74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127777</xdr:rowOff>
    </xdr:from>
    <xdr:to>
      <xdr:col>26</xdr:col>
      <xdr:colOff>101600</xdr:colOff>
      <xdr:row>17</xdr:row>
      <xdr:rowOff>57927</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91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68104</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687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168173</xdr:rowOff>
    </xdr:from>
    <xdr:to>
      <xdr:col>22</xdr:col>
      <xdr:colOff>165100</xdr:colOff>
      <xdr:row>17</xdr:row>
      <xdr:rowOff>98323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958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108500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72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118437</xdr:rowOff>
    </xdr:from>
    <xdr:to>
      <xdr:col>19</xdr:col>
      <xdr:colOff>38100</xdr:colOff>
      <xdr:row>17</xdr:row>
      <xdr:rowOff>48587</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909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58764</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67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92540</xdr:rowOff>
    </xdr:from>
    <xdr:to>
      <xdr:col>15</xdr:col>
      <xdr:colOff>101600</xdr:colOff>
      <xdr:row>17</xdr:row>
      <xdr:rowOff>22690</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883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32867</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65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43757</xdr:rowOff>
    </xdr:from>
    <xdr:to>
      <xdr:col>29</xdr:col>
      <xdr:colOff>127000</xdr:colOff>
      <xdr:row>35</xdr:row>
      <xdr:rowOff>63351</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003800" y="6654107"/>
          <a:ext cx="647700" cy="19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329997</xdr:rowOff>
    </xdr:from>
    <xdr:to>
      <xdr:col>26</xdr:col>
      <xdr:colOff>50800</xdr:colOff>
      <xdr:row>35</xdr:row>
      <xdr:rowOff>43757</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4305300" y="6597447"/>
          <a:ext cx="698500" cy="56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305374</xdr:rowOff>
    </xdr:from>
    <xdr:to>
      <xdr:col>22</xdr:col>
      <xdr:colOff>114300</xdr:colOff>
      <xdr:row>34</xdr:row>
      <xdr:rowOff>329997</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3606800" y="6572824"/>
          <a:ext cx="698500" cy="24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305374</xdr:rowOff>
    </xdr:from>
    <xdr:to>
      <xdr:col>18</xdr:col>
      <xdr:colOff>177800</xdr:colOff>
      <xdr:row>34</xdr:row>
      <xdr:rowOff>337476</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flipV="1">
          <a:off x="2908300" y="6572824"/>
          <a:ext cx="698500" cy="32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87467</xdr:rowOff>
    </xdr:from>
    <xdr:to>
      <xdr:col>15</xdr:col>
      <xdr:colOff>101600</xdr:colOff>
      <xdr:row>35</xdr:row>
      <xdr:rowOff>189067</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173844</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12551</xdr:rowOff>
    </xdr:from>
    <xdr:to>
      <xdr:col>29</xdr:col>
      <xdr:colOff>177800</xdr:colOff>
      <xdr:row>35</xdr:row>
      <xdr:rowOff>114151</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6622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200528</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46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335857</xdr:rowOff>
    </xdr:from>
    <xdr:to>
      <xdr:col>26</xdr:col>
      <xdr:colOff>101600</xdr:colOff>
      <xdr:row>35</xdr:row>
      <xdr:rowOff>94557</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6603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104734</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637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279197</xdr:rowOff>
    </xdr:from>
    <xdr:to>
      <xdr:col>22</xdr:col>
      <xdr:colOff>165100</xdr:colOff>
      <xdr:row>35</xdr:row>
      <xdr:rowOff>37897</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6546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48074</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631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254574</xdr:rowOff>
    </xdr:from>
    <xdr:to>
      <xdr:col>19</xdr:col>
      <xdr:colOff>38100</xdr:colOff>
      <xdr:row>35</xdr:row>
      <xdr:rowOff>13274</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6522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23450</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629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286676</xdr:rowOff>
    </xdr:from>
    <xdr:to>
      <xdr:col>15</xdr:col>
      <xdr:colOff>101600</xdr:colOff>
      <xdr:row>35</xdr:row>
      <xdr:rowOff>45376</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6554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55552</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632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51,324
50,931
92.13
23,451,040
22,411,868
703,854
12,646,722
23,974,562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xmlns=""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a:extLst>
            <a:ext uri="{FF2B5EF4-FFF2-40B4-BE49-F238E27FC236}">
              <a16:creationId xmlns:a16="http://schemas.microsoft.com/office/drawing/2014/main" xmlns="" id="{00000000-0008-0000-0600-000037000000}"/>
            </a:ext>
          </a:extLst>
        </xdr:cNvPr>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a:extLst>
            <a:ext uri="{FF2B5EF4-FFF2-40B4-BE49-F238E27FC236}">
              <a16:creationId xmlns:a16="http://schemas.microsoft.com/office/drawing/2014/main" xmlns="" id="{00000000-0008-0000-0600-000039000000}"/>
            </a:ext>
          </a:extLst>
        </xdr:cNvPr>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112588</xdr:rowOff>
    </xdr:from>
    <xdr:to>
      <xdr:col>24</xdr:col>
      <xdr:colOff>63500</xdr:colOff>
      <xdr:row>35</xdr:row>
      <xdr:rowOff>168412</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3797300" y="6113338"/>
          <a:ext cx="838200" cy="5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a:extLst>
            <a:ext uri="{FF2B5EF4-FFF2-40B4-BE49-F238E27FC236}">
              <a16:creationId xmlns:a16="http://schemas.microsoft.com/office/drawing/2014/main" xmlns="" id="{00000000-0008-0000-0600-00003C000000}"/>
            </a:ext>
          </a:extLst>
        </xdr:cNvPr>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a:extLst>
            <a:ext uri="{FF2B5EF4-FFF2-40B4-BE49-F238E27FC236}">
              <a16:creationId xmlns:a16="http://schemas.microsoft.com/office/drawing/2014/main" xmlns="" id="{00000000-0008-0000-0600-00003D000000}"/>
            </a:ext>
          </a:extLst>
        </xdr:cNvPr>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112588</xdr:rowOff>
    </xdr:from>
    <xdr:to>
      <xdr:col>19</xdr:col>
      <xdr:colOff>177800</xdr:colOff>
      <xdr:row>36</xdr:row>
      <xdr:rowOff>4963</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flipV="1">
          <a:off x="2908300" y="6113338"/>
          <a:ext cx="889000" cy="6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a:extLst>
            <a:ext uri="{FF2B5EF4-FFF2-40B4-BE49-F238E27FC236}">
              <a16:creationId xmlns:a16="http://schemas.microsoft.com/office/drawing/2014/main" xmlns="" id="{00000000-0008-0000-0600-000040000000}"/>
            </a:ext>
          </a:extLst>
        </xdr:cNvPr>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86733</xdr:rowOff>
    </xdr:from>
    <xdr:to>
      <xdr:col>15</xdr:col>
      <xdr:colOff>50800</xdr:colOff>
      <xdr:row>36</xdr:row>
      <xdr:rowOff>4963</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a:off x="2019300" y="6087483"/>
          <a:ext cx="889000" cy="8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86733</xdr:rowOff>
    </xdr:from>
    <xdr:to>
      <xdr:col>10</xdr:col>
      <xdr:colOff>114300</xdr:colOff>
      <xdr:row>36</xdr:row>
      <xdr:rowOff>32898</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1130300" y="6087483"/>
          <a:ext cx="889000" cy="1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141021</xdr:rowOff>
    </xdr:from>
    <xdr:to>
      <xdr:col>6</xdr:col>
      <xdr:colOff>38100</xdr:colOff>
      <xdr:row>36</xdr:row>
      <xdr:rowOff>71171</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079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87698</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863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117612</xdr:rowOff>
    </xdr:from>
    <xdr:to>
      <xdr:col>24</xdr:col>
      <xdr:colOff>114300</xdr:colOff>
      <xdr:row>36</xdr:row>
      <xdr:rowOff>47762</xdr:rowOff>
    </xdr:to>
    <xdr:sp macro="" textlink="">
      <xdr:nvSpPr>
        <xdr:cNvPr id="78" name="楕円 77">
          <a:extLst>
            <a:ext uri="{FF2B5EF4-FFF2-40B4-BE49-F238E27FC236}">
              <a16:creationId xmlns:a16="http://schemas.microsoft.com/office/drawing/2014/main" xmlns="" id="{00000000-0008-0000-0600-00004E000000}"/>
            </a:ext>
          </a:extLst>
        </xdr:cNvPr>
        <xdr:cNvSpPr/>
      </xdr:nvSpPr>
      <xdr:spPr>
        <a:xfrm>
          <a:off x="4584700" y="611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96039</xdr:rowOff>
    </xdr:from>
    <xdr:ext cx="534377" cy="259045"/>
    <xdr:sp macro="" textlink="">
      <xdr:nvSpPr>
        <xdr:cNvPr id="79" name="人件費該当値テキスト">
          <a:extLst>
            <a:ext uri="{FF2B5EF4-FFF2-40B4-BE49-F238E27FC236}">
              <a16:creationId xmlns:a16="http://schemas.microsoft.com/office/drawing/2014/main" xmlns="" id="{00000000-0008-0000-0600-00004F000000}"/>
            </a:ext>
          </a:extLst>
        </xdr:cNvPr>
        <xdr:cNvSpPr txBox="1"/>
      </xdr:nvSpPr>
      <xdr:spPr>
        <a:xfrm>
          <a:off x="4686300" y="60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61788</xdr:rowOff>
    </xdr:from>
    <xdr:to>
      <xdr:col>20</xdr:col>
      <xdr:colOff>38100</xdr:colOff>
      <xdr:row>35</xdr:row>
      <xdr:rowOff>163388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3746500" y="606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8465</xdr:rowOff>
    </xdr:from>
    <xdr:ext cx="534377"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3530111" y="583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125613</xdr:rowOff>
    </xdr:from>
    <xdr:to>
      <xdr:col>15</xdr:col>
      <xdr:colOff>101600</xdr:colOff>
      <xdr:row>36</xdr:row>
      <xdr:rowOff>55763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2857500" y="61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46890</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2641111" y="621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35933</xdr:rowOff>
    </xdr:from>
    <xdr:to>
      <xdr:col>10</xdr:col>
      <xdr:colOff>165100</xdr:colOff>
      <xdr:row>35</xdr:row>
      <xdr:rowOff>137533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1968500" y="603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154060</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1752111" y="58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153548</xdr:rowOff>
    </xdr:from>
    <xdr:to>
      <xdr:col>6</xdr:col>
      <xdr:colOff>38100</xdr:colOff>
      <xdr:row>36</xdr:row>
      <xdr:rowOff>83698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079500" y="61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74825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863111" y="62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152197</xdr:rowOff>
    </xdr:from>
    <xdr:to>
      <xdr:col>24</xdr:col>
      <xdr:colOff>63500</xdr:colOff>
      <xdr:row>57</xdr:row>
      <xdr:rowOff>158407</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3797300" y="9924847"/>
          <a:ext cx="8382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111646</xdr:rowOff>
    </xdr:from>
    <xdr:to>
      <xdr:col>19</xdr:col>
      <xdr:colOff>177800</xdr:colOff>
      <xdr:row>57</xdr:row>
      <xdr:rowOff>152197</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2908300" y="9884296"/>
          <a:ext cx="889000" cy="4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110528</xdr:rowOff>
    </xdr:from>
    <xdr:to>
      <xdr:col>15</xdr:col>
      <xdr:colOff>50800</xdr:colOff>
      <xdr:row>57</xdr:row>
      <xdr:rowOff>111646</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2019300" y="9883178"/>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110528</xdr:rowOff>
    </xdr:from>
    <xdr:to>
      <xdr:col>10</xdr:col>
      <xdr:colOff>114300</xdr:colOff>
      <xdr:row>57</xdr:row>
      <xdr:rowOff>128257</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9883178"/>
          <a:ext cx="8890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64618</xdr:rowOff>
    </xdr:from>
    <xdr:to>
      <xdr:col>6</xdr:col>
      <xdr:colOff>38100</xdr:colOff>
      <xdr:row>57</xdr:row>
      <xdr:rowOff>166218</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83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11295</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63111" y="961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107607</xdr:rowOff>
    </xdr:from>
    <xdr:to>
      <xdr:col>24</xdr:col>
      <xdr:colOff>114300</xdr:colOff>
      <xdr:row>58</xdr:row>
      <xdr:rowOff>37757</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8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86034</xdr:rowOff>
    </xdr:from>
    <xdr:ext cx="534377"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85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101397</xdr:rowOff>
    </xdr:from>
    <xdr:to>
      <xdr:col>20</xdr:col>
      <xdr:colOff>38100</xdr:colOff>
      <xdr:row>58</xdr:row>
      <xdr:rowOff>31547</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87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22674</xdr:rowOff>
    </xdr:from>
    <xdr:ext cx="534377"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530111" y="996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60846</xdr:rowOff>
    </xdr:from>
    <xdr:to>
      <xdr:col>15</xdr:col>
      <xdr:colOff>101600</xdr:colOff>
      <xdr:row>57</xdr:row>
      <xdr:rowOff>162446</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83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153573</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41111" y="99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59728</xdr:rowOff>
    </xdr:from>
    <xdr:to>
      <xdr:col>10</xdr:col>
      <xdr:colOff>165100</xdr:colOff>
      <xdr:row>57</xdr:row>
      <xdr:rowOff>161328</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8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152455</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52111" y="992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77457</xdr:rowOff>
    </xdr:from>
    <xdr:to>
      <xdr:col>6</xdr:col>
      <xdr:colOff>38100</xdr:colOff>
      <xdr:row>58</xdr:row>
      <xdr:rowOff>7607</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985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170184</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63111" y="994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123392</xdr:rowOff>
    </xdr:from>
    <xdr:to>
      <xdr:col>24</xdr:col>
      <xdr:colOff>63500</xdr:colOff>
      <xdr:row>78</xdr:row>
      <xdr:rowOff>14351</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3797300" y="13325042"/>
          <a:ext cx="838200" cy="6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115164</xdr:rowOff>
    </xdr:from>
    <xdr:to>
      <xdr:col>19</xdr:col>
      <xdr:colOff>177800</xdr:colOff>
      <xdr:row>77</xdr:row>
      <xdr:rowOff>123392</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908300" y="13316814"/>
          <a:ext cx="889000" cy="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113488</xdr:rowOff>
    </xdr:from>
    <xdr:to>
      <xdr:col>15</xdr:col>
      <xdr:colOff>50800</xdr:colOff>
      <xdr:row>77</xdr:row>
      <xdr:rowOff>115164</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019300" y="13315138"/>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113488</xdr:rowOff>
    </xdr:from>
    <xdr:to>
      <xdr:col>10</xdr:col>
      <xdr:colOff>114300</xdr:colOff>
      <xdr:row>77</xdr:row>
      <xdr:rowOff>130099</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3315138"/>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60782</xdr:rowOff>
    </xdr:from>
    <xdr:to>
      <xdr:col>6</xdr:col>
      <xdr:colOff>38100</xdr:colOff>
      <xdr:row>77</xdr:row>
      <xdr:rowOff>162382</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7459</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95428" y="1303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135001</xdr:rowOff>
    </xdr:from>
    <xdr:to>
      <xdr:col>24</xdr:col>
      <xdr:colOff>114300</xdr:colOff>
      <xdr:row>78</xdr:row>
      <xdr:rowOff>65151</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3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113428</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3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72592</xdr:rowOff>
    </xdr:from>
    <xdr:to>
      <xdr:col>20</xdr:col>
      <xdr:colOff>38100</xdr:colOff>
      <xdr:row>78</xdr:row>
      <xdr:rowOff>2742</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27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165319</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336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64364</xdr:rowOff>
    </xdr:from>
    <xdr:to>
      <xdr:col>15</xdr:col>
      <xdr:colOff>101600</xdr:colOff>
      <xdr:row>77</xdr:row>
      <xdr:rowOff>165964</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2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157091</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35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62688</xdr:rowOff>
    </xdr:from>
    <xdr:to>
      <xdr:col>10</xdr:col>
      <xdr:colOff>165100</xdr:colOff>
      <xdr:row>77</xdr:row>
      <xdr:rowOff>164288</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2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155415</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8" y="1335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79299</xdr:rowOff>
    </xdr:from>
    <xdr:to>
      <xdr:col>6</xdr:col>
      <xdr:colOff>38100</xdr:colOff>
      <xdr:row>78</xdr:row>
      <xdr:rowOff>9449</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2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576</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8" y="133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51245</xdr:rowOff>
    </xdr:from>
    <xdr:to>
      <xdr:col>24</xdr:col>
      <xdr:colOff>63500</xdr:colOff>
      <xdr:row>95</xdr:row>
      <xdr:rowOff>64339</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3797300" y="16338995"/>
          <a:ext cx="8382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51245</xdr:rowOff>
    </xdr:from>
    <xdr:to>
      <xdr:col>19</xdr:col>
      <xdr:colOff>177800</xdr:colOff>
      <xdr:row>95</xdr:row>
      <xdr:rowOff>59207</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908300" y="16338995"/>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59207</xdr:rowOff>
    </xdr:from>
    <xdr:to>
      <xdr:col>15</xdr:col>
      <xdr:colOff>50800</xdr:colOff>
      <xdr:row>95</xdr:row>
      <xdr:rowOff>124930</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6346957"/>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124930</xdr:rowOff>
    </xdr:from>
    <xdr:to>
      <xdr:col>10</xdr:col>
      <xdr:colOff>114300</xdr:colOff>
      <xdr:row>95</xdr:row>
      <xdr:rowOff>127242</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1130300" y="16412680"/>
          <a:ext cx="8890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145238</xdr:rowOff>
    </xdr:from>
    <xdr:to>
      <xdr:col>6</xdr:col>
      <xdr:colOff>38100</xdr:colOff>
      <xdr:row>96</xdr:row>
      <xdr:rowOff>75388</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66515</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5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13539</xdr:rowOff>
    </xdr:from>
    <xdr:to>
      <xdr:col>24</xdr:col>
      <xdr:colOff>114300</xdr:colOff>
      <xdr:row>95</xdr:row>
      <xdr:rowOff>115139</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630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36416</xdr:rowOff>
    </xdr:from>
    <xdr:ext cx="534377"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615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445</xdr:rowOff>
    </xdr:from>
    <xdr:to>
      <xdr:col>20</xdr:col>
      <xdr:colOff>38100</xdr:colOff>
      <xdr:row>95</xdr:row>
      <xdr:rowOff>102045</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62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118572</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530111" y="160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8407</xdr:rowOff>
    </xdr:from>
    <xdr:to>
      <xdr:col>15</xdr:col>
      <xdr:colOff>101600</xdr:colOff>
      <xdr:row>95</xdr:row>
      <xdr:rowOff>110007</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62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126534</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41111" y="1607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74130</xdr:rowOff>
    </xdr:from>
    <xdr:to>
      <xdr:col>10</xdr:col>
      <xdr:colOff>165100</xdr:colOff>
      <xdr:row>96</xdr:row>
      <xdr:rowOff>4280</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63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20807</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52111" y="1613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76442</xdr:rowOff>
    </xdr:from>
    <xdr:to>
      <xdr:col>6</xdr:col>
      <xdr:colOff>38100</xdr:colOff>
      <xdr:row>96</xdr:row>
      <xdr:rowOff>6592</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636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23119</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63111" y="1613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10084</xdr:rowOff>
    </xdr:from>
    <xdr:to>
      <xdr:col>55</xdr:col>
      <xdr:colOff>0</xdr:colOff>
      <xdr:row>36</xdr:row>
      <xdr:rowOff>54334</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9639300" y="6182284"/>
          <a:ext cx="8382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120748</xdr:rowOff>
    </xdr:from>
    <xdr:to>
      <xdr:col>50</xdr:col>
      <xdr:colOff>114300</xdr:colOff>
      <xdr:row>36</xdr:row>
      <xdr:rowOff>10084</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8750300" y="6121498"/>
          <a:ext cx="889000" cy="6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82191</xdr:rowOff>
    </xdr:from>
    <xdr:to>
      <xdr:col>45</xdr:col>
      <xdr:colOff>177800</xdr:colOff>
      <xdr:row>35</xdr:row>
      <xdr:rowOff>120748</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7861300" y="6082941"/>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82191</xdr:rowOff>
    </xdr:from>
    <xdr:to>
      <xdr:col>41</xdr:col>
      <xdr:colOff>50800</xdr:colOff>
      <xdr:row>35</xdr:row>
      <xdr:rowOff>167404</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6972300" y="6082941"/>
          <a:ext cx="889000" cy="8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91338</xdr:rowOff>
    </xdr:from>
    <xdr:to>
      <xdr:col>36</xdr:col>
      <xdr:colOff>165100</xdr:colOff>
      <xdr:row>37</xdr:row>
      <xdr:rowOff>21488</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12615</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3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3534</xdr:rowOff>
    </xdr:from>
    <xdr:to>
      <xdr:col>55</xdr:col>
      <xdr:colOff>50800</xdr:colOff>
      <xdr:row>36</xdr:row>
      <xdr:rowOff>105134</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1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26411</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02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130734</xdr:rowOff>
    </xdr:from>
    <xdr:to>
      <xdr:col>50</xdr:col>
      <xdr:colOff>165100</xdr:colOff>
      <xdr:row>36</xdr:row>
      <xdr:rowOff>60884</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1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77411</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590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69948</xdr:rowOff>
    </xdr:from>
    <xdr:to>
      <xdr:col>46</xdr:col>
      <xdr:colOff>38100</xdr:colOff>
      <xdr:row>36</xdr:row>
      <xdr:rowOff>98</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07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16625</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584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31391</xdr:rowOff>
    </xdr:from>
    <xdr:to>
      <xdr:col>41</xdr:col>
      <xdr:colOff>101600</xdr:colOff>
      <xdr:row>35</xdr:row>
      <xdr:rowOff>132991</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0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149518</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580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116604</xdr:rowOff>
    </xdr:from>
    <xdr:to>
      <xdr:col>36</xdr:col>
      <xdr:colOff>165100</xdr:colOff>
      <xdr:row>36</xdr:row>
      <xdr:rowOff>46754</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11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63281</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589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79525</xdr:rowOff>
    </xdr:from>
    <xdr:to>
      <xdr:col>55</xdr:col>
      <xdr:colOff>0</xdr:colOff>
      <xdr:row>58</xdr:row>
      <xdr:rowOff>89719</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9639300" y="10023625"/>
          <a:ext cx="838200" cy="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88670</xdr:rowOff>
    </xdr:from>
    <xdr:to>
      <xdr:col>50</xdr:col>
      <xdr:colOff>114300</xdr:colOff>
      <xdr:row>58</xdr:row>
      <xdr:rowOff>89719</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8750300" y="10032770"/>
          <a:ext cx="889000" cy="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73858</xdr:rowOff>
    </xdr:from>
    <xdr:to>
      <xdr:col>45</xdr:col>
      <xdr:colOff>177800</xdr:colOff>
      <xdr:row>58</xdr:row>
      <xdr:rowOff>88670</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7861300" y="10017958"/>
          <a:ext cx="889000" cy="1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30045</xdr:rowOff>
    </xdr:from>
    <xdr:to>
      <xdr:col>41</xdr:col>
      <xdr:colOff>50800</xdr:colOff>
      <xdr:row>58</xdr:row>
      <xdr:rowOff>73858</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6972300" y="9974145"/>
          <a:ext cx="889000" cy="4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127890</xdr:rowOff>
    </xdr:from>
    <xdr:to>
      <xdr:col>36</xdr:col>
      <xdr:colOff>165100</xdr:colOff>
      <xdr:row>58</xdr:row>
      <xdr:rowOff>58040</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9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74567</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67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28725</xdr:rowOff>
    </xdr:from>
    <xdr:to>
      <xdr:col>55</xdr:col>
      <xdr:colOff>50800</xdr:colOff>
      <xdr:row>58</xdr:row>
      <xdr:rowOff>130325</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97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115102</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88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38919</xdr:rowOff>
    </xdr:from>
    <xdr:to>
      <xdr:col>50</xdr:col>
      <xdr:colOff>165100</xdr:colOff>
      <xdr:row>58</xdr:row>
      <xdr:rowOff>140519</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9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131646</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1007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37870</xdr:rowOff>
    </xdr:from>
    <xdr:to>
      <xdr:col>46</xdr:col>
      <xdr:colOff>38100</xdr:colOff>
      <xdr:row>58</xdr:row>
      <xdr:rowOff>139470</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9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130597</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100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23058</xdr:rowOff>
    </xdr:from>
    <xdr:to>
      <xdr:col>41</xdr:col>
      <xdr:colOff>101600</xdr:colOff>
      <xdr:row>58</xdr:row>
      <xdr:rowOff>124658</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9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115785</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1005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150695</xdr:rowOff>
    </xdr:from>
    <xdr:to>
      <xdr:col>36</xdr:col>
      <xdr:colOff>165100</xdr:colOff>
      <xdr:row>58</xdr:row>
      <xdr:rowOff>80845</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9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71972</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100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xmlns=""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a:extLst>
            <a:ext uri="{FF2B5EF4-FFF2-40B4-BE49-F238E27FC236}">
              <a16:creationId xmlns:a16="http://schemas.microsoft.com/office/drawing/2014/main" xmlns="" id="{00000000-0008-0000-0600-000091010000}"/>
            </a:ext>
          </a:extLst>
        </xdr:cNvPr>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a:extLst>
            <a:ext uri="{FF2B5EF4-FFF2-40B4-BE49-F238E27FC236}">
              <a16:creationId xmlns:a16="http://schemas.microsoft.com/office/drawing/2014/main" xmlns="" id="{00000000-0008-0000-0600-000093010000}"/>
            </a:ext>
          </a:extLst>
        </xdr:cNvPr>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84496</xdr:rowOff>
    </xdr:from>
    <xdr:to>
      <xdr:col>55</xdr:col>
      <xdr:colOff>0</xdr:colOff>
      <xdr:row>79</xdr:row>
      <xdr:rowOff>97154</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9639300" y="13629046"/>
          <a:ext cx="838200" cy="1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a:extLst>
            <a:ext uri="{FF2B5EF4-FFF2-40B4-BE49-F238E27FC236}">
              <a16:creationId xmlns:a16="http://schemas.microsoft.com/office/drawing/2014/main" xmlns="" id="{00000000-0008-0000-0600-000096010000}"/>
            </a:ext>
          </a:extLst>
        </xdr:cNvPr>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94548</xdr:rowOff>
    </xdr:from>
    <xdr:to>
      <xdr:col>50</xdr:col>
      <xdr:colOff>114300</xdr:colOff>
      <xdr:row>79</xdr:row>
      <xdr:rowOff>97154</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8750300" y="13639098"/>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69425</xdr:rowOff>
    </xdr:from>
    <xdr:to>
      <xdr:col>45</xdr:col>
      <xdr:colOff>177800</xdr:colOff>
      <xdr:row>79</xdr:row>
      <xdr:rowOff>94548</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7861300" y="13613975"/>
          <a:ext cx="8890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59069</xdr:rowOff>
    </xdr:from>
    <xdr:to>
      <xdr:col>41</xdr:col>
      <xdr:colOff>50800</xdr:colOff>
      <xdr:row>79</xdr:row>
      <xdr:rowOff>69425</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6972300" y="13603619"/>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151693</xdr:rowOff>
    </xdr:from>
    <xdr:to>
      <xdr:col>36</xdr:col>
      <xdr:colOff>165100</xdr:colOff>
      <xdr:row>79</xdr:row>
      <xdr:rowOff>81843</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6921500" y="135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98370</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05111" y="1330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33696</xdr:rowOff>
    </xdr:from>
    <xdr:to>
      <xdr:col>55</xdr:col>
      <xdr:colOff>50800</xdr:colOff>
      <xdr:row>79</xdr:row>
      <xdr:rowOff>135296</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357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151722</xdr:rowOff>
    </xdr:from>
    <xdr:ext cx="469744"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35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46354</xdr:rowOff>
    </xdr:from>
    <xdr:to>
      <xdr:col>50</xdr:col>
      <xdr:colOff>165100</xdr:colOff>
      <xdr:row>79</xdr:row>
      <xdr:rowOff>147954</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359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139081</xdr:rowOff>
    </xdr:from>
    <xdr:ext cx="378565"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450017" y="13683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43748</xdr:rowOff>
    </xdr:from>
    <xdr:to>
      <xdr:col>46</xdr:col>
      <xdr:colOff>38100</xdr:colOff>
      <xdr:row>79</xdr:row>
      <xdr:rowOff>145348</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358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136475</xdr:rowOff>
    </xdr:from>
    <xdr:ext cx="469744"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515428" y="1368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18625</xdr:rowOff>
    </xdr:from>
    <xdr:to>
      <xdr:col>41</xdr:col>
      <xdr:colOff>101600</xdr:colOff>
      <xdr:row>79</xdr:row>
      <xdr:rowOff>120225</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5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111352</xdr:rowOff>
    </xdr:from>
    <xdr:ext cx="469744"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626428" y="1365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8269</xdr:rowOff>
    </xdr:from>
    <xdr:to>
      <xdr:col>36</xdr:col>
      <xdr:colOff>165100</xdr:colOff>
      <xdr:row>79</xdr:row>
      <xdr:rowOff>109869</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6921500" y="135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100996</xdr:rowOff>
    </xdr:from>
    <xdr:ext cx="534377"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705111" y="1364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xmlns=""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a:extLst>
            <a:ext uri="{FF2B5EF4-FFF2-40B4-BE49-F238E27FC236}">
              <a16:creationId xmlns:a16="http://schemas.microsoft.com/office/drawing/2014/main" xmlns="" id="{00000000-0008-0000-0600-0000CC010000}"/>
            </a:ext>
          </a:extLst>
        </xdr:cNvPr>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a:extLst>
            <a:ext uri="{FF2B5EF4-FFF2-40B4-BE49-F238E27FC236}">
              <a16:creationId xmlns:a16="http://schemas.microsoft.com/office/drawing/2014/main" xmlns="" id="{00000000-0008-0000-0600-0000CE010000}"/>
            </a:ext>
          </a:extLst>
        </xdr:cNvPr>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108855</xdr:rowOff>
    </xdr:from>
    <xdr:to>
      <xdr:col>55</xdr:col>
      <xdr:colOff>0</xdr:colOff>
      <xdr:row>97</xdr:row>
      <xdr:rowOff>146689</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9639300" y="16739505"/>
          <a:ext cx="8382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a:extLst>
            <a:ext uri="{FF2B5EF4-FFF2-40B4-BE49-F238E27FC236}">
              <a16:creationId xmlns:a16="http://schemas.microsoft.com/office/drawing/2014/main" xmlns="" id="{00000000-0008-0000-0600-0000D1010000}"/>
            </a:ext>
          </a:extLst>
        </xdr:cNvPr>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132891</xdr:rowOff>
    </xdr:from>
    <xdr:to>
      <xdr:col>50</xdr:col>
      <xdr:colOff>114300</xdr:colOff>
      <xdr:row>97</xdr:row>
      <xdr:rowOff>146689</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8750300" y="16763541"/>
          <a:ext cx="889000" cy="1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132891</xdr:rowOff>
    </xdr:from>
    <xdr:to>
      <xdr:col>45</xdr:col>
      <xdr:colOff>177800</xdr:colOff>
      <xdr:row>97</xdr:row>
      <xdr:rowOff>148876</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7861300" y="16763541"/>
          <a:ext cx="889000" cy="1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81080</xdr:rowOff>
    </xdr:from>
    <xdr:to>
      <xdr:col>41</xdr:col>
      <xdr:colOff>50800</xdr:colOff>
      <xdr:row>97</xdr:row>
      <xdr:rowOff>148876</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a:off x="6972300" y="16540280"/>
          <a:ext cx="889000" cy="23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91497</xdr:rowOff>
    </xdr:from>
    <xdr:to>
      <xdr:col>36</xdr:col>
      <xdr:colOff>165100</xdr:colOff>
      <xdr:row>97</xdr:row>
      <xdr:rowOff>21647</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6921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12774</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05111" y="166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58055</xdr:rowOff>
    </xdr:from>
    <xdr:to>
      <xdr:col>55</xdr:col>
      <xdr:colOff>50800</xdr:colOff>
      <xdr:row>97</xdr:row>
      <xdr:rowOff>159655</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10426700" y="166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36482</xdr:rowOff>
    </xdr:from>
    <xdr:ext cx="534377" cy="259045"/>
    <xdr:sp macro="" textlink="">
      <xdr:nvSpPr>
        <xdr:cNvPr id="484" name="普通建設事業費 （ うち更新整備　）該当値テキスト">
          <a:extLst>
            <a:ext uri="{FF2B5EF4-FFF2-40B4-BE49-F238E27FC236}">
              <a16:creationId xmlns:a16="http://schemas.microsoft.com/office/drawing/2014/main" xmlns="" id="{00000000-0008-0000-0600-0000E4010000}"/>
            </a:ext>
          </a:extLst>
        </xdr:cNvPr>
        <xdr:cNvSpPr txBox="1"/>
      </xdr:nvSpPr>
      <xdr:spPr>
        <a:xfrm>
          <a:off x="10528300" y="1666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95889</xdr:rowOff>
    </xdr:from>
    <xdr:to>
      <xdr:col>50</xdr:col>
      <xdr:colOff>165100</xdr:colOff>
      <xdr:row>98</xdr:row>
      <xdr:rowOff>26039</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9588500" y="1672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17166</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9372111" y="1681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82091</xdr:rowOff>
    </xdr:from>
    <xdr:to>
      <xdr:col>46</xdr:col>
      <xdr:colOff>38100</xdr:colOff>
      <xdr:row>98</xdr:row>
      <xdr:rowOff>12241</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8699500" y="167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3368</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8483111" y="1680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98076</xdr:rowOff>
    </xdr:from>
    <xdr:to>
      <xdr:col>41</xdr:col>
      <xdr:colOff>101600</xdr:colOff>
      <xdr:row>98</xdr:row>
      <xdr:rowOff>28226</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7810500" y="167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19353</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7594111" y="1682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30280</xdr:rowOff>
    </xdr:from>
    <xdr:to>
      <xdr:col>36</xdr:col>
      <xdr:colOff>165100</xdr:colOff>
      <xdr:row>96</xdr:row>
      <xdr:rowOff>131880</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6921500" y="164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148407</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6705111" y="1626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xmlns=""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a:extLst>
            <a:ext uri="{FF2B5EF4-FFF2-40B4-BE49-F238E27FC236}">
              <a16:creationId xmlns:a16="http://schemas.microsoft.com/office/drawing/2014/main" xmlns="" id="{00000000-0008-0000-0600-000005020000}"/>
            </a:ext>
          </a:extLst>
        </xdr:cNvPr>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a:extLst>
            <a:ext uri="{FF2B5EF4-FFF2-40B4-BE49-F238E27FC236}">
              <a16:creationId xmlns:a16="http://schemas.microsoft.com/office/drawing/2014/main" xmlns="" id="{00000000-0008-0000-0600-000007020000}"/>
            </a:ext>
          </a:extLst>
        </xdr:cNvPr>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64910</xdr:rowOff>
    </xdr:from>
    <xdr:to>
      <xdr:col>85</xdr:col>
      <xdr:colOff>127000</xdr:colOff>
      <xdr:row>39</xdr:row>
      <xdr:rowOff>20485</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flipV="1">
          <a:off x="15481300" y="6580010"/>
          <a:ext cx="838200" cy="1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22" name="災害復旧事業費平均値テキスト">
          <a:extLst>
            <a:ext uri="{FF2B5EF4-FFF2-40B4-BE49-F238E27FC236}">
              <a16:creationId xmlns:a16="http://schemas.microsoft.com/office/drawing/2014/main" xmlns="" id="{00000000-0008-0000-0600-00000A020000}"/>
            </a:ext>
          </a:extLst>
        </xdr:cNvPr>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20485</xdr:rowOff>
    </xdr:from>
    <xdr:to>
      <xdr:col>81</xdr:col>
      <xdr:colOff>50800</xdr:colOff>
      <xdr:row>39</xdr:row>
      <xdr:rowOff>29363</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4592300" y="6707035"/>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29363</xdr:rowOff>
    </xdr:from>
    <xdr:to>
      <xdr:col>76</xdr:col>
      <xdr:colOff>114300</xdr:colOff>
      <xdr:row>39</xdr:row>
      <xdr:rowOff>40932</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flipV="1">
          <a:off x="13703300" y="6715913"/>
          <a:ext cx="889000" cy="1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40932</xdr:rowOff>
    </xdr:from>
    <xdr:to>
      <xdr:col>71</xdr:col>
      <xdr:colOff>177800</xdr:colOff>
      <xdr:row>39</xdr:row>
      <xdr:rowOff>41263</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flipV="1">
          <a:off x="12814300" y="6727482"/>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162446</xdr:rowOff>
    </xdr:from>
    <xdr:to>
      <xdr:col>67</xdr:col>
      <xdr:colOff>101600</xdr:colOff>
      <xdr:row>39</xdr:row>
      <xdr:rowOff>92596</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2763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83723</xdr:rowOff>
    </xdr:from>
    <xdr:ext cx="378565"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5017" y="6770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14110</xdr:rowOff>
    </xdr:from>
    <xdr:to>
      <xdr:col>85</xdr:col>
      <xdr:colOff>177800</xdr:colOff>
      <xdr:row>38</xdr:row>
      <xdr:rowOff>115710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6268700" y="65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36987</xdr:rowOff>
    </xdr:from>
    <xdr:ext cx="534377" cy="259045"/>
    <xdr:sp macro="" textlink="">
      <xdr:nvSpPr>
        <xdr:cNvPr id="541" name="災害復旧事業費該当値テキスト">
          <a:extLst>
            <a:ext uri="{FF2B5EF4-FFF2-40B4-BE49-F238E27FC236}">
              <a16:creationId xmlns:a16="http://schemas.microsoft.com/office/drawing/2014/main" xmlns="" id="{00000000-0008-0000-0600-00001D020000}"/>
            </a:ext>
          </a:extLst>
        </xdr:cNvPr>
        <xdr:cNvSpPr txBox="1"/>
      </xdr:nvSpPr>
      <xdr:spPr>
        <a:xfrm>
          <a:off x="16370300" y="638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141135</xdr:rowOff>
    </xdr:from>
    <xdr:to>
      <xdr:col>81</xdr:col>
      <xdr:colOff>101600</xdr:colOff>
      <xdr:row>39</xdr:row>
      <xdr:rowOff>71285</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5430500" y="66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87812</xdr:rowOff>
    </xdr:from>
    <xdr:ext cx="469744"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5246428" y="643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150013</xdr:rowOff>
    </xdr:from>
    <xdr:to>
      <xdr:col>76</xdr:col>
      <xdr:colOff>165100</xdr:colOff>
      <xdr:row>39</xdr:row>
      <xdr:rowOff>80163</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4541500" y="66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71290</xdr:rowOff>
    </xdr:from>
    <xdr:ext cx="469744"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4357428" y="675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161582</xdr:rowOff>
    </xdr:from>
    <xdr:to>
      <xdr:col>72</xdr:col>
      <xdr:colOff>38100</xdr:colOff>
      <xdr:row>39</xdr:row>
      <xdr:rowOff>91732</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3652500" y="66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82859</xdr:rowOff>
    </xdr:from>
    <xdr:ext cx="378565"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3514017" y="676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161913</xdr:rowOff>
    </xdr:from>
    <xdr:to>
      <xdr:col>67</xdr:col>
      <xdr:colOff>101600</xdr:colOff>
      <xdr:row>39</xdr:row>
      <xdr:rowOff>92063</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2763500" y="66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108589</xdr:rowOff>
    </xdr:from>
    <xdr:ext cx="378565"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625017" y="6452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xmlns=""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xmlns=""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xmlns=""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xmlns=""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xmlns=""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xmlns=""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a:extLst>
            <a:ext uri="{FF2B5EF4-FFF2-40B4-BE49-F238E27FC236}">
              <a16:creationId xmlns:a16="http://schemas.microsoft.com/office/drawing/2014/main" xmlns="" id="{00000000-0008-0000-0600-000071020000}"/>
            </a:ext>
          </a:extLst>
        </xdr:cNvPr>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a:extLst>
            <a:ext uri="{FF2B5EF4-FFF2-40B4-BE49-F238E27FC236}">
              <a16:creationId xmlns:a16="http://schemas.microsoft.com/office/drawing/2014/main" xmlns="" id="{00000000-0008-0000-0600-000073020000}"/>
            </a:ext>
          </a:extLst>
        </xdr:cNvPr>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125331</xdr:rowOff>
    </xdr:from>
    <xdr:to>
      <xdr:col>85</xdr:col>
      <xdr:colOff>127000</xdr:colOff>
      <xdr:row>75</xdr:row>
      <xdr:rowOff>142949</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flipV="1">
          <a:off x="15481300" y="12812631"/>
          <a:ext cx="838200" cy="18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a:extLst>
            <a:ext uri="{FF2B5EF4-FFF2-40B4-BE49-F238E27FC236}">
              <a16:creationId xmlns:a16="http://schemas.microsoft.com/office/drawing/2014/main" xmlns="" id="{00000000-0008-0000-0600-000076020000}"/>
            </a:ext>
          </a:extLst>
        </xdr:cNvPr>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122179</xdr:rowOff>
    </xdr:from>
    <xdr:to>
      <xdr:col>81</xdr:col>
      <xdr:colOff>50800</xdr:colOff>
      <xdr:row>75</xdr:row>
      <xdr:rowOff>142949</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a:off x="14592300" y="12980929"/>
          <a:ext cx="8890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106341</xdr:rowOff>
    </xdr:from>
    <xdr:to>
      <xdr:col>76</xdr:col>
      <xdr:colOff>114300</xdr:colOff>
      <xdr:row>75</xdr:row>
      <xdr:rowOff>122179</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a:off x="13703300" y="12965091"/>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106341</xdr:rowOff>
    </xdr:from>
    <xdr:to>
      <xdr:col>71</xdr:col>
      <xdr:colOff>177800</xdr:colOff>
      <xdr:row>75</xdr:row>
      <xdr:rowOff>136418</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flipV="1">
          <a:off x="12814300" y="12965091"/>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32926</xdr:rowOff>
    </xdr:from>
    <xdr:to>
      <xdr:col>67</xdr:col>
      <xdr:colOff>101600</xdr:colOff>
      <xdr:row>75</xdr:row>
      <xdr:rowOff>134526</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2763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151053</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547111" y="126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74531</xdr:rowOff>
    </xdr:from>
    <xdr:to>
      <xdr:col>85</xdr:col>
      <xdr:colOff>177800</xdr:colOff>
      <xdr:row>75</xdr:row>
      <xdr:rowOff>4681</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6268700" y="1276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97408</xdr:rowOff>
    </xdr:from>
    <xdr:ext cx="534377" cy="259045"/>
    <xdr:sp macro="" textlink="">
      <xdr:nvSpPr>
        <xdr:cNvPr id="649" name="公債費該当値テキスト">
          <a:extLst>
            <a:ext uri="{FF2B5EF4-FFF2-40B4-BE49-F238E27FC236}">
              <a16:creationId xmlns:a16="http://schemas.microsoft.com/office/drawing/2014/main" xmlns="" id="{00000000-0008-0000-0600-000089020000}"/>
            </a:ext>
          </a:extLst>
        </xdr:cNvPr>
        <xdr:cNvSpPr txBox="1"/>
      </xdr:nvSpPr>
      <xdr:spPr>
        <a:xfrm>
          <a:off x="16370300" y="1261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92149</xdr:rowOff>
    </xdr:from>
    <xdr:to>
      <xdr:col>81</xdr:col>
      <xdr:colOff>101600</xdr:colOff>
      <xdr:row>76</xdr:row>
      <xdr:rowOff>22299</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5430500" y="1295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13426</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5214111" y="1304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71379</xdr:rowOff>
    </xdr:from>
    <xdr:to>
      <xdr:col>76</xdr:col>
      <xdr:colOff>165100</xdr:colOff>
      <xdr:row>76</xdr:row>
      <xdr:rowOff>1529</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4541500" y="129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164107</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4325111" y="1302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55541</xdr:rowOff>
    </xdr:from>
    <xdr:to>
      <xdr:col>72</xdr:col>
      <xdr:colOff>38100</xdr:colOff>
      <xdr:row>75</xdr:row>
      <xdr:rowOff>157141</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3652500" y="1291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2218</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3436111" y="1268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85618</xdr:rowOff>
    </xdr:from>
    <xdr:to>
      <xdr:col>67</xdr:col>
      <xdr:colOff>101600</xdr:colOff>
      <xdr:row>76</xdr:row>
      <xdr:rowOff>15768</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2763500" y="1294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6895</xdr:rowOff>
    </xdr:from>
    <xdr:ext cx="534377"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547111" y="1303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xmlns=""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a:extLst>
            <a:ext uri="{FF2B5EF4-FFF2-40B4-BE49-F238E27FC236}">
              <a16:creationId xmlns:a16="http://schemas.microsoft.com/office/drawing/2014/main" xmlns="" id="{00000000-0008-0000-0600-0000AC020000}"/>
            </a:ext>
          </a:extLst>
        </xdr:cNvPr>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a:extLst>
            <a:ext uri="{FF2B5EF4-FFF2-40B4-BE49-F238E27FC236}">
              <a16:creationId xmlns:a16="http://schemas.microsoft.com/office/drawing/2014/main" xmlns="" id="{00000000-0008-0000-0600-0000AE020000}"/>
            </a:ext>
          </a:extLst>
        </xdr:cNvPr>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33184</xdr:rowOff>
    </xdr:from>
    <xdr:to>
      <xdr:col>85</xdr:col>
      <xdr:colOff>127000</xdr:colOff>
      <xdr:row>99</xdr:row>
      <xdr:rowOff>5958</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5481300" y="16835284"/>
          <a:ext cx="838200" cy="14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a:extLst>
            <a:ext uri="{FF2B5EF4-FFF2-40B4-BE49-F238E27FC236}">
              <a16:creationId xmlns:a16="http://schemas.microsoft.com/office/drawing/2014/main" xmlns="" id="{00000000-0008-0000-0600-0000B1020000}"/>
            </a:ext>
          </a:extLst>
        </xdr:cNvPr>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33184</xdr:rowOff>
    </xdr:from>
    <xdr:to>
      <xdr:col>81</xdr:col>
      <xdr:colOff>50800</xdr:colOff>
      <xdr:row>98</xdr:row>
      <xdr:rowOff>85903</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flipV="1">
          <a:off x="14592300" y="16835284"/>
          <a:ext cx="889000" cy="5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85903</xdr:rowOff>
    </xdr:from>
    <xdr:to>
      <xdr:col>76</xdr:col>
      <xdr:colOff>114300</xdr:colOff>
      <xdr:row>98</xdr:row>
      <xdr:rowOff>154070</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flipV="1">
          <a:off x="13703300" y="16888003"/>
          <a:ext cx="889000" cy="6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a:extLst>
            <a:ext uri="{FF2B5EF4-FFF2-40B4-BE49-F238E27FC236}">
              <a16:creationId xmlns:a16="http://schemas.microsoft.com/office/drawing/2014/main" xmlns="" id="{00000000-0008-0000-0600-0000B7020000}"/>
            </a:ext>
          </a:extLst>
        </xdr:cNvPr>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59288</xdr:rowOff>
    </xdr:from>
    <xdr:to>
      <xdr:col>71</xdr:col>
      <xdr:colOff>177800</xdr:colOff>
      <xdr:row>98</xdr:row>
      <xdr:rowOff>154070</xdr:rowOff>
    </xdr:to>
    <xdr:cxnSp macro="">
      <xdr:nvCxnSpPr>
        <xdr:cNvPr id="697" name="直線コネクタ 696">
          <a:extLst>
            <a:ext uri="{FF2B5EF4-FFF2-40B4-BE49-F238E27FC236}">
              <a16:creationId xmlns:a16="http://schemas.microsoft.com/office/drawing/2014/main" xmlns="" id="{00000000-0008-0000-0600-0000B9020000}"/>
            </a:ext>
          </a:extLst>
        </xdr:cNvPr>
        <xdr:cNvCxnSpPr/>
      </xdr:nvCxnSpPr>
      <xdr:spPr>
        <a:xfrm>
          <a:off x="12814300" y="16861388"/>
          <a:ext cx="889000" cy="9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a:extLst>
            <a:ext uri="{FF2B5EF4-FFF2-40B4-BE49-F238E27FC236}">
              <a16:creationId xmlns:a16="http://schemas.microsoft.com/office/drawing/2014/main" xmlns="" id="{00000000-0008-0000-0600-0000BA020000}"/>
            </a:ext>
          </a:extLst>
        </xdr:cNvPr>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109550</xdr:rowOff>
    </xdr:from>
    <xdr:to>
      <xdr:col>67</xdr:col>
      <xdr:colOff>101600</xdr:colOff>
      <xdr:row>99</xdr:row>
      <xdr:rowOff>39700</xdr:rowOff>
    </xdr:to>
    <xdr:sp macro="" textlink="">
      <xdr:nvSpPr>
        <xdr:cNvPr id="700" name="フローチャート: 判断 699">
          <a:extLst>
            <a:ext uri="{FF2B5EF4-FFF2-40B4-BE49-F238E27FC236}">
              <a16:creationId xmlns:a16="http://schemas.microsoft.com/office/drawing/2014/main" xmlns="" id="{00000000-0008-0000-0600-0000BC020000}"/>
            </a:ext>
          </a:extLst>
        </xdr:cNvPr>
        <xdr:cNvSpPr/>
      </xdr:nvSpPr>
      <xdr:spPr>
        <a:xfrm>
          <a:off x="12763500" y="1691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30827</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547111" y="1700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126608</xdr:rowOff>
    </xdr:from>
    <xdr:to>
      <xdr:col>85</xdr:col>
      <xdr:colOff>177800</xdr:colOff>
      <xdr:row>99</xdr:row>
      <xdr:rowOff>56758</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6268700" y="169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41535</xdr:rowOff>
    </xdr:from>
    <xdr:ext cx="469744" cy="259045"/>
    <xdr:sp macro="" textlink="">
      <xdr:nvSpPr>
        <xdr:cNvPr id="708" name="積立金該当値テキスト">
          <a:extLst>
            <a:ext uri="{FF2B5EF4-FFF2-40B4-BE49-F238E27FC236}">
              <a16:creationId xmlns:a16="http://schemas.microsoft.com/office/drawing/2014/main" xmlns="" id="{00000000-0008-0000-0600-0000C4020000}"/>
            </a:ext>
          </a:extLst>
        </xdr:cNvPr>
        <xdr:cNvSpPr txBox="1"/>
      </xdr:nvSpPr>
      <xdr:spPr>
        <a:xfrm>
          <a:off x="16370300" y="1684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153834</xdr:rowOff>
    </xdr:from>
    <xdr:to>
      <xdr:col>81</xdr:col>
      <xdr:colOff>101600</xdr:colOff>
      <xdr:row>98</xdr:row>
      <xdr:rowOff>83984</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5430500" y="1678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100511</xdr:rowOff>
    </xdr:from>
    <xdr:ext cx="534377"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5214111" y="1655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35103</xdr:rowOff>
    </xdr:from>
    <xdr:to>
      <xdr:col>76</xdr:col>
      <xdr:colOff>165100</xdr:colOff>
      <xdr:row>98</xdr:row>
      <xdr:rowOff>136703</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4541500" y="168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153230</xdr:rowOff>
    </xdr:from>
    <xdr:ext cx="534377"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4325111" y="1661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103270</xdr:rowOff>
    </xdr:from>
    <xdr:to>
      <xdr:col>72</xdr:col>
      <xdr:colOff>38100</xdr:colOff>
      <xdr:row>99</xdr:row>
      <xdr:rowOff>33420</xdr:rowOff>
    </xdr:to>
    <xdr:sp macro="" textlink="">
      <xdr:nvSpPr>
        <xdr:cNvPr id="713" name="楕円 712">
          <a:extLst>
            <a:ext uri="{FF2B5EF4-FFF2-40B4-BE49-F238E27FC236}">
              <a16:creationId xmlns:a16="http://schemas.microsoft.com/office/drawing/2014/main" xmlns="" id="{00000000-0008-0000-0600-0000C9020000}"/>
            </a:ext>
          </a:extLst>
        </xdr:cNvPr>
        <xdr:cNvSpPr/>
      </xdr:nvSpPr>
      <xdr:spPr>
        <a:xfrm>
          <a:off x="13652500" y="169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24547</xdr:rowOff>
    </xdr:from>
    <xdr:ext cx="534377"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3436111" y="1699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8488</xdr:rowOff>
    </xdr:from>
    <xdr:to>
      <xdr:col>67</xdr:col>
      <xdr:colOff>101600</xdr:colOff>
      <xdr:row>98</xdr:row>
      <xdr:rowOff>110088</xdr:rowOff>
    </xdr:to>
    <xdr:sp macro="" textlink="">
      <xdr:nvSpPr>
        <xdr:cNvPr id="715" name="楕円 714">
          <a:extLst>
            <a:ext uri="{FF2B5EF4-FFF2-40B4-BE49-F238E27FC236}">
              <a16:creationId xmlns:a16="http://schemas.microsoft.com/office/drawing/2014/main" xmlns="" id="{00000000-0008-0000-0600-0000CB020000}"/>
            </a:ext>
          </a:extLst>
        </xdr:cNvPr>
        <xdr:cNvSpPr/>
      </xdr:nvSpPr>
      <xdr:spPr>
        <a:xfrm>
          <a:off x="12763500" y="1681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126615</xdr:rowOff>
    </xdr:from>
    <xdr:ext cx="534377"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2547111" y="1658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xmlns=""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xmlns=""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a:extLst>
            <a:ext uri="{FF2B5EF4-FFF2-40B4-BE49-F238E27FC236}">
              <a16:creationId xmlns:a16="http://schemas.microsoft.com/office/drawing/2014/main" xmlns="" id="{00000000-0008-0000-0600-0000E5020000}"/>
            </a:ext>
          </a:extLst>
        </xdr:cNvPr>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84013</xdr:rowOff>
    </xdr:from>
    <xdr:to>
      <xdr:col>116</xdr:col>
      <xdr:colOff>63500</xdr:colOff>
      <xdr:row>36</xdr:row>
      <xdr:rowOff>129642</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flipV="1">
          <a:off x="21323300" y="5227513"/>
          <a:ext cx="838200" cy="107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122968</xdr:rowOff>
    </xdr:from>
    <xdr:ext cx="469744" cy="259045"/>
    <xdr:sp macro="" textlink="">
      <xdr:nvSpPr>
        <xdr:cNvPr id="744" name="投資及び出資金平均値テキスト">
          <a:extLst>
            <a:ext uri="{FF2B5EF4-FFF2-40B4-BE49-F238E27FC236}">
              <a16:creationId xmlns:a16="http://schemas.microsoft.com/office/drawing/2014/main" xmlns="" id="{00000000-0008-0000-0600-0000E8020000}"/>
            </a:ext>
          </a:extLst>
        </xdr:cNvPr>
        <xdr:cNvSpPr txBox="1"/>
      </xdr:nvSpPr>
      <xdr:spPr>
        <a:xfrm>
          <a:off x="22212300" y="6466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129642</xdr:rowOff>
    </xdr:from>
    <xdr:to>
      <xdr:col>111</xdr:col>
      <xdr:colOff>177800</xdr:colOff>
      <xdr:row>37</xdr:row>
      <xdr:rowOff>110256</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flipV="1">
          <a:off x="20434300" y="6301842"/>
          <a:ext cx="889000" cy="15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77568</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088428" y="659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110256</xdr:rowOff>
    </xdr:from>
    <xdr:to>
      <xdr:col>107</xdr:col>
      <xdr:colOff>50800</xdr:colOff>
      <xdr:row>38</xdr:row>
      <xdr:rowOff>114097</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flipV="1">
          <a:off x="19545300" y="6453906"/>
          <a:ext cx="889000" cy="17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85203</xdr:rowOff>
    </xdr:from>
    <xdr:ext cx="469744"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0199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114097</xdr:rowOff>
    </xdr:from>
    <xdr:to>
      <xdr:col>102</xdr:col>
      <xdr:colOff>114300</xdr:colOff>
      <xdr:row>38</xdr:row>
      <xdr:rowOff>120132</xdr:rowOff>
    </xdr:to>
    <xdr:cxnSp macro="">
      <xdr:nvCxnSpPr>
        <xdr:cNvPr id="752" name="直線コネクタ 751">
          <a:extLst>
            <a:ext uri="{FF2B5EF4-FFF2-40B4-BE49-F238E27FC236}">
              <a16:creationId xmlns:a16="http://schemas.microsoft.com/office/drawing/2014/main" xmlns="" id="{00000000-0008-0000-0600-0000F0020000}"/>
            </a:ext>
          </a:extLst>
        </xdr:cNvPr>
        <xdr:cNvCxnSpPr/>
      </xdr:nvCxnSpPr>
      <xdr:spPr>
        <a:xfrm flipV="1">
          <a:off x="18656300" y="6629197"/>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86248</xdr:rowOff>
    </xdr:from>
    <xdr:to>
      <xdr:col>98</xdr:col>
      <xdr:colOff>38100</xdr:colOff>
      <xdr:row>38</xdr:row>
      <xdr:rowOff>16398</xdr:rowOff>
    </xdr:to>
    <xdr:sp macro="" textlink="">
      <xdr:nvSpPr>
        <xdr:cNvPr id="755" name="フローチャート: 判断 754">
          <a:extLst>
            <a:ext uri="{FF2B5EF4-FFF2-40B4-BE49-F238E27FC236}">
              <a16:creationId xmlns:a16="http://schemas.microsoft.com/office/drawing/2014/main" xmlns="" id="{00000000-0008-0000-0600-0000F3020000}"/>
            </a:ext>
          </a:extLst>
        </xdr:cNvPr>
        <xdr:cNvSpPr/>
      </xdr:nvSpPr>
      <xdr:spPr>
        <a:xfrm>
          <a:off x="18605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32925</xdr:rowOff>
    </xdr:from>
    <xdr:ext cx="469744"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421428" y="62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33213</xdr:rowOff>
    </xdr:from>
    <xdr:to>
      <xdr:col>116</xdr:col>
      <xdr:colOff>114300</xdr:colOff>
      <xdr:row>30</xdr:row>
      <xdr:rowOff>134813</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2110700" y="517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157690</xdr:rowOff>
    </xdr:from>
    <xdr:ext cx="534377" cy="259045"/>
    <xdr:sp macro="" textlink="">
      <xdr:nvSpPr>
        <xdr:cNvPr id="763" name="投資及び出資金該当値テキスト">
          <a:extLst>
            <a:ext uri="{FF2B5EF4-FFF2-40B4-BE49-F238E27FC236}">
              <a16:creationId xmlns:a16="http://schemas.microsoft.com/office/drawing/2014/main" xmlns="" id="{00000000-0008-0000-0600-0000FB020000}"/>
            </a:ext>
          </a:extLst>
        </xdr:cNvPr>
        <xdr:cNvSpPr txBox="1"/>
      </xdr:nvSpPr>
      <xdr:spPr>
        <a:xfrm>
          <a:off x="22212300" y="51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78842</xdr:rowOff>
    </xdr:from>
    <xdr:to>
      <xdr:col>112</xdr:col>
      <xdr:colOff>38100</xdr:colOff>
      <xdr:row>37</xdr:row>
      <xdr:rowOff>8992</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1272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25519</xdr:rowOff>
    </xdr:from>
    <xdr:ext cx="469744"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1088428" y="602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59456</xdr:rowOff>
    </xdr:from>
    <xdr:to>
      <xdr:col>107</xdr:col>
      <xdr:colOff>101600</xdr:colOff>
      <xdr:row>37</xdr:row>
      <xdr:rowOff>161057</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20383500" y="64031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6133</xdr:rowOff>
    </xdr:from>
    <xdr:ext cx="469744"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20199428" y="617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63297</xdr:rowOff>
    </xdr:from>
    <xdr:to>
      <xdr:col>102</xdr:col>
      <xdr:colOff>165100</xdr:colOff>
      <xdr:row>38</xdr:row>
      <xdr:rowOff>164897</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9494500" y="65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156024</xdr:rowOff>
    </xdr:from>
    <xdr:ext cx="378565"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9356017" y="667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69332</xdr:rowOff>
    </xdr:from>
    <xdr:to>
      <xdr:col>98</xdr:col>
      <xdr:colOff>38100</xdr:colOff>
      <xdr:row>38</xdr:row>
      <xdr:rowOff>170932</xdr:rowOff>
    </xdr:to>
    <xdr:sp macro="" textlink="">
      <xdr:nvSpPr>
        <xdr:cNvPr id="770" name="楕円 769">
          <a:extLst>
            <a:ext uri="{FF2B5EF4-FFF2-40B4-BE49-F238E27FC236}">
              <a16:creationId xmlns:a16="http://schemas.microsoft.com/office/drawing/2014/main" xmlns="" id="{00000000-0008-0000-0600-000002030000}"/>
            </a:ext>
          </a:extLst>
        </xdr:cNvPr>
        <xdr:cNvSpPr/>
      </xdr:nvSpPr>
      <xdr:spPr>
        <a:xfrm>
          <a:off x="18605500" y="65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162059</xdr:rowOff>
    </xdr:from>
    <xdr:ext cx="378565"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467017" y="6677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xmlns=""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xmlns=""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a:extLst>
            <a:ext uri="{FF2B5EF4-FFF2-40B4-BE49-F238E27FC236}">
              <a16:creationId xmlns:a16="http://schemas.microsoft.com/office/drawing/2014/main" xmlns="" id="{00000000-0008-0000-0600-00001E030000}"/>
            </a:ext>
          </a:extLst>
        </xdr:cNvPr>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77101</xdr:rowOff>
    </xdr:from>
    <xdr:to>
      <xdr:col>116</xdr:col>
      <xdr:colOff>63500</xdr:colOff>
      <xdr:row>58</xdr:row>
      <xdr:rowOff>87275</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1323300" y="10021201"/>
          <a:ext cx="838200" cy="1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a:extLst>
            <a:ext uri="{FF2B5EF4-FFF2-40B4-BE49-F238E27FC236}">
              <a16:creationId xmlns:a16="http://schemas.microsoft.com/office/drawing/2014/main" xmlns="" id="{00000000-0008-0000-0600-000021030000}"/>
            </a:ext>
          </a:extLst>
        </xdr:cNvPr>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52489</xdr:rowOff>
    </xdr:from>
    <xdr:to>
      <xdr:col>111</xdr:col>
      <xdr:colOff>177800</xdr:colOff>
      <xdr:row>58</xdr:row>
      <xdr:rowOff>77101</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20434300" y="9996589"/>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2616</xdr:rowOff>
    </xdr:from>
    <xdr:to>
      <xdr:col>107</xdr:col>
      <xdr:colOff>50800</xdr:colOff>
      <xdr:row>58</xdr:row>
      <xdr:rowOff>52489</xdr:rowOff>
    </xdr:to>
    <xdr:cxnSp macro="">
      <xdr:nvCxnSpPr>
        <xdr:cNvPr id="806" name="直線コネクタ 805">
          <a:extLst>
            <a:ext uri="{FF2B5EF4-FFF2-40B4-BE49-F238E27FC236}">
              <a16:creationId xmlns:a16="http://schemas.microsoft.com/office/drawing/2014/main" xmlns="" id="{00000000-0008-0000-0600-000026030000}"/>
            </a:ext>
          </a:extLst>
        </xdr:cNvPr>
        <xdr:cNvCxnSpPr/>
      </xdr:nvCxnSpPr>
      <xdr:spPr>
        <a:xfrm>
          <a:off x="19545300" y="9946716"/>
          <a:ext cx="8890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80988</xdr:rowOff>
    </xdr:from>
    <xdr:to>
      <xdr:col>102</xdr:col>
      <xdr:colOff>114300</xdr:colOff>
      <xdr:row>58</xdr:row>
      <xdr:rowOff>2616</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a:off x="18656300" y="9853638"/>
          <a:ext cx="8890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a:extLst>
            <a:ext uri="{FF2B5EF4-FFF2-40B4-BE49-F238E27FC236}">
              <a16:creationId xmlns:a16="http://schemas.microsoft.com/office/drawing/2014/main" xmlns="" id="{00000000-0008-0000-0600-00002A030000}"/>
            </a:ext>
          </a:extLst>
        </xdr:cNvPr>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129362</xdr:rowOff>
    </xdr:from>
    <xdr:to>
      <xdr:col>98</xdr:col>
      <xdr:colOff>38100</xdr:colOff>
      <xdr:row>57</xdr:row>
      <xdr:rowOff>59512</xdr:rowOff>
    </xdr:to>
    <xdr:sp macro="" textlink="">
      <xdr:nvSpPr>
        <xdr:cNvPr id="812" name="フローチャート: 判断 811">
          <a:extLst>
            <a:ext uri="{FF2B5EF4-FFF2-40B4-BE49-F238E27FC236}">
              <a16:creationId xmlns:a16="http://schemas.microsoft.com/office/drawing/2014/main" xmlns="" id="{00000000-0008-0000-0600-00002C030000}"/>
            </a:ext>
          </a:extLst>
        </xdr:cNvPr>
        <xdr:cNvSpPr/>
      </xdr:nvSpPr>
      <xdr:spPr>
        <a:xfrm>
          <a:off x="18605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76039</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21428"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36475</xdr:rowOff>
    </xdr:from>
    <xdr:to>
      <xdr:col>116</xdr:col>
      <xdr:colOff>114300</xdr:colOff>
      <xdr:row>58</xdr:row>
      <xdr:rowOff>138075</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2110700" y="99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14902</xdr:rowOff>
    </xdr:from>
    <xdr:ext cx="469744" cy="259045"/>
    <xdr:sp macro="" textlink="">
      <xdr:nvSpPr>
        <xdr:cNvPr id="820" name="貸付金該当値テキスト">
          <a:extLst>
            <a:ext uri="{FF2B5EF4-FFF2-40B4-BE49-F238E27FC236}">
              <a16:creationId xmlns:a16="http://schemas.microsoft.com/office/drawing/2014/main" xmlns="" id="{00000000-0008-0000-0600-000034030000}"/>
            </a:ext>
          </a:extLst>
        </xdr:cNvPr>
        <xdr:cNvSpPr txBox="1"/>
      </xdr:nvSpPr>
      <xdr:spPr>
        <a:xfrm>
          <a:off x="22212300" y="995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26301</xdr:rowOff>
    </xdr:from>
    <xdr:to>
      <xdr:col>112</xdr:col>
      <xdr:colOff>38100</xdr:colOff>
      <xdr:row>58</xdr:row>
      <xdr:rowOff>127901</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21272500" y="99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119028</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21088428" y="10063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1689</xdr:rowOff>
    </xdr:from>
    <xdr:to>
      <xdr:col>107</xdr:col>
      <xdr:colOff>101600</xdr:colOff>
      <xdr:row>58</xdr:row>
      <xdr:rowOff>103289</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20383500" y="99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94416</xdr:rowOff>
    </xdr:from>
    <xdr:ext cx="469744"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20199428" y="1003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123266</xdr:rowOff>
    </xdr:from>
    <xdr:to>
      <xdr:col>102</xdr:col>
      <xdr:colOff>165100</xdr:colOff>
      <xdr:row>58</xdr:row>
      <xdr:rowOff>53416</xdr:rowOff>
    </xdr:to>
    <xdr:sp macro="" textlink="">
      <xdr:nvSpPr>
        <xdr:cNvPr id="825" name="楕円 824">
          <a:extLst>
            <a:ext uri="{FF2B5EF4-FFF2-40B4-BE49-F238E27FC236}">
              <a16:creationId xmlns:a16="http://schemas.microsoft.com/office/drawing/2014/main" xmlns="" id="{00000000-0008-0000-0600-000039030000}"/>
            </a:ext>
          </a:extLst>
        </xdr:cNvPr>
        <xdr:cNvSpPr/>
      </xdr:nvSpPr>
      <xdr:spPr>
        <a:xfrm>
          <a:off x="19494500" y="989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44543</xdr:rowOff>
    </xdr:from>
    <xdr:ext cx="469744"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9310428" y="998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30188</xdr:rowOff>
    </xdr:from>
    <xdr:to>
      <xdr:col>98</xdr:col>
      <xdr:colOff>38100</xdr:colOff>
      <xdr:row>57</xdr:row>
      <xdr:rowOff>131788</xdr:rowOff>
    </xdr:to>
    <xdr:sp macro="" textlink="">
      <xdr:nvSpPr>
        <xdr:cNvPr id="827" name="楕円 826">
          <a:extLst>
            <a:ext uri="{FF2B5EF4-FFF2-40B4-BE49-F238E27FC236}">
              <a16:creationId xmlns:a16="http://schemas.microsoft.com/office/drawing/2014/main" xmlns="" id="{00000000-0008-0000-0600-00003B030000}"/>
            </a:ext>
          </a:extLst>
        </xdr:cNvPr>
        <xdr:cNvSpPr/>
      </xdr:nvSpPr>
      <xdr:spPr>
        <a:xfrm>
          <a:off x="18605500" y="98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122915</xdr:rowOff>
    </xdr:from>
    <xdr:ext cx="469744"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421428" y="989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xmlns=""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a:extLst>
            <a:ext uri="{FF2B5EF4-FFF2-40B4-BE49-F238E27FC236}">
              <a16:creationId xmlns:a16="http://schemas.microsoft.com/office/drawing/2014/main" xmlns="" id="{00000000-0008-0000-0600-000056030000}"/>
            </a:ext>
          </a:extLst>
        </xdr:cNvPr>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a:extLst>
            <a:ext uri="{FF2B5EF4-FFF2-40B4-BE49-F238E27FC236}">
              <a16:creationId xmlns:a16="http://schemas.microsoft.com/office/drawing/2014/main" xmlns="" id="{00000000-0008-0000-0600-000058030000}"/>
            </a:ext>
          </a:extLst>
        </xdr:cNvPr>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152692</xdr:rowOff>
    </xdr:from>
    <xdr:to>
      <xdr:col>116</xdr:col>
      <xdr:colOff>63500</xdr:colOff>
      <xdr:row>74</xdr:row>
      <xdr:rowOff>163341</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21323300" y="12839992"/>
          <a:ext cx="838200" cy="1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a:extLst>
            <a:ext uri="{FF2B5EF4-FFF2-40B4-BE49-F238E27FC236}">
              <a16:creationId xmlns:a16="http://schemas.microsoft.com/office/drawing/2014/main" xmlns="" id="{00000000-0008-0000-0600-00005B030000}"/>
            </a:ext>
          </a:extLst>
        </xdr:cNvPr>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152692</xdr:rowOff>
    </xdr:from>
    <xdr:to>
      <xdr:col>111</xdr:col>
      <xdr:colOff>177800</xdr:colOff>
      <xdr:row>75</xdr:row>
      <xdr:rowOff>18904</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20434300" y="12839992"/>
          <a:ext cx="889000" cy="3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18904</xdr:rowOff>
    </xdr:from>
    <xdr:to>
      <xdr:col>107</xdr:col>
      <xdr:colOff>50800</xdr:colOff>
      <xdr:row>75</xdr:row>
      <xdr:rowOff>22923</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flipV="1">
          <a:off x="19545300" y="12877654"/>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22923</xdr:rowOff>
    </xdr:from>
    <xdr:to>
      <xdr:col>102</xdr:col>
      <xdr:colOff>114300</xdr:colOff>
      <xdr:row>75</xdr:row>
      <xdr:rowOff>38964</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flipV="1">
          <a:off x="18656300" y="12881673"/>
          <a:ext cx="8890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44017</xdr:rowOff>
    </xdr:from>
    <xdr:to>
      <xdr:col>98</xdr:col>
      <xdr:colOff>38100</xdr:colOff>
      <xdr:row>76</xdr:row>
      <xdr:rowOff>145617</xdr:rowOff>
    </xdr:to>
    <xdr:sp macro="" textlink="">
      <xdr:nvSpPr>
        <xdr:cNvPr id="870" name="フローチャート: 判断 869">
          <a:extLst>
            <a:ext uri="{FF2B5EF4-FFF2-40B4-BE49-F238E27FC236}">
              <a16:creationId xmlns:a16="http://schemas.microsoft.com/office/drawing/2014/main" xmlns="" id="{00000000-0008-0000-0600-000066030000}"/>
            </a:ext>
          </a:extLst>
        </xdr:cNvPr>
        <xdr:cNvSpPr/>
      </xdr:nvSpPr>
      <xdr:spPr>
        <a:xfrm>
          <a:off x="18605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136744</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389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112541</xdr:rowOff>
    </xdr:from>
    <xdr:to>
      <xdr:col>116</xdr:col>
      <xdr:colOff>114300</xdr:colOff>
      <xdr:row>75</xdr:row>
      <xdr:rowOff>42691</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2110700" y="1279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135418</xdr:rowOff>
    </xdr:from>
    <xdr:ext cx="534377" cy="259045"/>
    <xdr:sp macro="" textlink="">
      <xdr:nvSpPr>
        <xdr:cNvPr id="878" name="繰出金該当値テキスト">
          <a:extLst>
            <a:ext uri="{FF2B5EF4-FFF2-40B4-BE49-F238E27FC236}">
              <a16:creationId xmlns:a16="http://schemas.microsoft.com/office/drawing/2014/main" xmlns="" id="{00000000-0008-0000-0600-00006E030000}"/>
            </a:ext>
          </a:extLst>
        </xdr:cNvPr>
        <xdr:cNvSpPr txBox="1"/>
      </xdr:nvSpPr>
      <xdr:spPr>
        <a:xfrm>
          <a:off x="22212300" y="1265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101892</xdr:rowOff>
    </xdr:from>
    <xdr:to>
      <xdr:col>112</xdr:col>
      <xdr:colOff>38100</xdr:colOff>
      <xdr:row>75</xdr:row>
      <xdr:rowOff>32042</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1272500" y="127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48569</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1056111" y="125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139554</xdr:rowOff>
    </xdr:from>
    <xdr:to>
      <xdr:col>107</xdr:col>
      <xdr:colOff>101600</xdr:colOff>
      <xdr:row>75</xdr:row>
      <xdr:rowOff>69704</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20383500" y="128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86231</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20167111" y="1260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143573</xdr:rowOff>
    </xdr:from>
    <xdr:to>
      <xdr:col>102</xdr:col>
      <xdr:colOff>165100</xdr:colOff>
      <xdr:row>75</xdr:row>
      <xdr:rowOff>73723</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9494500" y="128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90250</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9278111" y="126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159614</xdr:rowOff>
    </xdr:from>
    <xdr:to>
      <xdr:col>98</xdr:col>
      <xdr:colOff>38100</xdr:colOff>
      <xdr:row>75</xdr:row>
      <xdr:rowOff>89764</xdr:rowOff>
    </xdr:to>
    <xdr:sp macro="" textlink="">
      <xdr:nvSpPr>
        <xdr:cNvPr id="885" name="楕円 884">
          <a:extLst>
            <a:ext uri="{FF2B5EF4-FFF2-40B4-BE49-F238E27FC236}">
              <a16:creationId xmlns:a16="http://schemas.microsoft.com/office/drawing/2014/main" xmlns="" id="{00000000-0008-0000-0600-000075030000}"/>
            </a:ext>
          </a:extLst>
        </xdr:cNvPr>
        <xdr:cNvSpPr/>
      </xdr:nvSpPr>
      <xdr:spPr>
        <a:xfrm>
          <a:off x="18605500" y="128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106291</xdr:rowOff>
    </xdr:from>
    <xdr:ext cx="534377"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389111" y="126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xmlns=""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xmlns=""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xmlns=""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xmlns=""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xmlns=""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xmlns=""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xmlns=""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xmlns=""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人件費は、退職者数の減少による職員退職手当の減等により、前年度から減少し、類似団体平均を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円下回った。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物件費は、基幹系システムが共同利用型クラウドシステムへ移行したことによる電算システム管理事業の減等により、前年度から減少し、類似団体平均を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13,676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円下回った。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は、市内企業の施設整備等に伴う事業所設置奨励金の補助対象期間終了による減少等により、前年度から減少したものの、類似団体と比べて公営企業会計や一部事務組合に対する繰出金・負担金が占める割合が高いため、類似団体平均を大きく上回った。</a:t>
          </a: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普通建設事業費は、小中学校のトイレ改修実施等により、前年度から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4,459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千円増加したものの、類似団体平均を下回った。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災害復旧費は、平成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月豪雨による災害復旧工事の増により、前年度から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千円増加し、類似団体平均を大幅に上回った。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投資及び出資金は、光総合病院の移転新築に伴う病院事業会計への出資金の増により、前年度から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23,498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千円増加し、類似団体平均を大幅に上回った。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51,324
50,931
92.13
23,451,040
22,411,868
703,854
12,646,722
23,974,562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254</xdr:rowOff>
    </xdr:from>
    <xdr:to>
      <xdr:col>24</xdr:col>
      <xdr:colOff>63500</xdr:colOff>
      <xdr:row>35</xdr:row>
      <xdr:rowOff>24257</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001004"/>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154940</xdr:rowOff>
    </xdr:from>
    <xdr:to>
      <xdr:col>19</xdr:col>
      <xdr:colOff>177800</xdr:colOff>
      <xdr:row>35</xdr:row>
      <xdr:rowOff>254</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598424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34925</xdr:rowOff>
    </xdr:from>
    <xdr:to>
      <xdr:col>15</xdr:col>
      <xdr:colOff>50800</xdr:colOff>
      <xdr:row>34</xdr:row>
      <xdr:rowOff>154940</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86422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34925</xdr:rowOff>
    </xdr:from>
    <xdr:to>
      <xdr:col>10</xdr:col>
      <xdr:colOff>114300</xdr:colOff>
      <xdr:row>34</xdr:row>
      <xdr:rowOff>119126</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864225"/>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114427</xdr:rowOff>
    </xdr:from>
    <xdr:to>
      <xdr:col>6</xdr:col>
      <xdr:colOff>38100</xdr:colOff>
      <xdr:row>36</xdr:row>
      <xdr:rowOff>44577</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35704</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20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144907</xdr:rowOff>
    </xdr:from>
    <xdr:to>
      <xdr:col>24</xdr:col>
      <xdr:colOff>114300</xdr:colOff>
      <xdr:row>35</xdr:row>
      <xdr:rowOff>75057</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9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167784</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82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120904</xdr:rowOff>
    </xdr:from>
    <xdr:to>
      <xdr:col>20</xdr:col>
      <xdr:colOff>38100</xdr:colOff>
      <xdr:row>35</xdr:row>
      <xdr:rowOff>51054</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67581</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7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104140</xdr:rowOff>
    </xdr:from>
    <xdr:to>
      <xdr:col>15</xdr:col>
      <xdr:colOff>101600</xdr:colOff>
      <xdr:row>35</xdr:row>
      <xdr:rowOff>34290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50817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70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155575</xdr:rowOff>
    </xdr:from>
    <xdr:to>
      <xdr:col>10</xdr:col>
      <xdr:colOff>165100</xdr:colOff>
      <xdr:row>34</xdr:row>
      <xdr:rowOff>85725</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8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102252</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5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68326</xdr:rowOff>
    </xdr:from>
    <xdr:to>
      <xdr:col>6</xdr:col>
      <xdr:colOff>38100</xdr:colOff>
      <xdr:row>34</xdr:row>
      <xdr:rowOff>169926</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15003</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xmlns=""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a:extLst>
            <a:ext uri="{FF2B5EF4-FFF2-40B4-BE49-F238E27FC236}">
              <a16:creationId xmlns:a16="http://schemas.microsoft.com/office/drawing/2014/main" xmlns="" id="{00000000-0008-0000-0700-000070000000}"/>
            </a:ext>
          </a:extLst>
        </xdr:cNvPr>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a:extLst>
            <a:ext uri="{FF2B5EF4-FFF2-40B4-BE49-F238E27FC236}">
              <a16:creationId xmlns:a16="http://schemas.microsoft.com/office/drawing/2014/main" xmlns="" id="{00000000-0008-0000-0700-000072000000}"/>
            </a:ext>
          </a:extLst>
        </xdr:cNvPr>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145287</xdr:rowOff>
    </xdr:from>
    <xdr:to>
      <xdr:col>24</xdr:col>
      <xdr:colOff>63500</xdr:colOff>
      <xdr:row>57</xdr:row>
      <xdr:rowOff>55580</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3797300" y="9746487"/>
          <a:ext cx="838200" cy="8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a:extLst>
            <a:ext uri="{FF2B5EF4-FFF2-40B4-BE49-F238E27FC236}">
              <a16:creationId xmlns:a16="http://schemas.microsoft.com/office/drawing/2014/main" xmlns="" id="{00000000-0008-0000-0700-000075000000}"/>
            </a:ext>
          </a:extLst>
        </xdr:cNvPr>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145287</xdr:rowOff>
    </xdr:from>
    <xdr:to>
      <xdr:col>19</xdr:col>
      <xdr:colOff>177800</xdr:colOff>
      <xdr:row>57</xdr:row>
      <xdr:rowOff>9910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2908300" y="9746487"/>
          <a:ext cx="889000" cy="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a:extLst>
            <a:ext uri="{FF2B5EF4-FFF2-40B4-BE49-F238E27FC236}">
              <a16:creationId xmlns:a16="http://schemas.microsoft.com/office/drawing/2014/main" xmlns="" id="{00000000-0008-0000-0700-000079000000}"/>
            </a:ext>
          </a:extLst>
        </xdr:cNvPr>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9910</xdr:rowOff>
    </xdr:from>
    <xdr:to>
      <xdr:col>15</xdr:col>
      <xdr:colOff>50800</xdr:colOff>
      <xdr:row>57</xdr:row>
      <xdr:rowOff>13750</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019300" y="9782560"/>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13750</xdr:rowOff>
    </xdr:from>
    <xdr:to>
      <xdr:col>10</xdr:col>
      <xdr:colOff>114300</xdr:colOff>
      <xdr:row>57</xdr:row>
      <xdr:rowOff>33721</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1130300" y="9786400"/>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105252</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1752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36199</xdr:rowOff>
    </xdr:from>
    <xdr:to>
      <xdr:col>6</xdr:col>
      <xdr:colOff>38100</xdr:colOff>
      <xdr:row>57</xdr:row>
      <xdr:rowOff>137799</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079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128926</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863111" y="99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4780</xdr:rowOff>
    </xdr:from>
    <xdr:to>
      <xdr:col>24</xdr:col>
      <xdr:colOff>114300</xdr:colOff>
      <xdr:row>57</xdr:row>
      <xdr:rowOff>106380</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4584700" y="977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154657</xdr:rowOff>
    </xdr:from>
    <xdr:ext cx="534377" cy="259045"/>
    <xdr:sp macro="" textlink="">
      <xdr:nvSpPr>
        <xdr:cNvPr id="136" name="総務費該当値テキスト">
          <a:extLst>
            <a:ext uri="{FF2B5EF4-FFF2-40B4-BE49-F238E27FC236}">
              <a16:creationId xmlns:a16="http://schemas.microsoft.com/office/drawing/2014/main" xmlns="" id="{00000000-0008-0000-0700-000088000000}"/>
            </a:ext>
          </a:extLst>
        </xdr:cNvPr>
        <xdr:cNvSpPr txBox="1"/>
      </xdr:nvSpPr>
      <xdr:spPr>
        <a:xfrm>
          <a:off x="4686300" y="975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94487</xdr:rowOff>
    </xdr:from>
    <xdr:to>
      <xdr:col>20</xdr:col>
      <xdr:colOff>38100</xdr:colOff>
      <xdr:row>57</xdr:row>
      <xdr:rowOff>24637</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3746500" y="969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41164</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530111" y="947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130560</xdr:rowOff>
    </xdr:from>
    <xdr:to>
      <xdr:col>15</xdr:col>
      <xdr:colOff>101600</xdr:colOff>
      <xdr:row>57</xdr:row>
      <xdr:rowOff>60710</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2857500" y="973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77237</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2641111" y="950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134400</xdr:rowOff>
    </xdr:from>
    <xdr:to>
      <xdr:col>10</xdr:col>
      <xdr:colOff>165100</xdr:colOff>
      <xdr:row>57</xdr:row>
      <xdr:rowOff>64550</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968500" y="97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81077</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1752111" y="95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154371</xdr:rowOff>
    </xdr:from>
    <xdr:to>
      <xdr:col>6</xdr:col>
      <xdr:colOff>38100</xdr:colOff>
      <xdr:row>57</xdr:row>
      <xdr:rowOff>84521</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079500" y="975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101048</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863111" y="953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127089</xdr:rowOff>
    </xdr:from>
    <xdr:to>
      <xdr:col>24</xdr:col>
      <xdr:colOff>63500</xdr:colOff>
      <xdr:row>75</xdr:row>
      <xdr:rowOff>136893</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2985839"/>
          <a:ext cx="8382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133959</xdr:rowOff>
    </xdr:from>
    <xdr:to>
      <xdr:col>19</xdr:col>
      <xdr:colOff>177800</xdr:colOff>
      <xdr:row>75</xdr:row>
      <xdr:rowOff>136893</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2908300" y="12992709"/>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133959</xdr:rowOff>
    </xdr:from>
    <xdr:to>
      <xdr:col>15</xdr:col>
      <xdr:colOff>50800</xdr:colOff>
      <xdr:row>76</xdr:row>
      <xdr:rowOff>6629</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2992709"/>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6629</xdr:rowOff>
    </xdr:from>
    <xdr:to>
      <xdr:col>10</xdr:col>
      <xdr:colOff>114300</xdr:colOff>
      <xdr:row>76</xdr:row>
      <xdr:rowOff>25285</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036829"/>
          <a:ext cx="889000" cy="1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47828</xdr:rowOff>
    </xdr:from>
    <xdr:to>
      <xdr:col>6</xdr:col>
      <xdr:colOff>38100</xdr:colOff>
      <xdr:row>76</xdr:row>
      <xdr:rowOff>149428</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07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140555</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17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76289</xdr:rowOff>
    </xdr:from>
    <xdr:to>
      <xdr:col>24</xdr:col>
      <xdr:colOff>114300</xdr:colOff>
      <xdr:row>76</xdr:row>
      <xdr:rowOff>6440</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29350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54716</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291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86093</xdr:rowOff>
    </xdr:from>
    <xdr:to>
      <xdr:col>20</xdr:col>
      <xdr:colOff>38100</xdr:colOff>
      <xdr:row>76</xdr:row>
      <xdr:rowOff>16244</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29448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7371</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03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83159</xdr:rowOff>
    </xdr:from>
    <xdr:to>
      <xdr:col>15</xdr:col>
      <xdr:colOff>101600</xdr:colOff>
      <xdr:row>76</xdr:row>
      <xdr:rowOff>13309</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29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4436</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303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127279</xdr:rowOff>
    </xdr:from>
    <xdr:to>
      <xdr:col>10</xdr:col>
      <xdr:colOff>165100</xdr:colOff>
      <xdr:row>76</xdr:row>
      <xdr:rowOff>57429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29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73956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276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145936</xdr:rowOff>
    </xdr:from>
    <xdr:to>
      <xdr:col>6</xdr:col>
      <xdr:colOff>38100</xdr:colOff>
      <xdr:row>76</xdr:row>
      <xdr:rowOff>76085</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0046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92613</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277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44869</xdr:rowOff>
    </xdr:from>
    <xdr:to>
      <xdr:col>24</xdr:col>
      <xdr:colOff>63500</xdr:colOff>
      <xdr:row>95</xdr:row>
      <xdr:rowOff>144538</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3797300" y="15989719"/>
          <a:ext cx="838200" cy="4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144538</xdr:rowOff>
    </xdr:from>
    <xdr:to>
      <xdr:col>19</xdr:col>
      <xdr:colOff>177800</xdr:colOff>
      <xdr:row>96</xdr:row>
      <xdr:rowOff>40563</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908300" y="16432288"/>
          <a:ext cx="889000" cy="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40563</xdr:rowOff>
    </xdr:from>
    <xdr:to>
      <xdr:col>15</xdr:col>
      <xdr:colOff>50800</xdr:colOff>
      <xdr:row>96</xdr:row>
      <xdr:rowOff>102324</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019300" y="16499763"/>
          <a:ext cx="889000" cy="6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67901</xdr:rowOff>
    </xdr:from>
    <xdr:to>
      <xdr:col>10</xdr:col>
      <xdr:colOff>114300</xdr:colOff>
      <xdr:row>96</xdr:row>
      <xdr:rowOff>102324</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1130300" y="16527101"/>
          <a:ext cx="889000" cy="3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488</xdr:rowOff>
    </xdr:from>
    <xdr:to>
      <xdr:col>6</xdr:col>
      <xdr:colOff>38100</xdr:colOff>
      <xdr:row>97</xdr:row>
      <xdr:rowOff>102088</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079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93215</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63111" y="1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165519</xdr:rowOff>
    </xdr:from>
    <xdr:to>
      <xdr:col>24</xdr:col>
      <xdr:colOff>114300</xdr:colOff>
      <xdr:row>93</xdr:row>
      <xdr:rowOff>95669</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4584700" y="159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16946</xdr:rowOff>
    </xdr:from>
    <xdr:ext cx="534377"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57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93738</xdr:rowOff>
    </xdr:from>
    <xdr:to>
      <xdr:col>20</xdr:col>
      <xdr:colOff>38100</xdr:colOff>
      <xdr:row>96</xdr:row>
      <xdr:rowOff>23888</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3746500" y="1638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40415</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530111" y="1615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161213</xdr:rowOff>
    </xdr:from>
    <xdr:to>
      <xdr:col>15</xdr:col>
      <xdr:colOff>101600</xdr:colOff>
      <xdr:row>96</xdr:row>
      <xdr:rowOff>91363</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2857500" y="1644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107890</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41111" y="162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51524</xdr:rowOff>
    </xdr:from>
    <xdr:to>
      <xdr:col>10</xdr:col>
      <xdr:colOff>165100</xdr:colOff>
      <xdr:row>96</xdr:row>
      <xdr:rowOff>153124</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968500" y="1651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169651</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52111" y="162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17101</xdr:rowOff>
    </xdr:from>
    <xdr:to>
      <xdr:col>6</xdr:col>
      <xdr:colOff>38100</xdr:colOff>
      <xdr:row>96</xdr:row>
      <xdr:rowOff>118701</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079500" y="164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135228</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63111" y="1625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xmlns=""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xmlns=""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a:extLst>
            <a:ext uri="{FF2B5EF4-FFF2-40B4-BE49-F238E27FC236}">
              <a16:creationId xmlns:a16="http://schemas.microsoft.com/office/drawing/2014/main" xmlns="" id="{00000000-0008-0000-0700-00001D010000}"/>
            </a:ext>
          </a:extLst>
        </xdr:cNvPr>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107467</xdr:rowOff>
    </xdr:from>
    <xdr:to>
      <xdr:col>55</xdr:col>
      <xdr:colOff>0</xdr:colOff>
      <xdr:row>38</xdr:row>
      <xdr:rowOff>121778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9639300" y="6622567"/>
          <a:ext cx="8382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a:extLst>
            <a:ext uri="{FF2B5EF4-FFF2-40B4-BE49-F238E27FC236}">
              <a16:creationId xmlns:a16="http://schemas.microsoft.com/office/drawing/2014/main" xmlns="" id="{00000000-0008-0000-0700-000020010000}"/>
            </a:ext>
          </a:extLst>
        </xdr:cNvPr>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a:extLst>
            <a:ext uri="{FF2B5EF4-FFF2-40B4-BE49-F238E27FC236}">
              <a16:creationId xmlns:a16="http://schemas.microsoft.com/office/drawing/2014/main" xmlns="" id="{00000000-0008-0000-0700-000021010000}"/>
            </a:ext>
          </a:extLst>
        </xdr:cNvPr>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116932</xdr:rowOff>
    </xdr:from>
    <xdr:to>
      <xdr:col>50</xdr:col>
      <xdr:colOff>114300</xdr:colOff>
      <xdr:row>38</xdr:row>
      <xdr:rowOff>121778</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8750300" y="6632032"/>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116932</xdr:rowOff>
    </xdr:from>
    <xdr:to>
      <xdr:col>45</xdr:col>
      <xdr:colOff>177800</xdr:colOff>
      <xdr:row>38</xdr:row>
      <xdr:rowOff>120817</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7861300" y="6632032"/>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94209</xdr:rowOff>
    </xdr:from>
    <xdr:to>
      <xdr:col>41</xdr:col>
      <xdr:colOff>50800</xdr:colOff>
      <xdr:row>38</xdr:row>
      <xdr:rowOff>120817</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6972300" y="6609309"/>
          <a:ext cx="889000" cy="2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82545</xdr:rowOff>
    </xdr:from>
    <xdr:to>
      <xdr:col>36</xdr:col>
      <xdr:colOff>165100</xdr:colOff>
      <xdr:row>38</xdr:row>
      <xdr:rowOff>12695</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692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29222</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6737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56667</xdr:rowOff>
    </xdr:from>
    <xdr:to>
      <xdr:col>55</xdr:col>
      <xdr:colOff>50800</xdr:colOff>
      <xdr:row>38</xdr:row>
      <xdr:rowOff>158267</xdr:rowOff>
    </xdr:to>
    <xdr:sp macro="" textlink="">
      <xdr:nvSpPr>
        <xdr:cNvPr id="306" name="楕円 305">
          <a:extLst>
            <a:ext uri="{FF2B5EF4-FFF2-40B4-BE49-F238E27FC236}">
              <a16:creationId xmlns:a16="http://schemas.microsoft.com/office/drawing/2014/main" xmlns="" id="{00000000-0008-0000-0700-000032010000}"/>
            </a:ext>
          </a:extLst>
        </xdr:cNvPr>
        <xdr:cNvSpPr/>
      </xdr:nvSpPr>
      <xdr:spPr>
        <a:xfrm>
          <a:off x="10426700" y="65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a:extLst>
            <a:ext uri="{FF2B5EF4-FFF2-40B4-BE49-F238E27FC236}">
              <a16:creationId xmlns:a16="http://schemas.microsoft.com/office/drawing/2014/main" xmlns="" id="{00000000-0008-0000-0700-000033010000}"/>
            </a:ext>
          </a:extLst>
        </xdr:cNvPr>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70978</xdr:rowOff>
    </xdr:from>
    <xdr:to>
      <xdr:col>50</xdr:col>
      <xdr:colOff>165100</xdr:colOff>
      <xdr:row>39</xdr:row>
      <xdr:rowOff>1128</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9588500" y="65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163705</xdr:rowOff>
    </xdr:from>
    <xdr:ext cx="378565"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50017" y="6678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66132</xdr:rowOff>
    </xdr:from>
    <xdr:to>
      <xdr:col>46</xdr:col>
      <xdr:colOff>38100</xdr:colOff>
      <xdr:row>38</xdr:row>
      <xdr:rowOff>167732</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8699500" y="65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158859</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8561017" y="6673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70017</xdr:rowOff>
    </xdr:from>
    <xdr:to>
      <xdr:col>41</xdr:col>
      <xdr:colOff>101600</xdr:colOff>
      <xdr:row>39</xdr:row>
      <xdr:rowOff>167</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7810500" y="658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162744</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7672017" y="6677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43409</xdr:rowOff>
    </xdr:from>
    <xdr:to>
      <xdr:col>36</xdr:col>
      <xdr:colOff>165100</xdr:colOff>
      <xdr:row>38</xdr:row>
      <xdr:rowOff>145009</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6921500" y="65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136136</xdr:rowOff>
    </xdr:from>
    <xdr:ext cx="378565"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6783017" y="6651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xmlns=""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a:extLst>
            <a:ext uri="{FF2B5EF4-FFF2-40B4-BE49-F238E27FC236}">
              <a16:creationId xmlns:a16="http://schemas.microsoft.com/office/drawing/2014/main" xmlns="" id="{00000000-0008-0000-0700-000054010000}"/>
            </a:ext>
          </a:extLst>
        </xdr:cNvPr>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a:extLst>
            <a:ext uri="{FF2B5EF4-FFF2-40B4-BE49-F238E27FC236}">
              <a16:creationId xmlns:a16="http://schemas.microsoft.com/office/drawing/2014/main" xmlns="" id="{00000000-0008-0000-0700-000056010000}"/>
            </a:ext>
          </a:extLst>
        </xdr:cNvPr>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131417</xdr:rowOff>
    </xdr:from>
    <xdr:to>
      <xdr:col>55</xdr:col>
      <xdr:colOff>0</xdr:colOff>
      <xdr:row>58</xdr:row>
      <xdr:rowOff>141232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9639300" y="10075517"/>
          <a:ext cx="8382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a:extLst>
            <a:ext uri="{FF2B5EF4-FFF2-40B4-BE49-F238E27FC236}">
              <a16:creationId xmlns:a16="http://schemas.microsoft.com/office/drawing/2014/main" xmlns="" id="{00000000-0008-0000-0700-000059010000}"/>
            </a:ext>
          </a:extLst>
        </xdr:cNvPr>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a:extLst>
            <a:ext uri="{FF2B5EF4-FFF2-40B4-BE49-F238E27FC236}">
              <a16:creationId xmlns:a16="http://schemas.microsoft.com/office/drawing/2014/main" xmlns="" id="{00000000-0008-0000-0700-00005A010000}"/>
            </a:ext>
          </a:extLst>
        </xdr:cNvPr>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141232</xdr:rowOff>
    </xdr:from>
    <xdr:to>
      <xdr:col>50</xdr:col>
      <xdr:colOff>114300</xdr:colOff>
      <xdr:row>58</xdr:row>
      <xdr:rowOff>144966</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8750300" y="10085332"/>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134762</xdr:rowOff>
    </xdr:from>
    <xdr:to>
      <xdr:col>45</xdr:col>
      <xdr:colOff>177800</xdr:colOff>
      <xdr:row>58</xdr:row>
      <xdr:rowOff>144966</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7861300" y="10078862"/>
          <a:ext cx="889000" cy="1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126799</xdr:rowOff>
    </xdr:from>
    <xdr:to>
      <xdr:col>41</xdr:col>
      <xdr:colOff>50800</xdr:colOff>
      <xdr:row>58</xdr:row>
      <xdr:rowOff>134762</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6972300" y="10070899"/>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89388</xdr:rowOff>
    </xdr:from>
    <xdr:to>
      <xdr:col>36</xdr:col>
      <xdr:colOff>165100</xdr:colOff>
      <xdr:row>59</xdr:row>
      <xdr:rowOff>19538</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6921500" y="1003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10665</xdr:rowOff>
    </xdr:from>
    <xdr:ext cx="469744"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6737428" y="1012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80617</xdr:rowOff>
    </xdr:from>
    <xdr:to>
      <xdr:col>55</xdr:col>
      <xdr:colOff>50800</xdr:colOff>
      <xdr:row>59</xdr:row>
      <xdr:rowOff>10767</xdr:rowOff>
    </xdr:to>
    <xdr:sp macro="" textlink="">
      <xdr:nvSpPr>
        <xdr:cNvPr id="363" name="楕円 362">
          <a:extLst>
            <a:ext uri="{FF2B5EF4-FFF2-40B4-BE49-F238E27FC236}">
              <a16:creationId xmlns:a16="http://schemas.microsoft.com/office/drawing/2014/main" xmlns="" id="{00000000-0008-0000-0700-00006B010000}"/>
            </a:ext>
          </a:extLst>
        </xdr:cNvPr>
        <xdr:cNvSpPr/>
      </xdr:nvSpPr>
      <xdr:spPr>
        <a:xfrm>
          <a:off x="10426700" y="1002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46120</xdr:rowOff>
    </xdr:from>
    <xdr:ext cx="534377" cy="259045"/>
    <xdr:sp macro="" textlink="">
      <xdr:nvSpPr>
        <xdr:cNvPr id="364" name="農林水産業費該当値テキスト">
          <a:extLst>
            <a:ext uri="{FF2B5EF4-FFF2-40B4-BE49-F238E27FC236}">
              <a16:creationId xmlns:a16="http://schemas.microsoft.com/office/drawing/2014/main" xmlns="" id="{00000000-0008-0000-0700-00006C010000}"/>
            </a:ext>
          </a:extLst>
        </xdr:cNvPr>
        <xdr:cNvSpPr txBox="1"/>
      </xdr:nvSpPr>
      <xdr:spPr>
        <a:xfrm>
          <a:off x="10528300" y="999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90432</xdr:rowOff>
    </xdr:from>
    <xdr:to>
      <xdr:col>50</xdr:col>
      <xdr:colOff>165100</xdr:colOff>
      <xdr:row>59</xdr:row>
      <xdr:rowOff>20582</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9588500" y="100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11709</xdr:rowOff>
    </xdr:from>
    <xdr:ext cx="469744"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04428" y="1012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94166</xdr:rowOff>
    </xdr:from>
    <xdr:to>
      <xdr:col>46</xdr:col>
      <xdr:colOff>38100</xdr:colOff>
      <xdr:row>59</xdr:row>
      <xdr:rowOff>24316</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8699500" y="100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15443</xdr:rowOff>
    </xdr:from>
    <xdr:ext cx="469744"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8515428" y="1013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83962</xdr:rowOff>
    </xdr:from>
    <xdr:to>
      <xdr:col>41</xdr:col>
      <xdr:colOff>101600</xdr:colOff>
      <xdr:row>59</xdr:row>
      <xdr:rowOff>14112</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7810500" y="1002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5239</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594111" y="1012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75999</xdr:rowOff>
    </xdr:from>
    <xdr:to>
      <xdr:col>36</xdr:col>
      <xdr:colOff>165100</xdr:colOff>
      <xdr:row>59</xdr:row>
      <xdr:rowOff>6149</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6921500" y="1002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22676</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05111" y="979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a:extLst>
            <a:ext uri="{FF2B5EF4-FFF2-40B4-BE49-F238E27FC236}">
              <a16:creationId xmlns:a16="http://schemas.microsoft.com/office/drawing/2014/main" xmlns="" id="{00000000-0008-0000-0700-00008D010000}"/>
            </a:ext>
          </a:extLst>
        </xdr:cNvPr>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a:extLst>
            <a:ext uri="{FF2B5EF4-FFF2-40B4-BE49-F238E27FC236}">
              <a16:creationId xmlns:a16="http://schemas.microsoft.com/office/drawing/2014/main" xmlns="" id="{00000000-0008-0000-0700-00008F010000}"/>
            </a:ext>
          </a:extLst>
        </xdr:cNvPr>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3797</xdr:rowOff>
    </xdr:from>
    <xdr:to>
      <xdr:col>55</xdr:col>
      <xdr:colOff>0</xdr:colOff>
      <xdr:row>78</xdr:row>
      <xdr:rowOff>96552</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9639300" y="13376897"/>
          <a:ext cx="838200" cy="9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a:extLst>
            <a:ext uri="{FF2B5EF4-FFF2-40B4-BE49-F238E27FC236}">
              <a16:creationId xmlns:a16="http://schemas.microsoft.com/office/drawing/2014/main" xmlns="" id="{00000000-0008-0000-0700-000092010000}"/>
            </a:ext>
          </a:extLst>
        </xdr:cNvPr>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73464</xdr:rowOff>
    </xdr:from>
    <xdr:to>
      <xdr:col>50</xdr:col>
      <xdr:colOff>114300</xdr:colOff>
      <xdr:row>78</xdr:row>
      <xdr:rowOff>3797</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8750300" y="13275114"/>
          <a:ext cx="889000" cy="10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19208</xdr:rowOff>
    </xdr:from>
    <xdr:to>
      <xdr:col>45</xdr:col>
      <xdr:colOff>177800</xdr:colOff>
      <xdr:row>77</xdr:row>
      <xdr:rowOff>73464</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7861300" y="13220858"/>
          <a:ext cx="889000" cy="5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19208</xdr:rowOff>
    </xdr:from>
    <xdr:to>
      <xdr:col>41</xdr:col>
      <xdr:colOff>50800</xdr:colOff>
      <xdr:row>77</xdr:row>
      <xdr:rowOff>146749</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6972300" y="13220858"/>
          <a:ext cx="889000" cy="1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83565</xdr:rowOff>
    </xdr:from>
    <xdr:to>
      <xdr:col>36</xdr:col>
      <xdr:colOff>165100</xdr:colOff>
      <xdr:row>78</xdr:row>
      <xdr:rowOff>13715</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6921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30242</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05111" y="1306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45752</xdr:rowOff>
    </xdr:from>
    <xdr:to>
      <xdr:col>55</xdr:col>
      <xdr:colOff>50800</xdr:colOff>
      <xdr:row>78</xdr:row>
      <xdr:rowOff>147352</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10426700" y="1341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132129</xdr:rowOff>
    </xdr:from>
    <xdr:ext cx="469744" cy="259045"/>
    <xdr:sp macro="" textlink="">
      <xdr:nvSpPr>
        <xdr:cNvPr id="421" name="商工費該当値テキスト">
          <a:extLst>
            <a:ext uri="{FF2B5EF4-FFF2-40B4-BE49-F238E27FC236}">
              <a16:creationId xmlns:a16="http://schemas.microsoft.com/office/drawing/2014/main" xmlns="" id="{00000000-0008-0000-0700-0000A5010000}"/>
            </a:ext>
          </a:extLst>
        </xdr:cNvPr>
        <xdr:cNvSpPr txBox="1"/>
      </xdr:nvSpPr>
      <xdr:spPr>
        <a:xfrm>
          <a:off x="10528300" y="1333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124447</xdr:rowOff>
    </xdr:from>
    <xdr:to>
      <xdr:col>50</xdr:col>
      <xdr:colOff>165100</xdr:colOff>
      <xdr:row>78</xdr:row>
      <xdr:rowOff>54597</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9588500" y="133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45724</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372111" y="1341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22664</xdr:rowOff>
    </xdr:from>
    <xdr:to>
      <xdr:col>46</xdr:col>
      <xdr:colOff>38100</xdr:colOff>
      <xdr:row>77</xdr:row>
      <xdr:rowOff>124264</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8699500" y="1322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140791</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483111" y="1299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139858</xdr:rowOff>
    </xdr:from>
    <xdr:to>
      <xdr:col>41</xdr:col>
      <xdr:colOff>101600</xdr:colOff>
      <xdr:row>77</xdr:row>
      <xdr:rowOff>70008</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7810500" y="1317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86536</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594111" y="1294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95949</xdr:rowOff>
    </xdr:from>
    <xdr:to>
      <xdr:col>36</xdr:col>
      <xdr:colOff>165100</xdr:colOff>
      <xdr:row>78</xdr:row>
      <xdr:rowOff>26099</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6921500" y="132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17226</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05111" y="133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xmlns=""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a:extLst>
            <a:ext uri="{FF2B5EF4-FFF2-40B4-BE49-F238E27FC236}">
              <a16:creationId xmlns:a16="http://schemas.microsoft.com/office/drawing/2014/main" xmlns="" id="{00000000-0008-0000-0700-0000C6010000}"/>
            </a:ext>
          </a:extLst>
        </xdr:cNvPr>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a:extLst>
            <a:ext uri="{FF2B5EF4-FFF2-40B4-BE49-F238E27FC236}">
              <a16:creationId xmlns:a16="http://schemas.microsoft.com/office/drawing/2014/main" xmlns="" id="{00000000-0008-0000-0700-0000C8010000}"/>
            </a:ext>
          </a:extLst>
        </xdr:cNvPr>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58810</xdr:rowOff>
    </xdr:from>
    <xdr:to>
      <xdr:col>55</xdr:col>
      <xdr:colOff>0</xdr:colOff>
      <xdr:row>98</xdr:row>
      <xdr:rowOff>60139</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9639300" y="16860910"/>
          <a:ext cx="838200" cy="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a:extLst>
            <a:ext uri="{FF2B5EF4-FFF2-40B4-BE49-F238E27FC236}">
              <a16:creationId xmlns:a16="http://schemas.microsoft.com/office/drawing/2014/main" xmlns="" id="{00000000-0008-0000-0700-0000CB010000}"/>
            </a:ext>
          </a:extLst>
        </xdr:cNvPr>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49704</xdr:rowOff>
    </xdr:from>
    <xdr:to>
      <xdr:col>50</xdr:col>
      <xdr:colOff>114300</xdr:colOff>
      <xdr:row>98</xdr:row>
      <xdr:rowOff>58810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8750300" y="16851804"/>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49704</xdr:rowOff>
    </xdr:from>
    <xdr:to>
      <xdr:col>45</xdr:col>
      <xdr:colOff>177800</xdr:colOff>
      <xdr:row>98</xdr:row>
      <xdr:rowOff>54417</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7861300" y="16851804"/>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44222</xdr:rowOff>
    </xdr:from>
    <xdr:to>
      <xdr:col>41</xdr:col>
      <xdr:colOff>50800</xdr:colOff>
      <xdr:row>98</xdr:row>
      <xdr:rowOff>54417</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6972300" y="16846322"/>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163333</xdr:rowOff>
    </xdr:from>
    <xdr:to>
      <xdr:col>36</xdr:col>
      <xdr:colOff>165100</xdr:colOff>
      <xdr:row>98</xdr:row>
      <xdr:rowOff>93483</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6921500" y="167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110010</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05111" y="1656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9339</xdr:rowOff>
    </xdr:from>
    <xdr:to>
      <xdr:col>55</xdr:col>
      <xdr:colOff>50800</xdr:colOff>
      <xdr:row>98</xdr:row>
      <xdr:rowOff>110939</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10426700" y="1681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a:extLst>
            <a:ext uri="{FF2B5EF4-FFF2-40B4-BE49-F238E27FC236}">
              <a16:creationId xmlns:a16="http://schemas.microsoft.com/office/drawing/2014/main" xmlns="" id="{00000000-0008-0000-0700-0000DE010000}"/>
            </a:ext>
          </a:extLst>
        </xdr:cNvPr>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8010</xdr:rowOff>
    </xdr:from>
    <xdr:to>
      <xdr:col>50</xdr:col>
      <xdr:colOff>165100</xdr:colOff>
      <xdr:row>98</xdr:row>
      <xdr:rowOff>109610</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9588500" y="1681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100737</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372111" y="1690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170354</xdr:rowOff>
    </xdr:from>
    <xdr:to>
      <xdr:col>46</xdr:col>
      <xdr:colOff>38100</xdr:colOff>
      <xdr:row>98</xdr:row>
      <xdr:rowOff>100504</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8699500" y="1680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91631</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483111" y="1689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3617</xdr:rowOff>
    </xdr:from>
    <xdr:to>
      <xdr:col>41</xdr:col>
      <xdr:colOff>101600</xdr:colOff>
      <xdr:row>98</xdr:row>
      <xdr:rowOff>105217</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7810500" y="1680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96344</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89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164872</xdr:rowOff>
    </xdr:from>
    <xdr:to>
      <xdr:col>36</xdr:col>
      <xdr:colOff>165100</xdr:colOff>
      <xdr:row>98</xdr:row>
      <xdr:rowOff>95022</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6921500" y="167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86149</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8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a:extLst>
            <a:ext uri="{FF2B5EF4-FFF2-40B4-BE49-F238E27FC236}">
              <a16:creationId xmlns:a16="http://schemas.microsoft.com/office/drawing/2014/main" xmlns="" id="{00000000-0008-0000-0700-0000FE010000}"/>
            </a:ext>
          </a:extLst>
        </xdr:cNvPr>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a:extLst>
            <a:ext uri="{FF2B5EF4-FFF2-40B4-BE49-F238E27FC236}">
              <a16:creationId xmlns:a16="http://schemas.microsoft.com/office/drawing/2014/main" xmlns="" id="{00000000-0008-0000-0700-000000020000}"/>
            </a:ext>
          </a:extLst>
        </xdr:cNvPr>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71668</xdr:rowOff>
    </xdr:from>
    <xdr:to>
      <xdr:col>85</xdr:col>
      <xdr:colOff>127000</xdr:colOff>
      <xdr:row>37</xdr:row>
      <xdr:rowOff>99969</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5481300" y="6415318"/>
          <a:ext cx="8382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a:extLst>
            <a:ext uri="{FF2B5EF4-FFF2-40B4-BE49-F238E27FC236}">
              <a16:creationId xmlns:a16="http://schemas.microsoft.com/office/drawing/2014/main" xmlns="" id="{00000000-0008-0000-0700-000003020000}"/>
            </a:ext>
          </a:extLst>
        </xdr:cNvPr>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99969</xdr:rowOff>
    </xdr:from>
    <xdr:to>
      <xdr:col>81</xdr:col>
      <xdr:colOff>50800</xdr:colOff>
      <xdr:row>37</xdr:row>
      <xdr:rowOff>138786</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4592300" y="6443619"/>
          <a:ext cx="889000" cy="3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138786</xdr:rowOff>
    </xdr:from>
    <xdr:to>
      <xdr:col>76</xdr:col>
      <xdr:colOff>114300</xdr:colOff>
      <xdr:row>37</xdr:row>
      <xdr:rowOff>150947</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3703300" y="6482436"/>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113868</xdr:rowOff>
    </xdr:from>
    <xdr:to>
      <xdr:col>71</xdr:col>
      <xdr:colOff>177800</xdr:colOff>
      <xdr:row>37</xdr:row>
      <xdr:rowOff>150947</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2814300" y="6286068"/>
          <a:ext cx="889000" cy="20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97632</xdr:rowOff>
    </xdr:from>
    <xdr:to>
      <xdr:col>67</xdr:col>
      <xdr:colOff>101600</xdr:colOff>
      <xdr:row>37</xdr:row>
      <xdr:rowOff>27782</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2763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18909</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547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20868</xdr:rowOff>
    </xdr:from>
    <xdr:to>
      <xdr:col>85</xdr:col>
      <xdr:colOff>177800</xdr:colOff>
      <xdr:row>37</xdr:row>
      <xdr:rowOff>122468</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6268700" y="636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170745</xdr:rowOff>
    </xdr:from>
    <xdr:ext cx="534377" cy="259045"/>
    <xdr:sp macro="" textlink="">
      <xdr:nvSpPr>
        <xdr:cNvPr id="534" name="消防費該当値テキスト">
          <a:extLst>
            <a:ext uri="{FF2B5EF4-FFF2-40B4-BE49-F238E27FC236}">
              <a16:creationId xmlns:a16="http://schemas.microsoft.com/office/drawing/2014/main" xmlns="" id="{00000000-0008-0000-0700-000016020000}"/>
            </a:ext>
          </a:extLst>
        </xdr:cNvPr>
        <xdr:cNvSpPr txBox="1"/>
      </xdr:nvSpPr>
      <xdr:spPr>
        <a:xfrm>
          <a:off x="16370300" y="634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49169</xdr:rowOff>
    </xdr:from>
    <xdr:to>
      <xdr:col>81</xdr:col>
      <xdr:colOff>101600</xdr:colOff>
      <xdr:row>37</xdr:row>
      <xdr:rowOff>150769</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5430500" y="639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141896</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648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87986</xdr:rowOff>
    </xdr:from>
    <xdr:to>
      <xdr:col>76</xdr:col>
      <xdr:colOff>165100</xdr:colOff>
      <xdr:row>38</xdr:row>
      <xdr:rowOff>18135</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4541500" y="6431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9262</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52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100147</xdr:rowOff>
    </xdr:from>
    <xdr:to>
      <xdr:col>72</xdr:col>
      <xdr:colOff>38100</xdr:colOff>
      <xdr:row>38</xdr:row>
      <xdr:rowOff>30297</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3652500" y="644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21424</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436111" y="653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63068</xdr:rowOff>
    </xdr:from>
    <xdr:to>
      <xdr:col>67</xdr:col>
      <xdr:colOff>101600</xdr:colOff>
      <xdr:row>36</xdr:row>
      <xdr:rowOff>164668</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2763500" y="62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9745</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547111" y="60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xmlns=""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a:extLst>
            <a:ext uri="{FF2B5EF4-FFF2-40B4-BE49-F238E27FC236}">
              <a16:creationId xmlns:a16="http://schemas.microsoft.com/office/drawing/2014/main" xmlns="" id="{00000000-0008-0000-0700-000036020000}"/>
            </a:ext>
          </a:extLst>
        </xdr:cNvPr>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a:extLst>
            <a:ext uri="{FF2B5EF4-FFF2-40B4-BE49-F238E27FC236}">
              <a16:creationId xmlns:a16="http://schemas.microsoft.com/office/drawing/2014/main" xmlns="" id="{00000000-0008-0000-0700-000038020000}"/>
            </a:ext>
          </a:extLst>
        </xdr:cNvPr>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163795</xdr:rowOff>
    </xdr:from>
    <xdr:to>
      <xdr:col>85</xdr:col>
      <xdr:colOff>127000</xdr:colOff>
      <xdr:row>59</xdr:row>
      <xdr:rowOff>21133</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5481300" y="10107895"/>
          <a:ext cx="838200" cy="2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a:extLst>
            <a:ext uri="{FF2B5EF4-FFF2-40B4-BE49-F238E27FC236}">
              <a16:creationId xmlns:a16="http://schemas.microsoft.com/office/drawing/2014/main" xmlns="" id="{00000000-0008-0000-0700-00003B020000}"/>
            </a:ext>
          </a:extLst>
        </xdr:cNvPr>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4643</xdr:rowOff>
    </xdr:from>
    <xdr:to>
      <xdr:col>81</xdr:col>
      <xdr:colOff>50800</xdr:colOff>
      <xdr:row>59</xdr:row>
      <xdr:rowOff>21133</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4592300" y="10120193"/>
          <a:ext cx="889000" cy="1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107148</xdr:rowOff>
    </xdr:from>
    <xdr:to>
      <xdr:col>76</xdr:col>
      <xdr:colOff>114300</xdr:colOff>
      <xdr:row>59</xdr:row>
      <xdr:rowOff>4643</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3703300" y="10051248"/>
          <a:ext cx="889000" cy="6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24760</xdr:rowOff>
    </xdr:from>
    <xdr:to>
      <xdr:col>71</xdr:col>
      <xdr:colOff>177800</xdr:colOff>
      <xdr:row>58</xdr:row>
      <xdr:rowOff>107148</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814300" y="9797410"/>
          <a:ext cx="889000" cy="25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131800</xdr:rowOff>
    </xdr:from>
    <xdr:to>
      <xdr:col>67</xdr:col>
      <xdr:colOff>101600</xdr:colOff>
      <xdr:row>57</xdr:row>
      <xdr:rowOff>61950</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2763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78477</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547111" y="9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112995</xdr:rowOff>
    </xdr:from>
    <xdr:to>
      <xdr:col>85</xdr:col>
      <xdr:colOff>177800</xdr:colOff>
      <xdr:row>59</xdr:row>
      <xdr:rowOff>43145</xdr:rowOff>
    </xdr:to>
    <xdr:sp macro="" textlink="">
      <xdr:nvSpPr>
        <xdr:cNvPr id="589" name="楕円 588">
          <a:extLst>
            <a:ext uri="{FF2B5EF4-FFF2-40B4-BE49-F238E27FC236}">
              <a16:creationId xmlns:a16="http://schemas.microsoft.com/office/drawing/2014/main" xmlns="" id="{00000000-0008-0000-0700-00004D020000}"/>
            </a:ext>
          </a:extLst>
        </xdr:cNvPr>
        <xdr:cNvSpPr/>
      </xdr:nvSpPr>
      <xdr:spPr>
        <a:xfrm>
          <a:off x="16268700" y="1005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27922</xdr:rowOff>
    </xdr:from>
    <xdr:ext cx="534377" cy="259045"/>
    <xdr:sp macro="" textlink="">
      <xdr:nvSpPr>
        <xdr:cNvPr id="590" name="教育費該当値テキスト">
          <a:extLst>
            <a:ext uri="{FF2B5EF4-FFF2-40B4-BE49-F238E27FC236}">
              <a16:creationId xmlns:a16="http://schemas.microsoft.com/office/drawing/2014/main" xmlns="" id="{00000000-0008-0000-0700-00004E020000}"/>
            </a:ext>
          </a:extLst>
        </xdr:cNvPr>
        <xdr:cNvSpPr txBox="1"/>
      </xdr:nvSpPr>
      <xdr:spPr>
        <a:xfrm>
          <a:off x="16370300" y="997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141783</xdr:rowOff>
    </xdr:from>
    <xdr:to>
      <xdr:col>81</xdr:col>
      <xdr:colOff>101600</xdr:colOff>
      <xdr:row>59</xdr:row>
      <xdr:rowOff>71933</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5430500" y="100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63060</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14111" y="1017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125293</xdr:rowOff>
    </xdr:from>
    <xdr:to>
      <xdr:col>76</xdr:col>
      <xdr:colOff>165100</xdr:colOff>
      <xdr:row>59</xdr:row>
      <xdr:rowOff>55443</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4541500" y="1006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46570</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325111" y="101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56348</xdr:rowOff>
    </xdr:from>
    <xdr:to>
      <xdr:col>72</xdr:col>
      <xdr:colOff>38100</xdr:colOff>
      <xdr:row>58</xdr:row>
      <xdr:rowOff>157948</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3652500" y="100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149075</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436111" y="1009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145410</xdr:rowOff>
    </xdr:from>
    <xdr:to>
      <xdr:col>67</xdr:col>
      <xdr:colOff>101600</xdr:colOff>
      <xdr:row>57</xdr:row>
      <xdr:rowOff>75560</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2763500" y="974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66687</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547111" y="98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xmlns=""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a:extLst>
            <a:ext uri="{FF2B5EF4-FFF2-40B4-BE49-F238E27FC236}">
              <a16:creationId xmlns:a16="http://schemas.microsoft.com/office/drawing/2014/main" xmlns="" id="{00000000-0008-0000-0700-00006F020000}"/>
            </a:ext>
          </a:extLst>
        </xdr:cNvPr>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a:extLst>
            <a:ext uri="{FF2B5EF4-FFF2-40B4-BE49-F238E27FC236}">
              <a16:creationId xmlns:a16="http://schemas.microsoft.com/office/drawing/2014/main" xmlns="" id="{00000000-0008-0000-0700-000071020000}"/>
            </a:ext>
          </a:extLst>
        </xdr:cNvPr>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63830</xdr:rowOff>
    </xdr:from>
    <xdr:to>
      <xdr:col>85</xdr:col>
      <xdr:colOff>127000</xdr:colOff>
      <xdr:row>79</xdr:row>
      <xdr:rowOff>20486</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flipV="1">
          <a:off x="15481300" y="13436930"/>
          <a:ext cx="838200" cy="12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28" name="災害復旧費平均値テキスト">
          <a:extLst>
            <a:ext uri="{FF2B5EF4-FFF2-40B4-BE49-F238E27FC236}">
              <a16:creationId xmlns:a16="http://schemas.microsoft.com/office/drawing/2014/main" xmlns="" id="{00000000-0008-0000-0700-000074020000}"/>
            </a:ext>
          </a:extLst>
        </xdr:cNvPr>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20486</xdr:rowOff>
    </xdr:from>
    <xdr:to>
      <xdr:col>81</xdr:col>
      <xdr:colOff>50800</xdr:colOff>
      <xdr:row>79</xdr:row>
      <xdr:rowOff>29363</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4592300" y="13565036"/>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29363</xdr:rowOff>
    </xdr:from>
    <xdr:to>
      <xdr:col>76</xdr:col>
      <xdr:colOff>114300</xdr:colOff>
      <xdr:row>79</xdr:row>
      <xdr:rowOff>40932</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flipV="1">
          <a:off x="13703300" y="13573913"/>
          <a:ext cx="889000" cy="1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40932</xdr:rowOff>
    </xdr:from>
    <xdr:to>
      <xdr:col>71</xdr:col>
      <xdr:colOff>177800</xdr:colOff>
      <xdr:row>79</xdr:row>
      <xdr:rowOff>41263</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2814300" y="13585482"/>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162446</xdr:rowOff>
    </xdr:from>
    <xdr:to>
      <xdr:col>67</xdr:col>
      <xdr:colOff>101600</xdr:colOff>
      <xdr:row>79</xdr:row>
      <xdr:rowOff>92596</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2763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83723</xdr:rowOff>
    </xdr:from>
    <xdr:ext cx="378565"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625017" y="1362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13030</xdr:rowOff>
    </xdr:from>
    <xdr:to>
      <xdr:col>85</xdr:col>
      <xdr:colOff>177800</xdr:colOff>
      <xdr:row>78</xdr:row>
      <xdr:rowOff>114630</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6268700" y="133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35907</xdr:rowOff>
    </xdr:from>
    <xdr:ext cx="534377" cy="259045"/>
    <xdr:sp macro="" textlink="">
      <xdr:nvSpPr>
        <xdr:cNvPr id="647" name="災害復旧費該当値テキスト">
          <a:extLst>
            <a:ext uri="{FF2B5EF4-FFF2-40B4-BE49-F238E27FC236}">
              <a16:creationId xmlns:a16="http://schemas.microsoft.com/office/drawing/2014/main" xmlns="" id="{00000000-0008-0000-0700-000087020000}"/>
            </a:ext>
          </a:extLst>
        </xdr:cNvPr>
        <xdr:cNvSpPr txBox="1"/>
      </xdr:nvSpPr>
      <xdr:spPr>
        <a:xfrm>
          <a:off x="16370300" y="132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141136</xdr:rowOff>
    </xdr:from>
    <xdr:to>
      <xdr:col>81</xdr:col>
      <xdr:colOff>101600</xdr:colOff>
      <xdr:row>79</xdr:row>
      <xdr:rowOff>71286</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5430500" y="135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87813</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46428" y="132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150013</xdr:rowOff>
    </xdr:from>
    <xdr:to>
      <xdr:col>76</xdr:col>
      <xdr:colOff>165100</xdr:colOff>
      <xdr:row>79</xdr:row>
      <xdr:rowOff>80163</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4541500" y="1352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71290</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357428" y="1361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161582</xdr:rowOff>
    </xdr:from>
    <xdr:to>
      <xdr:col>72</xdr:col>
      <xdr:colOff>38100</xdr:colOff>
      <xdr:row>79</xdr:row>
      <xdr:rowOff>91732</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3652500" y="135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82859</xdr:rowOff>
    </xdr:from>
    <xdr:ext cx="378565"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14017" y="13627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161913</xdr:rowOff>
    </xdr:from>
    <xdr:to>
      <xdr:col>67</xdr:col>
      <xdr:colOff>101600</xdr:colOff>
      <xdr:row>79</xdr:row>
      <xdr:rowOff>92063</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2763500" y="13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108590</xdr:rowOff>
    </xdr:from>
    <xdr:ext cx="378565"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625017" y="1331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xmlns=""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a:extLst>
            <a:ext uri="{FF2B5EF4-FFF2-40B4-BE49-F238E27FC236}">
              <a16:creationId xmlns:a16="http://schemas.microsoft.com/office/drawing/2014/main" xmlns="" id="{00000000-0008-0000-0700-0000AA020000}"/>
            </a:ext>
          </a:extLst>
        </xdr:cNvPr>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a:extLst>
            <a:ext uri="{FF2B5EF4-FFF2-40B4-BE49-F238E27FC236}">
              <a16:creationId xmlns:a16="http://schemas.microsoft.com/office/drawing/2014/main" xmlns="" id="{00000000-0008-0000-0700-0000AC020000}"/>
            </a:ext>
          </a:extLst>
        </xdr:cNvPr>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125330</xdr:rowOff>
    </xdr:from>
    <xdr:to>
      <xdr:col>85</xdr:col>
      <xdr:colOff>127000</xdr:colOff>
      <xdr:row>95</xdr:row>
      <xdr:rowOff>142949</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5481300" y="16241630"/>
          <a:ext cx="838200" cy="18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a:extLst>
            <a:ext uri="{FF2B5EF4-FFF2-40B4-BE49-F238E27FC236}">
              <a16:creationId xmlns:a16="http://schemas.microsoft.com/office/drawing/2014/main" xmlns="" id="{00000000-0008-0000-0700-0000AF020000}"/>
            </a:ext>
          </a:extLst>
        </xdr:cNvPr>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122180</xdr:rowOff>
    </xdr:from>
    <xdr:to>
      <xdr:col>81</xdr:col>
      <xdr:colOff>50800</xdr:colOff>
      <xdr:row>95</xdr:row>
      <xdr:rowOff>142949</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4592300" y="16409930"/>
          <a:ext cx="889000" cy="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106341</xdr:rowOff>
    </xdr:from>
    <xdr:to>
      <xdr:col>76</xdr:col>
      <xdr:colOff>114300</xdr:colOff>
      <xdr:row>95</xdr:row>
      <xdr:rowOff>122180</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3703300" y="16394091"/>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106341</xdr:rowOff>
    </xdr:from>
    <xdr:to>
      <xdr:col>71</xdr:col>
      <xdr:colOff>177800</xdr:colOff>
      <xdr:row>95</xdr:row>
      <xdr:rowOff>136418</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2814300" y="16394091"/>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32910</xdr:rowOff>
    </xdr:from>
    <xdr:to>
      <xdr:col>67</xdr:col>
      <xdr:colOff>101600</xdr:colOff>
      <xdr:row>95</xdr:row>
      <xdr:rowOff>134510</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2763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151037</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2547111" y="160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74530</xdr:rowOff>
    </xdr:from>
    <xdr:to>
      <xdr:col>85</xdr:col>
      <xdr:colOff>177800</xdr:colOff>
      <xdr:row>95</xdr:row>
      <xdr:rowOff>4680</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6268700" y="161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97407</xdr:rowOff>
    </xdr:from>
    <xdr:ext cx="534377" cy="259045"/>
    <xdr:sp macro="" textlink="">
      <xdr:nvSpPr>
        <xdr:cNvPr id="706" name="公債費該当値テキスト">
          <a:extLst>
            <a:ext uri="{FF2B5EF4-FFF2-40B4-BE49-F238E27FC236}">
              <a16:creationId xmlns:a16="http://schemas.microsoft.com/office/drawing/2014/main" xmlns="" id="{00000000-0008-0000-0700-0000C2020000}"/>
            </a:ext>
          </a:extLst>
        </xdr:cNvPr>
        <xdr:cNvSpPr txBox="1"/>
      </xdr:nvSpPr>
      <xdr:spPr>
        <a:xfrm>
          <a:off x="16370300" y="1604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92149</xdr:rowOff>
    </xdr:from>
    <xdr:to>
      <xdr:col>81</xdr:col>
      <xdr:colOff>101600</xdr:colOff>
      <xdr:row>96</xdr:row>
      <xdr:rowOff>22299</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5430500" y="1637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13426</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14111" y="1647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71380</xdr:rowOff>
    </xdr:from>
    <xdr:to>
      <xdr:col>76</xdr:col>
      <xdr:colOff>165100</xdr:colOff>
      <xdr:row>96</xdr:row>
      <xdr:rowOff>1530</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4541500" y="163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164107</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325111" y="1645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55541</xdr:rowOff>
    </xdr:from>
    <xdr:to>
      <xdr:col>72</xdr:col>
      <xdr:colOff>38100</xdr:colOff>
      <xdr:row>95</xdr:row>
      <xdr:rowOff>157141</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3652500" y="1634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2218</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3436111" y="16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85618</xdr:rowOff>
    </xdr:from>
    <xdr:to>
      <xdr:col>67</xdr:col>
      <xdr:colOff>101600</xdr:colOff>
      <xdr:row>96</xdr:row>
      <xdr:rowOff>15768</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2763500" y="163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6895</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547111" y="1646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xmlns=""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a:extLst>
            <a:ext uri="{FF2B5EF4-FFF2-40B4-BE49-F238E27FC236}">
              <a16:creationId xmlns:a16="http://schemas.microsoft.com/office/drawing/2014/main" xmlns="" id="{00000000-0008-0000-0700-0000E1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a:extLst>
            <a:ext uri="{FF2B5EF4-FFF2-40B4-BE49-F238E27FC236}">
              <a16:creationId xmlns:a16="http://schemas.microsoft.com/office/drawing/2014/main" xmlns="" id="{00000000-0008-0000-0700-0000E3020000}"/>
            </a:ext>
          </a:extLst>
        </xdr:cNvPr>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a:extLst>
            <a:ext uri="{FF2B5EF4-FFF2-40B4-BE49-F238E27FC236}">
              <a16:creationId xmlns:a16="http://schemas.microsoft.com/office/drawing/2014/main" xmlns="" id="{00000000-0008-0000-0700-0000E6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79756</xdr:rowOff>
    </xdr:from>
    <xdr:to>
      <xdr:col>98</xdr:col>
      <xdr:colOff>38100</xdr:colOff>
      <xdr:row>38</xdr:row>
      <xdr:rowOff>9906</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186055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26433</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8467017" y="619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a:extLst>
            <a:ext uri="{FF2B5EF4-FFF2-40B4-BE49-F238E27FC236}">
              <a16:creationId xmlns:a16="http://schemas.microsoft.com/office/drawing/2014/main" xmlns="" id="{00000000-0008-0000-0700-0000F9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xmlns=""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xmlns=""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xmlns=""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xmlns=""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xmlns=""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総務費は、退職者数の減少による職員退職手当の減や本庁舎の庁舎空調設備改修工事の終了による減等により、前年度と比べて減少し、類似団体平均を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4,087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円下回った。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衛生費は、光総合病院移転新築に伴う病院事業会計への出資金の増等により、前年度と比べて増加した。類似団体平均と比べると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36,083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円高い状況にあるが、これは、病院事業会計への繰出金や一部事務組合への負担金が多いことによるものである。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商工費は、市内企業の施設整備等に伴う事業所設置奨励金の補助対象期間終了による減等により、前年度と比べて減少し、類似団体平均を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教育費は、小中学校のトイレ改修実施による増等により、住民一人当たり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28,419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円となり、前年度と比べて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1,889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災害復旧費は、平成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月豪雨による災害復旧工事の増により、前年度と比べて大幅に増加し、類似団体平均を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9,797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円上回った。</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財政調整基金残高の標準財政規模比は、平成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月豪雨からの災害復旧で財源不足が生じたため、前年度と比べて財政調整基金の取崩額が増加し基金残高が減少したことで、</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実質単年度収支の標準財政規模比は、財政調整基金取崩額が増加したことで実質単年度収支が前年度と比べて</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0.48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ポイント低下したものの、</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年連続でプラスとなった。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年度は、病院事業会計や水道事業会計の実質収支額の増加により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64.20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％まで上昇したが、平成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年度においては、水道事業会計の実質収支額が引き続き増加したものの、病院事業会計の実質収支額が減少したことにより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53.82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％となり、前年度と比べて</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10.38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今後も、公営企業や特別会計等を含めた市全体の適正な財政運営に努める。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23451040</v>
      </c>
      <c r="BO4" s="461"/>
      <c r="BP4" s="461"/>
      <c r="BQ4" s="461"/>
      <c r="BR4" s="461"/>
      <c r="BS4" s="461"/>
      <c r="BT4" s="461"/>
      <c r="BU4" s="462"/>
      <c r="BV4" s="460">
        <v>21880392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5.6</v>
      </c>
      <c r="CU4" s="642"/>
      <c r="CV4" s="642"/>
      <c r="CW4" s="642"/>
      <c r="CX4" s="642"/>
      <c r="CY4" s="642"/>
      <c r="CZ4" s="642"/>
      <c r="DA4" s="643"/>
      <c r="DB4" s="641">
        <v>4.8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22411868</v>
      </c>
      <c r="BO5" s="466"/>
      <c r="BP5" s="466"/>
      <c r="BQ5" s="466"/>
      <c r="BR5" s="466"/>
      <c r="BS5" s="466"/>
      <c r="BT5" s="466"/>
      <c r="BU5" s="467"/>
      <c r="BV5" s="465">
        <v>21255278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95.2</v>
      </c>
      <c r="CU5" s="436"/>
      <c r="CV5" s="436"/>
      <c r="CW5" s="436"/>
      <c r="CX5" s="436"/>
      <c r="CY5" s="436"/>
      <c r="CZ5" s="436"/>
      <c r="DA5" s="437"/>
      <c r="DB5" s="435">
        <v>95.1</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1039172</v>
      </c>
      <c r="BO6" s="466"/>
      <c r="BP6" s="466"/>
      <c r="BQ6" s="466"/>
      <c r="BR6" s="466"/>
      <c r="BS6" s="466"/>
      <c r="BT6" s="466"/>
      <c r="BU6" s="467"/>
      <c r="BV6" s="465">
        <v>625114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102.4</v>
      </c>
      <c r="CU6" s="616"/>
      <c r="CV6" s="616"/>
      <c r="CW6" s="616"/>
      <c r="CX6" s="616"/>
      <c r="CY6" s="616"/>
      <c r="CZ6" s="616"/>
      <c r="DA6" s="617"/>
      <c r="DB6" s="615">
        <v>103.2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335318</v>
      </c>
      <c r="BO7" s="466"/>
      <c r="BP7" s="466"/>
      <c r="BQ7" s="466"/>
      <c r="BR7" s="466"/>
      <c r="BS7" s="466"/>
      <c r="BT7" s="466"/>
      <c r="BU7" s="467"/>
      <c r="BV7" s="465">
        <v>21895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12646722</v>
      </c>
      <c r="CU7" s="466"/>
      <c r="CV7" s="466"/>
      <c r="CW7" s="466"/>
      <c r="CX7" s="466"/>
      <c r="CY7" s="466"/>
      <c r="CZ7" s="466"/>
      <c r="DA7" s="467"/>
      <c r="DB7" s="465">
        <v>12590924</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703854</v>
      </c>
      <c r="BO8" s="466"/>
      <c r="BP8" s="466"/>
      <c r="BQ8" s="466"/>
      <c r="BR8" s="466"/>
      <c r="BS8" s="466"/>
      <c r="BT8" s="466"/>
      <c r="BU8" s="467"/>
      <c r="BV8" s="465">
        <v>603219</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0.68</v>
      </c>
      <c r="CU8" s="579"/>
      <c r="CV8" s="579"/>
      <c r="CW8" s="579"/>
      <c r="CX8" s="579"/>
      <c r="CY8" s="579"/>
      <c r="CZ8" s="579"/>
      <c r="DA8" s="580"/>
      <c r="DB8" s="578">
        <v>0.68</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51369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109</v>
      </c>
      <c r="AV9" s="523"/>
      <c r="AW9" s="523"/>
      <c r="AX9" s="523"/>
      <c r="AY9" s="445" t="s">
        <v>116</v>
      </c>
      <c r="AZ9" s="446"/>
      <c r="BA9" s="446"/>
      <c r="BB9" s="446"/>
      <c r="BC9" s="446"/>
      <c r="BD9" s="446"/>
      <c r="BE9" s="446"/>
      <c r="BF9" s="446"/>
      <c r="BG9" s="446"/>
      <c r="BH9" s="446"/>
      <c r="BI9" s="446"/>
      <c r="BJ9" s="446"/>
      <c r="BK9" s="446"/>
      <c r="BL9" s="446"/>
      <c r="BM9" s="447"/>
      <c r="BN9" s="465">
        <v>100635</v>
      </c>
      <c r="BO9" s="466"/>
      <c r="BP9" s="466"/>
      <c r="BQ9" s="466"/>
      <c r="BR9" s="466"/>
      <c r="BS9" s="466"/>
      <c r="BT9" s="466"/>
      <c r="BU9" s="467"/>
      <c r="BV9" s="465">
        <v>-48642</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15.6</v>
      </c>
      <c r="CU9" s="436"/>
      <c r="CV9" s="436"/>
      <c r="CW9" s="436"/>
      <c r="CX9" s="436"/>
      <c r="CY9" s="436"/>
      <c r="CZ9" s="436"/>
      <c r="DA9" s="437"/>
      <c r="DB9" s="435">
        <v>12.1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53004</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387109</v>
      </c>
      <c r="BO10" s="466"/>
      <c r="BP10" s="466"/>
      <c r="BQ10" s="466"/>
      <c r="BR10" s="466"/>
      <c r="BS10" s="466"/>
      <c r="BT10" s="466"/>
      <c r="BU10" s="467"/>
      <c r="BV10" s="465">
        <v>504000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520000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51324</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726818</v>
      </c>
      <c r="BO12" s="466"/>
      <c r="BP12" s="466"/>
      <c r="BQ12" s="466"/>
      <c r="BR12" s="466"/>
      <c r="BS12" s="466"/>
      <c r="BT12" s="466"/>
      <c r="BU12" s="467"/>
      <c r="BV12" s="465">
        <v>115000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50931</v>
      </c>
      <c r="S13" s="569"/>
      <c r="T13" s="569"/>
      <c r="U13" s="569"/>
      <c r="V13" s="570"/>
      <c r="W13" s="556" t="s">
        <v>140</v>
      </c>
      <c r="X13" s="478"/>
      <c r="Y13" s="478"/>
      <c r="Z13" s="478"/>
      <c r="AA13" s="478"/>
      <c r="AB13" s="479"/>
      <c r="AC13" s="441">
        <v>639</v>
      </c>
      <c r="AD13" s="442"/>
      <c r="AE13" s="442"/>
      <c r="AF13" s="442"/>
      <c r="AG13" s="443"/>
      <c r="AH13" s="441">
        <v>776</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280926</v>
      </c>
      <c r="BO13" s="466"/>
      <c r="BP13" s="466"/>
      <c r="BQ13" s="466"/>
      <c r="BR13" s="466"/>
      <c r="BS13" s="466"/>
      <c r="BT13" s="466"/>
      <c r="BU13" s="467"/>
      <c r="BV13" s="465">
        <v>340358</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9.5</v>
      </c>
      <c r="CU13" s="436"/>
      <c r="CV13" s="436"/>
      <c r="CW13" s="436"/>
      <c r="CX13" s="436"/>
      <c r="CY13" s="436"/>
      <c r="CZ13" s="436"/>
      <c r="DA13" s="437"/>
      <c r="DB13" s="435">
        <v>10</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51835</v>
      </c>
      <c r="S14" s="569"/>
      <c r="T14" s="569"/>
      <c r="U14" s="569"/>
      <c r="V14" s="570"/>
      <c r="W14" s="571"/>
      <c r="X14" s="481"/>
      <c r="Y14" s="481"/>
      <c r="Z14" s="481"/>
      <c r="AA14" s="481"/>
      <c r="AB14" s="482"/>
      <c r="AC14" s="561">
        <v>2.9</v>
      </c>
      <c r="AD14" s="562"/>
      <c r="AE14" s="562"/>
      <c r="AF14" s="562"/>
      <c r="AG14" s="563"/>
      <c r="AH14" s="561">
        <v>3.4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66.099999999999994</v>
      </c>
      <c r="CU14" s="573"/>
      <c r="CV14" s="573"/>
      <c r="CW14" s="573"/>
      <c r="CX14" s="573"/>
      <c r="CY14" s="573"/>
      <c r="CZ14" s="573"/>
      <c r="DA14" s="574"/>
      <c r="DB14" s="572">
        <v>52.5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51483</v>
      </c>
      <c r="S15" s="569"/>
      <c r="T15" s="569"/>
      <c r="U15" s="569"/>
      <c r="V15" s="570"/>
      <c r="W15" s="556" t="s">
        <v>147</v>
      </c>
      <c r="X15" s="478"/>
      <c r="Y15" s="478"/>
      <c r="Z15" s="478"/>
      <c r="AA15" s="478"/>
      <c r="AB15" s="479"/>
      <c r="AC15" s="441">
        <v>7084</v>
      </c>
      <c r="AD15" s="442"/>
      <c r="AE15" s="442"/>
      <c r="AF15" s="442"/>
      <c r="AG15" s="443"/>
      <c r="AH15" s="441">
        <v>8047</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6670276</v>
      </c>
      <c r="BO15" s="461"/>
      <c r="BP15" s="461"/>
      <c r="BQ15" s="461"/>
      <c r="BR15" s="461"/>
      <c r="BS15" s="461"/>
      <c r="BT15" s="461"/>
      <c r="BU15" s="462"/>
      <c r="BV15" s="460">
        <v>6340231</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32.4</v>
      </c>
      <c r="AD16" s="562"/>
      <c r="AE16" s="562"/>
      <c r="AF16" s="562"/>
      <c r="AG16" s="563"/>
      <c r="AH16" s="561">
        <v>35.1</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9682130</v>
      </c>
      <c r="BO16" s="466"/>
      <c r="BP16" s="466"/>
      <c r="BQ16" s="466"/>
      <c r="BR16" s="466"/>
      <c r="BS16" s="466"/>
      <c r="BT16" s="466"/>
      <c r="BU16" s="467"/>
      <c r="BV16" s="465">
        <v>9542649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14119</v>
      </c>
      <c r="AD17" s="442"/>
      <c r="AE17" s="442"/>
      <c r="AF17" s="442"/>
      <c r="AG17" s="443"/>
      <c r="AH17" s="441">
        <v>14105</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8550163</v>
      </c>
      <c r="BO17" s="466"/>
      <c r="BP17" s="466"/>
      <c r="BQ17" s="466"/>
      <c r="BR17" s="466"/>
      <c r="BS17" s="466"/>
      <c r="BT17" s="466"/>
      <c r="BU17" s="467"/>
      <c r="BV17" s="465">
        <v>8129334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92.13</v>
      </c>
      <c r="M18" s="530"/>
      <c r="N18" s="530"/>
      <c r="O18" s="530"/>
      <c r="P18" s="530"/>
      <c r="Q18" s="530"/>
      <c r="R18" s="531"/>
      <c r="S18" s="531"/>
      <c r="T18" s="531"/>
      <c r="U18" s="531"/>
      <c r="V18" s="532"/>
      <c r="W18" s="546"/>
      <c r="X18" s="547"/>
      <c r="Y18" s="547"/>
      <c r="Z18" s="547"/>
      <c r="AA18" s="547"/>
      <c r="AB18" s="557"/>
      <c r="AC18" s="429">
        <v>64.599999999999994</v>
      </c>
      <c r="AD18" s="430"/>
      <c r="AE18" s="430"/>
      <c r="AF18" s="430"/>
      <c r="AG18" s="533"/>
      <c r="AH18" s="429">
        <v>61.5</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12237452</v>
      </c>
      <c r="BO18" s="466"/>
      <c r="BP18" s="466"/>
      <c r="BQ18" s="466"/>
      <c r="BR18" s="466"/>
      <c r="BS18" s="466"/>
      <c r="BT18" s="466"/>
      <c r="BU18" s="467"/>
      <c r="BV18" s="465">
        <v>12506500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558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16333548</v>
      </c>
      <c r="BO19" s="466"/>
      <c r="BP19" s="466"/>
      <c r="BQ19" s="466"/>
      <c r="BR19" s="466"/>
      <c r="BS19" s="466"/>
      <c r="BT19" s="466"/>
      <c r="BU19" s="467"/>
      <c r="BV19" s="465">
        <v>16272367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20953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23974562</v>
      </c>
      <c r="BO23" s="466"/>
      <c r="BP23" s="466"/>
      <c r="BQ23" s="466"/>
      <c r="BR23" s="466"/>
      <c r="BS23" s="466"/>
      <c r="BT23" s="466"/>
      <c r="BU23" s="467"/>
      <c r="BV23" s="465">
        <v>23160367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7776</v>
      </c>
      <c r="R24" s="442"/>
      <c r="S24" s="442"/>
      <c r="T24" s="442"/>
      <c r="U24" s="442"/>
      <c r="V24" s="443"/>
      <c r="W24" s="507"/>
      <c r="X24" s="498"/>
      <c r="Y24" s="499"/>
      <c r="Z24" s="438" t="s">
        <v>171</v>
      </c>
      <c r="AA24" s="439"/>
      <c r="AB24" s="439"/>
      <c r="AC24" s="439"/>
      <c r="AD24" s="439"/>
      <c r="AE24" s="439"/>
      <c r="AF24" s="439"/>
      <c r="AG24" s="440"/>
      <c r="AH24" s="441">
        <v>349</v>
      </c>
      <c r="AI24" s="442"/>
      <c r="AJ24" s="442"/>
      <c r="AK24" s="442"/>
      <c r="AL24" s="443"/>
      <c r="AM24" s="441">
        <v>1071779</v>
      </c>
      <c r="AN24" s="442"/>
      <c r="AO24" s="442"/>
      <c r="AP24" s="442"/>
      <c r="AQ24" s="442"/>
      <c r="AR24" s="443"/>
      <c r="AS24" s="441">
        <v>3071</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16762760</v>
      </c>
      <c r="BO24" s="466"/>
      <c r="BP24" s="466"/>
      <c r="BQ24" s="466"/>
      <c r="BR24" s="466"/>
      <c r="BS24" s="466"/>
      <c r="BT24" s="466"/>
      <c r="BU24" s="467"/>
      <c r="BV24" s="465">
        <v>16711319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6860</v>
      </c>
      <c r="R25" s="442"/>
      <c r="S25" s="442"/>
      <c r="T25" s="442"/>
      <c r="U25" s="442"/>
      <c r="V25" s="443"/>
      <c r="W25" s="507"/>
      <c r="X25" s="498"/>
      <c r="Y25" s="499"/>
      <c r="Z25" s="438" t="s">
        <v>174</v>
      </c>
      <c r="AA25" s="439"/>
      <c r="AB25" s="439"/>
      <c r="AC25" s="439"/>
      <c r="AD25" s="439"/>
      <c r="AE25" s="439"/>
      <c r="AF25" s="439"/>
      <c r="AG25" s="440"/>
      <c r="AH25" s="441" t="s">
        <v>138</v>
      </c>
      <c r="AI25" s="442"/>
      <c r="AJ25" s="442"/>
      <c r="AK25" s="442"/>
      <c r="AL25" s="443"/>
      <c r="AM25" s="441" t="s">
        <v>138</v>
      </c>
      <c r="AN25" s="442"/>
      <c r="AO25" s="442"/>
      <c r="AP25" s="442"/>
      <c r="AQ25" s="442"/>
      <c r="AR25" s="443"/>
      <c r="AS25" s="441" t="s">
        <v>138</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2617964</v>
      </c>
      <c r="BO25" s="461"/>
      <c r="BP25" s="461"/>
      <c r="BQ25" s="461"/>
      <c r="BR25" s="461"/>
      <c r="BS25" s="461"/>
      <c r="BT25" s="461"/>
      <c r="BU25" s="462"/>
      <c r="BV25" s="460">
        <v>2015577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6082</v>
      </c>
      <c r="R26" s="442"/>
      <c r="S26" s="442"/>
      <c r="T26" s="442"/>
      <c r="U26" s="442"/>
      <c r="V26" s="443"/>
      <c r="W26" s="507"/>
      <c r="X26" s="498"/>
      <c r="Y26" s="499"/>
      <c r="Z26" s="438" t="s">
        <v>177</v>
      </c>
      <c r="AA26" s="520"/>
      <c r="AB26" s="520"/>
      <c r="AC26" s="520"/>
      <c r="AD26" s="520"/>
      <c r="AE26" s="520"/>
      <c r="AF26" s="520"/>
      <c r="AG26" s="521"/>
      <c r="AH26" s="441">
        <v>2</v>
      </c>
      <c r="AI26" s="442"/>
      <c r="AJ26" s="442"/>
      <c r="AK26" s="442"/>
      <c r="AL26" s="443"/>
      <c r="AM26" s="441" t="s">
        <v>178</v>
      </c>
      <c r="AN26" s="442"/>
      <c r="AO26" s="442"/>
      <c r="AP26" s="442"/>
      <c r="AQ26" s="442"/>
      <c r="AR26" s="443"/>
      <c r="AS26" s="441" t="s">
        <v>179</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4560</v>
      </c>
      <c r="R27" s="442"/>
      <c r="S27" s="442"/>
      <c r="T27" s="442"/>
      <c r="U27" s="442"/>
      <c r="V27" s="443"/>
      <c r="W27" s="507"/>
      <c r="X27" s="498"/>
      <c r="Y27" s="499"/>
      <c r="Z27" s="438" t="s">
        <v>182</v>
      </c>
      <c r="AA27" s="439"/>
      <c r="AB27" s="439"/>
      <c r="AC27" s="439"/>
      <c r="AD27" s="439"/>
      <c r="AE27" s="439"/>
      <c r="AF27" s="439"/>
      <c r="AG27" s="440"/>
      <c r="AH27" s="441">
        <v>3</v>
      </c>
      <c r="AI27" s="442"/>
      <c r="AJ27" s="442"/>
      <c r="AK27" s="442"/>
      <c r="AL27" s="443"/>
      <c r="AM27" s="441">
        <v>9675</v>
      </c>
      <c r="AN27" s="442"/>
      <c r="AO27" s="442"/>
      <c r="AP27" s="442"/>
      <c r="AQ27" s="442"/>
      <c r="AR27" s="443"/>
      <c r="AS27" s="441">
        <v>3225</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776234</v>
      </c>
      <c r="BO27" s="469"/>
      <c r="BP27" s="469"/>
      <c r="BQ27" s="469"/>
      <c r="BR27" s="469"/>
      <c r="BS27" s="469"/>
      <c r="BT27" s="469"/>
      <c r="BU27" s="470"/>
      <c r="BV27" s="468">
        <v>776234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3990</v>
      </c>
      <c r="R28" s="442"/>
      <c r="S28" s="442"/>
      <c r="T28" s="442"/>
      <c r="U28" s="442"/>
      <c r="V28" s="443"/>
      <c r="W28" s="507"/>
      <c r="X28" s="498"/>
      <c r="Y28" s="499"/>
      <c r="Z28" s="438" t="s">
        <v>185</v>
      </c>
      <c r="AA28" s="439"/>
      <c r="AB28" s="439"/>
      <c r="AC28" s="439"/>
      <c r="AD28" s="439"/>
      <c r="AE28" s="439"/>
      <c r="AF28" s="439"/>
      <c r="AG28" s="440"/>
      <c r="AH28" s="441" t="s">
        <v>138</v>
      </c>
      <c r="AI28" s="442"/>
      <c r="AJ28" s="442"/>
      <c r="AK28" s="442"/>
      <c r="AL28" s="443"/>
      <c r="AM28" s="441" t="s">
        <v>138</v>
      </c>
      <c r="AN28" s="442"/>
      <c r="AO28" s="442"/>
      <c r="AP28" s="442"/>
      <c r="AQ28" s="442"/>
      <c r="AR28" s="443"/>
      <c r="AS28" s="441" t="s">
        <v>138</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1771409</v>
      </c>
      <c r="BO28" s="461"/>
      <c r="BP28" s="461"/>
      <c r="BQ28" s="461"/>
      <c r="BR28" s="461"/>
      <c r="BS28" s="461"/>
      <c r="BT28" s="461"/>
      <c r="BU28" s="462"/>
      <c r="BV28" s="460">
        <v>2111118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16</v>
      </c>
      <c r="M29" s="442"/>
      <c r="N29" s="442"/>
      <c r="O29" s="442"/>
      <c r="P29" s="443"/>
      <c r="Q29" s="441">
        <v>3700</v>
      </c>
      <c r="R29" s="442"/>
      <c r="S29" s="442"/>
      <c r="T29" s="442"/>
      <c r="U29" s="442"/>
      <c r="V29" s="443"/>
      <c r="W29" s="508"/>
      <c r="X29" s="509"/>
      <c r="Y29" s="510"/>
      <c r="Z29" s="438" t="s">
        <v>188</v>
      </c>
      <c r="AA29" s="439"/>
      <c r="AB29" s="439"/>
      <c r="AC29" s="439"/>
      <c r="AD29" s="439"/>
      <c r="AE29" s="439"/>
      <c r="AF29" s="439"/>
      <c r="AG29" s="440"/>
      <c r="AH29" s="441">
        <v>352</v>
      </c>
      <c r="AI29" s="442"/>
      <c r="AJ29" s="442"/>
      <c r="AK29" s="442"/>
      <c r="AL29" s="443"/>
      <c r="AM29" s="441">
        <v>1081454</v>
      </c>
      <c r="AN29" s="442"/>
      <c r="AO29" s="442"/>
      <c r="AP29" s="442"/>
      <c r="AQ29" s="442"/>
      <c r="AR29" s="443"/>
      <c r="AS29" s="441">
        <v>3072</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275329</v>
      </c>
      <c r="BO29" s="466"/>
      <c r="BP29" s="466"/>
      <c r="BQ29" s="466"/>
      <c r="BR29" s="466"/>
      <c r="BS29" s="466"/>
      <c r="BT29" s="466"/>
      <c r="BU29" s="467"/>
      <c r="BV29" s="465">
        <v>954814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99.4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2185970</v>
      </c>
      <c r="BO30" s="469"/>
      <c r="BP30" s="469"/>
      <c r="BQ30" s="469"/>
      <c r="BR30" s="469"/>
      <c r="BS30" s="469"/>
      <c r="BT30" s="469"/>
      <c r="BU30" s="470"/>
      <c r="BV30" s="468">
        <v>2135470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199</v>
      </c>
      <c r="X33" s="427"/>
      <c r="Y33" s="427"/>
      <c r="Z33" s="427"/>
      <c r="AA33" s="427"/>
      <c r="AB33" s="427"/>
      <c r="AC33" s="427"/>
      <c r="AD33" s="427"/>
      <c r="AE33" s="427"/>
      <c r="AF33" s="427"/>
      <c r="AG33" s="427"/>
      <c r="AH33" s="427"/>
      <c r="AI33" s="427"/>
      <c r="AJ33" s="427"/>
      <c r="AK33" s="427"/>
      <c r="AL33" s="215"/>
      <c r="AM33" s="428" t="s">
        <v>197</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197</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IF('各会計、関係団体の財政状況及び健全化判断比率'!B34="","",'各会計、関係団体の財政状況及び健全化判断比率'!B34)</f>
        <v>簡易水道特別会計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周南地区衛生施設組合一般会計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牛島海運</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墓園特別会計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病院事業会計</v>
      </c>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IF('各会計、関係団体の財政状況及び健全化判断比率'!B35="","",'各会計、関係団体の財政状況及び健全化判断比率'!B35)</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光地区消防組合一般会計</v>
      </c>
      <c r="BZ35" s="423"/>
      <c r="CA35" s="423"/>
      <c r="CB35" s="423"/>
      <c r="CC35" s="423"/>
      <c r="CD35" s="423"/>
      <c r="CE35" s="423"/>
      <c r="CF35" s="423"/>
      <c r="CG35" s="423"/>
      <c r="CH35" s="423"/>
      <c r="CI35" s="423"/>
      <c r="CJ35" s="423"/>
      <c r="CK35" s="423"/>
      <c r="CL35" s="423"/>
      <c r="CM35" s="423"/>
      <c r="CN35" s="213"/>
      <c r="CO35" s="424">
        <f t="shared" ref="CO35:CO43" si="3">IF(CQ35="","",CO34+1)</f>
        <v>21</v>
      </c>
      <c r="CP35" s="424"/>
      <c r="CQ35" s="423" t="str">
        <f>IF('各会計、関係団体の財政状況及び健全化判断比率'!BS8="","",'各会計、関係団体の財政状況及び健全化判断比率'!BS8)</f>
        <v>光市スポーツ振興会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8</v>
      </c>
      <c r="AN36" s="424"/>
      <c r="AO36" s="423" t="str">
        <f>IF('各会計、関係団体の財政状況及び健全化判断比率'!B33="","",'各会計、関係団体の財政状況及び健全化判断比率'!B33)</f>
        <v>介護老人保健施設事業会計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周南東部環境施設組合一般会計</v>
      </c>
      <c r="BZ36" s="423"/>
      <c r="CA36" s="423"/>
      <c r="CB36" s="423"/>
      <c r="CC36" s="423"/>
      <c r="CD36" s="423"/>
      <c r="CE36" s="423"/>
      <c r="CF36" s="423"/>
      <c r="CG36" s="423"/>
      <c r="CH36" s="423"/>
      <c r="CI36" s="423"/>
      <c r="CJ36" s="423"/>
      <c r="CK36" s="423"/>
      <c r="CL36" s="423"/>
      <c r="CM36" s="423"/>
      <c r="CN36" s="213"/>
      <c r="CO36" s="424">
        <f t="shared" si="3"/>
        <v>22</v>
      </c>
      <c r="CP36" s="424"/>
      <c r="CQ36" s="423" t="str">
        <f>IF('各会計、関係団体の財政状況及び健全化判断比率'!BS9="","",'各会計、関係団体の財政状況及び健全化判断比率'!BS9)</f>
        <v>光市文化振興財団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山口県市町総合事務組合一般会計</v>
      </c>
      <c r="BZ37" s="423"/>
      <c r="CA37" s="423"/>
      <c r="CB37" s="423"/>
      <c r="CC37" s="423"/>
      <c r="CD37" s="423"/>
      <c r="CE37" s="423"/>
      <c r="CF37" s="423"/>
      <c r="CG37" s="423"/>
      <c r="CH37" s="423"/>
      <c r="CI37" s="423"/>
      <c r="CJ37" s="423"/>
      <c r="CK37" s="423"/>
      <c r="CL37" s="423"/>
      <c r="CM37" s="423"/>
      <c r="CN37" s="213"/>
      <c r="CO37" s="424">
        <f t="shared" si="3"/>
        <v>23</v>
      </c>
      <c r="CP37" s="424"/>
      <c r="CQ37" s="423" t="str">
        <f>IF('各会計、関係団体の財政状況及び健全化判断比率'!BS10="","",'各会計、関係団体の財政状況及び健全化判断比率'!BS10)</f>
        <v>やまぐち農林振興公社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山口県市町総合事務組合非常勤職員公務災害補償特別会計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山口県市町総合事務組合交通災害共済特別会計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山口県市町総合事務組合山口県自治会館管理特別会計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山口県後期高齢者医療広域連合一般会計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山口県後期高齢者医療広域連合後期高齢者医療特別会計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GQnvWSMg9wvwLYF8Naq6MDvwnn4ZpJJpOD2qLr9P6hMvK3Vl+cPn2FBL1CuiAp9oVQ/Bim4vPNwss15mHzkjw==" saltValue="exbEcgcio2PWlsxZlrZtO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K35" sqref="K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568</v>
      </c>
      <c r="D34" s="1244"/>
      <c r="E34" s="1245"/>
      <c r="F34" s="32">
        <v>35.01</v>
      </c>
      <c r="G34" s="33">
        <v>36.65</v>
      </c>
      <c r="H34" s="33">
        <v>39.86</v>
      </c>
      <c r="I34" s="33">
        <v>40.58</v>
      </c>
      <c r="J34" s="34">
        <v>33.89</v>
      </c>
      <c r="K34" s="22"/>
      <c r="L34" s="22"/>
      <c r="M34" s="22"/>
      <c r="N34" s="22"/>
      <c r="O34" s="22"/>
      <c r="P34" s="22"/>
    </row>
    <row r="35" spans="1:16" ht="39" customHeight="1" x14ac:dyDescent="0.15">
      <c r="A35" s="22"/>
      <c r="B35" s="35"/>
      <c r="C35" s="1238" t="s">
        <v>569</v>
      </c>
      <c r="D35" s="1239"/>
      <c r="E35" s="1240"/>
      <c r="F35" s="36">
        <v>7.33</v>
      </c>
      <c r="G35" s="37">
        <v>8.43</v>
      </c>
      <c r="H35" s="37">
        <v>8.73</v>
      </c>
      <c r="I35" s="37">
        <v>9.32</v>
      </c>
      <c r="J35" s="38">
        <v>9.66</v>
      </c>
      <c r="K35" s="22"/>
      <c r="L35" s="22"/>
      <c r="M35" s="22"/>
      <c r="N35" s="22"/>
      <c r="O35" s="22"/>
      <c r="P35" s="22"/>
    </row>
    <row r="36" spans="1:16" ht="39" customHeight="1" x14ac:dyDescent="0.15">
      <c r="A36" s="22"/>
      <c r="B36" s="35"/>
      <c r="C36" s="1238" t="s">
        <v>570</v>
      </c>
      <c r="D36" s="1239"/>
      <c r="E36" s="1240"/>
      <c r="F36" s="36">
        <v>5.29</v>
      </c>
      <c r="G36" s="37">
        <v>5.66</v>
      </c>
      <c r="H36" s="37">
        <v>5.19</v>
      </c>
      <c r="I36" s="37">
        <v>4.8600000000000003</v>
      </c>
      <c r="J36" s="38">
        <v>5.56</v>
      </c>
      <c r="K36" s="22"/>
      <c r="L36" s="22"/>
      <c r="M36" s="22"/>
      <c r="N36" s="22"/>
      <c r="O36" s="22"/>
      <c r="P36" s="22"/>
    </row>
    <row r="37" spans="1:16" ht="39" customHeight="1" x14ac:dyDescent="0.15">
      <c r="A37" s="22"/>
      <c r="B37" s="35"/>
      <c r="C37" s="1238" t="s">
        <v>571</v>
      </c>
      <c r="D37" s="1239"/>
      <c r="E37" s="1240"/>
      <c r="F37" s="36">
        <v>3.19</v>
      </c>
      <c r="G37" s="37">
        <v>3.03</v>
      </c>
      <c r="H37" s="37">
        <v>2.84</v>
      </c>
      <c r="I37" s="37">
        <v>2.39</v>
      </c>
      <c r="J37" s="38">
        <v>1.82</v>
      </c>
      <c r="K37" s="22"/>
      <c r="L37" s="22"/>
      <c r="M37" s="22"/>
      <c r="N37" s="22"/>
      <c r="O37" s="22"/>
      <c r="P37" s="22"/>
    </row>
    <row r="38" spans="1:16" ht="39" customHeight="1" x14ac:dyDescent="0.15">
      <c r="A38" s="22"/>
      <c r="B38" s="35"/>
      <c r="C38" s="1238" t="s">
        <v>572</v>
      </c>
      <c r="D38" s="1239"/>
      <c r="E38" s="1240"/>
      <c r="F38" s="36">
        <v>2.93</v>
      </c>
      <c r="G38" s="37">
        <v>2.2400000000000002</v>
      </c>
      <c r="H38" s="37">
        <v>3.35</v>
      </c>
      <c r="I38" s="37">
        <v>4.95</v>
      </c>
      <c r="J38" s="38">
        <v>1.6</v>
      </c>
      <c r="K38" s="22"/>
      <c r="L38" s="22"/>
      <c r="M38" s="22"/>
      <c r="N38" s="22"/>
      <c r="O38" s="22"/>
      <c r="P38" s="22"/>
    </row>
    <row r="39" spans="1:16" ht="39" customHeight="1" x14ac:dyDescent="0.15">
      <c r="A39" s="22"/>
      <c r="B39" s="35"/>
      <c r="C39" s="1238" t="s">
        <v>573</v>
      </c>
      <c r="D39" s="1239"/>
      <c r="E39" s="1240"/>
      <c r="F39" s="36">
        <v>0.91</v>
      </c>
      <c r="G39" s="37">
        <v>1</v>
      </c>
      <c r="H39" s="37">
        <v>1.44</v>
      </c>
      <c r="I39" s="37">
        <v>2.11</v>
      </c>
      <c r="J39" s="38">
        <v>1.22</v>
      </c>
      <c r="K39" s="22"/>
      <c r="L39" s="22"/>
      <c r="M39" s="22"/>
      <c r="N39" s="22"/>
      <c r="O39" s="22"/>
      <c r="P39" s="22"/>
    </row>
    <row r="40" spans="1:16" ht="39" customHeight="1" x14ac:dyDescent="0.15">
      <c r="A40" s="22"/>
      <c r="B40" s="35"/>
      <c r="C40" s="1238" t="s">
        <v>574</v>
      </c>
      <c r="D40" s="1239"/>
      <c r="E40" s="1240"/>
      <c r="F40" s="36">
        <v>0</v>
      </c>
      <c r="G40" s="37">
        <v>0</v>
      </c>
      <c r="H40" s="37">
        <v>0</v>
      </c>
      <c r="I40" s="37">
        <v>0</v>
      </c>
      <c r="J40" s="38">
        <v>0.03</v>
      </c>
      <c r="K40" s="22"/>
      <c r="L40" s="22"/>
      <c r="M40" s="22"/>
      <c r="N40" s="22"/>
      <c r="O40" s="22"/>
      <c r="P40" s="22"/>
    </row>
    <row r="41" spans="1:16" ht="39" customHeight="1" x14ac:dyDescent="0.15">
      <c r="A41" s="22"/>
      <c r="B41" s="35"/>
      <c r="C41" s="1238" t="s">
        <v>575</v>
      </c>
      <c r="D41" s="1239"/>
      <c r="E41" s="1240"/>
      <c r="F41" s="36">
        <v>0.01</v>
      </c>
      <c r="G41" s="37">
        <v>0.01</v>
      </c>
      <c r="H41" s="37">
        <v>0</v>
      </c>
      <c r="I41" s="37">
        <v>0.01</v>
      </c>
      <c r="J41" s="38">
        <v>0.01</v>
      </c>
      <c r="K41" s="22"/>
      <c r="L41" s="22"/>
      <c r="M41" s="22"/>
      <c r="N41" s="22"/>
      <c r="O41" s="22"/>
      <c r="P41" s="22"/>
    </row>
    <row r="42" spans="1:16" ht="39" customHeight="1" x14ac:dyDescent="0.15">
      <c r="A42" s="22"/>
      <c r="B42" s="39"/>
      <c r="C42" s="1238" t="s">
        <v>576</v>
      </c>
      <c r="D42" s="1239"/>
      <c r="E42" s="1240"/>
      <c r="F42" s="36" t="s">
        <v>577</v>
      </c>
      <c r="G42" s="37" t="s">
        <v>578</v>
      </c>
      <c r="H42" s="37" t="s">
        <v>578</v>
      </c>
      <c r="I42" s="37" t="s">
        <v>579</v>
      </c>
      <c r="J42" s="38" t="s">
        <v>519</v>
      </c>
      <c r="K42" s="22"/>
      <c r="L42" s="22"/>
      <c r="M42" s="22"/>
      <c r="N42" s="22"/>
      <c r="O42" s="22"/>
      <c r="P42" s="22"/>
    </row>
    <row r="43" spans="1:16" ht="39" customHeight="1" thickBot="1" x14ac:dyDescent="0.2">
      <c r="A43" s="22"/>
      <c r="B43" s="40"/>
      <c r="C43" s="1241" t="s">
        <v>580</v>
      </c>
      <c r="D43" s="1242"/>
      <c r="E43" s="1243"/>
      <c r="F43" s="41">
        <v>0.06</v>
      </c>
      <c r="G43" s="42">
        <v>0.08</v>
      </c>
      <c r="H43" s="42">
        <v>0.02</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LPrUtxrHSbC0YiMKJyv3K1+Myus7TphVeqUlWNq9vKjIHhVdK5lZivS25JTu0dfOgG7aRpkW3yW/nEUV3FzcA==" saltValue="NLAbJ9nk+QyY4/94qZTo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B57" sqref="B57:C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2199</v>
      </c>
      <c r="L45" s="60">
        <v>2265</v>
      </c>
      <c r="M45" s="60">
        <v>2190</v>
      </c>
      <c r="N45" s="60">
        <v>2099</v>
      </c>
      <c r="O45" s="61">
        <v>2147</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519</v>
      </c>
      <c r="L46" s="64" t="s">
        <v>519</v>
      </c>
      <c r="M46" s="64" t="s">
        <v>519</v>
      </c>
      <c r="N46" s="64" t="s">
        <v>519</v>
      </c>
      <c r="O46" s="65" t="s">
        <v>519</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519</v>
      </c>
      <c r="L47" s="64" t="s">
        <v>519</v>
      </c>
      <c r="M47" s="64" t="s">
        <v>519</v>
      </c>
      <c r="N47" s="64" t="s">
        <v>519</v>
      </c>
      <c r="O47" s="65" t="s">
        <v>519</v>
      </c>
      <c r="P47" s="48"/>
      <c r="Q47" s="48"/>
      <c r="R47" s="48"/>
      <c r="S47" s="48"/>
      <c r="T47" s="48"/>
      <c r="U47" s="48"/>
    </row>
    <row r="48" spans="1:21" ht="30.75" customHeight="1" x14ac:dyDescent="0.15">
      <c r="A48" s="48"/>
      <c r="B48" s="1266"/>
      <c r="C48" s="1267"/>
      <c r="D48" s="62"/>
      <c r="E48" s="1248" t="s">
        <v>15</v>
      </c>
      <c r="F48" s="1248"/>
      <c r="G48" s="1248"/>
      <c r="H48" s="1248"/>
      <c r="I48" s="1248"/>
      <c r="J48" s="1249"/>
      <c r="K48" s="63">
        <v>1306</v>
      </c>
      <c r="L48" s="64">
        <v>1237</v>
      </c>
      <c r="M48" s="64">
        <v>1199</v>
      </c>
      <c r="N48" s="64">
        <v>1163</v>
      </c>
      <c r="O48" s="65">
        <v>1010</v>
      </c>
      <c r="P48" s="48"/>
      <c r="Q48" s="48"/>
      <c r="R48" s="48"/>
      <c r="S48" s="48"/>
      <c r="T48" s="48"/>
      <c r="U48" s="48"/>
    </row>
    <row r="49" spans="1:21" ht="30.75" customHeight="1" x14ac:dyDescent="0.15">
      <c r="A49" s="48"/>
      <c r="B49" s="1266"/>
      <c r="C49" s="1267"/>
      <c r="D49" s="62"/>
      <c r="E49" s="1248" t="s">
        <v>16</v>
      </c>
      <c r="F49" s="1248"/>
      <c r="G49" s="1248"/>
      <c r="H49" s="1248"/>
      <c r="I49" s="1248"/>
      <c r="J49" s="1249"/>
      <c r="K49" s="63">
        <v>131</v>
      </c>
      <c r="L49" s="64">
        <v>135</v>
      </c>
      <c r="M49" s="64">
        <v>139</v>
      </c>
      <c r="N49" s="64">
        <v>152</v>
      </c>
      <c r="O49" s="65">
        <v>179</v>
      </c>
      <c r="P49" s="48"/>
      <c r="Q49" s="48"/>
      <c r="R49" s="48"/>
      <c r="S49" s="48"/>
      <c r="T49" s="48"/>
      <c r="U49" s="48"/>
    </row>
    <row r="50" spans="1:21" ht="30.75" customHeight="1" x14ac:dyDescent="0.15">
      <c r="A50" s="48"/>
      <c r="B50" s="1266"/>
      <c r="C50" s="1267"/>
      <c r="D50" s="62"/>
      <c r="E50" s="1248" t="s">
        <v>17</v>
      </c>
      <c r="F50" s="1248"/>
      <c r="G50" s="1248"/>
      <c r="H50" s="1248"/>
      <c r="I50" s="1248"/>
      <c r="J50" s="1249"/>
      <c r="K50" s="63">
        <v>19</v>
      </c>
      <c r="L50" s="64">
        <v>17</v>
      </c>
      <c r="M50" s="64">
        <v>15</v>
      </c>
      <c r="N50" s="64">
        <v>13</v>
      </c>
      <c r="O50" s="65">
        <v>11</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t="s">
        <v>519</v>
      </c>
      <c r="N51" s="64" t="s">
        <v>519</v>
      </c>
      <c r="O51" s="65" t="s">
        <v>519</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2552</v>
      </c>
      <c r="L52" s="64">
        <v>2509</v>
      </c>
      <c r="M52" s="64">
        <v>2444</v>
      </c>
      <c r="N52" s="64">
        <v>2427</v>
      </c>
      <c r="O52" s="65">
        <v>2388</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1103</v>
      </c>
      <c r="L53" s="69">
        <v>1145</v>
      </c>
      <c r="M53" s="69">
        <v>1099</v>
      </c>
      <c r="N53" s="69">
        <v>1000</v>
      </c>
      <c r="O53" s="70">
        <v>959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519</v>
      </c>
      <c r="L57" s="83" t="s">
        <v>519</v>
      </c>
      <c r="M57" s="83" t="s">
        <v>519</v>
      </c>
      <c r="N57" s="83" t="s">
        <v>519</v>
      </c>
      <c r="O57" s="84" t="s">
        <v>607</v>
      </c>
    </row>
    <row r="58" spans="1:21" ht="31.5" customHeight="1" thickBot="1" x14ac:dyDescent="0.2">
      <c r="B58" s="1256"/>
      <c r="C58" s="1257"/>
      <c r="D58" s="1261" t="s">
        <v>27</v>
      </c>
      <c r="E58" s="1262"/>
      <c r="F58" s="1262"/>
      <c r="G58" s="1262"/>
      <c r="H58" s="1262"/>
      <c r="I58" s="1262"/>
      <c r="J58" s="1263"/>
      <c r="K58" s="85" t="s">
        <v>519</v>
      </c>
      <c r="L58" s="86" t="s">
        <v>519</v>
      </c>
      <c r="M58" s="86" t="s">
        <v>519</v>
      </c>
      <c r="N58" s="86" t="s">
        <v>519</v>
      </c>
      <c r="O58" s="87" t="s">
        <v>519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OTeMhuzvHDPqyrr/dHTfmhbRv5uqJ6qlHLJg0hgdFLzoE/lLWw3P19pFlk59fkxVtIFnmPAPtxqsi6F/HIU2A==" saltValue="35hyIzS57YmKAiGGqsPqB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84" t="s">
        <v>30</v>
      </c>
      <c r="C41" s="1285"/>
      <c r="D41" s="101"/>
      <c r="E41" s="1286" t="s">
        <v>31</v>
      </c>
      <c r="F41" s="1286"/>
      <c r="G41" s="1286"/>
      <c r="H41" s="1287"/>
      <c r="I41" s="102">
        <v>23810</v>
      </c>
      <c r="J41" s="103">
        <v>23813</v>
      </c>
      <c r="K41" s="103">
        <v>23402</v>
      </c>
      <c r="L41" s="103">
        <v>23406</v>
      </c>
      <c r="M41" s="104">
        <v>24172</v>
      </c>
    </row>
    <row r="42" spans="2:13" ht="27.75" customHeight="1" x14ac:dyDescent="0.15">
      <c r="B42" s="1274"/>
      <c r="C42" s="1275"/>
      <c r="D42" s="105"/>
      <c r="E42" s="1278" t="s">
        <v>32</v>
      </c>
      <c r="F42" s="1278"/>
      <c r="G42" s="1278"/>
      <c r="H42" s="1279"/>
      <c r="I42" s="106">
        <v>64</v>
      </c>
      <c r="J42" s="107">
        <v>49</v>
      </c>
      <c r="K42" s="107">
        <v>36</v>
      </c>
      <c r="L42" s="107">
        <v>24</v>
      </c>
      <c r="M42" s="108">
        <v>14</v>
      </c>
    </row>
    <row r="43" spans="2:13" ht="27.75" customHeight="1" x14ac:dyDescent="0.15">
      <c r="B43" s="1274"/>
      <c r="C43" s="1275"/>
      <c r="D43" s="105"/>
      <c r="E43" s="1278" t="s">
        <v>33</v>
      </c>
      <c r="F43" s="1278"/>
      <c r="G43" s="1278"/>
      <c r="H43" s="1279"/>
      <c r="I43" s="106">
        <v>10277</v>
      </c>
      <c r="J43" s="107">
        <v>9494</v>
      </c>
      <c r="K43" s="107">
        <v>9159</v>
      </c>
      <c r="L43" s="107">
        <v>9275</v>
      </c>
      <c r="M43" s="108">
        <v>11480</v>
      </c>
    </row>
    <row r="44" spans="2:13" ht="27.75" customHeight="1" x14ac:dyDescent="0.15">
      <c r="B44" s="1274"/>
      <c r="C44" s="1275"/>
      <c r="D44" s="105"/>
      <c r="E44" s="1278" t="s">
        <v>34</v>
      </c>
      <c r="F44" s="1278"/>
      <c r="G44" s="1278"/>
      <c r="H44" s="1279"/>
      <c r="I44" s="106">
        <v>1175</v>
      </c>
      <c r="J44" s="107">
        <v>1521</v>
      </c>
      <c r="K44" s="107">
        <v>1833</v>
      </c>
      <c r="L44" s="107">
        <v>1735</v>
      </c>
      <c r="M44" s="108">
        <v>1565</v>
      </c>
    </row>
    <row r="45" spans="2:13" ht="27.75" customHeight="1" x14ac:dyDescent="0.15">
      <c r="B45" s="1274"/>
      <c r="C45" s="1275"/>
      <c r="D45" s="105"/>
      <c r="E45" s="1278" t="s">
        <v>35</v>
      </c>
      <c r="F45" s="1278"/>
      <c r="G45" s="1278"/>
      <c r="H45" s="1279"/>
      <c r="I45" s="106">
        <v>3272</v>
      </c>
      <c r="J45" s="107">
        <v>2927</v>
      </c>
      <c r="K45" s="107">
        <v>2840</v>
      </c>
      <c r="L45" s="107">
        <v>2590</v>
      </c>
      <c r="M45" s="108">
        <v>2580</v>
      </c>
    </row>
    <row r="46" spans="2:13" ht="27.75" customHeight="1" x14ac:dyDescent="0.15">
      <c r="B46" s="1274"/>
      <c r="C46" s="1275"/>
      <c r="D46" s="109"/>
      <c r="E46" s="1278" t="s">
        <v>36</v>
      </c>
      <c r="F46" s="1278"/>
      <c r="G46" s="1278"/>
      <c r="H46" s="1279"/>
      <c r="I46" s="106">
        <v>20</v>
      </c>
      <c r="J46" s="107">
        <v>25</v>
      </c>
      <c r="K46" s="107">
        <v>16</v>
      </c>
      <c r="L46" s="107">
        <v>19</v>
      </c>
      <c r="M46" s="108">
        <v>19</v>
      </c>
    </row>
    <row r="47" spans="2:13" ht="27.75" customHeight="1" x14ac:dyDescent="0.15">
      <c r="B47" s="1274"/>
      <c r="C47" s="1275"/>
      <c r="D47" s="110"/>
      <c r="E47" s="1288" t="s">
        <v>37</v>
      </c>
      <c r="F47" s="1289"/>
      <c r="G47" s="1289"/>
      <c r="H47" s="1290"/>
      <c r="I47" s="106" t="s">
        <v>519</v>
      </c>
      <c r="J47" s="107" t="s">
        <v>519</v>
      </c>
      <c r="K47" s="107" t="s">
        <v>519</v>
      </c>
      <c r="L47" s="107" t="s">
        <v>519</v>
      </c>
      <c r="M47" s="108" t="s">
        <v>519</v>
      </c>
    </row>
    <row r="48" spans="2:13" ht="27.75" customHeight="1" x14ac:dyDescent="0.15">
      <c r="B48" s="1274"/>
      <c r="C48" s="1275"/>
      <c r="D48" s="105"/>
      <c r="E48" s="1278" t="s">
        <v>38</v>
      </c>
      <c r="F48" s="1278"/>
      <c r="G48" s="1278"/>
      <c r="H48" s="1279"/>
      <c r="I48" s="106" t="s">
        <v>519</v>
      </c>
      <c r="J48" s="107" t="s">
        <v>519</v>
      </c>
      <c r="K48" s="107" t="s">
        <v>519</v>
      </c>
      <c r="L48" s="107" t="s">
        <v>519</v>
      </c>
      <c r="M48" s="108" t="s">
        <v>519</v>
      </c>
    </row>
    <row r="49" spans="2:13" ht="27.75" customHeight="1" x14ac:dyDescent="0.15">
      <c r="B49" s="1276"/>
      <c r="C49" s="1277"/>
      <c r="D49" s="105"/>
      <c r="E49" s="1278" t="s">
        <v>39</v>
      </c>
      <c r="F49" s="1278"/>
      <c r="G49" s="1278"/>
      <c r="H49" s="1279"/>
      <c r="I49" s="106" t="s">
        <v>519</v>
      </c>
      <c r="J49" s="107" t="s">
        <v>519</v>
      </c>
      <c r="K49" s="107" t="s">
        <v>519</v>
      </c>
      <c r="L49" s="107" t="s">
        <v>519</v>
      </c>
      <c r="M49" s="108" t="s">
        <v>519</v>
      </c>
    </row>
    <row r="50" spans="2:13" ht="27.75" customHeight="1" x14ac:dyDescent="0.15">
      <c r="B50" s="1272" t="s">
        <v>40</v>
      </c>
      <c r="C50" s="1273"/>
      <c r="D50" s="111"/>
      <c r="E50" s="1278" t="s">
        <v>41</v>
      </c>
      <c r="F50" s="1278"/>
      <c r="G50" s="1278"/>
      <c r="H50" s="1279"/>
      <c r="I50" s="106">
        <v>5442</v>
      </c>
      <c r="J50" s="107">
        <v>5077</v>
      </c>
      <c r="K50" s="107">
        <v>4491</v>
      </c>
      <c r="L50" s="107">
        <v>4983</v>
      </c>
      <c r="M50" s="108">
        <v>4441</v>
      </c>
    </row>
    <row r="51" spans="2:13" ht="27.75" customHeight="1" x14ac:dyDescent="0.15">
      <c r="B51" s="1274"/>
      <c r="C51" s="1275"/>
      <c r="D51" s="105"/>
      <c r="E51" s="1278" t="s">
        <v>42</v>
      </c>
      <c r="F51" s="1278"/>
      <c r="G51" s="1278"/>
      <c r="H51" s="1279"/>
      <c r="I51" s="106">
        <v>3733</v>
      </c>
      <c r="J51" s="107">
        <v>3524</v>
      </c>
      <c r="K51" s="107">
        <v>3405</v>
      </c>
      <c r="L51" s="107">
        <v>3266</v>
      </c>
      <c r="M51" s="108">
        <v>3121</v>
      </c>
    </row>
    <row r="52" spans="2:13" ht="27.75" customHeight="1" x14ac:dyDescent="0.15">
      <c r="B52" s="1276"/>
      <c r="C52" s="1277"/>
      <c r="D52" s="105"/>
      <c r="E52" s="1278" t="s">
        <v>43</v>
      </c>
      <c r="F52" s="1278"/>
      <c r="G52" s="1278"/>
      <c r="H52" s="1279"/>
      <c r="I52" s="106">
        <v>22787</v>
      </c>
      <c r="J52" s="107">
        <v>23056</v>
      </c>
      <c r="K52" s="107">
        <v>23067</v>
      </c>
      <c r="L52" s="107">
        <v>23244</v>
      </c>
      <c r="M52" s="108">
        <v>25215</v>
      </c>
    </row>
    <row r="53" spans="2:13" ht="27.75" customHeight="1" thickBot="1" x14ac:dyDescent="0.2">
      <c r="B53" s="1280" t="s">
        <v>44</v>
      </c>
      <c r="C53" s="1281"/>
      <c r="D53" s="112"/>
      <c r="E53" s="1282" t="s">
        <v>45</v>
      </c>
      <c r="F53" s="1282"/>
      <c r="G53" s="1282"/>
      <c r="H53" s="1283"/>
      <c r="I53" s="113">
        <v>6658</v>
      </c>
      <c r="J53" s="114">
        <v>6172</v>
      </c>
      <c r="K53" s="114">
        <v>6323</v>
      </c>
      <c r="L53" s="114">
        <v>5555</v>
      </c>
      <c r="M53" s="115">
        <v>7051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f9d+jSTsywx0B8QrvrlolzACEwr/r6lsD8qBTwtihcdZmq0MPKylHn2poeX2ll9FVx+k+wO2i5YHFKi/g8vug==" saltValue="qm3CKGBPlvV1KqfvpBLe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48</v>
      </c>
      <c r="D55" s="1299"/>
      <c r="E55" s="1300"/>
      <c r="F55" s="127">
        <v>1722</v>
      </c>
      <c r="G55" s="127">
        <v>2111</v>
      </c>
      <c r="H55" s="128">
        <v>1771</v>
      </c>
    </row>
    <row r="56" spans="2:8" ht="52.5" customHeight="1" x14ac:dyDescent="0.15">
      <c r="B56" s="129"/>
      <c r="C56" s="1301" t="s">
        <v>49</v>
      </c>
      <c r="D56" s="1301"/>
      <c r="E56" s="1302"/>
      <c r="F56" s="130">
        <v>1050</v>
      </c>
      <c r="G56" s="130">
        <v>955</v>
      </c>
      <c r="H56" s="131">
        <v>275</v>
      </c>
    </row>
    <row r="57" spans="2:8" ht="53.25" customHeight="1" x14ac:dyDescent="0.15">
      <c r="B57" s="129"/>
      <c r="C57" s="1303" t="s">
        <v>50</v>
      </c>
      <c r="D57" s="1303"/>
      <c r="E57" s="1304"/>
      <c r="F57" s="132">
        <v>2070</v>
      </c>
      <c r="G57" s="132">
        <v>2135</v>
      </c>
      <c r="H57" s="133">
        <v>2186</v>
      </c>
    </row>
    <row r="58" spans="2:8" ht="45.75" customHeight="1" x14ac:dyDescent="0.15">
      <c r="B58" s="134"/>
      <c r="C58" s="1291" t="s">
        <v>586</v>
      </c>
      <c r="D58" s="1292"/>
      <c r="E58" s="1293"/>
      <c r="F58" s="135">
        <v>1434</v>
      </c>
      <c r="G58" s="135">
        <v>1434</v>
      </c>
      <c r="H58" s="136">
        <v>1434</v>
      </c>
    </row>
    <row r="59" spans="2:8" ht="45.75" customHeight="1" x14ac:dyDescent="0.15">
      <c r="B59" s="134"/>
      <c r="C59" s="1291" t="s">
        <v>587</v>
      </c>
      <c r="D59" s="1292"/>
      <c r="E59" s="1293"/>
      <c r="F59" s="135" t="s">
        <v>590</v>
      </c>
      <c r="G59" s="135">
        <v>550</v>
      </c>
      <c r="H59" s="136">
        <v>601</v>
      </c>
    </row>
    <row r="60" spans="2:8" ht="45.75" customHeight="1" x14ac:dyDescent="0.15">
      <c r="B60" s="134"/>
      <c r="C60" s="1291" t="s">
        <v>588</v>
      </c>
      <c r="D60" s="1292"/>
      <c r="E60" s="1293"/>
      <c r="F60" s="135">
        <v>100</v>
      </c>
      <c r="G60" s="135">
        <v>100</v>
      </c>
      <c r="H60" s="136">
        <v>100</v>
      </c>
    </row>
    <row r="61" spans="2:8" ht="45.75" customHeight="1" x14ac:dyDescent="0.15">
      <c r="B61" s="134"/>
      <c r="C61" s="1291" t="s">
        <v>589</v>
      </c>
      <c r="D61" s="1292"/>
      <c r="E61" s="1293"/>
      <c r="F61" s="135">
        <v>52</v>
      </c>
      <c r="G61" s="135">
        <v>52</v>
      </c>
      <c r="H61" s="136">
        <v>52</v>
      </c>
    </row>
    <row r="62" spans="2:8" ht="45.75" customHeight="1" thickBot="1" x14ac:dyDescent="0.2">
      <c r="B62" s="137"/>
      <c r="C62" s="1294"/>
      <c r="D62" s="1295"/>
      <c r="E62" s="1296"/>
      <c r="F62" s="138"/>
      <c r="G62" s="138"/>
      <c r="H62" s="139"/>
    </row>
    <row r="63" spans="2:8" ht="52.5" customHeight="1" thickBot="1" x14ac:dyDescent="0.2">
      <c r="B63" s="140"/>
      <c r="C63" s="1297" t="s">
        <v>51</v>
      </c>
      <c r="D63" s="1297"/>
      <c r="E63" s="1298"/>
      <c r="F63" s="141">
        <v>4842</v>
      </c>
      <c r="G63" s="141">
        <v>5201</v>
      </c>
      <c r="H63" s="142">
        <v>4233</v>
      </c>
    </row>
    <row r="64" spans="2:8" ht="15" customHeight="1" x14ac:dyDescent="0.15"/>
    <row r="65" ht="0" hidden="1" customHeight="1" x14ac:dyDescent="0.15"/>
    <row r="66" ht="0" hidden="1" customHeight="1" x14ac:dyDescent="0.15"/>
  </sheetData>
  <sheetProtection algorithmName="SHA-512" hashValue="wI7zSrtmLMe8nkzYD097O2pD+d74uKzurbZYxn4QSsJFxlhjSSHIo/jNbGcC4mYtc0Jw4Q+9V1VVLxxR8i14Bw==" saltValue="BytRFvuKJpPcnwaWi3l5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617</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617</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616</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613</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05" t="s">
        <v>619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x14ac:dyDescent="0.15">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x14ac:dyDescent="0.15">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x14ac:dyDescent="0.15">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x14ac:dyDescent="0.15">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612</v>
      </c>
    </row>
    <row r="50" spans="1:109" ht="13.5" x14ac:dyDescent="0.15">
      <c r="B50" s="386"/>
      <c r="G50" s="1317"/>
      <c r="H50" s="1317"/>
      <c r="I50" s="1317"/>
      <c r="J50" s="1317"/>
      <c r="K50" s="395"/>
      <c r="L50" s="395"/>
      <c r="M50" s="394"/>
      <c r="N50" s="394"/>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5" t="s">
        <v>560</v>
      </c>
      <c r="BQ50" s="1315"/>
      <c r="BR50" s="1315"/>
      <c r="BS50" s="1315"/>
      <c r="BT50" s="1315"/>
      <c r="BU50" s="1315"/>
      <c r="BV50" s="1315"/>
      <c r="BW50" s="1315"/>
      <c r="BX50" s="1315" t="s">
        <v>561</v>
      </c>
      <c r="BY50" s="1315"/>
      <c r="BZ50" s="1315"/>
      <c r="CA50" s="1315"/>
      <c r="CB50" s="1315"/>
      <c r="CC50" s="1315"/>
      <c r="CD50" s="1315"/>
      <c r="CE50" s="1315"/>
      <c r="CF50" s="1315" t="s">
        <v>562</v>
      </c>
      <c r="CG50" s="1315"/>
      <c r="CH50" s="1315"/>
      <c r="CI50" s="1315"/>
      <c r="CJ50" s="1315"/>
      <c r="CK50" s="1315"/>
      <c r="CL50" s="1315"/>
      <c r="CM50" s="1315"/>
      <c r="CN50" s="1315" t="s">
        <v>563</v>
      </c>
      <c r="CO50" s="1315"/>
      <c r="CP50" s="1315"/>
      <c r="CQ50" s="1315"/>
      <c r="CR50" s="1315"/>
      <c r="CS50" s="1315"/>
      <c r="CT50" s="1315"/>
      <c r="CU50" s="1315"/>
      <c r="CV50" s="1315" t="s">
        <v>564</v>
      </c>
      <c r="CW50" s="1315"/>
      <c r="CX50" s="1315"/>
      <c r="CY50" s="1315"/>
      <c r="CZ50" s="1315"/>
      <c r="DA50" s="1315"/>
      <c r="DB50" s="1315"/>
      <c r="DC50" s="1315"/>
    </row>
    <row r="51" spans="1:109" ht="13.5" customHeight="1" x14ac:dyDescent="0.15">
      <c r="B51" s="386"/>
      <c r="G51" s="1321"/>
      <c r="H51" s="1321"/>
      <c r="I51" s="1324"/>
      <c r="J51" s="1324"/>
      <c r="K51" s="1322"/>
      <c r="L51" s="1322"/>
      <c r="M51" s="1322"/>
      <c r="N51" s="1322"/>
      <c r="AM51" s="393"/>
      <c r="AN51" s="1323" t="s">
        <v>611</v>
      </c>
      <c r="AO51" s="1323"/>
      <c r="AP51" s="1323"/>
      <c r="AQ51" s="1323"/>
      <c r="AR51" s="1323"/>
      <c r="AS51" s="1323"/>
      <c r="AT51" s="1323"/>
      <c r="AU51" s="1323"/>
      <c r="AV51" s="1323"/>
      <c r="AW51" s="1323"/>
      <c r="AX51" s="1323"/>
      <c r="AY51" s="1323"/>
      <c r="AZ51" s="1323"/>
      <c r="BA51" s="1323"/>
      <c r="BB51" s="1323" t="s">
        <v>609</v>
      </c>
      <c r="BC51" s="1323"/>
      <c r="BD51" s="1323"/>
      <c r="BE51" s="1323"/>
      <c r="BF51" s="1323"/>
      <c r="BG51" s="1323"/>
      <c r="BH51" s="1323"/>
      <c r="BI51" s="1323"/>
      <c r="BJ51" s="1323"/>
      <c r="BK51" s="1323"/>
      <c r="BL51" s="1323"/>
      <c r="BM51" s="1323"/>
      <c r="BN51" s="1323"/>
      <c r="BO51" s="1323"/>
      <c r="BP51" s="1316"/>
      <c r="BQ51" s="1314"/>
      <c r="BR51" s="1314"/>
      <c r="BS51" s="1314"/>
      <c r="BT51" s="1314"/>
      <c r="BU51" s="1314"/>
      <c r="BV51" s="1314"/>
      <c r="BW51" s="1314"/>
      <c r="BX51" s="1314">
        <v>56.3</v>
      </c>
      <c r="BY51" s="1314"/>
      <c r="BZ51" s="1314"/>
      <c r="CA51" s="1314"/>
      <c r="CB51" s="1314"/>
      <c r="CC51" s="1314"/>
      <c r="CD51" s="1314"/>
      <c r="CE51" s="1314"/>
      <c r="CF51" s="1314">
        <v>59.2</v>
      </c>
      <c r="CG51" s="1314"/>
      <c r="CH51" s="1314"/>
      <c r="CI51" s="1314"/>
      <c r="CJ51" s="1314"/>
      <c r="CK51" s="1314"/>
      <c r="CL51" s="1314"/>
      <c r="CM51" s="1314"/>
      <c r="CN51" s="1314">
        <v>52.5</v>
      </c>
      <c r="CO51" s="1314"/>
      <c r="CP51" s="1314"/>
      <c r="CQ51" s="1314"/>
      <c r="CR51" s="1314"/>
      <c r="CS51" s="1314"/>
      <c r="CT51" s="1314"/>
      <c r="CU51" s="1314"/>
      <c r="CV51" s="1314">
        <v>66.099999999999994</v>
      </c>
      <c r="CW51" s="1314"/>
      <c r="CX51" s="1314"/>
      <c r="CY51" s="1314"/>
      <c r="CZ51" s="1314"/>
      <c r="DA51" s="1314"/>
      <c r="DB51" s="1314"/>
      <c r="DC51" s="1314"/>
    </row>
    <row r="52" spans="1:109" ht="13.5" x14ac:dyDescent="0.15">
      <c r="B52" s="386"/>
      <c r="G52" s="1321"/>
      <c r="H52" s="1321"/>
      <c r="I52" s="1324"/>
      <c r="J52" s="1324"/>
      <c r="K52" s="1322"/>
      <c r="L52" s="1322"/>
      <c r="M52" s="1322"/>
      <c r="N52" s="1322"/>
      <c r="AM52" s="39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5" x14ac:dyDescent="0.15">
      <c r="A53" s="401"/>
      <c r="B53" s="386"/>
      <c r="G53" s="1321"/>
      <c r="H53" s="1321"/>
      <c r="I53" s="1317"/>
      <c r="J53" s="1317"/>
      <c r="K53" s="1322"/>
      <c r="L53" s="1322"/>
      <c r="M53" s="1322"/>
      <c r="N53" s="1322"/>
      <c r="AM53" s="393"/>
      <c r="AN53" s="1323"/>
      <c r="AO53" s="1323"/>
      <c r="AP53" s="1323"/>
      <c r="AQ53" s="1323"/>
      <c r="AR53" s="1323"/>
      <c r="AS53" s="1323"/>
      <c r="AT53" s="1323"/>
      <c r="AU53" s="1323"/>
      <c r="AV53" s="1323"/>
      <c r="AW53" s="1323"/>
      <c r="AX53" s="1323"/>
      <c r="AY53" s="1323"/>
      <c r="AZ53" s="1323"/>
      <c r="BA53" s="1323"/>
      <c r="BB53" s="1323" t="s">
        <v>615</v>
      </c>
      <c r="BC53" s="1323"/>
      <c r="BD53" s="1323"/>
      <c r="BE53" s="1323"/>
      <c r="BF53" s="1323"/>
      <c r="BG53" s="1323"/>
      <c r="BH53" s="1323"/>
      <c r="BI53" s="1323"/>
      <c r="BJ53" s="1323"/>
      <c r="BK53" s="1323"/>
      <c r="BL53" s="1323"/>
      <c r="BM53" s="1323"/>
      <c r="BN53" s="1323"/>
      <c r="BO53" s="1323"/>
      <c r="BP53" s="1316"/>
      <c r="BQ53" s="1314"/>
      <c r="BR53" s="1314"/>
      <c r="BS53" s="1314"/>
      <c r="BT53" s="1314"/>
      <c r="BU53" s="1314"/>
      <c r="BV53" s="1314"/>
      <c r="BW53" s="1314"/>
      <c r="BX53" s="1314">
        <v>61.6</v>
      </c>
      <c r="BY53" s="1314"/>
      <c r="BZ53" s="1314"/>
      <c r="CA53" s="1314"/>
      <c r="CB53" s="1314"/>
      <c r="CC53" s="1314"/>
      <c r="CD53" s="1314"/>
      <c r="CE53" s="1314"/>
      <c r="CF53" s="1314">
        <v>63.3</v>
      </c>
      <c r="CG53" s="1314"/>
      <c r="CH53" s="1314"/>
      <c r="CI53" s="1314"/>
      <c r="CJ53" s="1314"/>
      <c r="CK53" s="1314"/>
      <c r="CL53" s="1314"/>
      <c r="CM53" s="1314"/>
      <c r="CN53" s="1314">
        <v>64.900000000000006</v>
      </c>
      <c r="CO53" s="1314"/>
      <c r="CP53" s="1314"/>
      <c r="CQ53" s="1314"/>
      <c r="CR53" s="1314"/>
      <c r="CS53" s="1314"/>
      <c r="CT53" s="1314"/>
      <c r="CU53" s="1314"/>
      <c r="CV53" s="1314">
        <v>65.7</v>
      </c>
      <c r="CW53" s="1314"/>
      <c r="CX53" s="1314"/>
      <c r="CY53" s="1314"/>
      <c r="CZ53" s="1314"/>
      <c r="DA53" s="1314"/>
      <c r="DB53" s="1314"/>
      <c r="DC53" s="1314"/>
    </row>
    <row r="54" spans="1:109" ht="13.5" x14ac:dyDescent="0.15">
      <c r="A54" s="401"/>
      <c r="B54" s="386"/>
      <c r="G54" s="1321"/>
      <c r="H54" s="1321"/>
      <c r="I54" s="1317"/>
      <c r="J54" s="1317"/>
      <c r="K54" s="1322"/>
      <c r="L54" s="1322"/>
      <c r="M54" s="1322"/>
      <c r="N54" s="1322"/>
      <c r="AM54" s="39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5" x14ac:dyDescent="0.15">
      <c r="A55" s="401"/>
      <c r="B55" s="386"/>
      <c r="G55" s="1317"/>
      <c r="H55" s="1317"/>
      <c r="I55" s="1317"/>
      <c r="J55" s="1317"/>
      <c r="K55" s="1322"/>
      <c r="L55" s="1322"/>
      <c r="M55" s="1322"/>
      <c r="N55" s="1322"/>
      <c r="AN55" s="1315" t="s">
        <v>610</v>
      </c>
      <c r="AO55" s="1315"/>
      <c r="AP55" s="1315"/>
      <c r="AQ55" s="1315"/>
      <c r="AR55" s="1315"/>
      <c r="AS55" s="1315"/>
      <c r="AT55" s="1315"/>
      <c r="AU55" s="1315"/>
      <c r="AV55" s="1315"/>
      <c r="AW55" s="1315"/>
      <c r="AX55" s="1315"/>
      <c r="AY55" s="1315"/>
      <c r="AZ55" s="1315"/>
      <c r="BA55" s="1315"/>
      <c r="BB55" s="1323" t="s">
        <v>609</v>
      </c>
      <c r="BC55" s="1323"/>
      <c r="BD55" s="1323"/>
      <c r="BE55" s="1323"/>
      <c r="BF55" s="1323"/>
      <c r="BG55" s="1323"/>
      <c r="BH55" s="1323"/>
      <c r="BI55" s="1323"/>
      <c r="BJ55" s="1323"/>
      <c r="BK55" s="1323"/>
      <c r="BL55" s="1323"/>
      <c r="BM55" s="1323"/>
      <c r="BN55" s="1323"/>
      <c r="BO55" s="1323"/>
      <c r="BP55" s="1316"/>
      <c r="BQ55" s="1314"/>
      <c r="BR55" s="1314"/>
      <c r="BS55" s="1314"/>
      <c r="BT55" s="1314"/>
      <c r="BU55" s="1314"/>
      <c r="BV55" s="1314"/>
      <c r="BW55" s="1314"/>
      <c r="BX55" s="1314">
        <v>37.299999999999997</v>
      </c>
      <c r="BY55" s="1314"/>
      <c r="BZ55" s="1314"/>
      <c r="CA55" s="1314"/>
      <c r="CB55" s="1314"/>
      <c r="CC55" s="1314"/>
      <c r="CD55" s="1314"/>
      <c r="CE55" s="1314"/>
      <c r="CF55" s="1314">
        <v>33.1</v>
      </c>
      <c r="CG55" s="1314"/>
      <c r="CH55" s="1314"/>
      <c r="CI55" s="1314"/>
      <c r="CJ55" s="1314"/>
      <c r="CK55" s="1314"/>
      <c r="CL55" s="1314"/>
      <c r="CM55" s="1314"/>
      <c r="CN55" s="1314">
        <v>31.3</v>
      </c>
      <c r="CO55" s="1314"/>
      <c r="CP55" s="1314"/>
      <c r="CQ55" s="1314"/>
      <c r="CR55" s="1314"/>
      <c r="CS55" s="1314"/>
      <c r="CT55" s="1314"/>
      <c r="CU55" s="1314"/>
      <c r="CV55" s="1314">
        <v>25.3</v>
      </c>
      <c r="CW55" s="1314"/>
      <c r="CX55" s="1314"/>
      <c r="CY55" s="1314"/>
      <c r="CZ55" s="1314"/>
      <c r="DA55" s="1314"/>
      <c r="DB55" s="1314"/>
      <c r="DC55" s="1314"/>
    </row>
    <row r="56" spans="1:109" ht="13.5" x14ac:dyDescent="0.15">
      <c r="A56" s="401"/>
      <c r="B56" s="386"/>
      <c r="G56" s="1317"/>
      <c r="H56" s="1317"/>
      <c r="I56" s="1317"/>
      <c r="J56" s="1317"/>
      <c r="K56" s="1322"/>
      <c r="L56" s="1322"/>
      <c r="M56" s="1322"/>
      <c r="N56" s="1322"/>
      <c r="AN56" s="1315"/>
      <c r="AO56" s="1315"/>
      <c r="AP56" s="1315"/>
      <c r="AQ56" s="1315"/>
      <c r="AR56" s="1315"/>
      <c r="AS56" s="1315"/>
      <c r="AT56" s="1315"/>
      <c r="AU56" s="1315"/>
      <c r="AV56" s="1315"/>
      <c r="AW56" s="1315"/>
      <c r="AX56" s="1315"/>
      <c r="AY56" s="1315"/>
      <c r="AZ56" s="1315"/>
      <c r="BA56" s="1315"/>
      <c r="BB56" s="1323"/>
      <c r="BC56" s="1323"/>
      <c r="BD56" s="1323"/>
      <c r="BE56" s="1323"/>
      <c r="BF56" s="1323"/>
      <c r="BG56" s="1323"/>
      <c r="BH56" s="1323"/>
      <c r="BI56" s="1323"/>
      <c r="BJ56" s="1323"/>
      <c r="BK56" s="1323"/>
      <c r="BL56" s="1323"/>
      <c r="BM56" s="1323"/>
      <c r="BN56" s="1323"/>
      <c r="BO56" s="1323"/>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1" customFormat="1" ht="13.5" x14ac:dyDescent="0.15">
      <c r="B57" s="407"/>
      <c r="G57" s="1317"/>
      <c r="H57" s="1317"/>
      <c r="I57" s="1325"/>
      <c r="J57" s="1325"/>
      <c r="K57" s="1322"/>
      <c r="L57" s="1322"/>
      <c r="M57" s="1322"/>
      <c r="N57" s="1322"/>
      <c r="AM57" s="385"/>
      <c r="AN57" s="1315"/>
      <c r="AO57" s="1315"/>
      <c r="AP57" s="1315"/>
      <c r="AQ57" s="1315"/>
      <c r="AR57" s="1315"/>
      <c r="AS57" s="1315"/>
      <c r="AT57" s="1315"/>
      <c r="AU57" s="1315"/>
      <c r="AV57" s="1315"/>
      <c r="AW57" s="1315"/>
      <c r="AX57" s="1315"/>
      <c r="AY57" s="1315"/>
      <c r="AZ57" s="1315"/>
      <c r="BA57" s="1315"/>
      <c r="BB57" s="1323" t="s">
        <v>615</v>
      </c>
      <c r="BC57" s="1323"/>
      <c r="BD57" s="1323"/>
      <c r="BE57" s="1323"/>
      <c r="BF57" s="1323"/>
      <c r="BG57" s="1323"/>
      <c r="BH57" s="1323"/>
      <c r="BI57" s="1323"/>
      <c r="BJ57" s="1323"/>
      <c r="BK57" s="1323"/>
      <c r="BL57" s="1323"/>
      <c r="BM57" s="1323"/>
      <c r="BN57" s="1323"/>
      <c r="BO57" s="1323"/>
      <c r="BP57" s="1316"/>
      <c r="BQ57" s="1314"/>
      <c r="BR57" s="1314"/>
      <c r="BS57" s="1314"/>
      <c r="BT57" s="1314"/>
      <c r="BU57" s="1314"/>
      <c r="BV57" s="1314"/>
      <c r="BW57" s="1314"/>
      <c r="BX57" s="1314">
        <v>55.2</v>
      </c>
      <c r="BY57" s="1314"/>
      <c r="BZ57" s="1314"/>
      <c r="CA57" s="1314"/>
      <c r="CB57" s="1314"/>
      <c r="CC57" s="1314"/>
      <c r="CD57" s="1314"/>
      <c r="CE57" s="1314"/>
      <c r="CF57" s="1314">
        <v>57.2</v>
      </c>
      <c r="CG57" s="1314"/>
      <c r="CH57" s="1314"/>
      <c r="CI57" s="1314"/>
      <c r="CJ57" s="1314"/>
      <c r="CK57" s="1314"/>
      <c r="CL57" s="1314"/>
      <c r="CM57" s="1314"/>
      <c r="CN57" s="1314">
        <v>58.5</v>
      </c>
      <c r="CO57" s="1314"/>
      <c r="CP57" s="1314"/>
      <c r="CQ57" s="1314"/>
      <c r="CR57" s="1314"/>
      <c r="CS57" s="1314"/>
      <c r="CT57" s="1314"/>
      <c r="CU57" s="1314"/>
      <c r="CV57" s="1314">
        <v>59.9</v>
      </c>
      <c r="CW57" s="1314"/>
      <c r="CX57" s="1314"/>
      <c r="CY57" s="1314"/>
      <c r="CZ57" s="1314"/>
      <c r="DA57" s="1314"/>
      <c r="DB57" s="1314"/>
      <c r="DC57" s="1314"/>
      <c r="DD57" s="412"/>
      <c r="DE57" s="407"/>
    </row>
    <row r="58" spans="1:109" s="401" customFormat="1" ht="13.5" x14ac:dyDescent="0.15">
      <c r="A58" s="385"/>
      <c r="B58" s="407"/>
      <c r="G58" s="1317"/>
      <c r="H58" s="1317"/>
      <c r="I58" s="1325"/>
      <c r="J58" s="1325"/>
      <c r="K58" s="1322"/>
      <c r="L58" s="1322"/>
      <c r="M58" s="1322"/>
      <c r="N58" s="1322"/>
      <c r="AM58" s="385"/>
      <c r="AN58" s="1315"/>
      <c r="AO58" s="1315"/>
      <c r="AP58" s="1315"/>
      <c r="AQ58" s="1315"/>
      <c r="AR58" s="1315"/>
      <c r="AS58" s="1315"/>
      <c r="AT58" s="1315"/>
      <c r="AU58" s="1315"/>
      <c r="AV58" s="1315"/>
      <c r="AW58" s="1315"/>
      <c r="AX58" s="1315"/>
      <c r="AY58" s="1315"/>
      <c r="AZ58" s="1315"/>
      <c r="BA58" s="1315"/>
      <c r="BB58" s="1323"/>
      <c r="BC58" s="1323"/>
      <c r="BD58" s="1323"/>
      <c r="BE58" s="1323"/>
      <c r="BF58" s="1323"/>
      <c r="BG58" s="1323"/>
      <c r="BH58" s="1323"/>
      <c r="BI58" s="1323"/>
      <c r="BJ58" s="1323"/>
      <c r="BK58" s="1323"/>
      <c r="BL58" s="1323"/>
      <c r="BM58" s="1323"/>
      <c r="BN58" s="1323"/>
      <c r="BO58" s="1323"/>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614</v>
      </c>
    </row>
    <row r="64" spans="1:109" ht="13.5" x14ac:dyDescent="0.15">
      <c r="B64" s="386"/>
      <c r="G64" s="402"/>
      <c r="I64" s="404"/>
      <c r="J64" s="404"/>
      <c r="K64" s="404"/>
      <c r="L64" s="404"/>
      <c r="M64" s="404"/>
      <c r="N64" s="403"/>
      <c r="AM64" s="402"/>
      <c r="AN64" s="402" t="s">
        <v>613</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5" t="s">
        <v>618</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x14ac:dyDescent="0.15">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x14ac:dyDescent="0.15">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x14ac:dyDescent="0.15">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x14ac:dyDescent="0.15">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612</v>
      </c>
    </row>
    <row r="72" spans="2:107" ht="13.5" x14ac:dyDescent="0.15">
      <c r="B72" s="386"/>
      <c r="G72" s="1317"/>
      <c r="H72" s="1317"/>
      <c r="I72" s="1317"/>
      <c r="J72" s="1317"/>
      <c r="K72" s="395"/>
      <c r="L72" s="395"/>
      <c r="M72" s="394"/>
      <c r="N72" s="394"/>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5" t="s">
        <v>560</v>
      </c>
      <c r="BQ72" s="1315"/>
      <c r="BR72" s="1315"/>
      <c r="BS72" s="1315"/>
      <c r="BT72" s="1315"/>
      <c r="BU72" s="1315"/>
      <c r="BV72" s="1315"/>
      <c r="BW72" s="1315"/>
      <c r="BX72" s="1315" t="s">
        <v>561</v>
      </c>
      <c r="BY72" s="1315"/>
      <c r="BZ72" s="1315"/>
      <c r="CA72" s="1315"/>
      <c r="CB72" s="1315"/>
      <c r="CC72" s="1315"/>
      <c r="CD72" s="1315"/>
      <c r="CE72" s="1315"/>
      <c r="CF72" s="1315" t="s">
        <v>562</v>
      </c>
      <c r="CG72" s="1315"/>
      <c r="CH72" s="1315"/>
      <c r="CI72" s="1315"/>
      <c r="CJ72" s="1315"/>
      <c r="CK72" s="1315"/>
      <c r="CL72" s="1315"/>
      <c r="CM72" s="1315"/>
      <c r="CN72" s="1315" t="s">
        <v>563</v>
      </c>
      <c r="CO72" s="1315"/>
      <c r="CP72" s="1315"/>
      <c r="CQ72" s="1315"/>
      <c r="CR72" s="1315"/>
      <c r="CS72" s="1315"/>
      <c r="CT72" s="1315"/>
      <c r="CU72" s="1315"/>
      <c r="CV72" s="1315" t="s">
        <v>564</v>
      </c>
      <c r="CW72" s="1315"/>
      <c r="CX72" s="1315"/>
      <c r="CY72" s="1315"/>
      <c r="CZ72" s="1315"/>
      <c r="DA72" s="1315"/>
      <c r="DB72" s="1315"/>
      <c r="DC72" s="1315"/>
    </row>
    <row r="73" spans="2:107" ht="13.5" x14ac:dyDescent="0.15">
      <c r="B73" s="386"/>
      <c r="G73" s="1321"/>
      <c r="H73" s="1321"/>
      <c r="I73" s="1321"/>
      <c r="J73" s="1321"/>
      <c r="K73" s="1326"/>
      <c r="L73" s="1326"/>
      <c r="M73" s="1326"/>
      <c r="N73" s="1326"/>
      <c r="AM73" s="393"/>
      <c r="AN73" s="1323" t="s">
        <v>611</v>
      </c>
      <c r="AO73" s="1323"/>
      <c r="AP73" s="1323"/>
      <c r="AQ73" s="1323"/>
      <c r="AR73" s="1323"/>
      <c r="AS73" s="1323"/>
      <c r="AT73" s="1323"/>
      <c r="AU73" s="1323"/>
      <c r="AV73" s="1323"/>
      <c r="AW73" s="1323"/>
      <c r="AX73" s="1323"/>
      <c r="AY73" s="1323"/>
      <c r="AZ73" s="1323"/>
      <c r="BA73" s="1323"/>
      <c r="BB73" s="1323" t="s">
        <v>609</v>
      </c>
      <c r="BC73" s="1323"/>
      <c r="BD73" s="1323"/>
      <c r="BE73" s="1323"/>
      <c r="BF73" s="1323"/>
      <c r="BG73" s="1323"/>
      <c r="BH73" s="1323"/>
      <c r="BI73" s="1323"/>
      <c r="BJ73" s="1323"/>
      <c r="BK73" s="1323"/>
      <c r="BL73" s="1323"/>
      <c r="BM73" s="1323"/>
      <c r="BN73" s="1323"/>
      <c r="BO73" s="1323"/>
      <c r="BP73" s="1314">
        <v>59.3</v>
      </c>
      <c r="BQ73" s="1314"/>
      <c r="BR73" s="1314"/>
      <c r="BS73" s="1314"/>
      <c r="BT73" s="1314"/>
      <c r="BU73" s="1314"/>
      <c r="BV73" s="1314"/>
      <c r="BW73" s="1314"/>
      <c r="BX73" s="1314">
        <v>56.3</v>
      </c>
      <c r="BY73" s="1314"/>
      <c r="BZ73" s="1314"/>
      <c r="CA73" s="1314"/>
      <c r="CB73" s="1314"/>
      <c r="CC73" s="1314"/>
      <c r="CD73" s="1314"/>
      <c r="CE73" s="1314"/>
      <c r="CF73" s="1314">
        <v>59.2</v>
      </c>
      <c r="CG73" s="1314"/>
      <c r="CH73" s="1314"/>
      <c r="CI73" s="1314"/>
      <c r="CJ73" s="1314"/>
      <c r="CK73" s="1314"/>
      <c r="CL73" s="1314"/>
      <c r="CM73" s="1314"/>
      <c r="CN73" s="1314">
        <v>52.5</v>
      </c>
      <c r="CO73" s="1314"/>
      <c r="CP73" s="1314"/>
      <c r="CQ73" s="1314"/>
      <c r="CR73" s="1314"/>
      <c r="CS73" s="1314"/>
      <c r="CT73" s="1314"/>
      <c r="CU73" s="1314"/>
      <c r="CV73" s="1314">
        <v>66.099999999999994</v>
      </c>
      <c r="CW73" s="1314"/>
      <c r="CX73" s="1314"/>
      <c r="CY73" s="1314"/>
      <c r="CZ73" s="1314"/>
      <c r="DA73" s="1314"/>
      <c r="DB73" s="1314"/>
      <c r="DC73" s="1314"/>
    </row>
    <row r="74" spans="2:107" ht="13.5" x14ac:dyDescent="0.15">
      <c r="B74" s="386"/>
      <c r="G74" s="1321"/>
      <c r="H74" s="1321"/>
      <c r="I74" s="1321"/>
      <c r="J74" s="1321"/>
      <c r="K74" s="1326"/>
      <c r="L74" s="1326"/>
      <c r="M74" s="1326"/>
      <c r="N74" s="1326"/>
      <c r="AM74" s="39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5" x14ac:dyDescent="0.15">
      <c r="B75" s="386"/>
      <c r="G75" s="1321"/>
      <c r="H75" s="1321"/>
      <c r="I75" s="1317"/>
      <c r="J75" s="1317"/>
      <c r="K75" s="1322"/>
      <c r="L75" s="1322"/>
      <c r="M75" s="1322"/>
      <c r="N75" s="1322"/>
      <c r="AM75" s="393"/>
      <c r="AN75" s="1323"/>
      <c r="AO75" s="1323"/>
      <c r="AP75" s="1323"/>
      <c r="AQ75" s="1323"/>
      <c r="AR75" s="1323"/>
      <c r="AS75" s="1323"/>
      <c r="AT75" s="1323"/>
      <c r="AU75" s="1323"/>
      <c r="AV75" s="1323"/>
      <c r="AW75" s="1323"/>
      <c r="AX75" s="1323"/>
      <c r="AY75" s="1323"/>
      <c r="AZ75" s="1323"/>
      <c r="BA75" s="1323"/>
      <c r="BB75" s="1323" t="s">
        <v>608</v>
      </c>
      <c r="BC75" s="1323"/>
      <c r="BD75" s="1323"/>
      <c r="BE75" s="1323"/>
      <c r="BF75" s="1323"/>
      <c r="BG75" s="1323"/>
      <c r="BH75" s="1323"/>
      <c r="BI75" s="1323"/>
      <c r="BJ75" s="1323"/>
      <c r="BK75" s="1323"/>
      <c r="BL75" s="1323"/>
      <c r="BM75" s="1323"/>
      <c r="BN75" s="1323"/>
      <c r="BO75" s="1323"/>
      <c r="BP75" s="1314">
        <v>10.1</v>
      </c>
      <c r="BQ75" s="1314"/>
      <c r="BR75" s="1314"/>
      <c r="BS75" s="1314"/>
      <c r="BT75" s="1314"/>
      <c r="BU75" s="1314"/>
      <c r="BV75" s="1314"/>
      <c r="BW75" s="1314"/>
      <c r="BX75" s="1314">
        <v>9.9</v>
      </c>
      <c r="BY75" s="1314"/>
      <c r="BZ75" s="1314"/>
      <c r="CA75" s="1314"/>
      <c r="CB75" s="1314"/>
      <c r="CC75" s="1314"/>
      <c r="CD75" s="1314"/>
      <c r="CE75" s="1314"/>
      <c r="CF75" s="1314">
        <v>10.1</v>
      </c>
      <c r="CG75" s="1314"/>
      <c r="CH75" s="1314"/>
      <c r="CI75" s="1314"/>
      <c r="CJ75" s="1314"/>
      <c r="CK75" s="1314"/>
      <c r="CL75" s="1314"/>
      <c r="CM75" s="1314"/>
      <c r="CN75" s="1314">
        <v>10</v>
      </c>
      <c r="CO75" s="1314"/>
      <c r="CP75" s="1314"/>
      <c r="CQ75" s="1314"/>
      <c r="CR75" s="1314"/>
      <c r="CS75" s="1314"/>
      <c r="CT75" s="1314"/>
      <c r="CU75" s="1314"/>
      <c r="CV75" s="1314">
        <v>9.5</v>
      </c>
      <c r="CW75" s="1314"/>
      <c r="CX75" s="1314"/>
      <c r="CY75" s="1314"/>
      <c r="CZ75" s="1314"/>
      <c r="DA75" s="1314"/>
      <c r="DB75" s="1314"/>
      <c r="DC75" s="1314"/>
    </row>
    <row r="76" spans="2:107" ht="13.5" x14ac:dyDescent="0.15">
      <c r="B76" s="386"/>
      <c r="G76" s="1321"/>
      <c r="H76" s="1321"/>
      <c r="I76" s="1317"/>
      <c r="J76" s="1317"/>
      <c r="K76" s="1322"/>
      <c r="L76" s="1322"/>
      <c r="M76" s="1322"/>
      <c r="N76" s="1322"/>
      <c r="AM76" s="39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5" x14ac:dyDescent="0.15">
      <c r="B77" s="386"/>
      <c r="G77" s="1317"/>
      <c r="H77" s="1317"/>
      <c r="I77" s="1317"/>
      <c r="J77" s="1317"/>
      <c r="K77" s="1326"/>
      <c r="L77" s="1326"/>
      <c r="M77" s="1326"/>
      <c r="N77" s="1326"/>
      <c r="AN77" s="1315" t="s">
        <v>610</v>
      </c>
      <c r="AO77" s="1315"/>
      <c r="AP77" s="1315"/>
      <c r="AQ77" s="1315"/>
      <c r="AR77" s="1315"/>
      <c r="AS77" s="1315"/>
      <c r="AT77" s="1315"/>
      <c r="AU77" s="1315"/>
      <c r="AV77" s="1315"/>
      <c r="AW77" s="1315"/>
      <c r="AX77" s="1315"/>
      <c r="AY77" s="1315"/>
      <c r="AZ77" s="1315"/>
      <c r="BA77" s="1315"/>
      <c r="BB77" s="1323" t="s">
        <v>609</v>
      </c>
      <c r="BC77" s="1323"/>
      <c r="BD77" s="1323"/>
      <c r="BE77" s="1323"/>
      <c r="BF77" s="1323"/>
      <c r="BG77" s="1323"/>
      <c r="BH77" s="1323"/>
      <c r="BI77" s="1323"/>
      <c r="BJ77" s="1323"/>
      <c r="BK77" s="1323"/>
      <c r="BL77" s="1323"/>
      <c r="BM77" s="1323"/>
      <c r="BN77" s="1323"/>
      <c r="BO77" s="1323"/>
      <c r="BP77" s="1314">
        <v>44.4</v>
      </c>
      <c r="BQ77" s="1314"/>
      <c r="BR77" s="1314"/>
      <c r="BS77" s="1314"/>
      <c r="BT77" s="1314"/>
      <c r="BU77" s="1314"/>
      <c r="BV77" s="1314"/>
      <c r="BW77" s="1314"/>
      <c r="BX77" s="1314">
        <v>37.299999999999997</v>
      </c>
      <c r="BY77" s="1314"/>
      <c r="BZ77" s="1314"/>
      <c r="CA77" s="1314"/>
      <c r="CB77" s="1314"/>
      <c r="CC77" s="1314"/>
      <c r="CD77" s="1314"/>
      <c r="CE77" s="1314"/>
      <c r="CF77" s="1314">
        <v>33.1</v>
      </c>
      <c r="CG77" s="1314"/>
      <c r="CH77" s="1314"/>
      <c r="CI77" s="1314"/>
      <c r="CJ77" s="1314"/>
      <c r="CK77" s="1314"/>
      <c r="CL77" s="1314"/>
      <c r="CM77" s="1314"/>
      <c r="CN77" s="1314">
        <v>31.3</v>
      </c>
      <c r="CO77" s="1314"/>
      <c r="CP77" s="1314"/>
      <c r="CQ77" s="1314"/>
      <c r="CR77" s="1314"/>
      <c r="CS77" s="1314"/>
      <c r="CT77" s="1314"/>
      <c r="CU77" s="1314"/>
      <c r="CV77" s="1314">
        <v>25.3</v>
      </c>
      <c r="CW77" s="1314"/>
      <c r="CX77" s="1314"/>
      <c r="CY77" s="1314"/>
      <c r="CZ77" s="1314"/>
      <c r="DA77" s="1314"/>
      <c r="DB77" s="1314"/>
      <c r="DC77" s="1314"/>
    </row>
    <row r="78" spans="2:107" ht="13.5" x14ac:dyDescent="0.15">
      <c r="B78" s="386"/>
      <c r="G78" s="1317"/>
      <c r="H78" s="1317"/>
      <c r="I78" s="1317"/>
      <c r="J78" s="1317"/>
      <c r="K78" s="1326"/>
      <c r="L78" s="1326"/>
      <c r="M78" s="1326"/>
      <c r="N78" s="1326"/>
      <c r="AN78" s="1315"/>
      <c r="AO78" s="1315"/>
      <c r="AP78" s="1315"/>
      <c r="AQ78" s="1315"/>
      <c r="AR78" s="1315"/>
      <c r="AS78" s="1315"/>
      <c r="AT78" s="1315"/>
      <c r="AU78" s="1315"/>
      <c r="AV78" s="1315"/>
      <c r="AW78" s="1315"/>
      <c r="AX78" s="1315"/>
      <c r="AY78" s="1315"/>
      <c r="AZ78" s="1315"/>
      <c r="BA78" s="1315"/>
      <c r="BB78" s="1323"/>
      <c r="BC78" s="1323"/>
      <c r="BD78" s="1323"/>
      <c r="BE78" s="1323"/>
      <c r="BF78" s="1323"/>
      <c r="BG78" s="1323"/>
      <c r="BH78" s="1323"/>
      <c r="BI78" s="1323"/>
      <c r="BJ78" s="1323"/>
      <c r="BK78" s="1323"/>
      <c r="BL78" s="1323"/>
      <c r="BM78" s="1323"/>
      <c r="BN78" s="1323"/>
      <c r="BO78" s="1323"/>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5" x14ac:dyDescent="0.15">
      <c r="B79" s="386"/>
      <c r="G79" s="1317"/>
      <c r="H79" s="1317"/>
      <c r="I79" s="1325"/>
      <c r="J79" s="1325"/>
      <c r="K79" s="1327"/>
      <c r="L79" s="1327"/>
      <c r="M79" s="1327"/>
      <c r="N79" s="1327"/>
      <c r="AN79" s="1315"/>
      <c r="AO79" s="1315"/>
      <c r="AP79" s="1315"/>
      <c r="AQ79" s="1315"/>
      <c r="AR79" s="1315"/>
      <c r="AS79" s="1315"/>
      <c r="AT79" s="1315"/>
      <c r="AU79" s="1315"/>
      <c r="AV79" s="1315"/>
      <c r="AW79" s="1315"/>
      <c r="AX79" s="1315"/>
      <c r="AY79" s="1315"/>
      <c r="AZ79" s="1315"/>
      <c r="BA79" s="1315"/>
      <c r="BB79" s="1323" t="s">
        <v>608</v>
      </c>
      <c r="BC79" s="1323"/>
      <c r="BD79" s="1323"/>
      <c r="BE79" s="1323"/>
      <c r="BF79" s="1323"/>
      <c r="BG79" s="1323"/>
      <c r="BH79" s="1323"/>
      <c r="BI79" s="1323"/>
      <c r="BJ79" s="1323"/>
      <c r="BK79" s="1323"/>
      <c r="BL79" s="1323"/>
      <c r="BM79" s="1323"/>
      <c r="BN79" s="1323"/>
      <c r="BO79" s="1323"/>
      <c r="BP79" s="1314">
        <v>9.4</v>
      </c>
      <c r="BQ79" s="1314"/>
      <c r="BR79" s="1314"/>
      <c r="BS79" s="1314"/>
      <c r="BT79" s="1314"/>
      <c r="BU79" s="1314"/>
      <c r="BV79" s="1314"/>
      <c r="BW79" s="1314"/>
      <c r="BX79" s="1314">
        <v>7.8</v>
      </c>
      <c r="BY79" s="1314"/>
      <c r="BZ79" s="1314"/>
      <c r="CA79" s="1314"/>
      <c r="CB79" s="1314"/>
      <c r="CC79" s="1314"/>
      <c r="CD79" s="1314"/>
      <c r="CE79" s="1314"/>
      <c r="CF79" s="1314">
        <v>7.5</v>
      </c>
      <c r="CG79" s="1314"/>
      <c r="CH79" s="1314"/>
      <c r="CI79" s="1314"/>
      <c r="CJ79" s="1314"/>
      <c r="CK79" s="1314"/>
      <c r="CL79" s="1314"/>
      <c r="CM79" s="1314"/>
      <c r="CN79" s="1314">
        <v>7.2</v>
      </c>
      <c r="CO79" s="1314"/>
      <c r="CP79" s="1314"/>
      <c r="CQ79" s="1314"/>
      <c r="CR79" s="1314"/>
      <c r="CS79" s="1314"/>
      <c r="CT79" s="1314"/>
      <c r="CU79" s="1314"/>
      <c r="CV79" s="1314">
        <v>6.9</v>
      </c>
      <c r="CW79" s="1314"/>
      <c r="CX79" s="1314"/>
      <c r="CY79" s="1314"/>
      <c r="CZ79" s="1314"/>
      <c r="DA79" s="1314"/>
      <c r="DB79" s="1314"/>
      <c r="DC79" s="1314"/>
    </row>
    <row r="80" spans="2:107" ht="13.5" x14ac:dyDescent="0.15">
      <c r="B80" s="386"/>
      <c r="G80" s="1317"/>
      <c r="H80" s="1317"/>
      <c r="I80" s="1325"/>
      <c r="J80" s="1325"/>
      <c r="K80" s="1327"/>
      <c r="L80" s="1327"/>
      <c r="M80" s="1327"/>
      <c r="N80" s="1327"/>
      <c r="AN80" s="1315"/>
      <c r="AO80" s="1315"/>
      <c r="AP80" s="1315"/>
      <c r="AQ80" s="1315"/>
      <c r="AR80" s="1315"/>
      <c r="AS80" s="1315"/>
      <c r="AT80" s="1315"/>
      <c r="AU80" s="1315"/>
      <c r="AV80" s="1315"/>
      <c r="AW80" s="1315"/>
      <c r="AX80" s="1315"/>
      <c r="AY80" s="1315"/>
      <c r="AZ80" s="1315"/>
      <c r="BA80" s="1315"/>
      <c r="BB80" s="1323"/>
      <c r="BC80" s="1323"/>
      <c r="BD80" s="1323"/>
      <c r="BE80" s="1323"/>
      <c r="BF80" s="1323"/>
      <c r="BG80" s="1323"/>
      <c r="BH80" s="1323"/>
      <c r="BI80" s="1323"/>
      <c r="BJ80" s="1323"/>
      <c r="BK80" s="1323"/>
      <c r="BL80" s="1323"/>
      <c r="BM80" s="1323"/>
      <c r="BN80" s="1323"/>
      <c r="BO80" s="1323"/>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nIKqbkWZGyYvHUAsv9fYaCteHbmegLXv6/JepKzwpz/dxmBJzLGJehScq8w3XGnq1HsTiImL09essMUzlgz4w==" saltValue="lYCO2faEukkzaNrA3CJPKw==" spinCount="100000" sheet="1" objects="1" scenarios="1" formatCells="0"/>
  <dataConsolidate/>
  <mergeCells count="112">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 ref="G77:H80"/>
    <mergeCell ref="I77:J78"/>
    <mergeCell ref="K77:K78"/>
    <mergeCell ref="L77:L78"/>
    <mergeCell ref="M77:M78"/>
    <mergeCell ref="CN79:CU80"/>
    <mergeCell ref="BX73:CE74"/>
    <mergeCell ref="CF73:CM74"/>
    <mergeCell ref="CN73:CU74"/>
    <mergeCell ref="I79:J80"/>
    <mergeCell ref="K79:K80"/>
    <mergeCell ref="L79:L80"/>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BB57:BO58"/>
    <mergeCell ref="G55:H58"/>
    <mergeCell ref="I55:J56"/>
    <mergeCell ref="K55:K56"/>
    <mergeCell ref="L55:L56"/>
    <mergeCell ref="M55:M56"/>
    <mergeCell ref="N55:N56"/>
    <mergeCell ref="L57:L58"/>
    <mergeCell ref="M57:M58"/>
    <mergeCell ref="N57:N58"/>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hAGz1nmx45XqxrqWeYDbWIkQ1XxZ7buZpFsl4fEINW7Kvuyxdyn3znnR+znpPBsrZRgtXaZ09GLI2R752Pf3Q==" saltValue="iA7jg6QTkSTRc4aDyKFS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gSAXWln86A5Jwd2Hz1PqFKu8Qg/Do/xP+J2+wWW5Xy/p8tyeqhQzYL2upCE1EEzP0CXCFK6f81Fyr5VGM6hlQ==" saltValue="ZhQjuG/sCG7gRKyk5F9HW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47968</v>
      </c>
      <c r="E3" s="161"/>
      <c r="F3" s="162">
        <v>57944</v>
      </c>
      <c r="G3" s="163"/>
      <c r="H3" s="164"/>
    </row>
    <row r="4" spans="1:8" x14ac:dyDescent="0.15">
      <c r="A4" s="165"/>
      <c r="B4" s="166"/>
      <c r="C4" s="167"/>
      <c r="D4" s="168">
        <v>33085</v>
      </c>
      <c r="E4" s="169"/>
      <c r="F4" s="170">
        <v>29326</v>
      </c>
      <c r="G4" s="171"/>
      <c r="H4" s="172"/>
    </row>
    <row r="5" spans="1:8" x14ac:dyDescent="0.15">
      <c r="A5" s="153" t="s">
        <v>552</v>
      </c>
      <c r="B5" s="158"/>
      <c r="C5" s="159"/>
      <c r="D5" s="160">
        <v>28802</v>
      </c>
      <c r="E5" s="161"/>
      <c r="F5" s="162">
        <v>54227</v>
      </c>
      <c r="G5" s="163"/>
      <c r="H5" s="164"/>
    </row>
    <row r="6" spans="1:8" x14ac:dyDescent="0.15">
      <c r="A6" s="165"/>
      <c r="B6" s="166"/>
      <c r="C6" s="167"/>
      <c r="D6" s="168">
        <v>15169</v>
      </c>
      <c r="E6" s="169"/>
      <c r="F6" s="170">
        <v>29694</v>
      </c>
      <c r="G6" s="171"/>
      <c r="H6" s="172"/>
    </row>
    <row r="7" spans="1:8" x14ac:dyDescent="0.15">
      <c r="A7" s="153" t="s">
        <v>553</v>
      </c>
      <c r="B7" s="158"/>
      <c r="C7" s="159"/>
      <c r="D7" s="160">
        <v>22323</v>
      </c>
      <c r="E7" s="161"/>
      <c r="F7" s="162">
        <v>57295</v>
      </c>
      <c r="G7" s="163"/>
      <c r="H7" s="164"/>
    </row>
    <row r="8" spans="1:8" x14ac:dyDescent="0.15">
      <c r="A8" s="165"/>
      <c r="B8" s="166"/>
      <c r="C8" s="167"/>
      <c r="D8" s="168">
        <v>14880</v>
      </c>
      <c r="E8" s="169"/>
      <c r="F8" s="170">
        <v>32771</v>
      </c>
      <c r="G8" s="171"/>
      <c r="H8" s="172"/>
    </row>
    <row r="9" spans="1:8" x14ac:dyDescent="0.15">
      <c r="A9" s="153" t="s">
        <v>554</v>
      </c>
      <c r="B9" s="158"/>
      <c r="C9" s="159"/>
      <c r="D9" s="160">
        <v>21864</v>
      </c>
      <c r="E9" s="161"/>
      <c r="F9" s="162">
        <v>54110</v>
      </c>
      <c r="G9" s="163"/>
      <c r="H9" s="164"/>
    </row>
    <row r="10" spans="1:8" x14ac:dyDescent="0.15">
      <c r="A10" s="165"/>
      <c r="B10" s="166"/>
      <c r="C10" s="167"/>
      <c r="D10" s="168">
        <v>12308</v>
      </c>
      <c r="E10" s="169"/>
      <c r="F10" s="170">
        <v>30620</v>
      </c>
      <c r="G10" s="171"/>
      <c r="H10" s="172"/>
    </row>
    <row r="11" spans="1:8" x14ac:dyDescent="0.15">
      <c r="A11" s="153" t="s">
        <v>555</v>
      </c>
      <c r="B11" s="158"/>
      <c r="C11" s="159"/>
      <c r="D11" s="160">
        <v>26323</v>
      </c>
      <c r="E11" s="161"/>
      <c r="F11" s="162">
        <v>54684</v>
      </c>
      <c r="G11" s="163"/>
      <c r="H11" s="164"/>
    </row>
    <row r="12" spans="1:8" x14ac:dyDescent="0.15">
      <c r="A12" s="165"/>
      <c r="B12" s="166"/>
      <c r="C12" s="173"/>
      <c r="D12" s="168">
        <v>12145</v>
      </c>
      <c r="E12" s="169"/>
      <c r="F12" s="170">
        <v>32829</v>
      </c>
      <c r="G12" s="171"/>
      <c r="H12" s="172"/>
    </row>
    <row r="13" spans="1:8" x14ac:dyDescent="0.15">
      <c r="A13" s="153"/>
      <c r="B13" s="158"/>
      <c r="C13" s="174"/>
      <c r="D13" s="175">
        <v>29456</v>
      </c>
      <c r="E13" s="176"/>
      <c r="F13" s="177">
        <v>55652</v>
      </c>
      <c r="G13" s="178"/>
      <c r="H13" s="164"/>
    </row>
    <row r="14" spans="1:8" x14ac:dyDescent="0.15">
      <c r="A14" s="165"/>
      <c r="B14" s="166"/>
      <c r="C14" s="167"/>
      <c r="D14" s="168">
        <v>17517</v>
      </c>
      <c r="E14" s="169"/>
      <c r="F14" s="170">
        <v>31048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5.28</v>
      </c>
      <c r="C19" s="179">
        <f>ROUND(VALUE(SUBSTITUTE(実質収支比率等に係る経年分析!G$48,"▲","-")),2)</f>
        <v>5.61</v>
      </c>
      <c r="D19" s="179">
        <f>ROUND(VALUE(SUBSTITUTE(実質収支比率等に係る経年分析!H$48,"▲","-")),2)</f>
        <v>5.14</v>
      </c>
      <c r="E19" s="179">
        <f>ROUND(VALUE(SUBSTITUTE(実質収支比率等に係る経年分析!I$48,"▲","-")),2)</f>
        <v>4.79</v>
      </c>
      <c r="F19" s="179">
        <f>ROUND(VALUE(SUBSTITUTE(実質収支比率等に係る経年分析!J$48,"▲","-")),2)</f>
        <v>5.57</v>
      </c>
    </row>
    <row r="20" spans="1:11" x14ac:dyDescent="0.15">
      <c r="A20" s="179" t="s">
        <v>55</v>
      </c>
      <c r="B20" s="179">
        <f>ROUND(VALUE(SUBSTITUTE(実質収支比率等に係る経年分析!F$47,"▲","-")),2)</f>
        <v>22.4</v>
      </c>
      <c r="C20" s="179">
        <f>ROUND(VALUE(SUBSTITUTE(実質収支比率等に係る経年分析!G$47,"▲","-")),2)</f>
        <v>19.41</v>
      </c>
      <c r="D20" s="179">
        <f>ROUND(VALUE(SUBSTITUTE(実質収支比率等に係る経年分析!H$47,"▲","-")),2)</f>
        <v>13.59</v>
      </c>
      <c r="E20" s="179">
        <f>ROUND(VALUE(SUBSTITUTE(実質収支比率等に係る経年分析!I$47,"▲","-")),2)</f>
        <v>16.77</v>
      </c>
      <c r="F20" s="179">
        <f>ROUND(VALUE(SUBSTITUTE(実質収支比率等に係る経年分析!J$47,"▲","-")),2)</f>
        <v>14.01</v>
      </c>
    </row>
    <row r="21" spans="1:11" x14ac:dyDescent="0.15">
      <c r="A21" s="179" t="s">
        <v>56</v>
      </c>
      <c r="B21" s="179">
        <f>IF(ISNUMBER(VALUE(SUBSTITUTE(実質収支比率等に係る経年分析!F$49,"▲","-"))),ROUND(VALUE(SUBSTITUTE(実質収支比率等に係る経年分析!F$49,"▲","-")),2),NA())</f>
        <v>-4.6900000000000004</v>
      </c>
      <c r="C21" s="179">
        <f>IF(ISNUMBER(VALUE(SUBSTITUTE(実質収支比率等に係る経年分析!G$49,"▲","-"))),ROUND(VALUE(SUBSTITUTE(実質収支比率等に係る経年分析!G$49,"▲","-")),2),NA())</f>
        <v>-3.3</v>
      </c>
      <c r="D21" s="179">
        <f>IF(ISNUMBER(VALUE(SUBSTITUTE(実質収支比率等に係る経年分析!H$49,"▲","-"))),ROUND(VALUE(SUBSTITUTE(実質収支比率等に係る経年分析!H$49,"▲","-")),2),NA())</f>
        <v>-6.91</v>
      </c>
      <c r="E21" s="179">
        <f>IF(ISNUMBER(VALUE(SUBSTITUTE(実質収支比率等に係る経年分析!I$49,"▲","-"))),ROUND(VALUE(SUBSTITUTE(実質収支比率等に係る経年分析!I$49,"▲","-")),2),NA())</f>
        <v>2.7</v>
      </c>
      <c r="F21" s="179">
        <f>IF(ISNUMBER(VALUE(SUBSTITUTE(実質収支比率等に係る経年分析!J$49,"▲","-"))),ROUND(VALUE(SUBSTITUTE(実質収支比率等に係る経年分析!J$49,"▲","-")),2),NA())</f>
        <v>2.2200000000000002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0.01</v>
      </c>
      <c r="C28" s="180" t="e">
        <f>IF(ROUND(VALUE(SUBSTITUTE(連結実質赤字比率に係る赤字・黒字の構成分析!F$42,"▲", "-")), 2) &gt;= 0, ABS(ROUND(VALUE(SUBSTITUTE(連結実質赤字比率に係る赤字・黒字の構成分析!F$42,"▲", "-")), 2)), NA())</f>
        <v>#N/A</v>
      </c>
      <c r="D28" s="180">
        <f>IF(ROUND(VALUE(SUBSTITUTE(連結実質赤字比率に係る赤字・黒字の構成分析!G$42,"▲", "-")), 2) &lt; 0, ABS(ROUND(VALUE(SUBSTITUTE(連結実質赤字比率に係る赤字・黒字の構成分析!G$42,"▲", "-")), 2)), NA())</f>
        <v>0.05</v>
      </c>
      <c r="E28" s="180" t="e">
        <f>IF(ROUND(VALUE(SUBSTITUTE(連結実質赤字比率に係る赤字・黒字の構成分析!G$42,"▲", "-")), 2) &gt;= 0, ABS(ROUND(VALUE(SUBSTITUTE(連結実質赤字比率に係る赤字・黒字の構成分析!G$42,"▲", "-")), 2)), NA())</f>
        <v>#N/A</v>
      </c>
      <c r="F28" s="180">
        <f>IF(ROUND(VALUE(SUBSTITUTE(連結実質赤字比率に係る赤字・黒字の構成分析!H$42,"▲", "-")), 2) &lt; 0, ABS(ROUND(VALUE(SUBSTITUTE(連結実質赤字比率に係る赤字・黒字の構成分析!H$42,"▲", "-")), 2)), NA())</f>
        <v>0.05</v>
      </c>
      <c r="G28" s="180" t="e">
        <f>IF(ROUND(VALUE(SUBSTITUTE(連結実質赤字比率に係る赤字・黒字の構成分析!H$42,"▲", "-")), 2) &gt;= 0, ABS(ROUND(VALUE(SUBSTITUTE(連結実質赤字比率に係る赤字・黒字の構成分析!H$42,"▲", "-")), 2)), NA())</f>
        <v>#N/A</v>
      </c>
      <c r="H28" s="180">
        <f>IF(ROUND(VALUE(SUBSTITUTE(連結実質赤字比率に係る赤字・黒字の構成分析!I$42,"▲", "-")), 2) &lt; 0, ABS(ROUND(VALUE(SUBSTITUTE(連結実質赤字比率に係る赤字・黒字の構成分析!I$42,"▲", "-")), 2)), NA())</f>
        <v>7.0000000000000007E-2</v>
      </c>
      <c r="I28" s="180" t="e">
        <f>IF(ROUND(VALUE(SUBSTITUTE(連結実質赤字比率に係る赤字・黒字の構成分析!I$42,"▲", "-")), 2) &gt;= 0, ABS(ROUND(VALUE(SUBSTITUTE(連結実質赤字比率に係る赤字・黒字の構成分析!I$42,"▲", "-")), 2)), NA())</f>
        <v>#N/A</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0.91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1.44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1.22</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2.93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2.2400000000000002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3.35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4.95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1.6</v>
      </c>
    </row>
    <row r="33" spans="1:16" x14ac:dyDescent="0.15">
      <c r="A33" s="180" t="str">
        <f>IF(連結実質赤字比率に係る赤字・黒字の構成分析!C$37="",NA(),連結実質赤字比率に係る赤字・黒字の構成分析!C$37)</f>
        <v>介護老人保健施設事業会計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3.19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2.84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2.39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1.82</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5.29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5.66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5.19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4.8600000000000003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5.56</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7.33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8.43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8.73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9.32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9.66</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35.01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36.65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39.86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40.58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33.89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2552</v>
      </c>
      <c r="E42" s="181"/>
      <c r="F42" s="181"/>
      <c r="G42" s="181">
        <f>'実質公債費比率（分子）の構造'!L$52</f>
        <v>2509</v>
      </c>
      <c r="H42" s="181"/>
      <c r="I42" s="181"/>
      <c r="J42" s="181">
        <f>'実質公債費比率（分子）の構造'!M$52</f>
        <v>2444</v>
      </c>
      <c r="K42" s="181"/>
      <c r="L42" s="181"/>
      <c r="M42" s="181">
        <f>'実質公債費比率（分子）の構造'!N$52</f>
        <v>2427</v>
      </c>
      <c r="N42" s="181"/>
      <c r="O42" s="181"/>
      <c r="P42" s="181">
        <f>'実質公債費比率（分子）の構造'!O$52</f>
        <v>2388</v>
      </c>
    </row>
    <row r="43" spans="1:16" x14ac:dyDescent="0.15">
      <c r="A43" s="181" t="s">
        <v>64</v>
      </c>
      <c r="B43" s="181">
        <f>'実質公債費比率（分子）の構造'!K$51</f>
        <v>0</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19</v>
      </c>
      <c r="C44" s="181"/>
      <c r="D44" s="181"/>
      <c r="E44" s="181">
        <f>'実質公債費比率（分子）の構造'!L$50</f>
        <v>17</v>
      </c>
      <c r="F44" s="181"/>
      <c r="G44" s="181"/>
      <c r="H44" s="181">
        <f>'実質公債費比率（分子）の構造'!M$50</f>
        <v>15</v>
      </c>
      <c r="I44" s="181"/>
      <c r="J44" s="181"/>
      <c r="K44" s="181">
        <f>'実質公債費比率（分子）の構造'!N$50</f>
        <v>13</v>
      </c>
      <c r="L44" s="181"/>
      <c r="M44" s="181"/>
      <c r="N44" s="181">
        <f>'実質公債費比率（分子）の構造'!O$50</f>
        <v>11</v>
      </c>
      <c r="O44" s="181"/>
      <c r="P44" s="181"/>
    </row>
    <row r="45" spans="1:16" x14ac:dyDescent="0.15">
      <c r="A45" s="181" t="s">
        <v>66</v>
      </c>
      <c r="B45" s="181">
        <f>'実質公債費比率（分子）の構造'!K$49</f>
        <v>131</v>
      </c>
      <c r="C45" s="181"/>
      <c r="D45" s="181"/>
      <c r="E45" s="181">
        <f>'実質公債費比率（分子）の構造'!L$49</f>
        <v>135</v>
      </c>
      <c r="F45" s="181"/>
      <c r="G45" s="181"/>
      <c r="H45" s="181">
        <f>'実質公債費比率（分子）の構造'!M$49</f>
        <v>139</v>
      </c>
      <c r="I45" s="181"/>
      <c r="J45" s="181"/>
      <c r="K45" s="181">
        <f>'実質公債費比率（分子）の構造'!N$49</f>
        <v>152</v>
      </c>
      <c r="L45" s="181"/>
      <c r="M45" s="181"/>
      <c r="N45" s="181">
        <f>'実質公債費比率（分子）の構造'!O$49</f>
        <v>179</v>
      </c>
      <c r="O45" s="181"/>
      <c r="P45" s="181"/>
    </row>
    <row r="46" spans="1:16" x14ac:dyDescent="0.15">
      <c r="A46" s="181" t="s">
        <v>67</v>
      </c>
      <c r="B46" s="181">
        <f>'実質公債費比率（分子）の構造'!K$48</f>
        <v>1306</v>
      </c>
      <c r="C46" s="181"/>
      <c r="D46" s="181"/>
      <c r="E46" s="181">
        <f>'実質公債費比率（分子）の構造'!L$48</f>
        <v>1237</v>
      </c>
      <c r="F46" s="181"/>
      <c r="G46" s="181"/>
      <c r="H46" s="181">
        <f>'実質公債費比率（分子）の構造'!M$48</f>
        <v>1199</v>
      </c>
      <c r="I46" s="181"/>
      <c r="J46" s="181"/>
      <c r="K46" s="181">
        <f>'実質公債費比率（分子）の構造'!N$48</f>
        <v>1163</v>
      </c>
      <c r="L46" s="181"/>
      <c r="M46" s="181"/>
      <c r="N46" s="181">
        <f>'実質公債費比率（分子）の構造'!O$48</f>
        <v>1010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2199</v>
      </c>
      <c r="C49" s="181"/>
      <c r="D49" s="181"/>
      <c r="E49" s="181">
        <f>'実質公債費比率（分子）の構造'!L$45</f>
        <v>2265</v>
      </c>
      <c r="F49" s="181"/>
      <c r="G49" s="181"/>
      <c r="H49" s="181">
        <f>'実質公債費比率（分子）の構造'!M$45</f>
        <v>2190</v>
      </c>
      <c r="I49" s="181"/>
      <c r="J49" s="181"/>
      <c r="K49" s="181">
        <f>'実質公債費比率（分子）の構造'!N$45</f>
        <v>2099</v>
      </c>
      <c r="L49" s="181"/>
      <c r="M49" s="181"/>
      <c r="N49" s="181">
        <f>'実質公債費比率（分子）の構造'!O$45</f>
        <v>2147</v>
      </c>
      <c r="O49" s="181"/>
      <c r="P49" s="181"/>
    </row>
    <row r="50" spans="1:16" x14ac:dyDescent="0.15">
      <c r="A50" s="181" t="s">
        <v>71</v>
      </c>
      <c r="B50" s="181" t="e">
        <f>NA()</f>
        <v>#N/A</v>
      </c>
      <c r="C50" s="181">
        <f>IF(ISNUMBER('実質公債費比率（分子）の構造'!K$53),'実質公債費比率（分子）の構造'!K$53,NA())</f>
        <v>1103</v>
      </c>
      <c r="D50" s="181" t="e">
        <f>NA()</f>
        <v>#N/A</v>
      </c>
      <c r="E50" s="181" t="e">
        <f>NA()</f>
        <v>#N/A</v>
      </c>
      <c r="F50" s="181">
        <f>IF(ISNUMBER('実質公債費比率（分子）の構造'!L$53),'実質公債費比率（分子）の構造'!L$53,NA())</f>
        <v>1145</v>
      </c>
      <c r="G50" s="181" t="e">
        <f>NA()</f>
        <v>#N/A</v>
      </c>
      <c r="H50" s="181" t="e">
        <f>NA()</f>
        <v>#N/A</v>
      </c>
      <c r="I50" s="181">
        <f>IF(ISNUMBER('実質公債費比率（分子）の構造'!M$53),'実質公債費比率（分子）の構造'!M$53,NA())</f>
        <v>1099</v>
      </c>
      <c r="J50" s="181" t="e">
        <f>NA()</f>
        <v>#N/A</v>
      </c>
      <c r="K50" s="181" t="e">
        <f>NA()</f>
        <v>#N/A</v>
      </c>
      <c r="L50" s="181">
        <f>IF(ISNUMBER('実質公債費比率（分子）の構造'!N$53),'実質公債費比率（分子）の構造'!N$53,NA())</f>
        <v>1000</v>
      </c>
      <c r="M50" s="181" t="e">
        <f>NA()</f>
        <v>#N/A</v>
      </c>
      <c r="N50" s="181" t="e">
        <f>NA()</f>
        <v>#N/A</v>
      </c>
      <c r="O50" s="181">
        <f>IF(ISNUMBER('実質公債費比率（分子）の構造'!O$53),'実質公債費比率（分子）の構造'!O$53,NA())</f>
        <v>959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22787</v>
      </c>
      <c r="E56" s="180"/>
      <c r="F56" s="180"/>
      <c r="G56" s="180">
        <f>'将来負担比率（分子）の構造'!J$52</f>
        <v>23056</v>
      </c>
      <c r="H56" s="180"/>
      <c r="I56" s="180"/>
      <c r="J56" s="180">
        <f>'将来負担比率（分子）の構造'!K$52</f>
        <v>23067</v>
      </c>
      <c r="K56" s="180"/>
      <c r="L56" s="180"/>
      <c r="M56" s="180">
        <f>'将来負担比率（分子）の構造'!L$52</f>
        <v>23244</v>
      </c>
      <c r="N56" s="180"/>
      <c r="O56" s="180"/>
      <c r="P56" s="180">
        <f>'将来負担比率（分子）の構造'!M$52</f>
        <v>25215</v>
      </c>
    </row>
    <row r="57" spans="1:16" x14ac:dyDescent="0.15">
      <c r="A57" s="180" t="s">
        <v>42</v>
      </c>
      <c r="B57" s="180"/>
      <c r="C57" s="180"/>
      <c r="D57" s="180">
        <f>'将来負担比率（分子）の構造'!I$51</f>
        <v>3733</v>
      </c>
      <c r="E57" s="180"/>
      <c r="F57" s="180"/>
      <c r="G57" s="180">
        <f>'将来負担比率（分子）の構造'!J$51</f>
        <v>3524</v>
      </c>
      <c r="H57" s="180"/>
      <c r="I57" s="180"/>
      <c r="J57" s="180">
        <f>'将来負担比率（分子）の構造'!K$51</f>
        <v>3405</v>
      </c>
      <c r="K57" s="180"/>
      <c r="L57" s="180"/>
      <c r="M57" s="180">
        <f>'将来負担比率（分子）の構造'!L$51</f>
        <v>3266</v>
      </c>
      <c r="N57" s="180"/>
      <c r="O57" s="180"/>
      <c r="P57" s="180">
        <f>'将来負担比率（分子）の構造'!M$51</f>
        <v>3121</v>
      </c>
    </row>
    <row r="58" spans="1:16" x14ac:dyDescent="0.15">
      <c r="A58" s="180" t="s">
        <v>41</v>
      </c>
      <c r="B58" s="180"/>
      <c r="C58" s="180"/>
      <c r="D58" s="180">
        <f>'将来負担比率（分子）の構造'!I$50</f>
        <v>5442</v>
      </c>
      <c r="E58" s="180"/>
      <c r="F58" s="180"/>
      <c r="G58" s="180">
        <f>'将来負担比率（分子）の構造'!J$50</f>
        <v>5077</v>
      </c>
      <c r="H58" s="180"/>
      <c r="I58" s="180"/>
      <c r="J58" s="180">
        <f>'将来負担比率（分子）の構造'!K$50</f>
        <v>4491</v>
      </c>
      <c r="K58" s="180"/>
      <c r="L58" s="180"/>
      <c r="M58" s="180">
        <f>'将来負担比率（分子）の構造'!L$50</f>
        <v>4983</v>
      </c>
      <c r="N58" s="180"/>
      <c r="O58" s="180"/>
      <c r="P58" s="180">
        <f>'将来負担比率（分子）の構造'!M$50</f>
        <v>4441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20</v>
      </c>
      <c r="C61" s="180"/>
      <c r="D61" s="180"/>
      <c r="E61" s="180">
        <f>'将来負担比率（分子）の構造'!J$46</f>
        <v>25</v>
      </c>
      <c r="F61" s="180"/>
      <c r="G61" s="180"/>
      <c r="H61" s="180">
        <f>'将来負担比率（分子）の構造'!K$46</f>
        <v>16</v>
      </c>
      <c r="I61" s="180"/>
      <c r="J61" s="180"/>
      <c r="K61" s="180">
        <f>'将来負担比率（分子）の構造'!L$46</f>
        <v>19</v>
      </c>
      <c r="L61" s="180"/>
      <c r="M61" s="180"/>
      <c r="N61" s="180">
        <f>'将来負担比率（分子）の構造'!M$46</f>
        <v>19</v>
      </c>
      <c r="O61" s="180"/>
      <c r="P61" s="180"/>
    </row>
    <row r="62" spans="1:16" x14ac:dyDescent="0.15">
      <c r="A62" s="180" t="s">
        <v>35</v>
      </c>
      <c r="B62" s="180">
        <f>'将来負担比率（分子）の構造'!I$45</f>
        <v>3272</v>
      </c>
      <c r="C62" s="180"/>
      <c r="D62" s="180"/>
      <c r="E62" s="180">
        <f>'将来負担比率（分子）の構造'!J$45</f>
        <v>2927</v>
      </c>
      <c r="F62" s="180"/>
      <c r="G62" s="180"/>
      <c r="H62" s="180">
        <f>'将来負担比率（分子）の構造'!K$45</f>
        <v>2840</v>
      </c>
      <c r="I62" s="180"/>
      <c r="J62" s="180"/>
      <c r="K62" s="180">
        <f>'将来負担比率（分子）の構造'!L$45</f>
        <v>2590</v>
      </c>
      <c r="L62" s="180"/>
      <c r="M62" s="180"/>
      <c r="N62" s="180">
        <f>'将来負担比率（分子）の構造'!M$45</f>
        <v>2580</v>
      </c>
      <c r="O62" s="180"/>
      <c r="P62" s="180"/>
    </row>
    <row r="63" spans="1:16" x14ac:dyDescent="0.15">
      <c r="A63" s="180" t="s">
        <v>34</v>
      </c>
      <c r="B63" s="180">
        <f>'将来負担比率（分子）の構造'!I$44</f>
        <v>1175</v>
      </c>
      <c r="C63" s="180"/>
      <c r="D63" s="180"/>
      <c r="E63" s="180">
        <f>'将来負担比率（分子）の構造'!J$44</f>
        <v>1521</v>
      </c>
      <c r="F63" s="180"/>
      <c r="G63" s="180"/>
      <c r="H63" s="180">
        <f>'将来負担比率（分子）の構造'!K$44</f>
        <v>1833</v>
      </c>
      <c r="I63" s="180"/>
      <c r="J63" s="180"/>
      <c r="K63" s="180">
        <f>'将来負担比率（分子）の構造'!L$44</f>
        <v>1735</v>
      </c>
      <c r="L63" s="180"/>
      <c r="M63" s="180"/>
      <c r="N63" s="180">
        <f>'将来負担比率（分子）の構造'!M$44</f>
        <v>1565</v>
      </c>
      <c r="O63" s="180"/>
      <c r="P63" s="180"/>
    </row>
    <row r="64" spans="1:16" x14ac:dyDescent="0.15">
      <c r="A64" s="180" t="s">
        <v>33</v>
      </c>
      <c r="B64" s="180">
        <f>'将来負担比率（分子）の構造'!I$43</f>
        <v>10277</v>
      </c>
      <c r="C64" s="180"/>
      <c r="D64" s="180"/>
      <c r="E64" s="180">
        <f>'将来負担比率（分子）の構造'!J$43</f>
        <v>9494</v>
      </c>
      <c r="F64" s="180"/>
      <c r="G64" s="180"/>
      <c r="H64" s="180">
        <f>'将来負担比率（分子）の構造'!K$43</f>
        <v>9159</v>
      </c>
      <c r="I64" s="180"/>
      <c r="J64" s="180"/>
      <c r="K64" s="180">
        <f>'将来負担比率（分子）の構造'!L$43</f>
        <v>9275</v>
      </c>
      <c r="L64" s="180"/>
      <c r="M64" s="180"/>
      <c r="N64" s="180">
        <f>'将来負担比率（分子）の構造'!M$43</f>
        <v>11480</v>
      </c>
      <c r="O64" s="180"/>
      <c r="P64" s="180"/>
    </row>
    <row r="65" spans="1:16" x14ac:dyDescent="0.15">
      <c r="A65" s="180" t="s">
        <v>32</v>
      </c>
      <c r="B65" s="180">
        <f>'将来負担比率（分子）の構造'!I$42</f>
        <v>64</v>
      </c>
      <c r="C65" s="180"/>
      <c r="D65" s="180"/>
      <c r="E65" s="180">
        <f>'将来負担比率（分子）の構造'!J$42</f>
        <v>49</v>
      </c>
      <c r="F65" s="180"/>
      <c r="G65" s="180"/>
      <c r="H65" s="180">
        <f>'将来負担比率（分子）の構造'!K$42</f>
        <v>36</v>
      </c>
      <c r="I65" s="180"/>
      <c r="J65" s="180"/>
      <c r="K65" s="180">
        <f>'将来負担比率（分子）の構造'!L$42</f>
        <v>24</v>
      </c>
      <c r="L65" s="180"/>
      <c r="M65" s="180"/>
      <c r="N65" s="180">
        <f>'将来負担比率（分子）の構造'!M$42</f>
        <v>14</v>
      </c>
      <c r="O65" s="180"/>
      <c r="P65" s="180"/>
    </row>
    <row r="66" spans="1:16" x14ac:dyDescent="0.15">
      <c r="A66" s="180" t="s">
        <v>31</v>
      </c>
      <c r="B66" s="180">
        <f>'将来負担比率（分子）の構造'!I$41</f>
        <v>23810</v>
      </c>
      <c r="C66" s="180"/>
      <c r="D66" s="180"/>
      <c r="E66" s="180">
        <f>'将来負担比率（分子）の構造'!J$41</f>
        <v>23813</v>
      </c>
      <c r="F66" s="180"/>
      <c r="G66" s="180"/>
      <c r="H66" s="180">
        <f>'将来負担比率（分子）の構造'!K$41</f>
        <v>23402</v>
      </c>
      <c r="I66" s="180"/>
      <c r="J66" s="180"/>
      <c r="K66" s="180">
        <f>'将来負担比率（分子）の構造'!L$41</f>
        <v>23406</v>
      </c>
      <c r="L66" s="180"/>
      <c r="M66" s="180"/>
      <c r="N66" s="180">
        <f>'将来負担比率（分子）の構造'!M$41</f>
        <v>24172</v>
      </c>
      <c r="O66" s="180"/>
      <c r="P66" s="180"/>
    </row>
    <row r="67" spans="1:16" x14ac:dyDescent="0.15">
      <c r="A67" s="180" t="s">
        <v>75</v>
      </c>
      <c r="B67" s="180" t="e">
        <f>NA()</f>
        <v>#N/A</v>
      </c>
      <c r="C67" s="180">
        <f>IF(ISNUMBER('将来負担比率（分子）の構造'!I$53), IF('将来負担比率（分子）の構造'!I$53 &lt; 0, 0, '将来負担比率（分子）の構造'!I$53), NA())</f>
        <v>6658</v>
      </c>
      <c r="D67" s="180" t="e">
        <f>NA()</f>
        <v>#N/A</v>
      </c>
      <c r="E67" s="180" t="e">
        <f>NA()</f>
        <v>#N/A</v>
      </c>
      <c r="F67" s="180">
        <f>IF(ISNUMBER('将来負担比率（分子）の構造'!J$53), IF('将来負担比率（分子）の構造'!J$53 &lt; 0, 0, '将来負担比率（分子）の構造'!J$53), NA())</f>
        <v>6172</v>
      </c>
      <c r="G67" s="180" t="e">
        <f>NA()</f>
        <v>#N/A</v>
      </c>
      <c r="H67" s="180" t="e">
        <f>NA()</f>
        <v>#N/A</v>
      </c>
      <c r="I67" s="180">
        <f>IF(ISNUMBER('将来負担比率（分子）の構造'!K$53), IF('将来負担比率（分子）の構造'!K$53 &lt; 0, 0, '将来負担比率（分子）の構造'!K$53), NA())</f>
        <v>6323</v>
      </c>
      <c r="J67" s="180" t="e">
        <f>NA()</f>
        <v>#N/A</v>
      </c>
      <c r="K67" s="180" t="e">
        <f>NA()</f>
        <v>#N/A</v>
      </c>
      <c r="L67" s="180">
        <f>IF(ISNUMBER('将来負担比率（分子）の構造'!L$53), IF('将来負担比率（分子）の構造'!L$53 &lt; 0, 0, '将来負担比率（分子）の構造'!L$53), NA())</f>
        <v>5555</v>
      </c>
      <c r="M67" s="180" t="e">
        <f>NA()</f>
        <v>#N/A</v>
      </c>
      <c r="N67" s="180" t="e">
        <f>NA()</f>
        <v>#N/A</v>
      </c>
      <c r="O67" s="180">
        <f>IF(ISNUMBER('将来負担比率（分子）の構造'!M$53), IF('将来負担比率（分子）の構造'!M$53 &lt; 0, 0, '将来負担比率（分子）の構造'!M$53), NA())</f>
        <v>7051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1722</v>
      </c>
      <c r="C72" s="184">
        <f>基金残高に係る経年分析!G55</f>
        <v>2111</v>
      </c>
      <c r="D72" s="184">
        <f>基金残高に係る経年分析!H55</f>
        <v>1771</v>
      </c>
    </row>
    <row r="73" spans="1:16" x14ac:dyDescent="0.15">
      <c r="A73" s="183" t="s">
        <v>78</v>
      </c>
      <c r="B73" s="184">
        <f>基金残高に係る経年分析!F56</f>
        <v>1050</v>
      </c>
      <c r="C73" s="184">
        <f>基金残高に係る経年分析!G56</f>
        <v>955</v>
      </c>
      <c r="D73" s="184">
        <f>基金残高に係る経年分析!H56</f>
        <v>275</v>
      </c>
    </row>
    <row r="74" spans="1:16" x14ac:dyDescent="0.15">
      <c r="A74" s="183" t="s">
        <v>79</v>
      </c>
      <c r="B74" s="184">
        <f>基金残高に係る経年分析!F57</f>
        <v>2070</v>
      </c>
      <c r="C74" s="184">
        <f>基金残高に係る経年分析!G57</f>
        <v>2135</v>
      </c>
      <c r="D74" s="184">
        <f>基金残高に係る経年分析!H57</f>
        <v>2186</v>
      </c>
    </row>
  </sheetData>
  <sheetProtection algorithmName="SHA-512" hashValue="rVEYz3KLIEa0QdyzcOCU5ko97mTurvUZ/vna2FfYMuXTnq/o+CBihzYalYF+T9k9CMpBBNAJsVl7w9mmyDxWAA==" saltValue="AKPuOOtEmamGYfR3togR6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8019220</v>
      </c>
      <c r="S5" s="727"/>
      <c r="T5" s="727"/>
      <c r="U5" s="727"/>
      <c r="V5" s="727"/>
      <c r="W5" s="727"/>
      <c r="X5" s="727"/>
      <c r="Y5" s="773"/>
      <c r="Z5" s="791">
        <v>34.200000000000003</v>
      </c>
      <c r="AA5" s="791"/>
      <c r="AB5" s="791"/>
      <c r="AC5" s="791"/>
      <c r="AD5" s="792">
        <v>7509310</v>
      </c>
      <c r="AE5" s="792"/>
      <c r="AF5" s="792"/>
      <c r="AG5" s="792"/>
      <c r="AH5" s="792"/>
      <c r="AI5" s="792"/>
      <c r="AJ5" s="792"/>
      <c r="AK5" s="792"/>
      <c r="AL5" s="774">
        <v>62.8</v>
      </c>
      <c r="AM5" s="743"/>
      <c r="AN5" s="743"/>
      <c r="AO5" s="775"/>
      <c r="AP5" s="760" t="s">
        <v>227</v>
      </c>
      <c r="AQ5" s="761"/>
      <c r="AR5" s="761"/>
      <c r="AS5" s="761"/>
      <c r="AT5" s="761"/>
      <c r="AU5" s="761"/>
      <c r="AV5" s="761"/>
      <c r="AW5" s="761"/>
      <c r="AX5" s="761"/>
      <c r="AY5" s="761"/>
      <c r="AZ5" s="761"/>
      <c r="BA5" s="761"/>
      <c r="BB5" s="761"/>
      <c r="BC5" s="761"/>
      <c r="BD5" s="761"/>
      <c r="BE5" s="761"/>
      <c r="BF5" s="762"/>
      <c r="BG5" s="661">
        <v>7505112</v>
      </c>
      <c r="BH5" s="664"/>
      <c r="BI5" s="664"/>
      <c r="BJ5" s="664"/>
      <c r="BK5" s="664"/>
      <c r="BL5" s="664"/>
      <c r="BM5" s="664"/>
      <c r="BN5" s="665"/>
      <c r="BO5" s="723">
        <v>93.6</v>
      </c>
      <c r="BP5" s="723"/>
      <c r="BQ5" s="723"/>
      <c r="BR5" s="723"/>
      <c r="BS5" s="724">
        <v>89474</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152377</v>
      </c>
      <c r="S6" s="664"/>
      <c r="T6" s="664"/>
      <c r="U6" s="664"/>
      <c r="V6" s="664"/>
      <c r="W6" s="664"/>
      <c r="X6" s="664"/>
      <c r="Y6" s="665"/>
      <c r="Z6" s="723">
        <v>0.6</v>
      </c>
      <c r="AA6" s="723"/>
      <c r="AB6" s="723"/>
      <c r="AC6" s="723"/>
      <c r="AD6" s="724">
        <v>152377</v>
      </c>
      <c r="AE6" s="724"/>
      <c r="AF6" s="724"/>
      <c r="AG6" s="724"/>
      <c r="AH6" s="724"/>
      <c r="AI6" s="724"/>
      <c r="AJ6" s="724"/>
      <c r="AK6" s="724"/>
      <c r="AL6" s="666">
        <v>1.3</v>
      </c>
      <c r="AM6" s="667"/>
      <c r="AN6" s="667"/>
      <c r="AO6" s="725"/>
      <c r="AP6" s="658" t="s">
        <v>232</v>
      </c>
      <c r="AQ6" s="659"/>
      <c r="AR6" s="659"/>
      <c r="AS6" s="659"/>
      <c r="AT6" s="659"/>
      <c r="AU6" s="659"/>
      <c r="AV6" s="659"/>
      <c r="AW6" s="659"/>
      <c r="AX6" s="659"/>
      <c r="AY6" s="659"/>
      <c r="AZ6" s="659"/>
      <c r="BA6" s="659"/>
      <c r="BB6" s="659"/>
      <c r="BC6" s="659"/>
      <c r="BD6" s="659"/>
      <c r="BE6" s="659"/>
      <c r="BF6" s="660"/>
      <c r="BG6" s="661">
        <v>7505112</v>
      </c>
      <c r="BH6" s="664"/>
      <c r="BI6" s="664"/>
      <c r="BJ6" s="664"/>
      <c r="BK6" s="664"/>
      <c r="BL6" s="664"/>
      <c r="BM6" s="664"/>
      <c r="BN6" s="665"/>
      <c r="BO6" s="723">
        <v>93.6</v>
      </c>
      <c r="BP6" s="723"/>
      <c r="BQ6" s="723"/>
      <c r="BR6" s="723"/>
      <c r="BS6" s="724">
        <v>89474</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197747</v>
      </c>
      <c r="CS6" s="664"/>
      <c r="CT6" s="664"/>
      <c r="CU6" s="664"/>
      <c r="CV6" s="664"/>
      <c r="CW6" s="664"/>
      <c r="CX6" s="664"/>
      <c r="CY6" s="665"/>
      <c r="CZ6" s="774">
        <v>0.9</v>
      </c>
      <c r="DA6" s="743"/>
      <c r="DB6" s="743"/>
      <c r="DC6" s="777"/>
      <c r="DD6" s="669" t="s">
        <v>234</v>
      </c>
      <c r="DE6" s="664"/>
      <c r="DF6" s="664"/>
      <c r="DG6" s="664"/>
      <c r="DH6" s="664"/>
      <c r="DI6" s="664"/>
      <c r="DJ6" s="664"/>
      <c r="DK6" s="664"/>
      <c r="DL6" s="664"/>
      <c r="DM6" s="664"/>
      <c r="DN6" s="664"/>
      <c r="DO6" s="664"/>
      <c r="DP6" s="665"/>
      <c r="DQ6" s="669">
        <v>197738</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18230</v>
      </c>
      <c r="S7" s="664"/>
      <c r="T7" s="664"/>
      <c r="U7" s="664"/>
      <c r="V7" s="664"/>
      <c r="W7" s="664"/>
      <c r="X7" s="664"/>
      <c r="Y7" s="665"/>
      <c r="Z7" s="723">
        <v>0.1</v>
      </c>
      <c r="AA7" s="723"/>
      <c r="AB7" s="723"/>
      <c r="AC7" s="723"/>
      <c r="AD7" s="724">
        <v>18230</v>
      </c>
      <c r="AE7" s="724"/>
      <c r="AF7" s="724"/>
      <c r="AG7" s="724"/>
      <c r="AH7" s="724"/>
      <c r="AI7" s="724"/>
      <c r="AJ7" s="724"/>
      <c r="AK7" s="724"/>
      <c r="AL7" s="666">
        <v>0.2</v>
      </c>
      <c r="AM7" s="667"/>
      <c r="AN7" s="667"/>
      <c r="AO7" s="725"/>
      <c r="AP7" s="658" t="s">
        <v>236</v>
      </c>
      <c r="AQ7" s="659"/>
      <c r="AR7" s="659"/>
      <c r="AS7" s="659"/>
      <c r="AT7" s="659"/>
      <c r="AU7" s="659"/>
      <c r="AV7" s="659"/>
      <c r="AW7" s="659"/>
      <c r="AX7" s="659"/>
      <c r="AY7" s="659"/>
      <c r="AZ7" s="659"/>
      <c r="BA7" s="659"/>
      <c r="BB7" s="659"/>
      <c r="BC7" s="659"/>
      <c r="BD7" s="659"/>
      <c r="BE7" s="659"/>
      <c r="BF7" s="660"/>
      <c r="BG7" s="661">
        <v>3144201</v>
      </c>
      <c r="BH7" s="664"/>
      <c r="BI7" s="664"/>
      <c r="BJ7" s="664"/>
      <c r="BK7" s="664"/>
      <c r="BL7" s="664"/>
      <c r="BM7" s="664"/>
      <c r="BN7" s="665"/>
      <c r="BO7" s="723">
        <v>39.200000000000003</v>
      </c>
      <c r="BP7" s="723"/>
      <c r="BQ7" s="723"/>
      <c r="BR7" s="723"/>
      <c r="BS7" s="724">
        <v>89474</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2868984</v>
      </c>
      <c r="CS7" s="664"/>
      <c r="CT7" s="664"/>
      <c r="CU7" s="664"/>
      <c r="CV7" s="664"/>
      <c r="CW7" s="664"/>
      <c r="CX7" s="664"/>
      <c r="CY7" s="665"/>
      <c r="CZ7" s="723">
        <v>12.8</v>
      </c>
      <c r="DA7" s="723"/>
      <c r="DB7" s="723"/>
      <c r="DC7" s="723"/>
      <c r="DD7" s="669">
        <v>382333</v>
      </c>
      <c r="DE7" s="664"/>
      <c r="DF7" s="664"/>
      <c r="DG7" s="664"/>
      <c r="DH7" s="664"/>
      <c r="DI7" s="664"/>
      <c r="DJ7" s="664"/>
      <c r="DK7" s="664"/>
      <c r="DL7" s="664"/>
      <c r="DM7" s="664"/>
      <c r="DN7" s="664"/>
      <c r="DO7" s="664"/>
      <c r="DP7" s="665"/>
      <c r="DQ7" s="669">
        <v>2342353</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25970</v>
      </c>
      <c r="S8" s="664"/>
      <c r="T8" s="664"/>
      <c r="U8" s="664"/>
      <c r="V8" s="664"/>
      <c r="W8" s="664"/>
      <c r="X8" s="664"/>
      <c r="Y8" s="665"/>
      <c r="Z8" s="723">
        <v>0.1</v>
      </c>
      <c r="AA8" s="723"/>
      <c r="AB8" s="723"/>
      <c r="AC8" s="723"/>
      <c r="AD8" s="724">
        <v>25970</v>
      </c>
      <c r="AE8" s="724"/>
      <c r="AF8" s="724"/>
      <c r="AG8" s="724"/>
      <c r="AH8" s="724"/>
      <c r="AI8" s="724"/>
      <c r="AJ8" s="724"/>
      <c r="AK8" s="724"/>
      <c r="AL8" s="666">
        <v>0.2</v>
      </c>
      <c r="AM8" s="667"/>
      <c r="AN8" s="667"/>
      <c r="AO8" s="725"/>
      <c r="AP8" s="658" t="s">
        <v>239</v>
      </c>
      <c r="AQ8" s="659"/>
      <c r="AR8" s="659"/>
      <c r="AS8" s="659"/>
      <c r="AT8" s="659"/>
      <c r="AU8" s="659"/>
      <c r="AV8" s="659"/>
      <c r="AW8" s="659"/>
      <c r="AX8" s="659"/>
      <c r="AY8" s="659"/>
      <c r="AZ8" s="659"/>
      <c r="BA8" s="659"/>
      <c r="BB8" s="659"/>
      <c r="BC8" s="659"/>
      <c r="BD8" s="659"/>
      <c r="BE8" s="659"/>
      <c r="BF8" s="660"/>
      <c r="BG8" s="661">
        <v>89301</v>
      </c>
      <c r="BH8" s="664"/>
      <c r="BI8" s="664"/>
      <c r="BJ8" s="664"/>
      <c r="BK8" s="664"/>
      <c r="BL8" s="664"/>
      <c r="BM8" s="664"/>
      <c r="BN8" s="665"/>
      <c r="BO8" s="723">
        <v>1.1000000000000001</v>
      </c>
      <c r="BP8" s="723"/>
      <c r="BQ8" s="723"/>
      <c r="BR8" s="723"/>
      <c r="BS8" s="669" t="s">
        <v>240</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7056698</v>
      </c>
      <c r="CS8" s="664"/>
      <c r="CT8" s="664"/>
      <c r="CU8" s="664"/>
      <c r="CV8" s="664"/>
      <c r="CW8" s="664"/>
      <c r="CX8" s="664"/>
      <c r="CY8" s="665"/>
      <c r="CZ8" s="723">
        <v>31.5</v>
      </c>
      <c r="DA8" s="723"/>
      <c r="DB8" s="723"/>
      <c r="DC8" s="723"/>
      <c r="DD8" s="669">
        <v>32336</v>
      </c>
      <c r="DE8" s="664"/>
      <c r="DF8" s="664"/>
      <c r="DG8" s="664"/>
      <c r="DH8" s="664"/>
      <c r="DI8" s="664"/>
      <c r="DJ8" s="664"/>
      <c r="DK8" s="664"/>
      <c r="DL8" s="664"/>
      <c r="DM8" s="664"/>
      <c r="DN8" s="664"/>
      <c r="DO8" s="664"/>
      <c r="DP8" s="665"/>
      <c r="DQ8" s="669">
        <v>3625061</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23653</v>
      </c>
      <c r="S9" s="664"/>
      <c r="T9" s="664"/>
      <c r="U9" s="664"/>
      <c r="V9" s="664"/>
      <c r="W9" s="664"/>
      <c r="X9" s="664"/>
      <c r="Y9" s="665"/>
      <c r="Z9" s="723">
        <v>0.1</v>
      </c>
      <c r="AA9" s="723"/>
      <c r="AB9" s="723"/>
      <c r="AC9" s="723"/>
      <c r="AD9" s="724">
        <v>23653</v>
      </c>
      <c r="AE9" s="724"/>
      <c r="AF9" s="724"/>
      <c r="AG9" s="724"/>
      <c r="AH9" s="724"/>
      <c r="AI9" s="724"/>
      <c r="AJ9" s="724"/>
      <c r="AK9" s="724"/>
      <c r="AL9" s="666">
        <v>0.2</v>
      </c>
      <c r="AM9" s="667"/>
      <c r="AN9" s="667"/>
      <c r="AO9" s="725"/>
      <c r="AP9" s="658" t="s">
        <v>243</v>
      </c>
      <c r="AQ9" s="659"/>
      <c r="AR9" s="659"/>
      <c r="AS9" s="659"/>
      <c r="AT9" s="659"/>
      <c r="AU9" s="659"/>
      <c r="AV9" s="659"/>
      <c r="AW9" s="659"/>
      <c r="AX9" s="659"/>
      <c r="AY9" s="659"/>
      <c r="AZ9" s="659"/>
      <c r="BA9" s="659"/>
      <c r="BB9" s="659"/>
      <c r="BC9" s="659"/>
      <c r="BD9" s="659"/>
      <c r="BE9" s="659"/>
      <c r="BF9" s="660"/>
      <c r="BG9" s="661">
        <v>2470101</v>
      </c>
      <c r="BH9" s="664"/>
      <c r="BI9" s="664"/>
      <c r="BJ9" s="664"/>
      <c r="BK9" s="664"/>
      <c r="BL9" s="664"/>
      <c r="BM9" s="664"/>
      <c r="BN9" s="665"/>
      <c r="BO9" s="723">
        <v>30.8</v>
      </c>
      <c r="BP9" s="723"/>
      <c r="BQ9" s="723"/>
      <c r="BR9" s="723"/>
      <c r="BS9" s="669" t="s">
        <v>240</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3796843</v>
      </c>
      <c r="CS9" s="664"/>
      <c r="CT9" s="664"/>
      <c r="CU9" s="664"/>
      <c r="CV9" s="664"/>
      <c r="CW9" s="664"/>
      <c r="CX9" s="664"/>
      <c r="CY9" s="665"/>
      <c r="CZ9" s="723">
        <v>16.899999999999999</v>
      </c>
      <c r="DA9" s="723"/>
      <c r="DB9" s="723"/>
      <c r="DC9" s="723"/>
      <c r="DD9" s="669">
        <v>15357</v>
      </c>
      <c r="DE9" s="664"/>
      <c r="DF9" s="664"/>
      <c r="DG9" s="664"/>
      <c r="DH9" s="664"/>
      <c r="DI9" s="664"/>
      <c r="DJ9" s="664"/>
      <c r="DK9" s="664"/>
      <c r="DL9" s="664"/>
      <c r="DM9" s="664"/>
      <c r="DN9" s="664"/>
      <c r="DO9" s="664"/>
      <c r="DP9" s="665"/>
      <c r="DQ9" s="669">
        <v>2097528</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240</v>
      </c>
      <c r="S10" s="664"/>
      <c r="T10" s="664"/>
      <c r="U10" s="664"/>
      <c r="V10" s="664"/>
      <c r="W10" s="664"/>
      <c r="X10" s="664"/>
      <c r="Y10" s="665"/>
      <c r="Z10" s="723" t="s">
        <v>240</v>
      </c>
      <c r="AA10" s="723"/>
      <c r="AB10" s="723"/>
      <c r="AC10" s="723"/>
      <c r="AD10" s="724" t="s">
        <v>240</v>
      </c>
      <c r="AE10" s="724"/>
      <c r="AF10" s="724"/>
      <c r="AG10" s="724"/>
      <c r="AH10" s="724"/>
      <c r="AI10" s="724"/>
      <c r="AJ10" s="724"/>
      <c r="AK10" s="724"/>
      <c r="AL10" s="666" t="s">
        <v>234</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132592</v>
      </c>
      <c r="BH10" s="664"/>
      <c r="BI10" s="664"/>
      <c r="BJ10" s="664"/>
      <c r="BK10" s="664"/>
      <c r="BL10" s="664"/>
      <c r="BM10" s="664"/>
      <c r="BN10" s="665"/>
      <c r="BO10" s="723">
        <v>1.7</v>
      </c>
      <c r="BP10" s="723"/>
      <c r="BQ10" s="723"/>
      <c r="BR10" s="723"/>
      <c r="BS10" s="669" t="s">
        <v>234</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36207</v>
      </c>
      <c r="CS10" s="664"/>
      <c r="CT10" s="664"/>
      <c r="CU10" s="664"/>
      <c r="CV10" s="664"/>
      <c r="CW10" s="664"/>
      <c r="CX10" s="664"/>
      <c r="CY10" s="665"/>
      <c r="CZ10" s="723">
        <v>0.2</v>
      </c>
      <c r="DA10" s="723"/>
      <c r="DB10" s="723"/>
      <c r="DC10" s="723"/>
      <c r="DD10" s="669" t="s">
        <v>234</v>
      </c>
      <c r="DE10" s="664"/>
      <c r="DF10" s="664"/>
      <c r="DG10" s="664"/>
      <c r="DH10" s="664"/>
      <c r="DI10" s="664"/>
      <c r="DJ10" s="664"/>
      <c r="DK10" s="664"/>
      <c r="DL10" s="664"/>
      <c r="DM10" s="664"/>
      <c r="DN10" s="664"/>
      <c r="DO10" s="664"/>
      <c r="DP10" s="665"/>
      <c r="DQ10" s="669">
        <v>16227</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234</v>
      </c>
      <c r="S11" s="664"/>
      <c r="T11" s="664"/>
      <c r="U11" s="664"/>
      <c r="V11" s="664"/>
      <c r="W11" s="664"/>
      <c r="X11" s="664"/>
      <c r="Y11" s="665"/>
      <c r="Z11" s="723" t="s">
        <v>234</v>
      </c>
      <c r="AA11" s="723"/>
      <c r="AB11" s="723"/>
      <c r="AC11" s="723"/>
      <c r="AD11" s="724" t="s">
        <v>234</v>
      </c>
      <c r="AE11" s="724"/>
      <c r="AF11" s="724"/>
      <c r="AG11" s="724"/>
      <c r="AH11" s="724"/>
      <c r="AI11" s="724"/>
      <c r="AJ11" s="724"/>
      <c r="AK11" s="724"/>
      <c r="AL11" s="666" t="s">
        <v>234</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452207</v>
      </c>
      <c r="BH11" s="664"/>
      <c r="BI11" s="664"/>
      <c r="BJ11" s="664"/>
      <c r="BK11" s="664"/>
      <c r="BL11" s="664"/>
      <c r="BM11" s="664"/>
      <c r="BN11" s="665"/>
      <c r="BO11" s="723">
        <v>5.6</v>
      </c>
      <c r="BP11" s="723"/>
      <c r="BQ11" s="723"/>
      <c r="BR11" s="723"/>
      <c r="BS11" s="669">
        <v>89474</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569033</v>
      </c>
      <c r="CS11" s="664"/>
      <c r="CT11" s="664"/>
      <c r="CU11" s="664"/>
      <c r="CV11" s="664"/>
      <c r="CW11" s="664"/>
      <c r="CX11" s="664"/>
      <c r="CY11" s="665"/>
      <c r="CZ11" s="723">
        <v>2.5</v>
      </c>
      <c r="DA11" s="723"/>
      <c r="DB11" s="723"/>
      <c r="DC11" s="723"/>
      <c r="DD11" s="669">
        <v>260113</v>
      </c>
      <c r="DE11" s="664"/>
      <c r="DF11" s="664"/>
      <c r="DG11" s="664"/>
      <c r="DH11" s="664"/>
      <c r="DI11" s="664"/>
      <c r="DJ11" s="664"/>
      <c r="DK11" s="664"/>
      <c r="DL11" s="664"/>
      <c r="DM11" s="664"/>
      <c r="DN11" s="664"/>
      <c r="DO11" s="664"/>
      <c r="DP11" s="665"/>
      <c r="DQ11" s="669">
        <v>334501</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895007</v>
      </c>
      <c r="S12" s="664"/>
      <c r="T12" s="664"/>
      <c r="U12" s="664"/>
      <c r="V12" s="664"/>
      <c r="W12" s="664"/>
      <c r="X12" s="664"/>
      <c r="Y12" s="665"/>
      <c r="Z12" s="723">
        <v>3.8</v>
      </c>
      <c r="AA12" s="723"/>
      <c r="AB12" s="723"/>
      <c r="AC12" s="723"/>
      <c r="AD12" s="724">
        <v>895007</v>
      </c>
      <c r="AE12" s="724"/>
      <c r="AF12" s="724"/>
      <c r="AG12" s="724"/>
      <c r="AH12" s="724"/>
      <c r="AI12" s="724"/>
      <c r="AJ12" s="724"/>
      <c r="AK12" s="724"/>
      <c r="AL12" s="666">
        <v>7.5</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3957291</v>
      </c>
      <c r="BH12" s="664"/>
      <c r="BI12" s="664"/>
      <c r="BJ12" s="664"/>
      <c r="BK12" s="664"/>
      <c r="BL12" s="664"/>
      <c r="BM12" s="664"/>
      <c r="BN12" s="665"/>
      <c r="BO12" s="723">
        <v>49.3</v>
      </c>
      <c r="BP12" s="723"/>
      <c r="BQ12" s="723"/>
      <c r="BR12" s="723"/>
      <c r="BS12" s="669" t="s">
        <v>234</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321541</v>
      </c>
      <c r="CS12" s="664"/>
      <c r="CT12" s="664"/>
      <c r="CU12" s="664"/>
      <c r="CV12" s="664"/>
      <c r="CW12" s="664"/>
      <c r="CX12" s="664"/>
      <c r="CY12" s="665"/>
      <c r="CZ12" s="723">
        <v>1.4</v>
      </c>
      <c r="DA12" s="723"/>
      <c r="DB12" s="723"/>
      <c r="DC12" s="723"/>
      <c r="DD12" s="669">
        <v>4700</v>
      </c>
      <c r="DE12" s="664"/>
      <c r="DF12" s="664"/>
      <c r="DG12" s="664"/>
      <c r="DH12" s="664"/>
      <c r="DI12" s="664"/>
      <c r="DJ12" s="664"/>
      <c r="DK12" s="664"/>
      <c r="DL12" s="664"/>
      <c r="DM12" s="664"/>
      <c r="DN12" s="664"/>
      <c r="DO12" s="664"/>
      <c r="DP12" s="665"/>
      <c r="DQ12" s="669">
        <v>151584</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t="s">
        <v>240</v>
      </c>
      <c r="S13" s="664"/>
      <c r="T13" s="664"/>
      <c r="U13" s="664"/>
      <c r="V13" s="664"/>
      <c r="W13" s="664"/>
      <c r="X13" s="664"/>
      <c r="Y13" s="665"/>
      <c r="Z13" s="723" t="s">
        <v>234</v>
      </c>
      <c r="AA13" s="723"/>
      <c r="AB13" s="723"/>
      <c r="AC13" s="723"/>
      <c r="AD13" s="724" t="s">
        <v>234</v>
      </c>
      <c r="AE13" s="724"/>
      <c r="AF13" s="724"/>
      <c r="AG13" s="724"/>
      <c r="AH13" s="724"/>
      <c r="AI13" s="724"/>
      <c r="AJ13" s="724"/>
      <c r="AK13" s="724"/>
      <c r="AL13" s="666" t="s">
        <v>234</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3939533</v>
      </c>
      <c r="BH13" s="664"/>
      <c r="BI13" s="664"/>
      <c r="BJ13" s="664"/>
      <c r="BK13" s="664"/>
      <c r="BL13" s="664"/>
      <c r="BM13" s="664"/>
      <c r="BN13" s="665"/>
      <c r="BO13" s="723">
        <v>49.1</v>
      </c>
      <c r="BP13" s="723"/>
      <c r="BQ13" s="723"/>
      <c r="BR13" s="723"/>
      <c r="BS13" s="669" t="s">
        <v>234</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2098231</v>
      </c>
      <c r="CS13" s="664"/>
      <c r="CT13" s="664"/>
      <c r="CU13" s="664"/>
      <c r="CV13" s="664"/>
      <c r="CW13" s="664"/>
      <c r="CX13" s="664"/>
      <c r="CY13" s="665"/>
      <c r="CZ13" s="723">
        <v>9.4</v>
      </c>
      <c r="DA13" s="723"/>
      <c r="DB13" s="723"/>
      <c r="DC13" s="723"/>
      <c r="DD13" s="669">
        <v>381768</v>
      </c>
      <c r="DE13" s="664"/>
      <c r="DF13" s="664"/>
      <c r="DG13" s="664"/>
      <c r="DH13" s="664"/>
      <c r="DI13" s="664"/>
      <c r="DJ13" s="664"/>
      <c r="DK13" s="664"/>
      <c r="DL13" s="664"/>
      <c r="DM13" s="664"/>
      <c r="DN13" s="664"/>
      <c r="DO13" s="664"/>
      <c r="DP13" s="665"/>
      <c r="DQ13" s="669">
        <v>1694076</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234</v>
      </c>
      <c r="S14" s="664"/>
      <c r="T14" s="664"/>
      <c r="U14" s="664"/>
      <c r="V14" s="664"/>
      <c r="W14" s="664"/>
      <c r="X14" s="664"/>
      <c r="Y14" s="665"/>
      <c r="Z14" s="723" t="s">
        <v>234</v>
      </c>
      <c r="AA14" s="723"/>
      <c r="AB14" s="723"/>
      <c r="AC14" s="723"/>
      <c r="AD14" s="724" t="s">
        <v>240</v>
      </c>
      <c r="AE14" s="724"/>
      <c r="AF14" s="724"/>
      <c r="AG14" s="724"/>
      <c r="AH14" s="724"/>
      <c r="AI14" s="724"/>
      <c r="AJ14" s="724"/>
      <c r="AK14" s="724"/>
      <c r="AL14" s="666" t="s">
        <v>234</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138650</v>
      </c>
      <c r="BH14" s="664"/>
      <c r="BI14" s="664"/>
      <c r="BJ14" s="664"/>
      <c r="BK14" s="664"/>
      <c r="BL14" s="664"/>
      <c r="BM14" s="664"/>
      <c r="BN14" s="665"/>
      <c r="BO14" s="723">
        <v>1.7</v>
      </c>
      <c r="BP14" s="723"/>
      <c r="BQ14" s="723"/>
      <c r="BR14" s="723"/>
      <c r="BS14" s="669" t="s">
        <v>240</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782065</v>
      </c>
      <c r="CS14" s="664"/>
      <c r="CT14" s="664"/>
      <c r="CU14" s="664"/>
      <c r="CV14" s="664"/>
      <c r="CW14" s="664"/>
      <c r="CX14" s="664"/>
      <c r="CY14" s="665"/>
      <c r="CZ14" s="723">
        <v>3.5</v>
      </c>
      <c r="DA14" s="723"/>
      <c r="DB14" s="723"/>
      <c r="DC14" s="723"/>
      <c r="DD14" s="669">
        <v>48402</v>
      </c>
      <c r="DE14" s="664"/>
      <c r="DF14" s="664"/>
      <c r="DG14" s="664"/>
      <c r="DH14" s="664"/>
      <c r="DI14" s="664"/>
      <c r="DJ14" s="664"/>
      <c r="DK14" s="664"/>
      <c r="DL14" s="664"/>
      <c r="DM14" s="664"/>
      <c r="DN14" s="664"/>
      <c r="DO14" s="664"/>
      <c r="DP14" s="665"/>
      <c r="DQ14" s="669">
        <v>741876</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50656</v>
      </c>
      <c r="S15" s="664"/>
      <c r="T15" s="664"/>
      <c r="U15" s="664"/>
      <c r="V15" s="664"/>
      <c r="W15" s="664"/>
      <c r="X15" s="664"/>
      <c r="Y15" s="665"/>
      <c r="Z15" s="723">
        <v>0.2</v>
      </c>
      <c r="AA15" s="723"/>
      <c r="AB15" s="723"/>
      <c r="AC15" s="723"/>
      <c r="AD15" s="724">
        <v>50656</v>
      </c>
      <c r="AE15" s="724"/>
      <c r="AF15" s="724"/>
      <c r="AG15" s="724"/>
      <c r="AH15" s="724"/>
      <c r="AI15" s="724"/>
      <c r="AJ15" s="724"/>
      <c r="AK15" s="724"/>
      <c r="AL15" s="666">
        <v>0.4</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264970</v>
      </c>
      <c r="BH15" s="664"/>
      <c r="BI15" s="664"/>
      <c r="BJ15" s="664"/>
      <c r="BK15" s="664"/>
      <c r="BL15" s="664"/>
      <c r="BM15" s="664"/>
      <c r="BN15" s="665"/>
      <c r="BO15" s="723">
        <v>3.3</v>
      </c>
      <c r="BP15" s="723"/>
      <c r="BQ15" s="723"/>
      <c r="BR15" s="723"/>
      <c r="BS15" s="669" t="s">
        <v>240</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1458560</v>
      </c>
      <c r="CS15" s="664"/>
      <c r="CT15" s="664"/>
      <c r="CU15" s="664"/>
      <c r="CV15" s="664"/>
      <c r="CW15" s="664"/>
      <c r="CX15" s="664"/>
      <c r="CY15" s="665"/>
      <c r="CZ15" s="723">
        <v>6.5</v>
      </c>
      <c r="DA15" s="723"/>
      <c r="DB15" s="723"/>
      <c r="DC15" s="723"/>
      <c r="DD15" s="669">
        <v>225977</v>
      </c>
      <c r="DE15" s="664"/>
      <c r="DF15" s="664"/>
      <c r="DG15" s="664"/>
      <c r="DH15" s="664"/>
      <c r="DI15" s="664"/>
      <c r="DJ15" s="664"/>
      <c r="DK15" s="664"/>
      <c r="DL15" s="664"/>
      <c r="DM15" s="664"/>
      <c r="DN15" s="664"/>
      <c r="DO15" s="664"/>
      <c r="DP15" s="665"/>
      <c r="DQ15" s="669">
        <v>1143375</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234</v>
      </c>
      <c r="S16" s="664"/>
      <c r="T16" s="664"/>
      <c r="U16" s="664"/>
      <c r="V16" s="664"/>
      <c r="W16" s="664"/>
      <c r="X16" s="664"/>
      <c r="Y16" s="665"/>
      <c r="Z16" s="723" t="s">
        <v>240</v>
      </c>
      <c r="AA16" s="723"/>
      <c r="AB16" s="723"/>
      <c r="AC16" s="723"/>
      <c r="AD16" s="724" t="s">
        <v>234</v>
      </c>
      <c r="AE16" s="724"/>
      <c r="AF16" s="724"/>
      <c r="AG16" s="724"/>
      <c r="AH16" s="724"/>
      <c r="AI16" s="724"/>
      <c r="AJ16" s="724"/>
      <c r="AK16" s="724"/>
      <c r="AL16" s="666" t="s">
        <v>234</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240</v>
      </c>
      <c r="BH16" s="664"/>
      <c r="BI16" s="664"/>
      <c r="BJ16" s="664"/>
      <c r="BK16" s="664"/>
      <c r="BL16" s="664"/>
      <c r="BM16" s="664"/>
      <c r="BN16" s="665"/>
      <c r="BO16" s="723" t="s">
        <v>234</v>
      </c>
      <c r="BP16" s="723"/>
      <c r="BQ16" s="723"/>
      <c r="BR16" s="723"/>
      <c r="BS16" s="669" t="s">
        <v>240</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614570</v>
      </c>
      <c r="CS16" s="664"/>
      <c r="CT16" s="664"/>
      <c r="CU16" s="664"/>
      <c r="CV16" s="664"/>
      <c r="CW16" s="664"/>
      <c r="CX16" s="664"/>
      <c r="CY16" s="665"/>
      <c r="CZ16" s="723">
        <v>2.7</v>
      </c>
      <c r="DA16" s="723"/>
      <c r="DB16" s="723"/>
      <c r="DC16" s="723"/>
      <c r="DD16" s="669" t="s">
        <v>240</v>
      </c>
      <c r="DE16" s="664"/>
      <c r="DF16" s="664"/>
      <c r="DG16" s="664"/>
      <c r="DH16" s="664"/>
      <c r="DI16" s="664"/>
      <c r="DJ16" s="664"/>
      <c r="DK16" s="664"/>
      <c r="DL16" s="664"/>
      <c r="DM16" s="664"/>
      <c r="DN16" s="664"/>
      <c r="DO16" s="664"/>
      <c r="DP16" s="665"/>
      <c r="DQ16" s="669">
        <v>401644</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39061</v>
      </c>
      <c r="S17" s="664"/>
      <c r="T17" s="664"/>
      <c r="U17" s="664"/>
      <c r="V17" s="664"/>
      <c r="W17" s="664"/>
      <c r="X17" s="664"/>
      <c r="Y17" s="665"/>
      <c r="Z17" s="723">
        <v>0.2</v>
      </c>
      <c r="AA17" s="723"/>
      <c r="AB17" s="723"/>
      <c r="AC17" s="723"/>
      <c r="AD17" s="724">
        <v>39061</v>
      </c>
      <c r="AE17" s="724"/>
      <c r="AF17" s="724"/>
      <c r="AG17" s="724"/>
      <c r="AH17" s="724"/>
      <c r="AI17" s="724"/>
      <c r="AJ17" s="724"/>
      <c r="AK17" s="724"/>
      <c r="AL17" s="666">
        <v>0.3</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234</v>
      </c>
      <c r="BH17" s="664"/>
      <c r="BI17" s="664"/>
      <c r="BJ17" s="664"/>
      <c r="BK17" s="664"/>
      <c r="BL17" s="664"/>
      <c r="BM17" s="664"/>
      <c r="BN17" s="665"/>
      <c r="BO17" s="723" t="s">
        <v>234</v>
      </c>
      <c r="BP17" s="723"/>
      <c r="BQ17" s="723"/>
      <c r="BR17" s="723"/>
      <c r="BS17" s="669" t="s">
        <v>240</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2611389</v>
      </c>
      <c r="CS17" s="664"/>
      <c r="CT17" s="664"/>
      <c r="CU17" s="664"/>
      <c r="CV17" s="664"/>
      <c r="CW17" s="664"/>
      <c r="CX17" s="664"/>
      <c r="CY17" s="665"/>
      <c r="CZ17" s="723">
        <v>11.7</v>
      </c>
      <c r="DA17" s="723"/>
      <c r="DB17" s="723"/>
      <c r="DC17" s="723"/>
      <c r="DD17" s="669" t="s">
        <v>240</v>
      </c>
      <c r="DE17" s="664"/>
      <c r="DF17" s="664"/>
      <c r="DG17" s="664"/>
      <c r="DH17" s="664"/>
      <c r="DI17" s="664"/>
      <c r="DJ17" s="664"/>
      <c r="DK17" s="664"/>
      <c r="DL17" s="664"/>
      <c r="DM17" s="664"/>
      <c r="DN17" s="664"/>
      <c r="DO17" s="664"/>
      <c r="DP17" s="665"/>
      <c r="DQ17" s="669">
        <v>2548413</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3965752</v>
      </c>
      <c r="S18" s="664"/>
      <c r="T18" s="664"/>
      <c r="U18" s="664"/>
      <c r="V18" s="664"/>
      <c r="W18" s="664"/>
      <c r="X18" s="664"/>
      <c r="Y18" s="665"/>
      <c r="Z18" s="723">
        <v>16.899999999999999</v>
      </c>
      <c r="AA18" s="723"/>
      <c r="AB18" s="723"/>
      <c r="AC18" s="723"/>
      <c r="AD18" s="724">
        <v>3197927</v>
      </c>
      <c r="AE18" s="724"/>
      <c r="AF18" s="724"/>
      <c r="AG18" s="724"/>
      <c r="AH18" s="724"/>
      <c r="AI18" s="724"/>
      <c r="AJ18" s="724"/>
      <c r="AK18" s="724"/>
      <c r="AL18" s="666">
        <v>26.8</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234</v>
      </c>
      <c r="BH18" s="664"/>
      <c r="BI18" s="664"/>
      <c r="BJ18" s="664"/>
      <c r="BK18" s="664"/>
      <c r="BL18" s="664"/>
      <c r="BM18" s="664"/>
      <c r="BN18" s="665"/>
      <c r="BO18" s="723" t="s">
        <v>234</v>
      </c>
      <c r="BP18" s="723"/>
      <c r="BQ18" s="723"/>
      <c r="BR18" s="723"/>
      <c r="BS18" s="669" t="s">
        <v>240</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234</v>
      </c>
      <c r="CS18" s="664"/>
      <c r="CT18" s="664"/>
      <c r="CU18" s="664"/>
      <c r="CV18" s="664"/>
      <c r="CW18" s="664"/>
      <c r="CX18" s="664"/>
      <c r="CY18" s="665"/>
      <c r="CZ18" s="723" t="s">
        <v>240</v>
      </c>
      <c r="DA18" s="723"/>
      <c r="DB18" s="723"/>
      <c r="DC18" s="723"/>
      <c r="DD18" s="669" t="s">
        <v>234</v>
      </c>
      <c r="DE18" s="664"/>
      <c r="DF18" s="664"/>
      <c r="DG18" s="664"/>
      <c r="DH18" s="664"/>
      <c r="DI18" s="664"/>
      <c r="DJ18" s="664"/>
      <c r="DK18" s="664"/>
      <c r="DL18" s="664"/>
      <c r="DM18" s="664"/>
      <c r="DN18" s="664"/>
      <c r="DO18" s="664"/>
      <c r="DP18" s="665"/>
      <c r="DQ18" s="669" t="s">
        <v>240</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3197927</v>
      </c>
      <c r="S19" s="664"/>
      <c r="T19" s="664"/>
      <c r="U19" s="664"/>
      <c r="V19" s="664"/>
      <c r="W19" s="664"/>
      <c r="X19" s="664"/>
      <c r="Y19" s="665"/>
      <c r="Z19" s="723">
        <v>13.6</v>
      </c>
      <c r="AA19" s="723"/>
      <c r="AB19" s="723"/>
      <c r="AC19" s="723"/>
      <c r="AD19" s="724">
        <v>3197927</v>
      </c>
      <c r="AE19" s="724"/>
      <c r="AF19" s="724"/>
      <c r="AG19" s="724"/>
      <c r="AH19" s="724"/>
      <c r="AI19" s="724"/>
      <c r="AJ19" s="724"/>
      <c r="AK19" s="724"/>
      <c r="AL19" s="666">
        <v>26.8</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514108</v>
      </c>
      <c r="BH19" s="664"/>
      <c r="BI19" s="664"/>
      <c r="BJ19" s="664"/>
      <c r="BK19" s="664"/>
      <c r="BL19" s="664"/>
      <c r="BM19" s="664"/>
      <c r="BN19" s="665"/>
      <c r="BO19" s="723">
        <v>6.4</v>
      </c>
      <c r="BP19" s="723"/>
      <c r="BQ19" s="723"/>
      <c r="BR19" s="723"/>
      <c r="BS19" s="669" t="s">
        <v>234</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240</v>
      </c>
      <c r="CS19" s="664"/>
      <c r="CT19" s="664"/>
      <c r="CU19" s="664"/>
      <c r="CV19" s="664"/>
      <c r="CW19" s="664"/>
      <c r="CX19" s="664"/>
      <c r="CY19" s="665"/>
      <c r="CZ19" s="723" t="s">
        <v>240</v>
      </c>
      <c r="DA19" s="723"/>
      <c r="DB19" s="723"/>
      <c r="DC19" s="723"/>
      <c r="DD19" s="669" t="s">
        <v>240</v>
      </c>
      <c r="DE19" s="664"/>
      <c r="DF19" s="664"/>
      <c r="DG19" s="664"/>
      <c r="DH19" s="664"/>
      <c r="DI19" s="664"/>
      <c r="DJ19" s="664"/>
      <c r="DK19" s="664"/>
      <c r="DL19" s="664"/>
      <c r="DM19" s="664"/>
      <c r="DN19" s="664"/>
      <c r="DO19" s="664"/>
      <c r="DP19" s="665"/>
      <c r="DQ19" s="669" t="s">
        <v>240</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767825</v>
      </c>
      <c r="S20" s="664"/>
      <c r="T20" s="664"/>
      <c r="U20" s="664"/>
      <c r="V20" s="664"/>
      <c r="W20" s="664"/>
      <c r="X20" s="664"/>
      <c r="Y20" s="665"/>
      <c r="Z20" s="723">
        <v>3.3</v>
      </c>
      <c r="AA20" s="723"/>
      <c r="AB20" s="723"/>
      <c r="AC20" s="723"/>
      <c r="AD20" s="724" t="s">
        <v>240</v>
      </c>
      <c r="AE20" s="724"/>
      <c r="AF20" s="724"/>
      <c r="AG20" s="724"/>
      <c r="AH20" s="724"/>
      <c r="AI20" s="724"/>
      <c r="AJ20" s="724"/>
      <c r="AK20" s="724"/>
      <c r="AL20" s="666" t="s">
        <v>240</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514108</v>
      </c>
      <c r="BH20" s="664"/>
      <c r="BI20" s="664"/>
      <c r="BJ20" s="664"/>
      <c r="BK20" s="664"/>
      <c r="BL20" s="664"/>
      <c r="BM20" s="664"/>
      <c r="BN20" s="665"/>
      <c r="BO20" s="723">
        <v>6.4</v>
      </c>
      <c r="BP20" s="723"/>
      <c r="BQ20" s="723"/>
      <c r="BR20" s="723"/>
      <c r="BS20" s="669" t="s">
        <v>234</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22411868</v>
      </c>
      <c r="CS20" s="664"/>
      <c r="CT20" s="664"/>
      <c r="CU20" s="664"/>
      <c r="CV20" s="664"/>
      <c r="CW20" s="664"/>
      <c r="CX20" s="664"/>
      <c r="CY20" s="665"/>
      <c r="CZ20" s="723">
        <v>100</v>
      </c>
      <c r="DA20" s="723"/>
      <c r="DB20" s="723"/>
      <c r="DC20" s="723"/>
      <c r="DD20" s="669">
        <v>1350986</v>
      </c>
      <c r="DE20" s="664"/>
      <c r="DF20" s="664"/>
      <c r="DG20" s="664"/>
      <c r="DH20" s="664"/>
      <c r="DI20" s="664"/>
      <c r="DJ20" s="664"/>
      <c r="DK20" s="664"/>
      <c r="DL20" s="664"/>
      <c r="DM20" s="664"/>
      <c r="DN20" s="664"/>
      <c r="DO20" s="664"/>
      <c r="DP20" s="665"/>
      <c r="DQ20" s="669">
        <v>15294376</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234</v>
      </c>
      <c r="S21" s="664"/>
      <c r="T21" s="664"/>
      <c r="U21" s="664"/>
      <c r="V21" s="664"/>
      <c r="W21" s="664"/>
      <c r="X21" s="664"/>
      <c r="Y21" s="665"/>
      <c r="Z21" s="723" t="s">
        <v>234</v>
      </c>
      <c r="AA21" s="723"/>
      <c r="AB21" s="723"/>
      <c r="AC21" s="723"/>
      <c r="AD21" s="724" t="s">
        <v>234</v>
      </c>
      <c r="AE21" s="724"/>
      <c r="AF21" s="724"/>
      <c r="AG21" s="724"/>
      <c r="AH21" s="724"/>
      <c r="AI21" s="724"/>
      <c r="AJ21" s="724"/>
      <c r="AK21" s="724"/>
      <c r="AL21" s="666" t="s">
        <v>234</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4198</v>
      </c>
      <c r="BH21" s="664"/>
      <c r="BI21" s="664"/>
      <c r="BJ21" s="664"/>
      <c r="BK21" s="664"/>
      <c r="BL21" s="664"/>
      <c r="BM21" s="664"/>
      <c r="BN21" s="665"/>
      <c r="BO21" s="723">
        <v>0.1</v>
      </c>
      <c r="BP21" s="723"/>
      <c r="BQ21" s="723"/>
      <c r="BR21" s="723"/>
      <c r="BS21" s="669" t="s">
        <v>234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13189926</v>
      </c>
      <c r="S22" s="664"/>
      <c r="T22" s="664"/>
      <c r="U22" s="664"/>
      <c r="V22" s="664"/>
      <c r="W22" s="664"/>
      <c r="X22" s="664"/>
      <c r="Y22" s="665"/>
      <c r="Z22" s="723">
        <v>56.2</v>
      </c>
      <c r="AA22" s="723"/>
      <c r="AB22" s="723"/>
      <c r="AC22" s="723"/>
      <c r="AD22" s="724">
        <v>11912191</v>
      </c>
      <c r="AE22" s="724"/>
      <c r="AF22" s="724"/>
      <c r="AG22" s="724"/>
      <c r="AH22" s="724"/>
      <c r="AI22" s="724"/>
      <c r="AJ22" s="724"/>
      <c r="AK22" s="724"/>
      <c r="AL22" s="666">
        <v>99.7</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240</v>
      </c>
      <c r="BH22" s="664"/>
      <c r="BI22" s="664"/>
      <c r="BJ22" s="664"/>
      <c r="BK22" s="664"/>
      <c r="BL22" s="664"/>
      <c r="BM22" s="664"/>
      <c r="BN22" s="665"/>
      <c r="BO22" s="723" t="s">
        <v>234</v>
      </c>
      <c r="BP22" s="723"/>
      <c r="BQ22" s="723"/>
      <c r="BR22" s="723"/>
      <c r="BS22" s="669" t="s">
        <v>234</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5585</v>
      </c>
      <c r="S23" s="664"/>
      <c r="T23" s="664"/>
      <c r="U23" s="664"/>
      <c r="V23" s="664"/>
      <c r="W23" s="664"/>
      <c r="X23" s="664"/>
      <c r="Y23" s="665"/>
      <c r="Z23" s="723">
        <v>0</v>
      </c>
      <c r="AA23" s="723"/>
      <c r="AB23" s="723"/>
      <c r="AC23" s="723"/>
      <c r="AD23" s="724">
        <v>5585</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v>509910</v>
      </c>
      <c r="BH23" s="664"/>
      <c r="BI23" s="664"/>
      <c r="BJ23" s="664"/>
      <c r="BK23" s="664"/>
      <c r="BL23" s="664"/>
      <c r="BM23" s="664"/>
      <c r="BN23" s="665"/>
      <c r="BO23" s="723">
        <v>6.4</v>
      </c>
      <c r="BP23" s="723"/>
      <c r="BQ23" s="723"/>
      <c r="BR23" s="723"/>
      <c r="BS23" s="669" t="s">
        <v>240</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215356</v>
      </c>
      <c r="S24" s="664"/>
      <c r="T24" s="664"/>
      <c r="U24" s="664"/>
      <c r="V24" s="664"/>
      <c r="W24" s="664"/>
      <c r="X24" s="664"/>
      <c r="Y24" s="665"/>
      <c r="Z24" s="723">
        <v>0.9</v>
      </c>
      <c r="AA24" s="723"/>
      <c r="AB24" s="723"/>
      <c r="AC24" s="723"/>
      <c r="AD24" s="724" t="s">
        <v>234</v>
      </c>
      <c r="AE24" s="724"/>
      <c r="AF24" s="724"/>
      <c r="AG24" s="724"/>
      <c r="AH24" s="724"/>
      <c r="AI24" s="724"/>
      <c r="AJ24" s="724"/>
      <c r="AK24" s="724"/>
      <c r="AL24" s="666" t="s">
        <v>234</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240</v>
      </c>
      <c r="BH24" s="664"/>
      <c r="BI24" s="664"/>
      <c r="BJ24" s="664"/>
      <c r="BK24" s="664"/>
      <c r="BL24" s="664"/>
      <c r="BM24" s="664"/>
      <c r="BN24" s="665"/>
      <c r="BO24" s="723" t="s">
        <v>234</v>
      </c>
      <c r="BP24" s="723"/>
      <c r="BQ24" s="723"/>
      <c r="BR24" s="723"/>
      <c r="BS24" s="669" t="s">
        <v>240</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9985556</v>
      </c>
      <c r="CS24" s="727"/>
      <c r="CT24" s="727"/>
      <c r="CU24" s="727"/>
      <c r="CV24" s="727"/>
      <c r="CW24" s="727"/>
      <c r="CX24" s="727"/>
      <c r="CY24" s="773"/>
      <c r="CZ24" s="774">
        <v>44.6</v>
      </c>
      <c r="DA24" s="743"/>
      <c r="DB24" s="743"/>
      <c r="DC24" s="777"/>
      <c r="DD24" s="772">
        <v>6822021</v>
      </c>
      <c r="DE24" s="727"/>
      <c r="DF24" s="727"/>
      <c r="DG24" s="727"/>
      <c r="DH24" s="727"/>
      <c r="DI24" s="727"/>
      <c r="DJ24" s="727"/>
      <c r="DK24" s="773"/>
      <c r="DL24" s="772">
        <v>6259887</v>
      </c>
      <c r="DM24" s="727"/>
      <c r="DN24" s="727"/>
      <c r="DO24" s="727"/>
      <c r="DP24" s="727"/>
      <c r="DQ24" s="727"/>
      <c r="DR24" s="727"/>
      <c r="DS24" s="727"/>
      <c r="DT24" s="727"/>
      <c r="DU24" s="727"/>
      <c r="DV24" s="773"/>
      <c r="DW24" s="774">
        <v>48.7</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288411</v>
      </c>
      <c r="S25" s="664"/>
      <c r="T25" s="664"/>
      <c r="U25" s="664"/>
      <c r="V25" s="664"/>
      <c r="W25" s="664"/>
      <c r="X25" s="664"/>
      <c r="Y25" s="665"/>
      <c r="Z25" s="723">
        <v>1.2</v>
      </c>
      <c r="AA25" s="723"/>
      <c r="AB25" s="723"/>
      <c r="AC25" s="723"/>
      <c r="AD25" s="724">
        <v>13347</v>
      </c>
      <c r="AE25" s="724"/>
      <c r="AF25" s="724"/>
      <c r="AG25" s="724"/>
      <c r="AH25" s="724"/>
      <c r="AI25" s="724"/>
      <c r="AJ25" s="724"/>
      <c r="AK25" s="724"/>
      <c r="AL25" s="666">
        <v>0.1</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240</v>
      </c>
      <c r="BH25" s="664"/>
      <c r="BI25" s="664"/>
      <c r="BJ25" s="664"/>
      <c r="BK25" s="664"/>
      <c r="BL25" s="664"/>
      <c r="BM25" s="664"/>
      <c r="BN25" s="665"/>
      <c r="BO25" s="723" t="s">
        <v>240</v>
      </c>
      <c r="BP25" s="723"/>
      <c r="BQ25" s="723"/>
      <c r="BR25" s="723"/>
      <c r="BS25" s="669" t="s">
        <v>234</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3143299</v>
      </c>
      <c r="CS25" s="662"/>
      <c r="CT25" s="662"/>
      <c r="CU25" s="662"/>
      <c r="CV25" s="662"/>
      <c r="CW25" s="662"/>
      <c r="CX25" s="662"/>
      <c r="CY25" s="663"/>
      <c r="CZ25" s="666">
        <v>14</v>
      </c>
      <c r="DA25" s="695"/>
      <c r="DB25" s="695"/>
      <c r="DC25" s="696"/>
      <c r="DD25" s="669">
        <v>2928454</v>
      </c>
      <c r="DE25" s="662"/>
      <c r="DF25" s="662"/>
      <c r="DG25" s="662"/>
      <c r="DH25" s="662"/>
      <c r="DI25" s="662"/>
      <c r="DJ25" s="662"/>
      <c r="DK25" s="663"/>
      <c r="DL25" s="669">
        <v>2892600</v>
      </c>
      <c r="DM25" s="662"/>
      <c r="DN25" s="662"/>
      <c r="DO25" s="662"/>
      <c r="DP25" s="662"/>
      <c r="DQ25" s="662"/>
      <c r="DR25" s="662"/>
      <c r="DS25" s="662"/>
      <c r="DT25" s="662"/>
      <c r="DU25" s="662"/>
      <c r="DV25" s="663"/>
      <c r="DW25" s="666">
        <v>22.5</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24887</v>
      </c>
      <c r="S26" s="664"/>
      <c r="T26" s="664"/>
      <c r="U26" s="664"/>
      <c r="V26" s="664"/>
      <c r="W26" s="664"/>
      <c r="X26" s="664"/>
      <c r="Y26" s="665"/>
      <c r="Z26" s="723">
        <v>0.1</v>
      </c>
      <c r="AA26" s="723"/>
      <c r="AB26" s="723"/>
      <c r="AC26" s="723"/>
      <c r="AD26" s="724" t="s">
        <v>240</v>
      </c>
      <c r="AE26" s="724"/>
      <c r="AF26" s="724"/>
      <c r="AG26" s="724"/>
      <c r="AH26" s="724"/>
      <c r="AI26" s="724"/>
      <c r="AJ26" s="724"/>
      <c r="AK26" s="724"/>
      <c r="AL26" s="666" t="s">
        <v>234</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234</v>
      </c>
      <c r="BH26" s="664"/>
      <c r="BI26" s="664"/>
      <c r="BJ26" s="664"/>
      <c r="BK26" s="664"/>
      <c r="BL26" s="664"/>
      <c r="BM26" s="664"/>
      <c r="BN26" s="665"/>
      <c r="BO26" s="723" t="s">
        <v>234</v>
      </c>
      <c r="BP26" s="723"/>
      <c r="BQ26" s="723"/>
      <c r="BR26" s="723"/>
      <c r="BS26" s="669" t="s">
        <v>240</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2161940</v>
      </c>
      <c r="CS26" s="664"/>
      <c r="CT26" s="664"/>
      <c r="CU26" s="664"/>
      <c r="CV26" s="664"/>
      <c r="CW26" s="664"/>
      <c r="CX26" s="664"/>
      <c r="CY26" s="665"/>
      <c r="CZ26" s="666">
        <v>9.6</v>
      </c>
      <c r="DA26" s="695"/>
      <c r="DB26" s="695"/>
      <c r="DC26" s="696"/>
      <c r="DD26" s="669">
        <v>1967966</v>
      </c>
      <c r="DE26" s="664"/>
      <c r="DF26" s="664"/>
      <c r="DG26" s="664"/>
      <c r="DH26" s="664"/>
      <c r="DI26" s="664"/>
      <c r="DJ26" s="664"/>
      <c r="DK26" s="665"/>
      <c r="DL26" s="669" t="s">
        <v>234</v>
      </c>
      <c r="DM26" s="664"/>
      <c r="DN26" s="664"/>
      <c r="DO26" s="664"/>
      <c r="DP26" s="664"/>
      <c r="DQ26" s="664"/>
      <c r="DR26" s="664"/>
      <c r="DS26" s="664"/>
      <c r="DT26" s="664"/>
      <c r="DU26" s="664"/>
      <c r="DV26" s="665"/>
      <c r="DW26" s="666" t="s">
        <v>234</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2606854</v>
      </c>
      <c r="S27" s="664"/>
      <c r="T27" s="664"/>
      <c r="U27" s="664"/>
      <c r="V27" s="664"/>
      <c r="W27" s="664"/>
      <c r="X27" s="664"/>
      <c r="Y27" s="665"/>
      <c r="Z27" s="723">
        <v>11.1</v>
      </c>
      <c r="AA27" s="723"/>
      <c r="AB27" s="723"/>
      <c r="AC27" s="723"/>
      <c r="AD27" s="724" t="s">
        <v>234</v>
      </c>
      <c r="AE27" s="724"/>
      <c r="AF27" s="724"/>
      <c r="AG27" s="724"/>
      <c r="AH27" s="724"/>
      <c r="AI27" s="724"/>
      <c r="AJ27" s="724"/>
      <c r="AK27" s="724"/>
      <c r="AL27" s="666" t="s">
        <v>234</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8019220</v>
      </c>
      <c r="BH27" s="664"/>
      <c r="BI27" s="664"/>
      <c r="BJ27" s="664"/>
      <c r="BK27" s="664"/>
      <c r="BL27" s="664"/>
      <c r="BM27" s="664"/>
      <c r="BN27" s="665"/>
      <c r="BO27" s="723">
        <v>100</v>
      </c>
      <c r="BP27" s="723"/>
      <c r="BQ27" s="723"/>
      <c r="BR27" s="723"/>
      <c r="BS27" s="669">
        <v>89474</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4230868</v>
      </c>
      <c r="CS27" s="662"/>
      <c r="CT27" s="662"/>
      <c r="CU27" s="662"/>
      <c r="CV27" s="662"/>
      <c r="CW27" s="662"/>
      <c r="CX27" s="662"/>
      <c r="CY27" s="663"/>
      <c r="CZ27" s="666">
        <v>18.899999999999999</v>
      </c>
      <c r="DA27" s="695"/>
      <c r="DB27" s="695"/>
      <c r="DC27" s="696"/>
      <c r="DD27" s="669">
        <v>1345154</v>
      </c>
      <c r="DE27" s="662"/>
      <c r="DF27" s="662"/>
      <c r="DG27" s="662"/>
      <c r="DH27" s="662"/>
      <c r="DI27" s="662"/>
      <c r="DJ27" s="662"/>
      <c r="DK27" s="663"/>
      <c r="DL27" s="669">
        <v>1338874</v>
      </c>
      <c r="DM27" s="662"/>
      <c r="DN27" s="662"/>
      <c r="DO27" s="662"/>
      <c r="DP27" s="662"/>
      <c r="DQ27" s="662"/>
      <c r="DR27" s="662"/>
      <c r="DS27" s="662"/>
      <c r="DT27" s="662"/>
      <c r="DU27" s="662"/>
      <c r="DV27" s="663"/>
      <c r="DW27" s="666">
        <v>10.4</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234</v>
      </c>
      <c r="S28" s="664"/>
      <c r="T28" s="664"/>
      <c r="U28" s="664"/>
      <c r="V28" s="664"/>
      <c r="W28" s="664"/>
      <c r="X28" s="664"/>
      <c r="Y28" s="665"/>
      <c r="Z28" s="723" t="s">
        <v>240</v>
      </c>
      <c r="AA28" s="723"/>
      <c r="AB28" s="723"/>
      <c r="AC28" s="723"/>
      <c r="AD28" s="724" t="s">
        <v>234</v>
      </c>
      <c r="AE28" s="724"/>
      <c r="AF28" s="724"/>
      <c r="AG28" s="724"/>
      <c r="AH28" s="724"/>
      <c r="AI28" s="724"/>
      <c r="AJ28" s="724"/>
      <c r="AK28" s="724"/>
      <c r="AL28" s="666" t="s">
        <v>234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2611389</v>
      </c>
      <c r="CS28" s="664"/>
      <c r="CT28" s="664"/>
      <c r="CU28" s="664"/>
      <c r="CV28" s="664"/>
      <c r="CW28" s="664"/>
      <c r="CX28" s="664"/>
      <c r="CY28" s="665"/>
      <c r="CZ28" s="666">
        <v>11.7</v>
      </c>
      <c r="DA28" s="695"/>
      <c r="DB28" s="695"/>
      <c r="DC28" s="696"/>
      <c r="DD28" s="669">
        <v>2548413</v>
      </c>
      <c r="DE28" s="664"/>
      <c r="DF28" s="664"/>
      <c r="DG28" s="664"/>
      <c r="DH28" s="664"/>
      <c r="DI28" s="664"/>
      <c r="DJ28" s="664"/>
      <c r="DK28" s="665"/>
      <c r="DL28" s="669">
        <v>2028413</v>
      </c>
      <c r="DM28" s="664"/>
      <c r="DN28" s="664"/>
      <c r="DO28" s="664"/>
      <c r="DP28" s="664"/>
      <c r="DQ28" s="664"/>
      <c r="DR28" s="664"/>
      <c r="DS28" s="664"/>
      <c r="DT28" s="664"/>
      <c r="DU28" s="664"/>
      <c r="DV28" s="665"/>
      <c r="DW28" s="666">
        <v>15.8</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1291830</v>
      </c>
      <c r="S29" s="664"/>
      <c r="T29" s="664"/>
      <c r="U29" s="664"/>
      <c r="V29" s="664"/>
      <c r="W29" s="664"/>
      <c r="X29" s="664"/>
      <c r="Y29" s="665"/>
      <c r="Z29" s="723">
        <v>5.5</v>
      </c>
      <c r="AA29" s="723"/>
      <c r="AB29" s="723"/>
      <c r="AC29" s="723"/>
      <c r="AD29" s="724" t="s">
        <v>234</v>
      </c>
      <c r="AE29" s="724"/>
      <c r="AF29" s="724"/>
      <c r="AG29" s="724"/>
      <c r="AH29" s="724"/>
      <c r="AI29" s="724"/>
      <c r="AJ29" s="724"/>
      <c r="AK29" s="724"/>
      <c r="AL29" s="666" t="s">
        <v>234</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2611389</v>
      </c>
      <c r="CS29" s="662"/>
      <c r="CT29" s="662"/>
      <c r="CU29" s="662"/>
      <c r="CV29" s="662"/>
      <c r="CW29" s="662"/>
      <c r="CX29" s="662"/>
      <c r="CY29" s="663"/>
      <c r="CZ29" s="666">
        <v>11.7</v>
      </c>
      <c r="DA29" s="695"/>
      <c r="DB29" s="695"/>
      <c r="DC29" s="696"/>
      <c r="DD29" s="669">
        <v>2548413</v>
      </c>
      <c r="DE29" s="662"/>
      <c r="DF29" s="662"/>
      <c r="DG29" s="662"/>
      <c r="DH29" s="662"/>
      <c r="DI29" s="662"/>
      <c r="DJ29" s="662"/>
      <c r="DK29" s="663"/>
      <c r="DL29" s="669">
        <v>2028413</v>
      </c>
      <c r="DM29" s="662"/>
      <c r="DN29" s="662"/>
      <c r="DO29" s="662"/>
      <c r="DP29" s="662"/>
      <c r="DQ29" s="662"/>
      <c r="DR29" s="662"/>
      <c r="DS29" s="662"/>
      <c r="DT29" s="662"/>
      <c r="DU29" s="662"/>
      <c r="DV29" s="663"/>
      <c r="DW29" s="666">
        <v>15.8</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109726</v>
      </c>
      <c r="S30" s="664"/>
      <c r="T30" s="664"/>
      <c r="U30" s="664"/>
      <c r="V30" s="664"/>
      <c r="W30" s="664"/>
      <c r="X30" s="664"/>
      <c r="Y30" s="665"/>
      <c r="Z30" s="723">
        <v>0.5</v>
      </c>
      <c r="AA30" s="723"/>
      <c r="AB30" s="723"/>
      <c r="AC30" s="723"/>
      <c r="AD30" s="724">
        <v>9237</v>
      </c>
      <c r="AE30" s="724"/>
      <c r="AF30" s="724"/>
      <c r="AG30" s="724"/>
      <c r="AH30" s="724"/>
      <c r="AI30" s="724"/>
      <c r="AJ30" s="724"/>
      <c r="AK30" s="724"/>
      <c r="AL30" s="666">
        <v>0.1</v>
      </c>
      <c r="AM30" s="667"/>
      <c r="AN30" s="667"/>
      <c r="AO30" s="725"/>
      <c r="AP30" s="751" t="s">
        <v>310</v>
      </c>
      <c r="AQ30" s="752"/>
      <c r="AR30" s="752"/>
      <c r="AS30" s="752"/>
      <c r="AT30" s="757" t="s">
        <v>311</v>
      </c>
      <c r="AU30" s="230"/>
      <c r="AV30" s="230"/>
      <c r="AW30" s="230"/>
      <c r="AX30" s="760" t="s">
        <v>188</v>
      </c>
      <c r="AY30" s="761"/>
      <c r="AZ30" s="761"/>
      <c r="BA30" s="761"/>
      <c r="BB30" s="761"/>
      <c r="BC30" s="761"/>
      <c r="BD30" s="761"/>
      <c r="BE30" s="761"/>
      <c r="BF30" s="762"/>
      <c r="BG30" s="741">
        <v>99.2</v>
      </c>
      <c r="BH30" s="742"/>
      <c r="BI30" s="742"/>
      <c r="BJ30" s="742"/>
      <c r="BK30" s="742"/>
      <c r="BL30" s="742"/>
      <c r="BM30" s="743">
        <v>95.8</v>
      </c>
      <c r="BN30" s="742"/>
      <c r="BO30" s="742"/>
      <c r="BP30" s="742"/>
      <c r="BQ30" s="744"/>
      <c r="BR30" s="741">
        <v>99</v>
      </c>
      <c r="BS30" s="742"/>
      <c r="BT30" s="742"/>
      <c r="BU30" s="742"/>
      <c r="BV30" s="742"/>
      <c r="BW30" s="742"/>
      <c r="BX30" s="743">
        <v>95.6</v>
      </c>
      <c r="BY30" s="742"/>
      <c r="BZ30" s="742"/>
      <c r="CA30" s="742"/>
      <c r="CB30" s="744"/>
      <c r="CD30" s="747"/>
      <c r="CE30" s="748"/>
      <c r="CF30" s="705" t="s">
        <v>312</v>
      </c>
      <c r="CG30" s="702"/>
      <c r="CH30" s="702"/>
      <c r="CI30" s="702"/>
      <c r="CJ30" s="702"/>
      <c r="CK30" s="702"/>
      <c r="CL30" s="702"/>
      <c r="CM30" s="702"/>
      <c r="CN30" s="702"/>
      <c r="CO30" s="702"/>
      <c r="CP30" s="702"/>
      <c r="CQ30" s="703"/>
      <c r="CR30" s="661">
        <v>2443405</v>
      </c>
      <c r="CS30" s="664"/>
      <c r="CT30" s="664"/>
      <c r="CU30" s="664"/>
      <c r="CV30" s="664"/>
      <c r="CW30" s="664"/>
      <c r="CX30" s="664"/>
      <c r="CY30" s="665"/>
      <c r="CZ30" s="666">
        <v>10.9</v>
      </c>
      <c r="DA30" s="695"/>
      <c r="DB30" s="695"/>
      <c r="DC30" s="696"/>
      <c r="DD30" s="669">
        <v>2392117</v>
      </c>
      <c r="DE30" s="664"/>
      <c r="DF30" s="664"/>
      <c r="DG30" s="664"/>
      <c r="DH30" s="664"/>
      <c r="DI30" s="664"/>
      <c r="DJ30" s="664"/>
      <c r="DK30" s="665"/>
      <c r="DL30" s="669">
        <v>1872117</v>
      </c>
      <c r="DM30" s="664"/>
      <c r="DN30" s="664"/>
      <c r="DO30" s="664"/>
      <c r="DP30" s="664"/>
      <c r="DQ30" s="664"/>
      <c r="DR30" s="664"/>
      <c r="DS30" s="664"/>
      <c r="DT30" s="664"/>
      <c r="DU30" s="664"/>
      <c r="DV30" s="665"/>
      <c r="DW30" s="666">
        <v>14.6</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29607</v>
      </c>
      <c r="S31" s="664"/>
      <c r="T31" s="664"/>
      <c r="U31" s="664"/>
      <c r="V31" s="664"/>
      <c r="W31" s="664"/>
      <c r="X31" s="664"/>
      <c r="Y31" s="665"/>
      <c r="Z31" s="723">
        <v>0.1</v>
      </c>
      <c r="AA31" s="723"/>
      <c r="AB31" s="723"/>
      <c r="AC31" s="723"/>
      <c r="AD31" s="724" t="s">
        <v>234</v>
      </c>
      <c r="AE31" s="724"/>
      <c r="AF31" s="724"/>
      <c r="AG31" s="724"/>
      <c r="AH31" s="724"/>
      <c r="AI31" s="724"/>
      <c r="AJ31" s="724"/>
      <c r="AK31" s="724"/>
      <c r="AL31" s="666" t="s">
        <v>234</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99.1</v>
      </c>
      <c r="BH31" s="662"/>
      <c r="BI31" s="662"/>
      <c r="BJ31" s="662"/>
      <c r="BK31" s="662"/>
      <c r="BL31" s="662"/>
      <c r="BM31" s="667">
        <v>95.3</v>
      </c>
      <c r="BN31" s="740"/>
      <c r="BO31" s="740"/>
      <c r="BP31" s="740"/>
      <c r="BQ31" s="701"/>
      <c r="BR31" s="739">
        <v>98.9</v>
      </c>
      <c r="BS31" s="662"/>
      <c r="BT31" s="662"/>
      <c r="BU31" s="662"/>
      <c r="BV31" s="662"/>
      <c r="BW31" s="662"/>
      <c r="BX31" s="667">
        <v>95.1</v>
      </c>
      <c r="BY31" s="740"/>
      <c r="BZ31" s="740"/>
      <c r="CA31" s="740"/>
      <c r="CB31" s="701"/>
      <c r="CD31" s="747"/>
      <c r="CE31" s="748"/>
      <c r="CF31" s="705" t="s">
        <v>316</v>
      </c>
      <c r="CG31" s="702"/>
      <c r="CH31" s="702"/>
      <c r="CI31" s="702"/>
      <c r="CJ31" s="702"/>
      <c r="CK31" s="702"/>
      <c r="CL31" s="702"/>
      <c r="CM31" s="702"/>
      <c r="CN31" s="702"/>
      <c r="CO31" s="702"/>
      <c r="CP31" s="702"/>
      <c r="CQ31" s="703"/>
      <c r="CR31" s="661">
        <v>167984</v>
      </c>
      <c r="CS31" s="662"/>
      <c r="CT31" s="662"/>
      <c r="CU31" s="662"/>
      <c r="CV31" s="662"/>
      <c r="CW31" s="662"/>
      <c r="CX31" s="662"/>
      <c r="CY31" s="663"/>
      <c r="CZ31" s="666">
        <v>0.7</v>
      </c>
      <c r="DA31" s="695"/>
      <c r="DB31" s="695"/>
      <c r="DC31" s="696"/>
      <c r="DD31" s="669">
        <v>156296</v>
      </c>
      <c r="DE31" s="662"/>
      <c r="DF31" s="662"/>
      <c r="DG31" s="662"/>
      <c r="DH31" s="662"/>
      <c r="DI31" s="662"/>
      <c r="DJ31" s="662"/>
      <c r="DK31" s="663"/>
      <c r="DL31" s="669">
        <v>156296</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1406818</v>
      </c>
      <c r="S32" s="664"/>
      <c r="T32" s="664"/>
      <c r="U32" s="664"/>
      <c r="V32" s="664"/>
      <c r="W32" s="664"/>
      <c r="X32" s="664"/>
      <c r="Y32" s="665"/>
      <c r="Z32" s="723">
        <v>6</v>
      </c>
      <c r="AA32" s="723"/>
      <c r="AB32" s="723"/>
      <c r="AC32" s="723"/>
      <c r="AD32" s="724" t="s">
        <v>234</v>
      </c>
      <c r="AE32" s="724"/>
      <c r="AF32" s="724"/>
      <c r="AG32" s="724"/>
      <c r="AH32" s="724"/>
      <c r="AI32" s="724"/>
      <c r="AJ32" s="724"/>
      <c r="AK32" s="724"/>
      <c r="AL32" s="666" t="s">
        <v>234</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99.3</v>
      </c>
      <c r="BH32" s="677"/>
      <c r="BI32" s="677"/>
      <c r="BJ32" s="677"/>
      <c r="BK32" s="677"/>
      <c r="BL32" s="677"/>
      <c r="BM32" s="721">
        <v>95.9</v>
      </c>
      <c r="BN32" s="677"/>
      <c r="BO32" s="677"/>
      <c r="BP32" s="677"/>
      <c r="BQ32" s="714"/>
      <c r="BR32" s="738">
        <v>99.1</v>
      </c>
      <c r="BS32" s="677"/>
      <c r="BT32" s="677"/>
      <c r="BU32" s="677"/>
      <c r="BV32" s="677"/>
      <c r="BW32" s="677"/>
      <c r="BX32" s="721">
        <v>95.6</v>
      </c>
      <c r="BY32" s="677"/>
      <c r="BZ32" s="677"/>
      <c r="CA32" s="677"/>
      <c r="CB32" s="714"/>
      <c r="CD32" s="749"/>
      <c r="CE32" s="750"/>
      <c r="CF32" s="705" t="s">
        <v>319</v>
      </c>
      <c r="CG32" s="702"/>
      <c r="CH32" s="702"/>
      <c r="CI32" s="702"/>
      <c r="CJ32" s="702"/>
      <c r="CK32" s="702"/>
      <c r="CL32" s="702"/>
      <c r="CM32" s="702"/>
      <c r="CN32" s="702"/>
      <c r="CO32" s="702"/>
      <c r="CP32" s="702"/>
      <c r="CQ32" s="703"/>
      <c r="CR32" s="661" t="s">
        <v>234</v>
      </c>
      <c r="CS32" s="664"/>
      <c r="CT32" s="664"/>
      <c r="CU32" s="664"/>
      <c r="CV32" s="664"/>
      <c r="CW32" s="664"/>
      <c r="CX32" s="664"/>
      <c r="CY32" s="665"/>
      <c r="CZ32" s="666" t="s">
        <v>234</v>
      </c>
      <c r="DA32" s="695"/>
      <c r="DB32" s="695"/>
      <c r="DC32" s="696"/>
      <c r="DD32" s="669" t="s">
        <v>234</v>
      </c>
      <c r="DE32" s="664"/>
      <c r="DF32" s="664"/>
      <c r="DG32" s="664"/>
      <c r="DH32" s="664"/>
      <c r="DI32" s="664"/>
      <c r="DJ32" s="664"/>
      <c r="DK32" s="665"/>
      <c r="DL32" s="669" t="s">
        <v>240</v>
      </c>
      <c r="DM32" s="664"/>
      <c r="DN32" s="664"/>
      <c r="DO32" s="664"/>
      <c r="DP32" s="664"/>
      <c r="DQ32" s="664"/>
      <c r="DR32" s="664"/>
      <c r="DS32" s="664"/>
      <c r="DT32" s="664"/>
      <c r="DU32" s="664"/>
      <c r="DV32" s="665"/>
      <c r="DW32" s="666" t="s">
        <v>234</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625114</v>
      </c>
      <c r="S33" s="664"/>
      <c r="T33" s="664"/>
      <c r="U33" s="664"/>
      <c r="V33" s="664"/>
      <c r="W33" s="664"/>
      <c r="X33" s="664"/>
      <c r="Y33" s="665"/>
      <c r="Z33" s="723">
        <v>2.7</v>
      </c>
      <c r="AA33" s="723"/>
      <c r="AB33" s="723"/>
      <c r="AC33" s="723"/>
      <c r="AD33" s="724" t="s">
        <v>240</v>
      </c>
      <c r="AE33" s="724"/>
      <c r="AF33" s="724"/>
      <c r="AG33" s="724"/>
      <c r="AH33" s="724"/>
      <c r="AI33" s="724"/>
      <c r="AJ33" s="724"/>
      <c r="AK33" s="724"/>
      <c r="AL33" s="666" t="s">
        <v>234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10465111</v>
      </c>
      <c r="CS33" s="662"/>
      <c r="CT33" s="662"/>
      <c r="CU33" s="662"/>
      <c r="CV33" s="662"/>
      <c r="CW33" s="662"/>
      <c r="CX33" s="662"/>
      <c r="CY33" s="663"/>
      <c r="CZ33" s="666">
        <v>46.7</v>
      </c>
      <c r="DA33" s="695"/>
      <c r="DB33" s="695"/>
      <c r="DC33" s="696"/>
      <c r="DD33" s="669">
        <v>7785295</v>
      </c>
      <c r="DE33" s="662"/>
      <c r="DF33" s="662"/>
      <c r="DG33" s="662"/>
      <c r="DH33" s="662"/>
      <c r="DI33" s="662"/>
      <c r="DJ33" s="662"/>
      <c r="DK33" s="663"/>
      <c r="DL33" s="669">
        <v>5977565</v>
      </c>
      <c r="DM33" s="662"/>
      <c r="DN33" s="662"/>
      <c r="DO33" s="662"/>
      <c r="DP33" s="662"/>
      <c r="DQ33" s="662"/>
      <c r="DR33" s="662"/>
      <c r="DS33" s="662"/>
      <c r="DT33" s="662"/>
      <c r="DU33" s="662"/>
      <c r="DV33" s="663"/>
      <c r="DW33" s="666">
        <v>46.5</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399326</v>
      </c>
      <c r="S34" s="664"/>
      <c r="T34" s="664"/>
      <c r="U34" s="664"/>
      <c r="V34" s="664"/>
      <c r="W34" s="664"/>
      <c r="X34" s="664"/>
      <c r="Y34" s="665"/>
      <c r="Z34" s="723">
        <v>1.7</v>
      </c>
      <c r="AA34" s="723"/>
      <c r="AB34" s="723"/>
      <c r="AC34" s="723"/>
      <c r="AD34" s="724">
        <v>10463</v>
      </c>
      <c r="AE34" s="724"/>
      <c r="AF34" s="724"/>
      <c r="AG34" s="724"/>
      <c r="AH34" s="724"/>
      <c r="AI34" s="724"/>
      <c r="AJ34" s="724"/>
      <c r="AK34" s="724"/>
      <c r="AL34" s="666">
        <v>0.1</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2464923</v>
      </c>
      <c r="CS34" s="664"/>
      <c r="CT34" s="664"/>
      <c r="CU34" s="664"/>
      <c r="CV34" s="664"/>
      <c r="CW34" s="664"/>
      <c r="CX34" s="664"/>
      <c r="CY34" s="665"/>
      <c r="CZ34" s="666">
        <v>11</v>
      </c>
      <c r="DA34" s="695"/>
      <c r="DB34" s="695"/>
      <c r="DC34" s="696"/>
      <c r="DD34" s="669">
        <v>2107040</v>
      </c>
      <c r="DE34" s="664"/>
      <c r="DF34" s="664"/>
      <c r="DG34" s="664"/>
      <c r="DH34" s="664"/>
      <c r="DI34" s="664"/>
      <c r="DJ34" s="664"/>
      <c r="DK34" s="665"/>
      <c r="DL34" s="669">
        <v>1668082</v>
      </c>
      <c r="DM34" s="664"/>
      <c r="DN34" s="664"/>
      <c r="DO34" s="664"/>
      <c r="DP34" s="664"/>
      <c r="DQ34" s="664"/>
      <c r="DR34" s="664"/>
      <c r="DS34" s="664"/>
      <c r="DT34" s="664"/>
      <c r="DU34" s="664"/>
      <c r="DV34" s="665"/>
      <c r="DW34" s="666">
        <v>13</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3257600</v>
      </c>
      <c r="S35" s="664"/>
      <c r="T35" s="664"/>
      <c r="U35" s="664"/>
      <c r="V35" s="664"/>
      <c r="W35" s="664"/>
      <c r="X35" s="664"/>
      <c r="Y35" s="665"/>
      <c r="Z35" s="723">
        <v>13.9</v>
      </c>
      <c r="AA35" s="723"/>
      <c r="AB35" s="723"/>
      <c r="AC35" s="723"/>
      <c r="AD35" s="724" t="s">
        <v>234</v>
      </c>
      <c r="AE35" s="724"/>
      <c r="AF35" s="724"/>
      <c r="AG35" s="724"/>
      <c r="AH35" s="724"/>
      <c r="AI35" s="724"/>
      <c r="AJ35" s="724"/>
      <c r="AK35" s="724"/>
      <c r="AL35" s="666" t="s">
        <v>234</v>
      </c>
      <c r="AM35" s="667"/>
      <c r="AN35" s="667"/>
      <c r="AO35" s="725"/>
      <c r="AP35" s="234"/>
      <c r="AQ35" s="729" t="s">
        <v>327</v>
      </c>
      <c r="AR35" s="730"/>
      <c r="AS35" s="730"/>
      <c r="AT35" s="730"/>
      <c r="AU35" s="730"/>
      <c r="AV35" s="730"/>
      <c r="AW35" s="730"/>
      <c r="AX35" s="730"/>
      <c r="AY35" s="731"/>
      <c r="AZ35" s="726">
        <v>5320587</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203164</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135751</v>
      </c>
      <c r="CS35" s="662"/>
      <c r="CT35" s="662"/>
      <c r="CU35" s="662"/>
      <c r="CV35" s="662"/>
      <c r="CW35" s="662"/>
      <c r="CX35" s="662"/>
      <c r="CY35" s="663"/>
      <c r="CZ35" s="666">
        <v>0.6</v>
      </c>
      <c r="DA35" s="695"/>
      <c r="DB35" s="695"/>
      <c r="DC35" s="696"/>
      <c r="DD35" s="669">
        <v>108147</v>
      </c>
      <c r="DE35" s="662"/>
      <c r="DF35" s="662"/>
      <c r="DG35" s="662"/>
      <c r="DH35" s="662"/>
      <c r="DI35" s="662"/>
      <c r="DJ35" s="662"/>
      <c r="DK35" s="663"/>
      <c r="DL35" s="669">
        <v>108147</v>
      </c>
      <c r="DM35" s="662"/>
      <c r="DN35" s="662"/>
      <c r="DO35" s="662"/>
      <c r="DP35" s="662"/>
      <c r="DQ35" s="662"/>
      <c r="DR35" s="662"/>
      <c r="DS35" s="662"/>
      <c r="DT35" s="662"/>
      <c r="DU35" s="662"/>
      <c r="DV35" s="663"/>
      <c r="DW35" s="666">
        <v>0.8</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234</v>
      </c>
      <c r="S36" s="664"/>
      <c r="T36" s="664"/>
      <c r="U36" s="664"/>
      <c r="V36" s="664"/>
      <c r="W36" s="664"/>
      <c r="X36" s="664"/>
      <c r="Y36" s="665"/>
      <c r="Z36" s="723" t="s">
        <v>240</v>
      </c>
      <c r="AA36" s="723"/>
      <c r="AB36" s="723"/>
      <c r="AC36" s="723"/>
      <c r="AD36" s="724" t="s">
        <v>234</v>
      </c>
      <c r="AE36" s="724"/>
      <c r="AF36" s="724"/>
      <c r="AG36" s="724"/>
      <c r="AH36" s="724"/>
      <c r="AI36" s="724"/>
      <c r="AJ36" s="724"/>
      <c r="AK36" s="724"/>
      <c r="AL36" s="666" t="s">
        <v>240</v>
      </c>
      <c r="AM36" s="667"/>
      <c r="AN36" s="667"/>
      <c r="AO36" s="725"/>
      <c r="AQ36" s="698" t="s">
        <v>331</v>
      </c>
      <c r="AR36" s="699"/>
      <c r="AS36" s="699"/>
      <c r="AT36" s="699"/>
      <c r="AU36" s="699"/>
      <c r="AV36" s="699"/>
      <c r="AW36" s="699"/>
      <c r="AX36" s="699"/>
      <c r="AY36" s="700"/>
      <c r="AZ36" s="661">
        <v>2161886</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155738</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2635097</v>
      </c>
      <c r="CS36" s="664"/>
      <c r="CT36" s="664"/>
      <c r="CU36" s="664"/>
      <c r="CV36" s="664"/>
      <c r="CW36" s="664"/>
      <c r="CX36" s="664"/>
      <c r="CY36" s="665"/>
      <c r="CZ36" s="666">
        <v>11.8</v>
      </c>
      <c r="DA36" s="695"/>
      <c r="DB36" s="695"/>
      <c r="DC36" s="696"/>
      <c r="DD36" s="669">
        <v>2446134</v>
      </c>
      <c r="DE36" s="664"/>
      <c r="DF36" s="664"/>
      <c r="DG36" s="664"/>
      <c r="DH36" s="664"/>
      <c r="DI36" s="664"/>
      <c r="DJ36" s="664"/>
      <c r="DK36" s="665"/>
      <c r="DL36" s="669">
        <v>2137945</v>
      </c>
      <c r="DM36" s="664"/>
      <c r="DN36" s="664"/>
      <c r="DO36" s="664"/>
      <c r="DP36" s="664"/>
      <c r="DQ36" s="664"/>
      <c r="DR36" s="664"/>
      <c r="DS36" s="664"/>
      <c r="DT36" s="664"/>
      <c r="DU36" s="664"/>
      <c r="DV36" s="665"/>
      <c r="DW36" s="666">
        <v>16.600000000000001</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898600</v>
      </c>
      <c r="S37" s="664"/>
      <c r="T37" s="664"/>
      <c r="U37" s="664"/>
      <c r="V37" s="664"/>
      <c r="W37" s="664"/>
      <c r="X37" s="664"/>
      <c r="Y37" s="665"/>
      <c r="Z37" s="723">
        <v>3.8</v>
      </c>
      <c r="AA37" s="723"/>
      <c r="AB37" s="723"/>
      <c r="AC37" s="723"/>
      <c r="AD37" s="724" t="s">
        <v>234</v>
      </c>
      <c r="AE37" s="724"/>
      <c r="AF37" s="724"/>
      <c r="AG37" s="724"/>
      <c r="AH37" s="724"/>
      <c r="AI37" s="724"/>
      <c r="AJ37" s="724"/>
      <c r="AK37" s="724"/>
      <c r="AL37" s="666" t="s">
        <v>234</v>
      </c>
      <c r="AM37" s="667"/>
      <c r="AN37" s="667"/>
      <c r="AO37" s="725"/>
      <c r="AQ37" s="698" t="s">
        <v>335</v>
      </c>
      <c r="AR37" s="699"/>
      <c r="AS37" s="699"/>
      <c r="AT37" s="699"/>
      <c r="AU37" s="699"/>
      <c r="AV37" s="699"/>
      <c r="AW37" s="699"/>
      <c r="AX37" s="699"/>
      <c r="AY37" s="700"/>
      <c r="AZ37" s="661">
        <v>1125000</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7197</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1201877</v>
      </c>
      <c r="CS37" s="662"/>
      <c r="CT37" s="662"/>
      <c r="CU37" s="662"/>
      <c r="CV37" s="662"/>
      <c r="CW37" s="662"/>
      <c r="CX37" s="662"/>
      <c r="CY37" s="663"/>
      <c r="CZ37" s="666">
        <v>5.4</v>
      </c>
      <c r="DA37" s="695"/>
      <c r="DB37" s="695"/>
      <c r="DC37" s="696"/>
      <c r="DD37" s="669">
        <v>1201867</v>
      </c>
      <c r="DE37" s="662"/>
      <c r="DF37" s="662"/>
      <c r="DG37" s="662"/>
      <c r="DH37" s="662"/>
      <c r="DI37" s="662"/>
      <c r="DJ37" s="662"/>
      <c r="DK37" s="663"/>
      <c r="DL37" s="669">
        <v>1131547</v>
      </c>
      <c r="DM37" s="662"/>
      <c r="DN37" s="662"/>
      <c r="DO37" s="662"/>
      <c r="DP37" s="662"/>
      <c r="DQ37" s="662"/>
      <c r="DR37" s="662"/>
      <c r="DS37" s="662"/>
      <c r="DT37" s="662"/>
      <c r="DU37" s="662"/>
      <c r="DV37" s="663"/>
      <c r="DW37" s="666">
        <v>8.8000000000000007</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23451040</v>
      </c>
      <c r="S38" s="713"/>
      <c r="T38" s="713"/>
      <c r="U38" s="713"/>
      <c r="V38" s="713"/>
      <c r="W38" s="713"/>
      <c r="X38" s="713"/>
      <c r="Y38" s="718"/>
      <c r="Z38" s="719">
        <v>100</v>
      </c>
      <c r="AA38" s="719"/>
      <c r="AB38" s="719"/>
      <c r="AC38" s="719"/>
      <c r="AD38" s="720">
        <v>11950823</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94935</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10918</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3015741</v>
      </c>
      <c r="CS38" s="664"/>
      <c r="CT38" s="664"/>
      <c r="CU38" s="664"/>
      <c r="CV38" s="664"/>
      <c r="CW38" s="664"/>
      <c r="CX38" s="664"/>
      <c r="CY38" s="665"/>
      <c r="CZ38" s="666">
        <v>13.5</v>
      </c>
      <c r="DA38" s="695"/>
      <c r="DB38" s="695"/>
      <c r="DC38" s="696"/>
      <c r="DD38" s="669">
        <v>2666597</v>
      </c>
      <c r="DE38" s="664"/>
      <c r="DF38" s="664"/>
      <c r="DG38" s="664"/>
      <c r="DH38" s="664"/>
      <c r="DI38" s="664"/>
      <c r="DJ38" s="664"/>
      <c r="DK38" s="665"/>
      <c r="DL38" s="669">
        <v>2063391</v>
      </c>
      <c r="DM38" s="664"/>
      <c r="DN38" s="664"/>
      <c r="DO38" s="664"/>
      <c r="DP38" s="664"/>
      <c r="DQ38" s="664"/>
      <c r="DR38" s="664"/>
      <c r="DS38" s="664"/>
      <c r="DT38" s="664"/>
      <c r="DU38" s="664"/>
      <c r="DV38" s="665"/>
      <c r="DW38" s="666">
        <v>16.100000000000001</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v>48025</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97</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438124</v>
      </c>
      <c r="CS39" s="662"/>
      <c r="CT39" s="662"/>
      <c r="CU39" s="662"/>
      <c r="CV39" s="662"/>
      <c r="CW39" s="662"/>
      <c r="CX39" s="662"/>
      <c r="CY39" s="663"/>
      <c r="CZ39" s="666">
        <v>2</v>
      </c>
      <c r="DA39" s="695"/>
      <c r="DB39" s="695"/>
      <c r="DC39" s="696"/>
      <c r="DD39" s="669">
        <v>436247</v>
      </c>
      <c r="DE39" s="662"/>
      <c r="DF39" s="662"/>
      <c r="DG39" s="662"/>
      <c r="DH39" s="662"/>
      <c r="DI39" s="662"/>
      <c r="DJ39" s="662"/>
      <c r="DK39" s="663"/>
      <c r="DL39" s="669" t="s">
        <v>234</v>
      </c>
      <c r="DM39" s="662"/>
      <c r="DN39" s="662"/>
      <c r="DO39" s="662"/>
      <c r="DP39" s="662"/>
      <c r="DQ39" s="662"/>
      <c r="DR39" s="662"/>
      <c r="DS39" s="662"/>
      <c r="DT39" s="662"/>
      <c r="DU39" s="662"/>
      <c r="DV39" s="663"/>
      <c r="DW39" s="666" t="s">
        <v>240</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381075</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240</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1775475</v>
      </c>
      <c r="CS40" s="664"/>
      <c r="CT40" s="664"/>
      <c r="CU40" s="664"/>
      <c r="CV40" s="664"/>
      <c r="CW40" s="664"/>
      <c r="CX40" s="664"/>
      <c r="CY40" s="665"/>
      <c r="CZ40" s="666">
        <v>7.9</v>
      </c>
      <c r="DA40" s="695"/>
      <c r="DB40" s="695"/>
      <c r="DC40" s="696"/>
      <c r="DD40" s="669">
        <v>21130</v>
      </c>
      <c r="DE40" s="664"/>
      <c r="DF40" s="664"/>
      <c r="DG40" s="664"/>
      <c r="DH40" s="664"/>
      <c r="DI40" s="664"/>
      <c r="DJ40" s="664"/>
      <c r="DK40" s="665"/>
      <c r="DL40" s="669" t="s">
        <v>234</v>
      </c>
      <c r="DM40" s="664"/>
      <c r="DN40" s="664"/>
      <c r="DO40" s="664"/>
      <c r="DP40" s="664"/>
      <c r="DQ40" s="664"/>
      <c r="DR40" s="664"/>
      <c r="DS40" s="664"/>
      <c r="DT40" s="664"/>
      <c r="DU40" s="664"/>
      <c r="DV40" s="665"/>
      <c r="DW40" s="666" t="s">
        <v>240</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1509666</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365</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234</v>
      </c>
      <c r="CS41" s="662"/>
      <c r="CT41" s="662"/>
      <c r="CU41" s="662"/>
      <c r="CV41" s="662"/>
      <c r="CW41" s="662"/>
      <c r="CX41" s="662"/>
      <c r="CY41" s="663"/>
      <c r="CZ41" s="666" t="s">
        <v>234</v>
      </c>
      <c r="DA41" s="695"/>
      <c r="DB41" s="695"/>
      <c r="DC41" s="696"/>
      <c r="DD41" s="669" t="s">
        <v>240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1961201</v>
      </c>
      <c r="CS42" s="664"/>
      <c r="CT42" s="664"/>
      <c r="CU42" s="664"/>
      <c r="CV42" s="664"/>
      <c r="CW42" s="664"/>
      <c r="CX42" s="664"/>
      <c r="CY42" s="665"/>
      <c r="CZ42" s="666">
        <v>8.8000000000000007</v>
      </c>
      <c r="DA42" s="667"/>
      <c r="DB42" s="667"/>
      <c r="DC42" s="668"/>
      <c r="DD42" s="669">
        <v>687060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69632</v>
      </c>
      <c r="CS43" s="662"/>
      <c r="CT43" s="662"/>
      <c r="CU43" s="662"/>
      <c r="CV43" s="662"/>
      <c r="CW43" s="662"/>
      <c r="CX43" s="662"/>
      <c r="CY43" s="663"/>
      <c r="CZ43" s="666">
        <v>0.3</v>
      </c>
      <c r="DA43" s="695"/>
      <c r="DB43" s="695"/>
      <c r="DC43" s="696"/>
      <c r="DD43" s="669">
        <v>69632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307</v>
      </c>
      <c r="CE44" s="690"/>
      <c r="CF44" s="658" t="s">
        <v>357</v>
      </c>
      <c r="CG44" s="659"/>
      <c r="CH44" s="659"/>
      <c r="CI44" s="659"/>
      <c r="CJ44" s="659"/>
      <c r="CK44" s="659"/>
      <c r="CL44" s="659"/>
      <c r="CM44" s="659"/>
      <c r="CN44" s="659"/>
      <c r="CO44" s="659"/>
      <c r="CP44" s="659"/>
      <c r="CQ44" s="660"/>
      <c r="CR44" s="661">
        <v>1350986</v>
      </c>
      <c r="CS44" s="664"/>
      <c r="CT44" s="664"/>
      <c r="CU44" s="664"/>
      <c r="CV44" s="664"/>
      <c r="CW44" s="664"/>
      <c r="CX44" s="664"/>
      <c r="CY44" s="665"/>
      <c r="CZ44" s="666">
        <v>6</v>
      </c>
      <c r="DA44" s="667"/>
      <c r="DB44" s="667"/>
      <c r="DC44" s="668"/>
      <c r="DD44" s="669">
        <v>289771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688556</v>
      </c>
      <c r="CS45" s="662"/>
      <c r="CT45" s="662"/>
      <c r="CU45" s="662"/>
      <c r="CV45" s="662"/>
      <c r="CW45" s="662"/>
      <c r="CX45" s="662"/>
      <c r="CY45" s="663"/>
      <c r="CZ45" s="666">
        <v>3.1</v>
      </c>
      <c r="DA45" s="695"/>
      <c r="DB45" s="695"/>
      <c r="DC45" s="696"/>
      <c r="DD45" s="669">
        <v>42814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623322</v>
      </c>
      <c r="CS46" s="664"/>
      <c r="CT46" s="664"/>
      <c r="CU46" s="664"/>
      <c r="CV46" s="664"/>
      <c r="CW46" s="664"/>
      <c r="CX46" s="664"/>
      <c r="CY46" s="665"/>
      <c r="CZ46" s="666">
        <v>2.8</v>
      </c>
      <c r="DA46" s="667"/>
      <c r="DB46" s="667"/>
      <c r="DC46" s="668"/>
      <c r="DD46" s="669">
        <v>238342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610215</v>
      </c>
      <c r="CS47" s="662"/>
      <c r="CT47" s="662"/>
      <c r="CU47" s="662"/>
      <c r="CV47" s="662"/>
      <c r="CW47" s="662"/>
      <c r="CX47" s="662"/>
      <c r="CY47" s="663"/>
      <c r="CZ47" s="666">
        <v>2.7</v>
      </c>
      <c r="DA47" s="695"/>
      <c r="DB47" s="695"/>
      <c r="DC47" s="696"/>
      <c r="DD47" s="669">
        <v>397289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234</v>
      </c>
      <c r="CS48" s="664"/>
      <c r="CT48" s="664"/>
      <c r="CU48" s="664"/>
      <c r="CV48" s="664"/>
      <c r="CW48" s="664"/>
      <c r="CX48" s="664"/>
      <c r="CY48" s="665"/>
      <c r="CZ48" s="666" t="s">
        <v>240</v>
      </c>
      <c r="DA48" s="667"/>
      <c r="DB48" s="667"/>
      <c r="DC48" s="668"/>
      <c r="DD48" s="669" t="s">
        <v>234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22411868</v>
      </c>
      <c r="CS49" s="677"/>
      <c r="CT49" s="677"/>
      <c r="CU49" s="677"/>
      <c r="CV49" s="677"/>
      <c r="CW49" s="677"/>
      <c r="CX49" s="677"/>
      <c r="CY49" s="678"/>
      <c r="CZ49" s="679">
        <v>100</v>
      </c>
      <c r="DA49" s="680"/>
      <c r="DB49" s="680"/>
      <c r="DC49" s="681"/>
      <c r="DD49" s="682">
        <v>15294376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6yLhZmaheTQlzUVzyJmmdlPtFcvkcW7kertaOmmNgVhE2k4P9aL+ngRfJYgcx/FDDOFqNnBSq2KOymxMSQvT2Q==" saltValue="+zmxi/eIZs/eKjZLkw7mc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62" sqref="AU62:AY6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3">
        <v>23458</v>
      </c>
      <c r="R7" s="1194"/>
      <c r="S7" s="1194"/>
      <c r="T7" s="1194"/>
      <c r="U7" s="1194"/>
      <c r="V7" s="1194">
        <v>22419</v>
      </c>
      <c r="W7" s="1194"/>
      <c r="X7" s="1194"/>
      <c r="Y7" s="1194"/>
      <c r="Z7" s="1194"/>
      <c r="AA7" s="1194">
        <v>1039</v>
      </c>
      <c r="AB7" s="1194"/>
      <c r="AC7" s="1194"/>
      <c r="AD7" s="1194"/>
      <c r="AE7" s="1195"/>
      <c r="AF7" s="1196">
        <v>704</v>
      </c>
      <c r="AG7" s="1197"/>
      <c r="AH7" s="1197"/>
      <c r="AI7" s="1197"/>
      <c r="AJ7" s="1198"/>
      <c r="AK7" s="1180">
        <v>1407</v>
      </c>
      <c r="AL7" s="1181"/>
      <c r="AM7" s="1181"/>
      <c r="AN7" s="1181"/>
      <c r="AO7" s="1181"/>
      <c r="AP7" s="1181">
        <v>24172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602</v>
      </c>
      <c r="BT7" s="1185"/>
      <c r="BU7" s="1185"/>
      <c r="BV7" s="1185"/>
      <c r="BW7" s="1185"/>
      <c r="BX7" s="1185"/>
      <c r="BY7" s="1185"/>
      <c r="BZ7" s="1185"/>
      <c r="CA7" s="1185"/>
      <c r="CB7" s="1185"/>
      <c r="CC7" s="1185"/>
      <c r="CD7" s="1185"/>
      <c r="CE7" s="1185"/>
      <c r="CF7" s="1185"/>
      <c r="CG7" s="1186"/>
      <c r="CH7" s="1177">
        <v>-44</v>
      </c>
      <c r="CI7" s="1178"/>
      <c r="CJ7" s="1178"/>
      <c r="CK7" s="1178"/>
      <c r="CL7" s="1179"/>
      <c r="CM7" s="1177">
        <v>-19</v>
      </c>
      <c r="CN7" s="1178"/>
      <c r="CO7" s="1178"/>
      <c r="CP7" s="1178"/>
      <c r="CQ7" s="1179"/>
      <c r="CR7" s="1177">
        <v>8</v>
      </c>
      <c r="CS7" s="1178"/>
      <c r="CT7" s="1178"/>
      <c r="CU7" s="1178"/>
      <c r="CV7" s="1179"/>
      <c r="CW7" s="1177">
        <v>6</v>
      </c>
      <c r="CX7" s="1178"/>
      <c r="CY7" s="1178"/>
      <c r="CZ7" s="1178"/>
      <c r="DA7" s="1179"/>
      <c r="DB7" s="1177" t="s">
        <v>592</v>
      </c>
      <c r="DC7" s="1178"/>
      <c r="DD7" s="1178"/>
      <c r="DE7" s="1178"/>
      <c r="DF7" s="1179"/>
      <c r="DG7" s="1177" t="s">
        <v>592</v>
      </c>
      <c r="DH7" s="1178"/>
      <c r="DI7" s="1178"/>
      <c r="DJ7" s="1178"/>
      <c r="DK7" s="1179"/>
      <c r="DL7" s="1177">
        <v>21</v>
      </c>
      <c r="DM7" s="1178"/>
      <c r="DN7" s="1178"/>
      <c r="DO7" s="1178"/>
      <c r="DP7" s="1179"/>
      <c r="DQ7" s="1177">
        <v>19</v>
      </c>
      <c r="DR7" s="1178"/>
      <c r="DS7" s="1178"/>
      <c r="DT7" s="1178"/>
      <c r="DU7" s="1179"/>
      <c r="DV7" s="1204"/>
      <c r="DW7" s="1205"/>
      <c r="DX7" s="1205"/>
      <c r="DY7" s="1205"/>
      <c r="DZ7" s="1206"/>
      <c r="EA7" s="254"/>
    </row>
    <row r="8" spans="1:131" s="255" customFormat="1" ht="26.25" customHeight="1" x14ac:dyDescent="0.15">
      <c r="A8" s="261">
        <v>2</v>
      </c>
      <c r="B8" s="1126" t="s">
        <v>386</v>
      </c>
      <c r="C8" s="1127"/>
      <c r="D8" s="1127"/>
      <c r="E8" s="1127"/>
      <c r="F8" s="1127"/>
      <c r="G8" s="1127"/>
      <c r="H8" s="1127"/>
      <c r="I8" s="1127"/>
      <c r="J8" s="1127"/>
      <c r="K8" s="1127"/>
      <c r="L8" s="1127"/>
      <c r="M8" s="1127"/>
      <c r="N8" s="1127"/>
      <c r="O8" s="1127"/>
      <c r="P8" s="1128"/>
      <c r="Q8" s="1132">
        <v>20</v>
      </c>
      <c r="R8" s="1133"/>
      <c r="S8" s="1133"/>
      <c r="T8" s="1133"/>
      <c r="U8" s="1133"/>
      <c r="V8" s="1133">
        <v>20</v>
      </c>
      <c r="W8" s="1133"/>
      <c r="X8" s="1133"/>
      <c r="Y8" s="1133"/>
      <c r="Z8" s="1133"/>
      <c r="AA8" s="1133" t="s">
        <v>591</v>
      </c>
      <c r="AB8" s="1133"/>
      <c r="AC8" s="1133"/>
      <c r="AD8" s="1133"/>
      <c r="AE8" s="1134"/>
      <c r="AF8" s="1108" t="s">
        <v>387</v>
      </c>
      <c r="AG8" s="1109"/>
      <c r="AH8" s="1109"/>
      <c r="AI8" s="1109"/>
      <c r="AJ8" s="1110"/>
      <c r="AK8" s="1175" t="s">
        <v>591</v>
      </c>
      <c r="AL8" s="1176"/>
      <c r="AM8" s="1176"/>
      <c r="AN8" s="1176"/>
      <c r="AO8" s="1176"/>
      <c r="AP8" s="1176" t="s">
        <v>591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603</v>
      </c>
      <c r="BT8" s="1104"/>
      <c r="BU8" s="1104"/>
      <c r="BV8" s="1104"/>
      <c r="BW8" s="1104"/>
      <c r="BX8" s="1104"/>
      <c r="BY8" s="1104"/>
      <c r="BZ8" s="1104"/>
      <c r="CA8" s="1104"/>
      <c r="CB8" s="1104"/>
      <c r="CC8" s="1104"/>
      <c r="CD8" s="1104"/>
      <c r="CE8" s="1104"/>
      <c r="CF8" s="1104"/>
      <c r="CG8" s="1105"/>
      <c r="CH8" s="1078">
        <v>-1</v>
      </c>
      <c r="CI8" s="1079"/>
      <c r="CJ8" s="1079"/>
      <c r="CK8" s="1079"/>
      <c r="CL8" s="1080"/>
      <c r="CM8" s="1078">
        <v>18</v>
      </c>
      <c r="CN8" s="1079"/>
      <c r="CO8" s="1079"/>
      <c r="CP8" s="1079"/>
      <c r="CQ8" s="1080"/>
      <c r="CR8" s="1078">
        <v>10</v>
      </c>
      <c r="CS8" s="1079"/>
      <c r="CT8" s="1079"/>
      <c r="CU8" s="1079"/>
      <c r="CV8" s="1080"/>
      <c r="CW8" s="1078" t="s">
        <v>592</v>
      </c>
      <c r="CX8" s="1079"/>
      <c r="CY8" s="1079"/>
      <c r="CZ8" s="1079"/>
      <c r="DA8" s="1080"/>
      <c r="DB8" s="1078" t="s">
        <v>592</v>
      </c>
      <c r="DC8" s="1079"/>
      <c r="DD8" s="1079"/>
      <c r="DE8" s="1079"/>
      <c r="DF8" s="1080"/>
      <c r="DG8" s="1078" t="s">
        <v>592</v>
      </c>
      <c r="DH8" s="1079"/>
      <c r="DI8" s="1079"/>
      <c r="DJ8" s="1079"/>
      <c r="DK8" s="1080"/>
      <c r="DL8" s="1078" t="s">
        <v>592</v>
      </c>
      <c r="DM8" s="1079"/>
      <c r="DN8" s="1079"/>
      <c r="DO8" s="1079"/>
      <c r="DP8" s="1080"/>
      <c r="DQ8" s="1078" t="s">
        <v>592</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604</v>
      </c>
      <c r="BT9" s="1104"/>
      <c r="BU9" s="1104"/>
      <c r="BV9" s="1104"/>
      <c r="BW9" s="1104"/>
      <c r="BX9" s="1104"/>
      <c r="BY9" s="1104"/>
      <c r="BZ9" s="1104"/>
      <c r="CA9" s="1104"/>
      <c r="CB9" s="1104"/>
      <c r="CC9" s="1104"/>
      <c r="CD9" s="1104"/>
      <c r="CE9" s="1104"/>
      <c r="CF9" s="1104"/>
      <c r="CG9" s="1105"/>
      <c r="CH9" s="1078">
        <v>1</v>
      </c>
      <c r="CI9" s="1079"/>
      <c r="CJ9" s="1079"/>
      <c r="CK9" s="1079"/>
      <c r="CL9" s="1080"/>
      <c r="CM9" s="1078">
        <v>148</v>
      </c>
      <c r="CN9" s="1079"/>
      <c r="CO9" s="1079"/>
      <c r="CP9" s="1079"/>
      <c r="CQ9" s="1080"/>
      <c r="CR9" s="1078">
        <v>10</v>
      </c>
      <c r="CS9" s="1079"/>
      <c r="CT9" s="1079"/>
      <c r="CU9" s="1079"/>
      <c r="CV9" s="1080"/>
      <c r="CW9" s="1078" t="s">
        <v>592</v>
      </c>
      <c r="CX9" s="1079"/>
      <c r="CY9" s="1079"/>
      <c r="CZ9" s="1079"/>
      <c r="DA9" s="1080"/>
      <c r="DB9" s="1078" t="s">
        <v>592</v>
      </c>
      <c r="DC9" s="1079"/>
      <c r="DD9" s="1079"/>
      <c r="DE9" s="1079"/>
      <c r="DF9" s="1080"/>
      <c r="DG9" s="1078" t="s">
        <v>592</v>
      </c>
      <c r="DH9" s="1079"/>
      <c r="DI9" s="1079"/>
      <c r="DJ9" s="1079"/>
      <c r="DK9" s="1080"/>
      <c r="DL9" s="1078" t="s">
        <v>592</v>
      </c>
      <c r="DM9" s="1079"/>
      <c r="DN9" s="1079"/>
      <c r="DO9" s="1079"/>
      <c r="DP9" s="1080"/>
      <c r="DQ9" s="1078" t="s">
        <v>592</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605</v>
      </c>
      <c r="BT10" s="1104"/>
      <c r="BU10" s="1104"/>
      <c r="BV10" s="1104"/>
      <c r="BW10" s="1104"/>
      <c r="BX10" s="1104"/>
      <c r="BY10" s="1104"/>
      <c r="BZ10" s="1104"/>
      <c r="CA10" s="1104"/>
      <c r="CB10" s="1104"/>
      <c r="CC10" s="1104"/>
      <c r="CD10" s="1104"/>
      <c r="CE10" s="1104"/>
      <c r="CF10" s="1104"/>
      <c r="CG10" s="1105"/>
      <c r="CH10" s="1078">
        <v>-30</v>
      </c>
      <c r="CI10" s="1079"/>
      <c r="CJ10" s="1079"/>
      <c r="CK10" s="1079"/>
      <c r="CL10" s="1080"/>
      <c r="CM10" s="1078">
        <v>11919</v>
      </c>
      <c r="CN10" s="1079"/>
      <c r="CO10" s="1079"/>
      <c r="CP10" s="1079"/>
      <c r="CQ10" s="1080"/>
      <c r="CR10" s="1078">
        <v>0</v>
      </c>
      <c r="CS10" s="1079"/>
      <c r="CT10" s="1079"/>
      <c r="CU10" s="1079"/>
      <c r="CV10" s="1080"/>
      <c r="CW10" s="1078">
        <v>0</v>
      </c>
      <c r="CX10" s="1079"/>
      <c r="CY10" s="1079"/>
      <c r="CZ10" s="1079"/>
      <c r="DA10" s="1080"/>
      <c r="DB10" s="1078" t="s">
        <v>592</v>
      </c>
      <c r="DC10" s="1079"/>
      <c r="DD10" s="1079"/>
      <c r="DE10" s="1079"/>
      <c r="DF10" s="1080"/>
      <c r="DG10" s="1078" t="s">
        <v>592</v>
      </c>
      <c r="DH10" s="1079"/>
      <c r="DI10" s="1079"/>
      <c r="DJ10" s="1079"/>
      <c r="DK10" s="1080"/>
      <c r="DL10" s="1078" t="s">
        <v>592</v>
      </c>
      <c r="DM10" s="1079"/>
      <c r="DN10" s="1079"/>
      <c r="DO10" s="1079"/>
      <c r="DP10" s="1080"/>
      <c r="DQ10" s="1078" t="s">
        <v>592</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7">
        <v>23456</v>
      </c>
      <c r="R23" s="1158"/>
      <c r="S23" s="1158"/>
      <c r="T23" s="1158"/>
      <c r="U23" s="1158"/>
      <c r="V23" s="1158">
        <v>22417</v>
      </c>
      <c r="W23" s="1158"/>
      <c r="X23" s="1158"/>
      <c r="Y23" s="1158"/>
      <c r="Z23" s="1158"/>
      <c r="AA23" s="1158">
        <v>1039</v>
      </c>
      <c r="AB23" s="1158"/>
      <c r="AC23" s="1158"/>
      <c r="AD23" s="1158"/>
      <c r="AE23" s="1159"/>
      <c r="AF23" s="1160">
        <v>704</v>
      </c>
      <c r="AG23" s="1158"/>
      <c r="AH23" s="1158"/>
      <c r="AI23" s="1158"/>
      <c r="AJ23" s="1161"/>
      <c r="AK23" s="1162"/>
      <c r="AL23" s="1163"/>
      <c r="AM23" s="1163"/>
      <c r="AN23" s="1163"/>
      <c r="AO23" s="1163"/>
      <c r="AP23" s="1158">
        <v>24172</v>
      </c>
      <c r="AQ23" s="1158"/>
      <c r="AR23" s="1158"/>
      <c r="AS23" s="1158"/>
      <c r="AT23" s="1158"/>
      <c r="AU23" s="1164"/>
      <c r="AV23" s="1164"/>
      <c r="AW23" s="1164"/>
      <c r="AX23" s="1164"/>
      <c r="AY23" s="1165"/>
      <c r="AZ23" s="1154" t="s">
        <v>234</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6258</v>
      </c>
      <c r="R28" s="1143"/>
      <c r="S28" s="1143"/>
      <c r="T28" s="1143"/>
      <c r="U28" s="1143"/>
      <c r="V28" s="1143">
        <v>6055</v>
      </c>
      <c r="W28" s="1143"/>
      <c r="X28" s="1143"/>
      <c r="Y28" s="1143"/>
      <c r="Z28" s="1143"/>
      <c r="AA28" s="1143">
        <v>203</v>
      </c>
      <c r="AB28" s="1143"/>
      <c r="AC28" s="1143"/>
      <c r="AD28" s="1143"/>
      <c r="AE28" s="1144"/>
      <c r="AF28" s="1145">
        <v>203</v>
      </c>
      <c r="AG28" s="1143"/>
      <c r="AH28" s="1143"/>
      <c r="AI28" s="1143"/>
      <c r="AJ28" s="1146"/>
      <c r="AK28" s="1147">
        <v>381</v>
      </c>
      <c r="AL28" s="1135"/>
      <c r="AM28" s="1135"/>
      <c r="AN28" s="1135"/>
      <c r="AO28" s="1135"/>
      <c r="AP28" s="1135" t="s">
        <v>591</v>
      </c>
      <c r="AQ28" s="1135"/>
      <c r="AR28" s="1135"/>
      <c r="AS28" s="1135"/>
      <c r="AT28" s="1135"/>
      <c r="AU28" s="1135" t="s">
        <v>591</v>
      </c>
      <c r="AV28" s="1135"/>
      <c r="AW28" s="1135"/>
      <c r="AX28" s="1135"/>
      <c r="AY28" s="1135"/>
      <c r="AZ28" s="1136" t="s">
        <v>591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5076</v>
      </c>
      <c r="R29" s="1133"/>
      <c r="S29" s="1133"/>
      <c r="T29" s="1133"/>
      <c r="U29" s="1133"/>
      <c r="V29" s="1133">
        <v>4921</v>
      </c>
      <c r="W29" s="1133"/>
      <c r="X29" s="1133"/>
      <c r="Y29" s="1133"/>
      <c r="Z29" s="1133"/>
      <c r="AA29" s="1133">
        <v>155</v>
      </c>
      <c r="AB29" s="1133"/>
      <c r="AC29" s="1133"/>
      <c r="AD29" s="1133"/>
      <c r="AE29" s="1134"/>
      <c r="AF29" s="1108">
        <v>155</v>
      </c>
      <c r="AG29" s="1109"/>
      <c r="AH29" s="1109"/>
      <c r="AI29" s="1109"/>
      <c r="AJ29" s="1110"/>
      <c r="AK29" s="1069">
        <v>701</v>
      </c>
      <c r="AL29" s="1060"/>
      <c r="AM29" s="1060"/>
      <c r="AN29" s="1060"/>
      <c r="AO29" s="1060"/>
      <c r="AP29" s="1060" t="s">
        <v>591</v>
      </c>
      <c r="AQ29" s="1060"/>
      <c r="AR29" s="1060"/>
      <c r="AS29" s="1060"/>
      <c r="AT29" s="1060"/>
      <c r="AU29" s="1060" t="s">
        <v>591</v>
      </c>
      <c r="AV29" s="1060"/>
      <c r="AW29" s="1060"/>
      <c r="AX29" s="1060"/>
      <c r="AY29" s="1060"/>
      <c r="AZ29" s="1131" t="s">
        <v>591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976</v>
      </c>
      <c r="R30" s="1133"/>
      <c r="S30" s="1133"/>
      <c r="T30" s="1133"/>
      <c r="U30" s="1133"/>
      <c r="V30" s="1133">
        <v>973</v>
      </c>
      <c r="W30" s="1133"/>
      <c r="X30" s="1133"/>
      <c r="Y30" s="1133"/>
      <c r="Z30" s="1133"/>
      <c r="AA30" s="1133">
        <v>2</v>
      </c>
      <c r="AB30" s="1133"/>
      <c r="AC30" s="1133"/>
      <c r="AD30" s="1133"/>
      <c r="AE30" s="1134"/>
      <c r="AF30" s="1108">
        <v>2</v>
      </c>
      <c r="AG30" s="1109"/>
      <c r="AH30" s="1109"/>
      <c r="AI30" s="1109"/>
      <c r="AJ30" s="1110"/>
      <c r="AK30" s="1069">
        <v>198</v>
      </c>
      <c r="AL30" s="1060"/>
      <c r="AM30" s="1060"/>
      <c r="AN30" s="1060"/>
      <c r="AO30" s="1060"/>
      <c r="AP30" s="1060" t="s">
        <v>591</v>
      </c>
      <c r="AQ30" s="1060"/>
      <c r="AR30" s="1060"/>
      <c r="AS30" s="1060"/>
      <c r="AT30" s="1060"/>
      <c r="AU30" s="1060" t="s">
        <v>591</v>
      </c>
      <c r="AV30" s="1060"/>
      <c r="AW30" s="1060"/>
      <c r="AX30" s="1060"/>
      <c r="AY30" s="1060"/>
      <c r="AZ30" s="1131" t="s">
        <v>591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1209</v>
      </c>
      <c r="R31" s="1133"/>
      <c r="S31" s="1133"/>
      <c r="T31" s="1133"/>
      <c r="U31" s="1133"/>
      <c r="V31" s="1133">
        <v>1038</v>
      </c>
      <c r="W31" s="1133"/>
      <c r="X31" s="1133"/>
      <c r="Y31" s="1133"/>
      <c r="Z31" s="1133"/>
      <c r="AA31" s="1133">
        <v>171</v>
      </c>
      <c r="AB31" s="1133"/>
      <c r="AC31" s="1133"/>
      <c r="AD31" s="1133"/>
      <c r="AE31" s="1134"/>
      <c r="AF31" s="1108">
        <v>1222</v>
      </c>
      <c r="AG31" s="1109"/>
      <c r="AH31" s="1109"/>
      <c r="AI31" s="1109"/>
      <c r="AJ31" s="1110"/>
      <c r="AK31" s="1069">
        <v>40</v>
      </c>
      <c r="AL31" s="1060"/>
      <c r="AM31" s="1060"/>
      <c r="AN31" s="1060"/>
      <c r="AO31" s="1060"/>
      <c r="AP31" s="1060">
        <v>5384</v>
      </c>
      <c r="AQ31" s="1060"/>
      <c r="AR31" s="1060"/>
      <c r="AS31" s="1060"/>
      <c r="AT31" s="1060"/>
      <c r="AU31" s="1060">
        <v>86</v>
      </c>
      <c r="AV31" s="1060"/>
      <c r="AW31" s="1060"/>
      <c r="AX31" s="1060"/>
      <c r="AY31" s="1060"/>
      <c r="AZ31" s="1131" t="s">
        <v>591</v>
      </c>
      <c r="BA31" s="1131"/>
      <c r="BB31" s="1131"/>
      <c r="BC31" s="1131"/>
      <c r="BD31" s="1131"/>
      <c r="BE31" s="1121" t="s">
        <v>405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5985</v>
      </c>
      <c r="R32" s="1133"/>
      <c r="S32" s="1133"/>
      <c r="T32" s="1133"/>
      <c r="U32" s="1133"/>
      <c r="V32" s="1133">
        <v>6020</v>
      </c>
      <c r="W32" s="1133"/>
      <c r="X32" s="1133"/>
      <c r="Y32" s="1133"/>
      <c r="Z32" s="1133"/>
      <c r="AA32" s="1133">
        <v>-35</v>
      </c>
      <c r="AB32" s="1133"/>
      <c r="AC32" s="1133"/>
      <c r="AD32" s="1133"/>
      <c r="AE32" s="1134"/>
      <c r="AF32" s="1108">
        <v>4287</v>
      </c>
      <c r="AG32" s="1109"/>
      <c r="AH32" s="1109"/>
      <c r="AI32" s="1109"/>
      <c r="AJ32" s="1110"/>
      <c r="AK32" s="1069">
        <v>2162</v>
      </c>
      <c r="AL32" s="1060"/>
      <c r="AM32" s="1060"/>
      <c r="AN32" s="1060"/>
      <c r="AO32" s="1060"/>
      <c r="AP32" s="1060">
        <v>8462</v>
      </c>
      <c r="AQ32" s="1060"/>
      <c r="AR32" s="1060"/>
      <c r="AS32" s="1060"/>
      <c r="AT32" s="1060"/>
      <c r="AU32" s="1060">
        <v>5145</v>
      </c>
      <c r="AV32" s="1060"/>
      <c r="AW32" s="1060"/>
      <c r="AX32" s="1060"/>
      <c r="AY32" s="1060"/>
      <c r="AZ32" s="1131" t="s">
        <v>591</v>
      </c>
      <c r="BA32" s="1131"/>
      <c r="BB32" s="1131"/>
      <c r="BC32" s="1131"/>
      <c r="BD32" s="1131"/>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408</v>
      </c>
      <c r="C33" s="1127"/>
      <c r="D33" s="1127"/>
      <c r="E33" s="1127"/>
      <c r="F33" s="1127"/>
      <c r="G33" s="1127"/>
      <c r="H33" s="1127"/>
      <c r="I33" s="1127"/>
      <c r="J33" s="1127"/>
      <c r="K33" s="1127"/>
      <c r="L33" s="1127"/>
      <c r="M33" s="1127"/>
      <c r="N33" s="1127"/>
      <c r="O33" s="1127"/>
      <c r="P33" s="1128"/>
      <c r="Q33" s="1132">
        <v>327</v>
      </c>
      <c r="R33" s="1133"/>
      <c r="S33" s="1133"/>
      <c r="T33" s="1133"/>
      <c r="U33" s="1133"/>
      <c r="V33" s="1133">
        <v>414</v>
      </c>
      <c r="W33" s="1133"/>
      <c r="X33" s="1133"/>
      <c r="Y33" s="1133"/>
      <c r="Z33" s="1133"/>
      <c r="AA33" s="1133">
        <v>-87</v>
      </c>
      <c r="AB33" s="1133"/>
      <c r="AC33" s="1133"/>
      <c r="AD33" s="1133"/>
      <c r="AE33" s="1134"/>
      <c r="AF33" s="1108">
        <v>230</v>
      </c>
      <c r="AG33" s="1109"/>
      <c r="AH33" s="1109"/>
      <c r="AI33" s="1109"/>
      <c r="AJ33" s="1110"/>
      <c r="AK33" s="1069">
        <v>46</v>
      </c>
      <c r="AL33" s="1060"/>
      <c r="AM33" s="1060"/>
      <c r="AN33" s="1060"/>
      <c r="AO33" s="1060"/>
      <c r="AP33" s="1060">
        <v>517</v>
      </c>
      <c r="AQ33" s="1060"/>
      <c r="AR33" s="1060"/>
      <c r="AS33" s="1060"/>
      <c r="AT33" s="1060"/>
      <c r="AU33" s="1060">
        <v>404</v>
      </c>
      <c r="AV33" s="1060"/>
      <c r="AW33" s="1060"/>
      <c r="AX33" s="1060"/>
      <c r="AY33" s="1060"/>
      <c r="AZ33" s="1131" t="s">
        <v>591</v>
      </c>
      <c r="BA33" s="1131"/>
      <c r="BB33" s="1131"/>
      <c r="BC33" s="1131"/>
      <c r="BD33" s="1131"/>
      <c r="BE33" s="1121" t="s">
        <v>409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410</v>
      </c>
      <c r="C34" s="1127"/>
      <c r="D34" s="1127"/>
      <c r="E34" s="1127"/>
      <c r="F34" s="1127"/>
      <c r="G34" s="1127"/>
      <c r="H34" s="1127"/>
      <c r="I34" s="1127"/>
      <c r="J34" s="1127"/>
      <c r="K34" s="1127"/>
      <c r="L34" s="1127"/>
      <c r="M34" s="1127"/>
      <c r="N34" s="1127"/>
      <c r="O34" s="1127"/>
      <c r="P34" s="1128"/>
      <c r="Q34" s="1132">
        <v>13</v>
      </c>
      <c r="R34" s="1133"/>
      <c r="S34" s="1133"/>
      <c r="T34" s="1133"/>
      <c r="U34" s="1133"/>
      <c r="V34" s="1133">
        <v>13</v>
      </c>
      <c r="W34" s="1133"/>
      <c r="X34" s="1133"/>
      <c r="Y34" s="1133"/>
      <c r="Z34" s="1133"/>
      <c r="AA34" s="1133" t="s">
        <v>592</v>
      </c>
      <c r="AB34" s="1133"/>
      <c r="AC34" s="1133"/>
      <c r="AD34" s="1133"/>
      <c r="AE34" s="1134"/>
      <c r="AF34" s="1108" t="s">
        <v>411</v>
      </c>
      <c r="AG34" s="1109"/>
      <c r="AH34" s="1109"/>
      <c r="AI34" s="1109"/>
      <c r="AJ34" s="1110"/>
      <c r="AK34" s="1069">
        <v>9</v>
      </c>
      <c r="AL34" s="1060"/>
      <c r="AM34" s="1060"/>
      <c r="AN34" s="1060"/>
      <c r="AO34" s="1060"/>
      <c r="AP34" s="1060">
        <v>49</v>
      </c>
      <c r="AQ34" s="1060"/>
      <c r="AR34" s="1060"/>
      <c r="AS34" s="1060"/>
      <c r="AT34" s="1060"/>
      <c r="AU34" s="1060">
        <v>49</v>
      </c>
      <c r="AV34" s="1060"/>
      <c r="AW34" s="1060"/>
      <c r="AX34" s="1060"/>
      <c r="AY34" s="1060"/>
      <c r="AZ34" s="1131" t="s">
        <v>591</v>
      </c>
      <c r="BA34" s="1131"/>
      <c r="BB34" s="1131"/>
      <c r="BC34" s="1131"/>
      <c r="BD34" s="1131"/>
      <c r="BE34" s="1121" t="s">
        <v>412</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413</v>
      </c>
      <c r="C35" s="1127"/>
      <c r="D35" s="1127"/>
      <c r="E35" s="1127"/>
      <c r="F35" s="1127"/>
      <c r="G35" s="1127"/>
      <c r="H35" s="1127"/>
      <c r="I35" s="1127"/>
      <c r="J35" s="1127"/>
      <c r="K35" s="1127"/>
      <c r="L35" s="1127"/>
      <c r="M35" s="1127"/>
      <c r="N35" s="1127"/>
      <c r="O35" s="1127"/>
      <c r="P35" s="1128"/>
      <c r="Q35" s="1132">
        <v>2132</v>
      </c>
      <c r="R35" s="1133"/>
      <c r="S35" s="1133"/>
      <c r="T35" s="1133"/>
      <c r="U35" s="1133"/>
      <c r="V35" s="1133">
        <v>2128</v>
      </c>
      <c r="W35" s="1133"/>
      <c r="X35" s="1133"/>
      <c r="Y35" s="1133"/>
      <c r="Z35" s="1133"/>
      <c r="AA35" s="1133">
        <v>4</v>
      </c>
      <c r="AB35" s="1133"/>
      <c r="AC35" s="1133"/>
      <c r="AD35" s="1133"/>
      <c r="AE35" s="1134"/>
      <c r="AF35" s="1108">
        <v>4</v>
      </c>
      <c r="AG35" s="1109"/>
      <c r="AH35" s="1109"/>
      <c r="AI35" s="1109"/>
      <c r="AJ35" s="1110"/>
      <c r="AK35" s="1069">
        <v>1125</v>
      </c>
      <c r="AL35" s="1060"/>
      <c r="AM35" s="1060"/>
      <c r="AN35" s="1060"/>
      <c r="AO35" s="1060"/>
      <c r="AP35" s="1060">
        <v>6460</v>
      </c>
      <c r="AQ35" s="1060"/>
      <c r="AR35" s="1060"/>
      <c r="AS35" s="1060"/>
      <c r="AT35" s="1060"/>
      <c r="AU35" s="1060">
        <v>5795</v>
      </c>
      <c r="AV35" s="1060"/>
      <c r="AW35" s="1060"/>
      <c r="AX35" s="1060"/>
      <c r="AY35" s="1060"/>
      <c r="AZ35" s="1131" t="s">
        <v>591</v>
      </c>
      <c r="BA35" s="1131"/>
      <c r="BB35" s="1131"/>
      <c r="BC35" s="1131"/>
      <c r="BD35" s="1131"/>
      <c r="BE35" s="1121" t="s">
        <v>414</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416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6104</v>
      </c>
      <c r="AG63" s="1048"/>
      <c r="AH63" s="1048"/>
      <c r="AI63" s="1048"/>
      <c r="AJ63" s="1119"/>
      <c r="AK63" s="1120"/>
      <c r="AL63" s="1052"/>
      <c r="AM63" s="1052"/>
      <c r="AN63" s="1052"/>
      <c r="AO63" s="1052"/>
      <c r="AP63" s="1048">
        <v>20873</v>
      </c>
      <c r="AQ63" s="1048"/>
      <c r="AR63" s="1048"/>
      <c r="AS63" s="1048"/>
      <c r="AT63" s="1048"/>
      <c r="AU63" s="1048">
        <v>11480</v>
      </c>
      <c r="AV63" s="1048"/>
      <c r="AW63" s="1048"/>
      <c r="AX63" s="1048"/>
      <c r="AY63" s="1048"/>
      <c r="AZ63" s="1114"/>
      <c r="BA63" s="1114"/>
      <c r="BB63" s="1114"/>
      <c r="BC63" s="1114"/>
      <c r="BD63" s="1114"/>
      <c r="BE63" s="1049"/>
      <c r="BF63" s="1049"/>
      <c r="BG63" s="1049"/>
      <c r="BH63" s="1049"/>
      <c r="BI63" s="1050"/>
      <c r="BJ63" s="1115" t="s">
        <v>417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419</v>
      </c>
      <c r="B66" s="1085"/>
      <c r="C66" s="1085"/>
      <c r="D66" s="1085"/>
      <c r="E66" s="1085"/>
      <c r="F66" s="1085"/>
      <c r="G66" s="1085"/>
      <c r="H66" s="1085"/>
      <c r="I66" s="1085"/>
      <c r="J66" s="1085"/>
      <c r="K66" s="1085"/>
      <c r="L66" s="1085"/>
      <c r="M66" s="1085"/>
      <c r="N66" s="1085"/>
      <c r="O66" s="1085"/>
      <c r="P66" s="1086"/>
      <c r="Q66" s="1090" t="s">
        <v>420</v>
      </c>
      <c r="R66" s="1091"/>
      <c r="S66" s="1091"/>
      <c r="T66" s="1091"/>
      <c r="U66" s="1092"/>
      <c r="V66" s="1090" t="s">
        <v>421</v>
      </c>
      <c r="W66" s="1091"/>
      <c r="X66" s="1091"/>
      <c r="Y66" s="1091"/>
      <c r="Z66" s="1092"/>
      <c r="AA66" s="1090" t="s">
        <v>422</v>
      </c>
      <c r="AB66" s="1091"/>
      <c r="AC66" s="1091"/>
      <c r="AD66" s="1091"/>
      <c r="AE66" s="1092"/>
      <c r="AF66" s="1096" t="s">
        <v>423</v>
      </c>
      <c r="AG66" s="1097"/>
      <c r="AH66" s="1097"/>
      <c r="AI66" s="1097"/>
      <c r="AJ66" s="1098"/>
      <c r="AK66" s="1090" t="s">
        <v>424</v>
      </c>
      <c r="AL66" s="1085"/>
      <c r="AM66" s="1085"/>
      <c r="AN66" s="1085"/>
      <c r="AO66" s="1086"/>
      <c r="AP66" s="1090" t="s">
        <v>398</v>
      </c>
      <c r="AQ66" s="1091"/>
      <c r="AR66" s="1091"/>
      <c r="AS66" s="1091"/>
      <c r="AT66" s="1092"/>
      <c r="AU66" s="1090" t="s">
        <v>425</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593</v>
      </c>
      <c r="C68" s="1075"/>
      <c r="D68" s="1075"/>
      <c r="E68" s="1075"/>
      <c r="F68" s="1075"/>
      <c r="G68" s="1075"/>
      <c r="H68" s="1075"/>
      <c r="I68" s="1075"/>
      <c r="J68" s="1075"/>
      <c r="K68" s="1075"/>
      <c r="L68" s="1075"/>
      <c r="M68" s="1075"/>
      <c r="N68" s="1075"/>
      <c r="O68" s="1075"/>
      <c r="P68" s="1076"/>
      <c r="Q68" s="1077">
        <v>2219</v>
      </c>
      <c r="R68" s="1071"/>
      <c r="S68" s="1071"/>
      <c r="T68" s="1071"/>
      <c r="U68" s="1071"/>
      <c r="V68" s="1071">
        <v>1911</v>
      </c>
      <c r="W68" s="1071"/>
      <c r="X68" s="1071"/>
      <c r="Y68" s="1071"/>
      <c r="Z68" s="1071"/>
      <c r="AA68" s="1071">
        <v>308</v>
      </c>
      <c r="AB68" s="1071"/>
      <c r="AC68" s="1071"/>
      <c r="AD68" s="1071"/>
      <c r="AE68" s="1071"/>
      <c r="AF68" s="1071">
        <v>305</v>
      </c>
      <c r="AG68" s="1071"/>
      <c r="AH68" s="1071"/>
      <c r="AI68" s="1071"/>
      <c r="AJ68" s="1071"/>
      <c r="AK68" s="1071">
        <v>128</v>
      </c>
      <c r="AL68" s="1071"/>
      <c r="AM68" s="1071"/>
      <c r="AN68" s="1071"/>
      <c r="AO68" s="1071"/>
      <c r="AP68" s="1071">
        <v>3664</v>
      </c>
      <c r="AQ68" s="1071"/>
      <c r="AR68" s="1071"/>
      <c r="AS68" s="1071"/>
      <c r="AT68" s="1071"/>
      <c r="AU68" s="1071">
        <v>747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594</v>
      </c>
      <c r="C69" s="1064"/>
      <c r="D69" s="1064"/>
      <c r="E69" s="1064"/>
      <c r="F69" s="1064"/>
      <c r="G69" s="1064"/>
      <c r="H69" s="1064"/>
      <c r="I69" s="1064"/>
      <c r="J69" s="1064"/>
      <c r="K69" s="1064"/>
      <c r="L69" s="1064"/>
      <c r="M69" s="1064"/>
      <c r="N69" s="1064"/>
      <c r="O69" s="1064"/>
      <c r="P69" s="1065"/>
      <c r="Q69" s="1066">
        <v>1186</v>
      </c>
      <c r="R69" s="1060"/>
      <c r="S69" s="1060"/>
      <c r="T69" s="1060"/>
      <c r="U69" s="1060"/>
      <c r="V69" s="1060">
        <v>1150</v>
      </c>
      <c r="W69" s="1060"/>
      <c r="X69" s="1060"/>
      <c r="Y69" s="1060"/>
      <c r="Z69" s="1060"/>
      <c r="AA69" s="1060">
        <v>36</v>
      </c>
      <c r="AB69" s="1060"/>
      <c r="AC69" s="1060"/>
      <c r="AD69" s="1060"/>
      <c r="AE69" s="1060"/>
      <c r="AF69" s="1060">
        <v>34</v>
      </c>
      <c r="AG69" s="1060"/>
      <c r="AH69" s="1060"/>
      <c r="AI69" s="1060"/>
      <c r="AJ69" s="1060"/>
      <c r="AK69" s="1060">
        <v>20</v>
      </c>
      <c r="AL69" s="1060"/>
      <c r="AM69" s="1060"/>
      <c r="AN69" s="1060"/>
      <c r="AO69" s="1060"/>
      <c r="AP69" s="1060">
        <v>1025</v>
      </c>
      <c r="AQ69" s="1060"/>
      <c r="AR69" s="1060"/>
      <c r="AS69" s="1060"/>
      <c r="AT69" s="1060"/>
      <c r="AU69" s="1060">
        <v>595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595</v>
      </c>
      <c r="C70" s="1064"/>
      <c r="D70" s="1064"/>
      <c r="E70" s="1064"/>
      <c r="F70" s="1064"/>
      <c r="G70" s="1064"/>
      <c r="H70" s="1064"/>
      <c r="I70" s="1064"/>
      <c r="J70" s="1064"/>
      <c r="K70" s="1064"/>
      <c r="L70" s="1064"/>
      <c r="M70" s="1064"/>
      <c r="N70" s="1064"/>
      <c r="O70" s="1064"/>
      <c r="P70" s="1065"/>
      <c r="Q70" s="1066">
        <v>667</v>
      </c>
      <c r="R70" s="1060"/>
      <c r="S70" s="1060"/>
      <c r="T70" s="1060"/>
      <c r="U70" s="1060"/>
      <c r="V70" s="1060">
        <v>642</v>
      </c>
      <c r="W70" s="1060"/>
      <c r="X70" s="1060"/>
      <c r="Y70" s="1060"/>
      <c r="Z70" s="1060"/>
      <c r="AA70" s="1060">
        <v>25</v>
      </c>
      <c r="AB70" s="1060"/>
      <c r="AC70" s="1060"/>
      <c r="AD70" s="1060"/>
      <c r="AE70" s="1060"/>
      <c r="AF70" s="1060">
        <v>25</v>
      </c>
      <c r="AG70" s="1060"/>
      <c r="AH70" s="1060"/>
      <c r="AI70" s="1060"/>
      <c r="AJ70" s="1060"/>
      <c r="AK70" s="1060">
        <v>57</v>
      </c>
      <c r="AL70" s="1060"/>
      <c r="AM70" s="1060"/>
      <c r="AN70" s="1060"/>
      <c r="AO70" s="1060"/>
      <c r="AP70" s="1060">
        <v>461</v>
      </c>
      <c r="AQ70" s="1060"/>
      <c r="AR70" s="1060"/>
      <c r="AS70" s="1060"/>
      <c r="AT70" s="1060"/>
      <c r="AU70" s="1060">
        <v>223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596</v>
      </c>
      <c r="C71" s="1064"/>
      <c r="D71" s="1064"/>
      <c r="E71" s="1064"/>
      <c r="F71" s="1064"/>
      <c r="G71" s="1064"/>
      <c r="H71" s="1064"/>
      <c r="I71" s="1064"/>
      <c r="J71" s="1064"/>
      <c r="K71" s="1064"/>
      <c r="L71" s="1064"/>
      <c r="M71" s="1064"/>
      <c r="N71" s="1064"/>
      <c r="O71" s="1064"/>
      <c r="P71" s="1065"/>
      <c r="Q71" s="1066">
        <v>547</v>
      </c>
      <c r="R71" s="1060"/>
      <c r="S71" s="1060"/>
      <c r="T71" s="1060"/>
      <c r="U71" s="1060"/>
      <c r="V71" s="1060">
        <v>544</v>
      </c>
      <c r="W71" s="1060"/>
      <c r="X71" s="1060"/>
      <c r="Y71" s="1060"/>
      <c r="Z71" s="1060"/>
      <c r="AA71" s="1060">
        <v>3</v>
      </c>
      <c r="AB71" s="1060"/>
      <c r="AC71" s="1060"/>
      <c r="AD71" s="1060"/>
      <c r="AE71" s="1060"/>
      <c r="AF71" s="1060">
        <v>3</v>
      </c>
      <c r="AG71" s="1060"/>
      <c r="AH71" s="1060"/>
      <c r="AI71" s="1060"/>
      <c r="AJ71" s="1060"/>
      <c r="AK71" s="1060">
        <v>265</v>
      </c>
      <c r="AL71" s="1060"/>
      <c r="AM71" s="1060"/>
      <c r="AN71" s="1060"/>
      <c r="AO71" s="1060"/>
      <c r="AP71" s="1060" t="s">
        <v>592</v>
      </c>
      <c r="AQ71" s="1060"/>
      <c r="AR71" s="1060"/>
      <c r="AS71" s="1060"/>
      <c r="AT71" s="1060"/>
      <c r="AU71" s="1060" t="s">
        <v>592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597</v>
      </c>
      <c r="C72" s="1064"/>
      <c r="D72" s="1064"/>
      <c r="E72" s="1064"/>
      <c r="F72" s="1064"/>
      <c r="G72" s="1064"/>
      <c r="H72" s="1064"/>
      <c r="I72" s="1064"/>
      <c r="J72" s="1064"/>
      <c r="K72" s="1064"/>
      <c r="L72" s="1064"/>
      <c r="M72" s="1064"/>
      <c r="N72" s="1064"/>
      <c r="O72" s="1064"/>
      <c r="P72" s="1065"/>
      <c r="Q72" s="1066">
        <v>26</v>
      </c>
      <c r="R72" s="1060"/>
      <c r="S72" s="1060"/>
      <c r="T72" s="1060"/>
      <c r="U72" s="1060"/>
      <c r="V72" s="1060">
        <v>26</v>
      </c>
      <c r="W72" s="1060"/>
      <c r="X72" s="1060"/>
      <c r="Y72" s="1060"/>
      <c r="Z72" s="1060"/>
      <c r="AA72" s="1060">
        <v>0</v>
      </c>
      <c r="AB72" s="1060"/>
      <c r="AC72" s="1060"/>
      <c r="AD72" s="1060"/>
      <c r="AE72" s="1060"/>
      <c r="AF72" s="1060">
        <v>0</v>
      </c>
      <c r="AG72" s="1060"/>
      <c r="AH72" s="1060"/>
      <c r="AI72" s="1060"/>
      <c r="AJ72" s="1060"/>
      <c r="AK72" s="1060">
        <v>10</v>
      </c>
      <c r="AL72" s="1060"/>
      <c r="AM72" s="1060"/>
      <c r="AN72" s="1060"/>
      <c r="AO72" s="1060"/>
      <c r="AP72" s="1060" t="s">
        <v>592</v>
      </c>
      <c r="AQ72" s="1060"/>
      <c r="AR72" s="1060"/>
      <c r="AS72" s="1060"/>
      <c r="AT72" s="1060"/>
      <c r="AU72" s="1060" t="s">
        <v>592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598</v>
      </c>
      <c r="C73" s="1064"/>
      <c r="D73" s="1064"/>
      <c r="E73" s="1064"/>
      <c r="F73" s="1064"/>
      <c r="G73" s="1064"/>
      <c r="H73" s="1064"/>
      <c r="I73" s="1064"/>
      <c r="J73" s="1064"/>
      <c r="K73" s="1064"/>
      <c r="L73" s="1064"/>
      <c r="M73" s="1064"/>
      <c r="N73" s="1064"/>
      <c r="O73" s="1064"/>
      <c r="P73" s="1065"/>
      <c r="Q73" s="1066">
        <v>36</v>
      </c>
      <c r="R73" s="1060"/>
      <c r="S73" s="1060"/>
      <c r="T73" s="1060"/>
      <c r="U73" s="1060"/>
      <c r="V73" s="1060">
        <v>32</v>
      </c>
      <c r="W73" s="1060"/>
      <c r="X73" s="1060"/>
      <c r="Y73" s="1060"/>
      <c r="Z73" s="1060"/>
      <c r="AA73" s="1060">
        <v>4</v>
      </c>
      <c r="AB73" s="1060"/>
      <c r="AC73" s="1060"/>
      <c r="AD73" s="1060"/>
      <c r="AE73" s="1060"/>
      <c r="AF73" s="1060">
        <v>4</v>
      </c>
      <c r="AG73" s="1060"/>
      <c r="AH73" s="1060"/>
      <c r="AI73" s="1060"/>
      <c r="AJ73" s="1060"/>
      <c r="AK73" s="1060" t="s">
        <v>592</v>
      </c>
      <c r="AL73" s="1060"/>
      <c r="AM73" s="1060"/>
      <c r="AN73" s="1060"/>
      <c r="AO73" s="1060"/>
      <c r="AP73" s="1060" t="s">
        <v>592</v>
      </c>
      <c r="AQ73" s="1060"/>
      <c r="AR73" s="1060"/>
      <c r="AS73" s="1060"/>
      <c r="AT73" s="1060"/>
      <c r="AU73" s="1060" t="s">
        <v>592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599</v>
      </c>
      <c r="C74" s="1064"/>
      <c r="D74" s="1064"/>
      <c r="E74" s="1064"/>
      <c r="F74" s="1064"/>
      <c r="G74" s="1064"/>
      <c r="H74" s="1064"/>
      <c r="I74" s="1064"/>
      <c r="J74" s="1064"/>
      <c r="K74" s="1064"/>
      <c r="L74" s="1064"/>
      <c r="M74" s="1064"/>
      <c r="N74" s="1064"/>
      <c r="O74" s="1064"/>
      <c r="P74" s="1065"/>
      <c r="Q74" s="1066">
        <v>35</v>
      </c>
      <c r="R74" s="1060"/>
      <c r="S74" s="1060"/>
      <c r="T74" s="1060"/>
      <c r="U74" s="1060"/>
      <c r="V74" s="1060">
        <v>34</v>
      </c>
      <c r="W74" s="1060"/>
      <c r="X74" s="1060"/>
      <c r="Y74" s="1060"/>
      <c r="Z74" s="1060"/>
      <c r="AA74" s="1060">
        <v>1</v>
      </c>
      <c r="AB74" s="1060"/>
      <c r="AC74" s="1060"/>
      <c r="AD74" s="1060"/>
      <c r="AE74" s="1060"/>
      <c r="AF74" s="1060">
        <v>1</v>
      </c>
      <c r="AG74" s="1060"/>
      <c r="AH74" s="1060"/>
      <c r="AI74" s="1060"/>
      <c r="AJ74" s="1060"/>
      <c r="AK74" s="1060">
        <v>2</v>
      </c>
      <c r="AL74" s="1060"/>
      <c r="AM74" s="1060"/>
      <c r="AN74" s="1060"/>
      <c r="AO74" s="1060"/>
      <c r="AP74" s="1060" t="s">
        <v>592</v>
      </c>
      <c r="AQ74" s="1060"/>
      <c r="AR74" s="1060"/>
      <c r="AS74" s="1060"/>
      <c r="AT74" s="1060"/>
      <c r="AU74" s="1060" t="s">
        <v>592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600</v>
      </c>
      <c r="C75" s="1064"/>
      <c r="D75" s="1064"/>
      <c r="E75" s="1064"/>
      <c r="F75" s="1064"/>
      <c r="G75" s="1064"/>
      <c r="H75" s="1064"/>
      <c r="I75" s="1064"/>
      <c r="J75" s="1064"/>
      <c r="K75" s="1064"/>
      <c r="L75" s="1064"/>
      <c r="M75" s="1064"/>
      <c r="N75" s="1064"/>
      <c r="O75" s="1064"/>
      <c r="P75" s="1065"/>
      <c r="Q75" s="1067">
        <v>78</v>
      </c>
      <c r="R75" s="1068"/>
      <c r="S75" s="1068"/>
      <c r="T75" s="1068"/>
      <c r="U75" s="1069"/>
      <c r="V75" s="1070">
        <v>74</v>
      </c>
      <c r="W75" s="1068"/>
      <c r="X75" s="1068"/>
      <c r="Y75" s="1068"/>
      <c r="Z75" s="1069"/>
      <c r="AA75" s="1070">
        <v>4</v>
      </c>
      <c r="AB75" s="1068"/>
      <c r="AC75" s="1068"/>
      <c r="AD75" s="1068"/>
      <c r="AE75" s="1069"/>
      <c r="AF75" s="1070">
        <v>4</v>
      </c>
      <c r="AG75" s="1068"/>
      <c r="AH75" s="1068"/>
      <c r="AI75" s="1068"/>
      <c r="AJ75" s="1069"/>
      <c r="AK75" s="1070">
        <v>2</v>
      </c>
      <c r="AL75" s="1068"/>
      <c r="AM75" s="1068"/>
      <c r="AN75" s="1068"/>
      <c r="AO75" s="1069"/>
      <c r="AP75" s="1070" t="s">
        <v>592</v>
      </c>
      <c r="AQ75" s="1068"/>
      <c r="AR75" s="1068"/>
      <c r="AS75" s="1068"/>
      <c r="AT75" s="1069"/>
      <c r="AU75" s="1070" t="s">
        <v>592</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601</v>
      </c>
      <c r="C76" s="1064"/>
      <c r="D76" s="1064"/>
      <c r="E76" s="1064"/>
      <c r="F76" s="1064"/>
      <c r="G76" s="1064"/>
      <c r="H76" s="1064"/>
      <c r="I76" s="1064"/>
      <c r="J76" s="1064"/>
      <c r="K76" s="1064"/>
      <c r="L76" s="1064"/>
      <c r="M76" s="1064"/>
      <c r="N76" s="1064"/>
      <c r="O76" s="1064"/>
      <c r="P76" s="1065"/>
      <c r="Q76" s="1067">
        <v>238631</v>
      </c>
      <c r="R76" s="1068"/>
      <c r="S76" s="1068"/>
      <c r="T76" s="1068"/>
      <c r="U76" s="1069"/>
      <c r="V76" s="1070">
        <v>233551</v>
      </c>
      <c r="W76" s="1068"/>
      <c r="X76" s="1068"/>
      <c r="Y76" s="1068"/>
      <c r="Z76" s="1069"/>
      <c r="AA76" s="1070">
        <v>5080</v>
      </c>
      <c r="AB76" s="1068"/>
      <c r="AC76" s="1068"/>
      <c r="AD76" s="1068"/>
      <c r="AE76" s="1069"/>
      <c r="AF76" s="1070">
        <v>5080</v>
      </c>
      <c r="AG76" s="1068"/>
      <c r="AH76" s="1068"/>
      <c r="AI76" s="1068"/>
      <c r="AJ76" s="1069"/>
      <c r="AK76" s="1070" t="s">
        <v>606</v>
      </c>
      <c r="AL76" s="1068"/>
      <c r="AM76" s="1068"/>
      <c r="AN76" s="1068"/>
      <c r="AO76" s="1069"/>
      <c r="AP76" s="1070" t="s">
        <v>592</v>
      </c>
      <c r="AQ76" s="1068"/>
      <c r="AR76" s="1068"/>
      <c r="AS76" s="1068"/>
      <c r="AT76" s="1069"/>
      <c r="AU76" s="1070" t="s">
        <v>592</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426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5456</v>
      </c>
      <c r="AG88" s="1048"/>
      <c r="AH88" s="1048"/>
      <c r="AI88" s="1048"/>
      <c r="AJ88" s="1048"/>
      <c r="AK88" s="1052"/>
      <c r="AL88" s="1052"/>
      <c r="AM88" s="1052"/>
      <c r="AN88" s="1052"/>
      <c r="AO88" s="1052"/>
      <c r="AP88" s="1048">
        <v>5150</v>
      </c>
      <c r="AQ88" s="1048"/>
      <c r="AR88" s="1048"/>
      <c r="AS88" s="1048"/>
      <c r="AT88" s="1048"/>
      <c r="AU88" s="1048">
        <v>1565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427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28</v>
      </c>
      <c r="CS102" s="1040"/>
      <c r="CT102" s="1040"/>
      <c r="CU102" s="1040"/>
      <c r="CV102" s="1041"/>
      <c r="CW102" s="1039">
        <v>6</v>
      </c>
      <c r="CX102" s="1040"/>
      <c r="CY102" s="1040"/>
      <c r="CZ102" s="1040"/>
      <c r="DA102" s="1041"/>
      <c r="DB102" s="1039" t="s">
        <v>592</v>
      </c>
      <c r="DC102" s="1040"/>
      <c r="DD102" s="1040"/>
      <c r="DE102" s="1040"/>
      <c r="DF102" s="1041"/>
      <c r="DG102" s="1039" t="s">
        <v>592</v>
      </c>
      <c r="DH102" s="1040"/>
      <c r="DI102" s="1040"/>
      <c r="DJ102" s="1040"/>
      <c r="DK102" s="1041"/>
      <c r="DL102" s="1039">
        <v>21</v>
      </c>
      <c r="DM102" s="1040"/>
      <c r="DN102" s="1040"/>
      <c r="DO102" s="1040"/>
      <c r="DP102" s="1041"/>
      <c r="DQ102" s="1039">
        <v>19</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435</v>
      </c>
      <c r="AB109" s="983"/>
      <c r="AC109" s="983"/>
      <c r="AD109" s="983"/>
      <c r="AE109" s="984"/>
      <c r="AF109" s="985" t="s">
        <v>306</v>
      </c>
      <c r="AG109" s="983"/>
      <c r="AH109" s="983"/>
      <c r="AI109" s="983"/>
      <c r="AJ109" s="984"/>
      <c r="AK109" s="985" t="s">
        <v>305</v>
      </c>
      <c r="AL109" s="983"/>
      <c r="AM109" s="983"/>
      <c r="AN109" s="983"/>
      <c r="AO109" s="984"/>
      <c r="AP109" s="985" t="s">
        <v>436</v>
      </c>
      <c r="AQ109" s="983"/>
      <c r="AR109" s="983"/>
      <c r="AS109" s="983"/>
      <c r="AT109" s="1014"/>
      <c r="AU109" s="982" t="s">
        <v>434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435</v>
      </c>
      <c r="BR109" s="983"/>
      <c r="BS109" s="983"/>
      <c r="BT109" s="983"/>
      <c r="BU109" s="984"/>
      <c r="BV109" s="985" t="s">
        <v>306</v>
      </c>
      <c r="BW109" s="983"/>
      <c r="BX109" s="983"/>
      <c r="BY109" s="983"/>
      <c r="BZ109" s="984"/>
      <c r="CA109" s="985" t="s">
        <v>305</v>
      </c>
      <c r="CB109" s="983"/>
      <c r="CC109" s="983"/>
      <c r="CD109" s="983"/>
      <c r="CE109" s="984"/>
      <c r="CF109" s="1021" t="s">
        <v>436</v>
      </c>
      <c r="CG109" s="1021"/>
      <c r="CH109" s="1021"/>
      <c r="CI109" s="1021"/>
      <c r="CJ109" s="1021"/>
      <c r="CK109" s="985" t="s">
        <v>437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435</v>
      </c>
      <c r="DH109" s="983"/>
      <c r="DI109" s="983"/>
      <c r="DJ109" s="983"/>
      <c r="DK109" s="984"/>
      <c r="DL109" s="985" t="s">
        <v>306</v>
      </c>
      <c r="DM109" s="983"/>
      <c r="DN109" s="983"/>
      <c r="DO109" s="983"/>
      <c r="DP109" s="984"/>
      <c r="DQ109" s="985" t="s">
        <v>305</v>
      </c>
      <c r="DR109" s="983"/>
      <c r="DS109" s="983"/>
      <c r="DT109" s="983"/>
      <c r="DU109" s="984"/>
      <c r="DV109" s="985" t="s">
        <v>436</v>
      </c>
      <c r="DW109" s="983"/>
      <c r="DX109" s="983"/>
      <c r="DY109" s="983"/>
      <c r="DZ109" s="1014"/>
    </row>
    <row r="110" spans="1:131" s="246" customFormat="1" ht="26.25" customHeight="1" x14ac:dyDescent="0.15">
      <c r="A110" s="885" t="s">
        <v>438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2190470</v>
      </c>
      <c r="AB110" s="976"/>
      <c r="AC110" s="976"/>
      <c r="AD110" s="976"/>
      <c r="AE110" s="977"/>
      <c r="AF110" s="978">
        <v>2099193</v>
      </c>
      <c r="AG110" s="976"/>
      <c r="AH110" s="976"/>
      <c r="AI110" s="976"/>
      <c r="AJ110" s="977"/>
      <c r="AK110" s="978">
        <v>2146567</v>
      </c>
      <c r="AL110" s="976"/>
      <c r="AM110" s="976"/>
      <c r="AN110" s="976"/>
      <c r="AO110" s="977"/>
      <c r="AP110" s="979">
        <v>20.100000000000001</v>
      </c>
      <c r="AQ110" s="980"/>
      <c r="AR110" s="980"/>
      <c r="AS110" s="980"/>
      <c r="AT110" s="981"/>
      <c r="AU110" s="1015" t="s">
        <v>73</v>
      </c>
      <c r="AV110" s="1016"/>
      <c r="AW110" s="1016"/>
      <c r="AX110" s="1016"/>
      <c r="AY110" s="1016"/>
      <c r="AZ110" s="941" t="s">
        <v>439</v>
      </c>
      <c r="BA110" s="886"/>
      <c r="BB110" s="886"/>
      <c r="BC110" s="886"/>
      <c r="BD110" s="886"/>
      <c r="BE110" s="886"/>
      <c r="BF110" s="886"/>
      <c r="BG110" s="886"/>
      <c r="BH110" s="886"/>
      <c r="BI110" s="886"/>
      <c r="BJ110" s="886"/>
      <c r="BK110" s="886"/>
      <c r="BL110" s="886"/>
      <c r="BM110" s="886"/>
      <c r="BN110" s="886"/>
      <c r="BO110" s="886"/>
      <c r="BP110" s="887"/>
      <c r="BQ110" s="942">
        <v>23402065</v>
      </c>
      <c r="BR110" s="923"/>
      <c r="BS110" s="923"/>
      <c r="BT110" s="923"/>
      <c r="BU110" s="923"/>
      <c r="BV110" s="923">
        <v>23405892</v>
      </c>
      <c r="BW110" s="923"/>
      <c r="BX110" s="923"/>
      <c r="BY110" s="923"/>
      <c r="BZ110" s="923"/>
      <c r="CA110" s="923">
        <v>24171719</v>
      </c>
      <c r="CB110" s="923"/>
      <c r="CC110" s="923"/>
      <c r="CD110" s="923"/>
      <c r="CE110" s="923"/>
      <c r="CF110" s="947">
        <v>226.7</v>
      </c>
      <c r="CG110" s="948"/>
      <c r="CH110" s="948"/>
      <c r="CI110" s="948"/>
      <c r="CJ110" s="948"/>
      <c r="CK110" s="1011" t="s">
        <v>440</v>
      </c>
      <c r="CL110" s="897"/>
      <c r="CM110" s="972" t="s">
        <v>441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417</v>
      </c>
      <c r="DH110" s="923"/>
      <c r="DI110" s="923"/>
      <c r="DJ110" s="923"/>
      <c r="DK110" s="923"/>
      <c r="DL110" s="923" t="s">
        <v>442</v>
      </c>
      <c r="DM110" s="923"/>
      <c r="DN110" s="923"/>
      <c r="DO110" s="923"/>
      <c r="DP110" s="923"/>
      <c r="DQ110" s="923" t="s">
        <v>417</v>
      </c>
      <c r="DR110" s="923"/>
      <c r="DS110" s="923"/>
      <c r="DT110" s="923"/>
      <c r="DU110" s="923"/>
      <c r="DV110" s="924" t="s">
        <v>387</v>
      </c>
      <c r="DW110" s="924"/>
      <c r="DX110" s="924"/>
      <c r="DY110" s="924"/>
      <c r="DZ110" s="925"/>
    </row>
    <row r="111" spans="1:131" s="246" customFormat="1" ht="26.25" customHeight="1" x14ac:dyDescent="0.15">
      <c r="A111" s="852" t="s">
        <v>443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417</v>
      </c>
      <c r="AB111" s="1004"/>
      <c r="AC111" s="1004"/>
      <c r="AD111" s="1004"/>
      <c r="AE111" s="1005"/>
      <c r="AF111" s="1006" t="s">
        <v>411</v>
      </c>
      <c r="AG111" s="1004"/>
      <c r="AH111" s="1004"/>
      <c r="AI111" s="1004"/>
      <c r="AJ111" s="1005"/>
      <c r="AK111" s="1006" t="s">
        <v>234</v>
      </c>
      <c r="AL111" s="1004"/>
      <c r="AM111" s="1004"/>
      <c r="AN111" s="1004"/>
      <c r="AO111" s="1005"/>
      <c r="AP111" s="1007" t="s">
        <v>411</v>
      </c>
      <c r="AQ111" s="1008"/>
      <c r="AR111" s="1008"/>
      <c r="AS111" s="1008"/>
      <c r="AT111" s="1009"/>
      <c r="AU111" s="1017"/>
      <c r="AV111" s="1018"/>
      <c r="AW111" s="1018"/>
      <c r="AX111" s="1018"/>
      <c r="AY111" s="1018"/>
      <c r="AZ111" s="893" t="s">
        <v>444</v>
      </c>
      <c r="BA111" s="828"/>
      <c r="BB111" s="828"/>
      <c r="BC111" s="828"/>
      <c r="BD111" s="828"/>
      <c r="BE111" s="828"/>
      <c r="BF111" s="828"/>
      <c r="BG111" s="828"/>
      <c r="BH111" s="828"/>
      <c r="BI111" s="828"/>
      <c r="BJ111" s="828"/>
      <c r="BK111" s="828"/>
      <c r="BL111" s="828"/>
      <c r="BM111" s="828"/>
      <c r="BN111" s="828"/>
      <c r="BO111" s="828"/>
      <c r="BP111" s="829"/>
      <c r="BQ111" s="894">
        <v>35846</v>
      </c>
      <c r="BR111" s="895"/>
      <c r="BS111" s="895"/>
      <c r="BT111" s="895"/>
      <c r="BU111" s="895"/>
      <c r="BV111" s="895">
        <v>23805</v>
      </c>
      <c r="BW111" s="895"/>
      <c r="BX111" s="895"/>
      <c r="BY111" s="895"/>
      <c r="BZ111" s="895"/>
      <c r="CA111" s="895">
        <v>13568</v>
      </c>
      <c r="CB111" s="895"/>
      <c r="CC111" s="895"/>
      <c r="CD111" s="895"/>
      <c r="CE111" s="895"/>
      <c r="CF111" s="956">
        <v>0.1</v>
      </c>
      <c r="CG111" s="957"/>
      <c r="CH111" s="957"/>
      <c r="CI111" s="957"/>
      <c r="CJ111" s="957"/>
      <c r="CK111" s="1012"/>
      <c r="CL111" s="899"/>
      <c r="CM111" s="902" t="s">
        <v>445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411</v>
      </c>
      <c r="DH111" s="895"/>
      <c r="DI111" s="895"/>
      <c r="DJ111" s="895"/>
      <c r="DK111" s="895"/>
      <c r="DL111" s="895" t="s">
        <v>411</v>
      </c>
      <c r="DM111" s="895"/>
      <c r="DN111" s="895"/>
      <c r="DO111" s="895"/>
      <c r="DP111" s="895"/>
      <c r="DQ111" s="895" t="s">
        <v>442</v>
      </c>
      <c r="DR111" s="895"/>
      <c r="DS111" s="895"/>
      <c r="DT111" s="895"/>
      <c r="DU111" s="895"/>
      <c r="DV111" s="872" t="s">
        <v>417</v>
      </c>
      <c r="DW111" s="872"/>
      <c r="DX111" s="872"/>
      <c r="DY111" s="872"/>
      <c r="DZ111" s="873"/>
    </row>
    <row r="112" spans="1:131" s="246" customFormat="1" ht="26.25" customHeight="1" x14ac:dyDescent="0.15">
      <c r="A112" s="997" t="s">
        <v>446</v>
      </c>
      <c r="B112" s="998"/>
      <c r="C112" s="828" t="s">
        <v>447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417</v>
      </c>
      <c r="AB112" s="858"/>
      <c r="AC112" s="858"/>
      <c r="AD112" s="858"/>
      <c r="AE112" s="859"/>
      <c r="AF112" s="860" t="s">
        <v>417</v>
      </c>
      <c r="AG112" s="858"/>
      <c r="AH112" s="858"/>
      <c r="AI112" s="858"/>
      <c r="AJ112" s="859"/>
      <c r="AK112" s="860" t="s">
        <v>417</v>
      </c>
      <c r="AL112" s="858"/>
      <c r="AM112" s="858"/>
      <c r="AN112" s="858"/>
      <c r="AO112" s="859"/>
      <c r="AP112" s="905" t="s">
        <v>234</v>
      </c>
      <c r="AQ112" s="906"/>
      <c r="AR112" s="906"/>
      <c r="AS112" s="906"/>
      <c r="AT112" s="907"/>
      <c r="AU112" s="1017"/>
      <c r="AV112" s="1018"/>
      <c r="AW112" s="1018"/>
      <c r="AX112" s="1018"/>
      <c r="AY112" s="1018"/>
      <c r="AZ112" s="893" t="s">
        <v>448</v>
      </c>
      <c r="BA112" s="828"/>
      <c r="BB112" s="828"/>
      <c r="BC112" s="828"/>
      <c r="BD112" s="828"/>
      <c r="BE112" s="828"/>
      <c r="BF112" s="828"/>
      <c r="BG112" s="828"/>
      <c r="BH112" s="828"/>
      <c r="BI112" s="828"/>
      <c r="BJ112" s="828"/>
      <c r="BK112" s="828"/>
      <c r="BL112" s="828"/>
      <c r="BM112" s="828"/>
      <c r="BN112" s="828"/>
      <c r="BO112" s="828"/>
      <c r="BP112" s="829"/>
      <c r="BQ112" s="894">
        <v>9159051</v>
      </c>
      <c r="BR112" s="895"/>
      <c r="BS112" s="895"/>
      <c r="BT112" s="895"/>
      <c r="BU112" s="895"/>
      <c r="BV112" s="895">
        <v>9274778</v>
      </c>
      <c r="BW112" s="895"/>
      <c r="BX112" s="895"/>
      <c r="BY112" s="895"/>
      <c r="BZ112" s="895"/>
      <c r="CA112" s="895">
        <v>11479654</v>
      </c>
      <c r="CB112" s="895"/>
      <c r="CC112" s="895"/>
      <c r="CD112" s="895"/>
      <c r="CE112" s="895"/>
      <c r="CF112" s="956">
        <v>107.6</v>
      </c>
      <c r="CG112" s="957"/>
      <c r="CH112" s="957"/>
      <c r="CI112" s="957"/>
      <c r="CJ112" s="957"/>
      <c r="CK112" s="1012"/>
      <c r="CL112" s="899"/>
      <c r="CM112" s="902" t="s">
        <v>449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234</v>
      </c>
      <c r="DH112" s="895"/>
      <c r="DI112" s="895"/>
      <c r="DJ112" s="895"/>
      <c r="DK112" s="895"/>
      <c r="DL112" s="895" t="s">
        <v>411</v>
      </c>
      <c r="DM112" s="895"/>
      <c r="DN112" s="895"/>
      <c r="DO112" s="895"/>
      <c r="DP112" s="895"/>
      <c r="DQ112" s="895" t="s">
        <v>234</v>
      </c>
      <c r="DR112" s="895"/>
      <c r="DS112" s="895"/>
      <c r="DT112" s="895"/>
      <c r="DU112" s="895"/>
      <c r="DV112" s="872" t="s">
        <v>411</v>
      </c>
      <c r="DW112" s="872"/>
      <c r="DX112" s="872"/>
      <c r="DY112" s="872"/>
      <c r="DZ112" s="873"/>
    </row>
    <row r="113" spans="1:130" s="246" customFormat="1" ht="26.25" customHeight="1" x14ac:dyDescent="0.15">
      <c r="A113" s="999"/>
      <c r="B113" s="1000"/>
      <c r="C113" s="828" t="s">
        <v>450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1198960</v>
      </c>
      <c r="AB113" s="1004"/>
      <c r="AC113" s="1004"/>
      <c r="AD113" s="1004"/>
      <c r="AE113" s="1005"/>
      <c r="AF113" s="1006">
        <v>1162669</v>
      </c>
      <c r="AG113" s="1004"/>
      <c r="AH113" s="1004"/>
      <c r="AI113" s="1004"/>
      <c r="AJ113" s="1005"/>
      <c r="AK113" s="1006">
        <v>1010336</v>
      </c>
      <c r="AL113" s="1004"/>
      <c r="AM113" s="1004"/>
      <c r="AN113" s="1004"/>
      <c r="AO113" s="1005"/>
      <c r="AP113" s="1007">
        <v>9.5</v>
      </c>
      <c r="AQ113" s="1008"/>
      <c r="AR113" s="1008"/>
      <c r="AS113" s="1008"/>
      <c r="AT113" s="1009"/>
      <c r="AU113" s="1017"/>
      <c r="AV113" s="1018"/>
      <c r="AW113" s="1018"/>
      <c r="AX113" s="1018"/>
      <c r="AY113" s="1018"/>
      <c r="AZ113" s="893" t="s">
        <v>451</v>
      </c>
      <c r="BA113" s="828"/>
      <c r="BB113" s="828"/>
      <c r="BC113" s="828"/>
      <c r="BD113" s="828"/>
      <c r="BE113" s="828"/>
      <c r="BF113" s="828"/>
      <c r="BG113" s="828"/>
      <c r="BH113" s="828"/>
      <c r="BI113" s="828"/>
      <c r="BJ113" s="828"/>
      <c r="BK113" s="828"/>
      <c r="BL113" s="828"/>
      <c r="BM113" s="828"/>
      <c r="BN113" s="828"/>
      <c r="BO113" s="828"/>
      <c r="BP113" s="829"/>
      <c r="BQ113" s="894">
        <v>1833230</v>
      </c>
      <c r="BR113" s="895"/>
      <c r="BS113" s="895"/>
      <c r="BT113" s="895"/>
      <c r="BU113" s="895"/>
      <c r="BV113" s="895">
        <v>1735339</v>
      </c>
      <c r="BW113" s="895"/>
      <c r="BX113" s="895"/>
      <c r="BY113" s="895"/>
      <c r="BZ113" s="895"/>
      <c r="CA113" s="895">
        <v>1564894</v>
      </c>
      <c r="CB113" s="895"/>
      <c r="CC113" s="895"/>
      <c r="CD113" s="895"/>
      <c r="CE113" s="895"/>
      <c r="CF113" s="956">
        <v>14.7</v>
      </c>
      <c r="CG113" s="957"/>
      <c r="CH113" s="957"/>
      <c r="CI113" s="957"/>
      <c r="CJ113" s="957"/>
      <c r="CK113" s="1012"/>
      <c r="CL113" s="899"/>
      <c r="CM113" s="902" t="s">
        <v>452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417</v>
      </c>
      <c r="DH113" s="858"/>
      <c r="DI113" s="858"/>
      <c r="DJ113" s="858"/>
      <c r="DK113" s="859"/>
      <c r="DL113" s="860" t="s">
        <v>417</v>
      </c>
      <c r="DM113" s="858"/>
      <c r="DN113" s="858"/>
      <c r="DO113" s="858"/>
      <c r="DP113" s="859"/>
      <c r="DQ113" s="860" t="s">
        <v>387</v>
      </c>
      <c r="DR113" s="858"/>
      <c r="DS113" s="858"/>
      <c r="DT113" s="858"/>
      <c r="DU113" s="859"/>
      <c r="DV113" s="905" t="s">
        <v>411</v>
      </c>
      <c r="DW113" s="906"/>
      <c r="DX113" s="906"/>
      <c r="DY113" s="906"/>
      <c r="DZ113" s="907"/>
    </row>
    <row r="114" spans="1:130" s="246" customFormat="1" ht="26.25" customHeight="1" x14ac:dyDescent="0.15">
      <c r="A114" s="999"/>
      <c r="B114" s="1000"/>
      <c r="C114" s="828" t="s">
        <v>453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138860</v>
      </c>
      <c r="AB114" s="858"/>
      <c r="AC114" s="858"/>
      <c r="AD114" s="858"/>
      <c r="AE114" s="859"/>
      <c r="AF114" s="860">
        <v>152392</v>
      </c>
      <c r="AG114" s="858"/>
      <c r="AH114" s="858"/>
      <c r="AI114" s="858"/>
      <c r="AJ114" s="859"/>
      <c r="AK114" s="860">
        <v>179212</v>
      </c>
      <c r="AL114" s="858"/>
      <c r="AM114" s="858"/>
      <c r="AN114" s="858"/>
      <c r="AO114" s="859"/>
      <c r="AP114" s="905">
        <v>1.7</v>
      </c>
      <c r="AQ114" s="906"/>
      <c r="AR114" s="906"/>
      <c r="AS114" s="906"/>
      <c r="AT114" s="907"/>
      <c r="AU114" s="1017"/>
      <c r="AV114" s="1018"/>
      <c r="AW114" s="1018"/>
      <c r="AX114" s="1018"/>
      <c r="AY114" s="1018"/>
      <c r="AZ114" s="893" t="s">
        <v>454</v>
      </c>
      <c r="BA114" s="828"/>
      <c r="BB114" s="828"/>
      <c r="BC114" s="828"/>
      <c r="BD114" s="828"/>
      <c r="BE114" s="828"/>
      <c r="BF114" s="828"/>
      <c r="BG114" s="828"/>
      <c r="BH114" s="828"/>
      <c r="BI114" s="828"/>
      <c r="BJ114" s="828"/>
      <c r="BK114" s="828"/>
      <c r="BL114" s="828"/>
      <c r="BM114" s="828"/>
      <c r="BN114" s="828"/>
      <c r="BO114" s="828"/>
      <c r="BP114" s="829"/>
      <c r="BQ114" s="894">
        <v>2839613</v>
      </c>
      <c r="BR114" s="895"/>
      <c r="BS114" s="895"/>
      <c r="BT114" s="895"/>
      <c r="BU114" s="895"/>
      <c r="BV114" s="895">
        <v>2589608</v>
      </c>
      <c r="BW114" s="895"/>
      <c r="BX114" s="895"/>
      <c r="BY114" s="895"/>
      <c r="BZ114" s="895"/>
      <c r="CA114" s="895">
        <v>2579547</v>
      </c>
      <c r="CB114" s="895"/>
      <c r="CC114" s="895"/>
      <c r="CD114" s="895"/>
      <c r="CE114" s="895"/>
      <c r="CF114" s="956">
        <v>24.2</v>
      </c>
      <c r="CG114" s="957"/>
      <c r="CH114" s="957"/>
      <c r="CI114" s="957"/>
      <c r="CJ114" s="957"/>
      <c r="CK114" s="1012"/>
      <c r="CL114" s="899"/>
      <c r="CM114" s="902" t="s">
        <v>455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411</v>
      </c>
      <c r="DH114" s="858"/>
      <c r="DI114" s="858"/>
      <c r="DJ114" s="858"/>
      <c r="DK114" s="859"/>
      <c r="DL114" s="860" t="s">
        <v>417</v>
      </c>
      <c r="DM114" s="858"/>
      <c r="DN114" s="858"/>
      <c r="DO114" s="858"/>
      <c r="DP114" s="859"/>
      <c r="DQ114" s="860" t="s">
        <v>234</v>
      </c>
      <c r="DR114" s="858"/>
      <c r="DS114" s="858"/>
      <c r="DT114" s="858"/>
      <c r="DU114" s="859"/>
      <c r="DV114" s="905" t="s">
        <v>417</v>
      </c>
      <c r="DW114" s="906"/>
      <c r="DX114" s="906"/>
      <c r="DY114" s="906"/>
      <c r="DZ114" s="907"/>
    </row>
    <row r="115" spans="1:130" s="246" customFormat="1" ht="26.25" customHeight="1" x14ac:dyDescent="0.15">
      <c r="A115" s="999"/>
      <c r="B115" s="1000"/>
      <c r="C115" s="828" t="s">
        <v>456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14789</v>
      </c>
      <c r="AB115" s="1004"/>
      <c r="AC115" s="1004"/>
      <c r="AD115" s="1004"/>
      <c r="AE115" s="1005"/>
      <c r="AF115" s="1006">
        <v>13068</v>
      </c>
      <c r="AG115" s="1004"/>
      <c r="AH115" s="1004"/>
      <c r="AI115" s="1004"/>
      <c r="AJ115" s="1005"/>
      <c r="AK115" s="1006">
        <v>10868</v>
      </c>
      <c r="AL115" s="1004"/>
      <c r="AM115" s="1004"/>
      <c r="AN115" s="1004"/>
      <c r="AO115" s="1005"/>
      <c r="AP115" s="1007">
        <v>0.1</v>
      </c>
      <c r="AQ115" s="1008"/>
      <c r="AR115" s="1008"/>
      <c r="AS115" s="1008"/>
      <c r="AT115" s="1009"/>
      <c r="AU115" s="1017"/>
      <c r="AV115" s="1018"/>
      <c r="AW115" s="1018"/>
      <c r="AX115" s="1018"/>
      <c r="AY115" s="1018"/>
      <c r="AZ115" s="893" t="s">
        <v>457</v>
      </c>
      <c r="BA115" s="828"/>
      <c r="BB115" s="828"/>
      <c r="BC115" s="828"/>
      <c r="BD115" s="828"/>
      <c r="BE115" s="828"/>
      <c r="BF115" s="828"/>
      <c r="BG115" s="828"/>
      <c r="BH115" s="828"/>
      <c r="BI115" s="828"/>
      <c r="BJ115" s="828"/>
      <c r="BK115" s="828"/>
      <c r="BL115" s="828"/>
      <c r="BM115" s="828"/>
      <c r="BN115" s="828"/>
      <c r="BO115" s="828"/>
      <c r="BP115" s="829"/>
      <c r="BQ115" s="894">
        <v>16200</v>
      </c>
      <c r="BR115" s="895"/>
      <c r="BS115" s="895"/>
      <c r="BT115" s="895"/>
      <c r="BU115" s="895"/>
      <c r="BV115" s="895">
        <v>18900</v>
      </c>
      <c r="BW115" s="895"/>
      <c r="BX115" s="895"/>
      <c r="BY115" s="895"/>
      <c r="BZ115" s="895"/>
      <c r="CA115" s="895">
        <v>18900</v>
      </c>
      <c r="CB115" s="895"/>
      <c r="CC115" s="895"/>
      <c r="CD115" s="895"/>
      <c r="CE115" s="895"/>
      <c r="CF115" s="956">
        <v>0.2</v>
      </c>
      <c r="CG115" s="957"/>
      <c r="CH115" s="957"/>
      <c r="CI115" s="957"/>
      <c r="CJ115" s="957"/>
      <c r="CK115" s="1012"/>
      <c r="CL115" s="899"/>
      <c r="CM115" s="893" t="s">
        <v>458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234</v>
      </c>
      <c r="DH115" s="858"/>
      <c r="DI115" s="858"/>
      <c r="DJ115" s="858"/>
      <c r="DK115" s="859"/>
      <c r="DL115" s="860" t="s">
        <v>417</v>
      </c>
      <c r="DM115" s="858"/>
      <c r="DN115" s="858"/>
      <c r="DO115" s="858"/>
      <c r="DP115" s="859"/>
      <c r="DQ115" s="860" t="s">
        <v>417</v>
      </c>
      <c r="DR115" s="858"/>
      <c r="DS115" s="858"/>
      <c r="DT115" s="858"/>
      <c r="DU115" s="859"/>
      <c r="DV115" s="905" t="s">
        <v>417</v>
      </c>
      <c r="DW115" s="906"/>
      <c r="DX115" s="906"/>
      <c r="DY115" s="906"/>
      <c r="DZ115" s="907"/>
    </row>
    <row r="116" spans="1:130" s="246" customFormat="1" ht="26.25" customHeight="1" x14ac:dyDescent="0.15">
      <c r="A116" s="1001"/>
      <c r="B116" s="1002"/>
      <c r="C116" s="961" t="s">
        <v>459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411</v>
      </c>
      <c r="AB116" s="858"/>
      <c r="AC116" s="858"/>
      <c r="AD116" s="858"/>
      <c r="AE116" s="859"/>
      <c r="AF116" s="860" t="s">
        <v>417</v>
      </c>
      <c r="AG116" s="858"/>
      <c r="AH116" s="858"/>
      <c r="AI116" s="858"/>
      <c r="AJ116" s="859"/>
      <c r="AK116" s="860" t="s">
        <v>417</v>
      </c>
      <c r="AL116" s="858"/>
      <c r="AM116" s="858"/>
      <c r="AN116" s="858"/>
      <c r="AO116" s="859"/>
      <c r="AP116" s="905" t="s">
        <v>411</v>
      </c>
      <c r="AQ116" s="906"/>
      <c r="AR116" s="906"/>
      <c r="AS116" s="906"/>
      <c r="AT116" s="907"/>
      <c r="AU116" s="1017"/>
      <c r="AV116" s="1018"/>
      <c r="AW116" s="1018"/>
      <c r="AX116" s="1018"/>
      <c r="AY116" s="1018"/>
      <c r="AZ116" s="944" t="s">
        <v>460</v>
      </c>
      <c r="BA116" s="945"/>
      <c r="BB116" s="945"/>
      <c r="BC116" s="945"/>
      <c r="BD116" s="945"/>
      <c r="BE116" s="945"/>
      <c r="BF116" s="945"/>
      <c r="BG116" s="945"/>
      <c r="BH116" s="945"/>
      <c r="BI116" s="945"/>
      <c r="BJ116" s="945"/>
      <c r="BK116" s="945"/>
      <c r="BL116" s="945"/>
      <c r="BM116" s="945"/>
      <c r="BN116" s="945"/>
      <c r="BO116" s="945"/>
      <c r="BP116" s="946"/>
      <c r="BQ116" s="894" t="s">
        <v>411</v>
      </c>
      <c r="BR116" s="895"/>
      <c r="BS116" s="895"/>
      <c r="BT116" s="895"/>
      <c r="BU116" s="895"/>
      <c r="BV116" s="895" t="s">
        <v>387</v>
      </c>
      <c r="BW116" s="895"/>
      <c r="BX116" s="895"/>
      <c r="BY116" s="895"/>
      <c r="BZ116" s="895"/>
      <c r="CA116" s="895" t="s">
        <v>411</v>
      </c>
      <c r="CB116" s="895"/>
      <c r="CC116" s="895"/>
      <c r="CD116" s="895"/>
      <c r="CE116" s="895"/>
      <c r="CF116" s="956" t="s">
        <v>234</v>
      </c>
      <c r="CG116" s="957"/>
      <c r="CH116" s="957"/>
      <c r="CI116" s="957"/>
      <c r="CJ116" s="957"/>
      <c r="CK116" s="1012"/>
      <c r="CL116" s="899"/>
      <c r="CM116" s="902" t="s">
        <v>461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13125</v>
      </c>
      <c r="DH116" s="858"/>
      <c r="DI116" s="858"/>
      <c r="DJ116" s="858"/>
      <c r="DK116" s="859"/>
      <c r="DL116" s="860">
        <v>8798</v>
      </c>
      <c r="DM116" s="858"/>
      <c r="DN116" s="858"/>
      <c r="DO116" s="858"/>
      <c r="DP116" s="859"/>
      <c r="DQ116" s="860">
        <v>4423</v>
      </c>
      <c r="DR116" s="858"/>
      <c r="DS116" s="858"/>
      <c r="DT116" s="858"/>
      <c r="DU116" s="859"/>
      <c r="DV116" s="905">
        <v>0</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462</v>
      </c>
      <c r="Z117" s="984"/>
      <c r="AA117" s="989">
        <v>3543079</v>
      </c>
      <c r="AB117" s="990"/>
      <c r="AC117" s="990"/>
      <c r="AD117" s="990"/>
      <c r="AE117" s="991"/>
      <c r="AF117" s="992">
        <v>3427322</v>
      </c>
      <c r="AG117" s="990"/>
      <c r="AH117" s="990"/>
      <c r="AI117" s="990"/>
      <c r="AJ117" s="991"/>
      <c r="AK117" s="992">
        <v>3346983</v>
      </c>
      <c r="AL117" s="990"/>
      <c r="AM117" s="990"/>
      <c r="AN117" s="990"/>
      <c r="AO117" s="991"/>
      <c r="AP117" s="993"/>
      <c r="AQ117" s="994"/>
      <c r="AR117" s="994"/>
      <c r="AS117" s="994"/>
      <c r="AT117" s="995"/>
      <c r="AU117" s="1017"/>
      <c r="AV117" s="1018"/>
      <c r="AW117" s="1018"/>
      <c r="AX117" s="1018"/>
      <c r="AY117" s="1018"/>
      <c r="AZ117" s="944" t="s">
        <v>463</v>
      </c>
      <c r="BA117" s="945"/>
      <c r="BB117" s="945"/>
      <c r="BC117" s="945"/>
      <c r="BD117" s="945"/>
      <c r="BE117" s="945"/>
      <c r="BF117" s="945"/>
      <c r="BG117" s="945"/>
      <c r="BH117" s="945"/>
      <c r="BI117" s="945"/>
      <c r="BJ117" s="945"/>
      <c r="BK117" s="945"/>
      <c r="BL117" s="945"/>
      <c r="BM117" s="945"/>
      <c r="BN117" s="945"/>
      <c r="BO117" s="945"/>
      <c r="BP117" s="946"/>
      <c r="BQ117" s="894" t="s">
        <v>387</v>
      </c>
      <c r="BR117" s="895"/>
      <c r="BS117" s="895"/>
      <c r="BT117" s="895"/>
      <c r="BU117" s="895"/>
      <c r="BV117" s="895" t="s">
        <v>234</v>
      </c>
      <c r="BW117" s="895"/>
      <c r="BX117" s="895"/>
      <c r="BY117" s="895"/>
      <c r="BZ117" s="895"/>
      <c r="CA117" s="895" t="s">
        <v>387</v>
      </c>
      <c r="CB117" s="895"/>
      <c r="CC117" s="895"/>
      <c r="CD117" s="895"/>
      <c r="CE117" s="895"/>
      <c r="CF117" s="956" t="s">
        <v>234</v>
      </c>
      <c r="CG117" s="957"/>
      <c r="CH117" s="957"/>
      <c r="CI117" s="957"/>
      <c r="CJ117" s="957"/>
      <c r="CK117" s="1012"/>
      <c r="CL117" s="899"/>
      <c r="CM117" s="902" t="s">
        <v>464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417</v>
      </c>
      <c r="DH117" s="858"/>
      <c r="DI117" s="858"/>
      <c r="DJ117" s="858"/>
      <c r="DK117" s="859"/>
      <c r="DL117" s="860" t="s">
        <v>417</v>
      </c>
      <c r="DM117" s="858"/>
      <c r="DN117" s="858"/>
      <c r="DO117" s="858"/>
      <c r="DP117" s="859"/>
      <c r="DQ117" s="860" t="s">
        <v>387</v>
      </c>
      <c r="DR117" s="858"/>
      <c r="DS117" s="858"/>
      <c r="DT117" s="858"/>
      <c r="DU117" s="859"/>
      <c r="DV117" s="905" t="s">
        <v>234</v>
      </c>
      <c r="DW117" s="906"/>
      <c r="DX117" s="906"/>
      <c r="DY117" s="906"/>
      <c r="DZ117" s="907"/>
    </row>
    <row r="118" spans="1:130" s="246" customFormat="1" ht="26.25" customHeight="1" x14ac:dyDescent="0.15">
      <c r="A118" s="982" t="s">
        <v>437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435</v>
      </c>
      <c r="AB118" s="983"/>
      <c r="AC118" s="983"/>
      <c r="AD118" s="983"/>
      <c r="AE118" s="984"/>
      <c r="AF118" s="985" t="s">
        <v>306</v>
      </c>
      <c r="AG118" s="983"/>
      <c r="AH118" s="983"/>
      <c r="AI118" s="983"/>
      <c r="AJ118" s="984"/>
      <c r="AK118" s="985" t="s">
        <v>305</v>
      </c>
      <c r="AL118" s="983"/>
      <c r="AM118" s="983"/>
      <c r="AN118" s="983"/>
      <c r="AO118" s="984"/>
      <c r="AP118" s="986" t="s">
        <v>436</v>
      </c>
      <c r="AQ118" s="987"/>
      <c r="AR118" s="987"/>
      <c r="AS118" s="987"/>
      <c r="AT118" s="988"/>
      <c r="AU118" s="1017"/>
      <c r="AV118" s="1018"/>
      <c r="AW118" s="1018"/>
      <c r="AX118" s="1018"/>
      <c r="AY118" s="1018"/>
      <c r="AZ118" s="960" t="s">
        <v>465</v>
      </c>
      <c r="BA118" s="961"/>
      <c r="BB118" s="961"/>
      <c r="BC118" s="961"/>
      <c r="BD118" s="961"/>
      <c r="BE118" s="961"/>
      <c r="BF118" s="961"/>
      <c r="BG118" s="961"/>
      <c r="BH118" s="961"/>
      <c r="BI118" s="961"/>
      <c r="BJ118" s="961"/>
      <c r="BK118" s="961"/>
      <c r="BL118" s="961"/>
      <c r="BM118" s="961"/>
      <c r="BN118" s="961"/>
      <c r="BO118" s="961"/>
      <c r="BP118" s="962"/>
      <c r="BQ118" s="963" t="s">
        <v>387</v>
      </c>
      <c r="BR118" s="926"/>
      <c r="BS118" s="926"/>
      <c r="BT118" s="926"/>
      <c r="BU118" s="926"/>
      <c r="BV118" s="926" t="s">
        <v>234</v>
      </c>
      <c r="BW118" s="926"/>
      <c r="BX118" s="926"/>
      <c r="BY118" s="926"/>
      <c r="BZ118" s="926"/>
      <c r="CA118" s="926" t="s">
        <v>417</v>
      </c>
      <c r="CB118" s="926"/>
      <c r="CC118" s="926"/>
      <c r="CD118" s="926"/>
      <c r="CE118" s="926"/>
      <c r="CF118" s="956" t="s">
        <v>234</v>
      </c>
      <c r="CG118" s="957"/>
      <c r="CH118" s="957"/>
      <c r="CI118" s="957"/>
      <c r="CJ118" s="957"/>
      <c r="CK118" s="1012"/>
      <c r="CL118" s="899"/>
      <c r="CM118" s="902" t="s">
        <v>466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387</v>
      </c>
      <c r="DH118" s="858"/>
      <c r="DI118" s="858"/>
      <c r="DJ118" s="858"/>
      <c r="DK118" s="859"/>
      <c r="DL118" s="860" t="s">
        <v>387</v>
      </c>
      <c r="DM118" s="858"/>
      <c r="DN118" s="858"/>
      <c r="DO118" s="858"/>
      <c r="DP118" s="859"/>
      <c r="DQ118" s="860" t="s">
        <v>417</v>
      </c>
      <c r="DR118" s="858"/>
      <c r="DS118" s="858"/>
      <c r="DT118" s="858"/>
      <c r="DU118" s="859"/>
      <c r="DV118" s="905" t="s">
        <v>234</v>
      </c>
      <c r="DW118" s="906"/>
      <c r="DX118" s="906"/>
      <c r="DY118" s="906"/>
      <c r="DZ118" s="907"/>
    </row>
    <row r="119" spans="1:130" s="246" customFormat="1" ht="26.25" customHeight="1" x14ac:dyDescent="0.15">
      <c r="A119" s="896" t="s">
        <v>440</v>
      </c>
      <c r="B119" s="897"/>
      <c r="C119" s="972" t="s">
        <v>441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417</v>
      </c>
      <c r="AB119" s="976"/>
      <c r="AC119" s="976"/>
      <c r="AD119" s="976"/>
      <c r="AE119" s="977"/>
      <c r="AF119" s="978" t="s">
        <v>417</v>
      </c>
      <c r="AG119" s="976"/>
      <c r="AH119" s="976"/>
      <c r="AI119" s="976"/>
      <c r="AJ119" s="977"/>
      <c r="AK119" s="978" t="s">
        <v>387</v>
      </c>
      <c r="AL119" s="976"/>
      <c r="AM119" s="976"/>
      <c r="AN119" s="976"/>
      <c r="AO119" s="977"/>
      <c r="AP119" s="979" t="s">
        <v>387</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467</v>
      </c>
      <c r="BP119" s="959"/>
      <c r="BQ119" s="963">
        <v>37286005</v>
      </c>
      <c r="BR119" s="926"/>
      <c r="BS119" s="926"/>
      <c r="BT119" s="926"/>
      <c r="BU119" s="926"/>
      <c r="BV119" s="926">
        <v>37048322</v>
      </c>
      <c r="BW119" s="926"/>
      <c r="BX119" s="926"/>
      <c r="BY119" s="926"/>
      <c r="BZ119" s="926"/>
      <c r="CA119" s="926">
        <v>39828282</v>
      </c>
      <c r="CB119" s="926"/>
      <c r="CC119" s="926"/>
      <c r="CD119" s="926"/>
      <c r="CE119" s="926"/>
      <c r="CF119" s="824"/>
      <c r="CG119" s="825"/>
      <c r="CH119" s="825"/>
      <c r="CI119" s="825"/>
      <c r="CJ119" s="915"/>
      <c r="CK119" s="1013"/>
      <c r="CL119" s="901"/>
      <c r="CM119" s="919" t="s">
        <v>468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22721</v>
      </c>
      <c r="DH119" s="841"/>
      <c r="DI119" s="841"/>
      <c r="DJ119" s="841"/>
      <c r="DK119" s="842"/>
      <c r="DL119" s="843">
        <v>15007</v>
      </c>
      <c r="DM119" s="841"/>
      <c r="DN119" s="841"/>
      <c r="DO119" s="841"/>
      <c r="DP119" s="842"/>
      <c r="DQ119" s="843">
        <v>9145</v>
      </c>
      <c r="DR119" s="841"/>
      <c r="DS119" s="841"/>
      <c r="DT119" s="841"/>
      <c r="DU119" s="842"/>
      <c r="DV119" s="929">
        <v>0.1</v>
      </c>
      <c r="DW119" s="930"/>
      <c r="DX119" s="930"/>
      <c r="DY119" s="930"/>
      <c r="DZ119" s="931"/>
    </row>
    <row r="120" spans="1:130" s="246" customFormat="1" ht="26.25" customHeight="1" x14ac:dyDescent="0.15">
      <c r="A120" s="898"/>
      <c r="B120" s="899"/>
      <c r="C120" s="902" t="s">
        <v>445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387</v>
      </c>
      <c r="AB120" s="858"/>
      <c r="AC120" s="858"/>
      <c r="AD120" s="858"/>
      <c r="AE120" s="859"/>
      <c r="AF120" s="860" t="s">
        <v>234</v>
      </c>
      <c r="AG120" s="858"/>
      <c r="AH120" s="858"/>
      <c r="AI120" s="858"/>
      <c r="AJ120" s="859"/>
      <c r="AK120" s="860" t="s">
        <v>417</v>
      </c>
      <c r="AL120" s="858"/>
      <c r="AM120" s="858"/>
      <c r="AN120" s="858"/>
      <c r="AO120" s="859"/>
      <c r="AP120" s="905" t="s">
        <v>234</v>
      </c>
      <c r="AQ120" s="906"/>
      <c r="AR120" s="906"/>
      <c r="AS120" s="906"/>
      <c r="AT120" s="907"/>
      <c r="AU120" s="964" t="s">
        <v>469</v>
      </c>
      <c r="AV120" s="965"/>
      <c r="AW120" s="965"/>
      <c r="AX120" s="965"/>
      <c r="AY120" s="966"/>
      <c r="AZ120" s="941" t="s">
        <v>470</v>
      </c>
      <c r="BA120" s="886"/>
      <c r="BB120" s="886"/>
      <c r="BC120" s="886"/>
      <c r="BD120" s="886"/>
      <c r="BE120" s="886"/>
      <c r="BF120" s="886"/>
      <c r="BG120" s="886"/>
      <c r="BH120" s="886"/>
      <c r="BI120" s="886"/>
      <c r="BJ120" s="886"/>
      <c r="BK120" s="886"/>
      <c r="BL120" s="886"/>
      <c r="BM120" s="886"/>
      <c r="BN120" s="886"/>
      <c r="BO120" s="886"/>
      <c r="BP120" s="887"/>
      <c r="BQ120" s="942">
        <v>4491333</v>
      </c>
      <c r="BR120" s="923"/>
      <c r="BS120" s="923"/>
      <c r="BT120" s="923"/>
      <c r="BU120" s="923"/>
      <c r="BV120" s="923">
        <v>4983171</v>
      </c>
      <c r="BW120" s="923"/>
      <c r="BX120" s="923"/>
      <c r="BY120" s="923"/>
      <c r="BZ120" s="923"/>
      <c r="CA120" s="923">
        <v>4440717</v>
      </c>
      <c r="CB120" s="923"/>
      <c r="CC120" s="923"/>
      <c r="CD120" s="923"/>
      <c r="CE120" s="923"/>
      <c r="CF120" s="947">
        <v>41.6</v>
      </c>
      <c r="CG120" s="948"/>
      <c r="CH120" s="948"/>
      <c r="CI120" s="948"/>
      <c r="CJ120" s="948"/>
      <c r="CK120" s="949" t="s">
        <v>471</v>
      </c>
      <c r="CL120" s="933"/>
      <c r="CM120" s="933"/>
      <c r="CN120" s="933"/>
      <c r="CO120" s="934"/>
      <c r="CP120" s="953" t="s">
        <v>472</v>
      </c>
      <c r="CQ120" s="954"/>
      <c r="CR120" s="954"/>
      <c r="CS120" s="954"/>
      <c r="CT120" s="954"/>
      <c r="CU120" s="954"/>
      <c r="CV120" s="954"/>
      <c r="CW120" s="954"/>
      <c r="CX120" s="954"/>
      <c r="CY120" s="954"/>
      <c r="CZ120" s="954"/>
      <c r="DA120" s="954"/>
      <c r="DB120" s="954"/>
      <c r="DC120" s="954"/>
      <c r="DD120" s="954"/>
      <c r="DE120" s="954"/>
      <c r="DF120" s="955"/>
      <c r="DG120" s="942">
        <v>6675452</v>
      </c>
      <c r="DH120" s="923"/>
      <c r="DI120" s="923"/>
      <c r="DJ120" s="923"/>
      <c r="DK120" s="923"/>
      <c r="DL120" s="923">
        <v>6254072</v>
      </c>
      <c r="DM120" s="923"/>
      <c r="DN120" s="923"/>
      <c r="DO120" s="923"/>
      <c r="DP120" s="923"/>
      <c r="DQ120" s="923">
        <v>5794907</v>
      </c>
      <c r="DR120" s="923"/>
      <c r="DS120" s="923"/>
      <c r="DT120" s="923"/>
      <c r="DU120" s="923"/>
      <c r="DV120" s="924">
        <v>54.3</v>
      </c>
      <c r="DW120" s="924"/>
      <c r="DX120" s="924"/>
      <c r="DY120" s="924"/>
      <c r="DZ120" s="925"/>
    </row>
    <row r="121" spans="1:130" s="246" customFormat="1" ht="26.25" customHeight="1" x14ac:dyDescent="0.15">
      <c r="A121" s="898"/>
      <c r="B121" s="899"/>
      <c r="C121" s="944" t="s">
        <v>473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417</v>
      </c>
      <c r="AB121" s="858"/>
      <c r="AC121" s="858"/>
      <c r="AD121" s="858"/>
      <c r="AE121" s="859"/>
      <c r="AF121" s="860" t="s">
        <v>417</v>
      </c>
      <c r="AG121" s="858"/>
      <c r="AH121" s="858"/>
      <c r="AI121" s="858"/>
      <c r="AJ121" s="859"/>
      <c r="AK121" s="860" t="s">
        <v>417</v>
      </c>
      <c r="AL121" s="858"/>
      <c r="AM121" s="858"/>
      <c r="AN121" s="858"/>
      <c r="AO121" s="859"/>
      <c r="AP121" s="905" t="s">
        <v>234</v>
      </c>
      <c r="AQ121" s="906"/>
      <c r="AR121" s="906"/>
      <c r="AS121" s="906"/>
      <c r="AT121" s="907"/>
      <c r="AU121" s="967"/>
      <c r="AV121" s="968"/>
      <c r="AW121" s="968"/>
      <c r="AX121" s="968"/>
      <c r="AY121" s="969"/>
      <c r="AZ121" s="893" t="s">
        <v>474</v>
      </c>
      <c r="BA121" s="828"/>
      <c r="BB121" s="828"/>
      <c r="BC121" s="828"/>
      <c r="BD121" s="828"/>
      <c r="BE121" s="828"/>
      <c r="BF121" s="828"/>
      <c r="BG121" s="828"/>
      <c r="BH121" s="828"/>
      <c r="BI121" s="828"/>
      <c r="BJ121" s="828"/>
      <c r="BK121" s="828"/>
      <c r="BL121" s="828"/>
      <c r="BM121" s="828"/>
      <c r="BN121" s="828"/>
      <c r="BO121" s="828"/>
      <c r="BP121" s="829"/>
      <c r="BQ121" s="894">
        <v>3404898</v>
      </c>
      <c r="BR121" s="895"/>
      <c r="BS121" s="895"/>
      <c r="BT121" s="895"/>
      <c r="BU121" s="895"/>
      <c r="BV121" s="895">
        <v>3266182</v>
      </c>
      <c r="BW121" s="895"/>
      <c r="BX121" s="895"/>
      <c r="BY121" s="895"/>
      <c r="BZ121" s="895"/>
      <c r="CA121" s="895">
        <v>3121239</v>
      </c>
      <c r="CB121" s="895"/>
      <c r="CC121" s="895"/>
      <c r="CD121" s="895"/>
      <c r="CE121" s="895"/>
      <c r="CF121" s="956">
        <v>29.3</v>
      </c>
      <c r="CG121" s="957"/>
      <c r="CH121" s="957"/>
      <c r="CI121" s="957"/>
      <c r="CJ121" s="957"/>
      <c r="CK121" s="950"/>
      <c r="CL121" s="936"/>
      <c r="CM121" s="936"/>
      <c r="CN121" s="936"/>
      <c r="CO121" s="937"/>
      <c r="CP121" s="916" t="s">
        <v>475</v>
      </c>
      <c r="CQ121" s="917"/>
      <c r="CR121" s="917"/>
      <c r="CS121" s="917"/>
      <c r="CT121" s="917"/>
      <c r="CU121" s="917"/>
      <c r="CV121" s="917"/>
      <c r="CW121" s="917"/>
      <c r="CX121" s="917"/>
      <c r="CY121" s="917"/>
      <c r="CZ121" s="917"/>
      <c r="DA121" s="917"/>
      <c r="DB121" s="917"/>
      <c r="DC121" s="917"/>
      <c r="DD121" s="917"/>
      <c r="DE121" s="917"/>
      <c r="DF121" s="918"/>
      <c r="DG121" s="894">
        <v>1798731</v>
      </c>
      <c r="DH121" s="895"/>
      <c r="DI121" s="895"/>
      <c r="DJ121" s="895"/>
      <c r="DK121" s="895"/>
      <c r="DL121" s="895">
        <v>2402512</v>
      </c>
      <c r="DM121" s="895"/>
      <c r="DN121" s="895"/>
      <c r="DO121" s="895"/>
      <c r="DP121" s="895"/>
      <c r="DQ121" s="895">
        <v>5144976</v>
      </c>
      <c r="DR121" s="895"/>
      <c r="DS121" s="895"/>
      <c r="DT121" s="895"/>
      <c r="DU121" s="895"/>
      <c r="DV121" s="872">
        <v>48.2</v>
      </c>
      <c r="DW121" s="872"/>
      <c r="DX121" s="872"/>
      <c r="DY121" s="872"/>
      <c r="DZ121" s="873"/>
    </row>
    <row r="122" spans="1:130" s="246" customFormat="1" ht="26.25" customHeight="1" x14ac:dyDescent="0.15">
      <c r="A122" s="898"/>
      <c r="B122" s="899"/>
      <c r="C122" s="902" t="s">
        <v>455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417</v>
      </c>
      <c r="AB122" s="858"/>
      <c r="AC122" s="858"/>
      <c r="AD122" s="858"/>
      <c r="AE122" s="859"/>
      <c r="AF122" s="860" t="s">
        <v>387</v>
      </c>
      <c r="AG122" s="858"/>
      <c r="AH122" s="858"/>
      <c r="AI122" s="858"/>
      <c r="AJ122" s="859"/>
      <c r="AK122" s="860" t="s">
        <v>234</v>
      </c>
      <c r="AL122" s="858"/>
      <c r="AM122" s="858"/>
      <c r="AN122" s="858"/>
      <c r="AO122" s="859"/>
      <c r="AP122" s="905" t="s">
        <v>417</v>
      </c>
      <c r="AQ122" s="906"/>
      <c r="AR122" s="906"/>
      <c r="AS122" s="906"/>
      <c r="AT122" s="907"/>
      <c r="AU122" s="967"/>
      <c r="AV122" s="968"/>
      <c r="AW122" s="968"/>
      <c r="AX122" s="968"/>
      <c r="AY122" s="969"/>
      <c r="AZ122" s="960" t="s">
        <v>476</v>
      </c>
      <c r="BA122" s="961"/>
      <c r="BB122" s="961"/>
      <c r="BC122" s="961"/>
      <c r="BD122" s="961"/>
      <c r="BE122" s="961"/>
      <c r="BF122" s="961"/>
      <c r="BG122" s="961"/>
      <c r="BH122" s="961"/>
      <c r="BI122" s="961"/>
      <c r="BJ122" s="961"/>
      <c r="BK122" s="961"/>
      <c r="BL122" s="961"/>
      <c r="BM122" s="961"/>
      <c r="BN122" s="961"/>
      <c r="BO122" s="961"/>
      <c r="BP122" s="962"/>
      <c r="BQ122" s="963">
        <v>23066702</v>
      </c>
      <c r="BR122" s="926"/>
      <c r="BS122" s="926"/>
      <c r="BT122" s="926"/>
      <c r="BU122" s="926"/>
      <c r="BV122" s="926">
        <v>23243820</v>
      </c>
      <c r="BW122" s="926"/>
      <c r="BX122" s="926"/>
      <c r="BY122" s="926"/>
      <c r="BZ122" s="926"/>
      <c r="CA122" s="926">
        <v>25215499</v>
      </c>
      <c r="CB122" s="926"/>
      <c r="CC122" s="926"/>
      <c r="CD122" s="926"/>
      <c r="CE122" s="926"/>
      <c r="CF122" s="927">
        <v>236.5</v>
      </c>
      <c r="CG122" s="928"/>
      <c r="CH122" s="928"/>
      <c r="CI122" s="928"/>
      <c r="CJ122" s="928"/>
      <c r="CK122" s="950"/>
      <c r="CL122" s="936"/>
      <c r="CM122" s="936"/>
      <c r="CN122" s="936"/>
      <c r="CO122" s="937"/>
      <c r="CP122" s="916" t="s">
        <v>408</v>
      </c>
      <c r="CQ122" s="917"/>
      <c r="CR122" s="917"/>
      <c r="CS122" s="917"/>
      <c r="CT122" s="917"/>
      <c r="CU122" s="917"/>
      <c r="CV122" s="917"/>
      <c r="CW122" s="917"/>
      <c r="CX122" s="917"/>
      <c r="CY122" s="917"/>
      <c r="CZ122" s="917"/>
      <c r="DA122" s="917"/>
      <c r="DB122" s="917"/>
      <c r="DC122" s="917"/>
      <c r="DD122" s="917"/>
      <c r="DE122" s="917"/>
      <c r="DF122" s="918"/>
      <c r="DG122" s="894">
        <v>456236</v>
      </c>
      <c r="DH122" s="895"/>
      <c r="DI122" s="895"/>
      <c r="DJ122" s="895"/>
      <c r="DK122" s="895"/>
      <c r="DL122" s="895">
        <v>431443</v>
      </c>
      <c r="DM122" s="895"/>
      <c r="DN122" s="895"/>
      <c r="DO122" s="895"/>
      <c r="DP122" s="895"/>
      <c r="DQ122" s="895">
        <v>404463</v>
      </c>
      <c r="DR122" s="895"/>
      <c r="DS122" s="895"/>
      <c r="DT122" s="895"/>
      <c r="DU122" s="895"/>
      <c r="DV122" s="872">
        <v>3.8</v>
      </c>
      <c r="DW122" s="872"/>
      <c r="DX122" s="872"/>
      <c r="DY122" s="872"/>
      <c r="DZ122" s="873"/>
    </row>
    <row r="123" spans="1:130" s="246" customFormat="1" ht="26.25" customHeight="1" x14ac:dyDescent="0.15">
      <c r="A123" s="898"/>
      <c r="B123" s="899"/>
      <c r="C123" s="902" t="s">
        <v>461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4662</v>
      </c>
      <c r="AB123" s="858"/>
      <c r="AC123" s="858"/>
      <c r="AD123" s="858"/>
      <c r="AE123" s="859"/>
      <c r="AF123" s="860">
        <v>4611</v>
      </c>
      <c r="AG123" s="858"/>
      <c r="AH123" s="858"/>
      <c r="AI123" s="858"/>
      <c r="AJ123" s="859"/>
      <c r="AK123" s="860">
        <v>4561</v>
      </c>
      <c r="AL123" s="858"/>
      <c r="AM123" s="858"/>
      <c r="AN123" s="858"/>
      <c r="AO123" s="859"/>
      <c r="AP123" s="905">
        <v>0</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477</v>
      </c>
      <c r="BP123" s="959"/>
      <c r="BQ123" s="913">
        <v>30962933</v>
      </c>
      <c r="BR123" s="914"/>
      <c r="BS123" s="914"/>
      <c r="BT123" s="914"/>
      <c r="BU123" s="914"/>
      <c r="BV123" s="914">
        <v>31493173</v>
      </c>
      <c r="BW123" s="914"/>
      <c r="BX123" s="914"/>
      <c r="BY123" s="914"/>
      <c r="BZ123" s="914"/>
      <c r="CA123" s="914">
        <v>32777455</v>
      </c>
      <c r="CB123" s="914"/>
      <c r="CC123" s="914"/>
      <c r="CD123" s="914"/>
      <c r="CE123" s="914"/>
      <c r="CF123" s="824"/>
      <c r="CG123" s="825"/>
      <c r="CH123" s="825"/>
      <c r="CI123" s="825"/>
      <c r="CJ123" s="915"/>
      <c r="CK123" s="950"/>
      <c r="CL123" s="936"/>
      <c r="CM123" s="936"/>
      <c r="CN123" s="936"/>
      <c r="CO123" s="937"/>
      <c r="CP123" s="916" t="s">
        <v>478</v>
      </c>
      <c r="CQ123" s="917"/>
      <c r="CR123" s="917"/>
      <c r="CS123" s="917"/>
      <c r="CT123" s="917"/>
      <c r="CU123" s="917"/>
      <c r="CV123" s="917"/>
      <c r="CW123" s="917"/>
      <c r="CX123" s="917"/>
      <c r="CY123" s="917"/>
      <c r="CZ123" s="917"/>
      <c r="DA123" s="917"/>
      <c r="DB123" s="917"/>
      <c r="DC123" s="917"/>
      <c r="DD123" s="917"/>
      <c r="DE123" s="917"/>
      <c r="DF123" s="918"/>
      <c r="DG123" s="857">
        <v>170475</v>
      </c>
      <c r="DH123" s="858"/>
      <c r="DI123" s="858"/>
      <c r="DJ123" s="858"/>
      <c r="DK123" s="859"/>
      <c r="DL123" s="860">
        <v>133002</v>
      </c>
      <c r="DM123" s="858"/>
      <c r="DN123" s="858"/>
      <c r="DO123" s="858"/>
      <c r="DP123" s="859"/>
      <c r="DQ123" s="860">
        <v>86141</v>
      </c>
      <c r="DR123" s="858"/>
      <c r="DS123" s="858"/>
      <c r="DT123" s="858"/>
      <c r="DU123" s="859"/>
      <c r="DV123" s="905">
        <v>0.8</v>
      </c>
      <c r="DW123" s="906"/>
      <c r="DX123" s="906"/>
      <c r="DY123" s="906"/>
      <c r="DZ123" s="907"/>
    </row>
    <row r="124" spans="1:130" s="246" customFormat="1" ht="26.25" customHeight="1" thickBot="1" x14ac:dyDescent="0.2">
      <c r="A124" s="898"/>
      <c r="B124" s="899"/>
      <c r="C124" s="902" t="s">
        <v>464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411</v>
      </c>
      <c r="AB124" s="858"/>
      <c r="AC124" s="858"/>
      <c r="AD124" s="858"/>
      <c r="AE124" s="859"/>
      <c r="AF124" s="860" t="s">
        <v>411</v>
      </c>
      <c r="AG124" s="858"/>
      <c r="AH124" s="858"/>
      <c r="AI124" s="858"/>
      <c r="AJ124" s="859"/>
      <c r="AK124" s="860" t="s">
        <v>411</v>
      </c>
      <c r="AL124" s="858"/>
      <c r="AM124" s="858"/>
      <c r="AN124" s="858"/>
      <c r="AO124" s="859"/>
      <c r="AP124" s="905" t="s">
        <v>234</v>
      </c>
      <c r="AQ124" s="906"/>
      <c r="AR124" s="906"/>
      <c r="AS124" s="906"/>
      <c r="AT124" s="907"/>
      <c r="AU124" s="908" t="s">
        <v>479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59.2</v>
      </c>
      <c r="BR124" s="912"/>
      <c r="BS124" s="912"/>
      <c r="BT124" s="912"/>
      <c r="BU124" s="912"/>
      <c r="BV124" s="912">
        <v>52.5</v>
      </c>
      <c r="BW124" s="912"/>
      <c r="BX124" s="912"/>
      <c r="BY124" s="912"/>
      <c r="BZ124" s="912"/>
      <c r="CA124" s="912">
        <v>66.099999999999994</v>
      </c>
      <c r="CB124" s="912"/>
      <c r="CC124" s="912"/>
      <c r="CD124" s="912"/>
      <c r="CE124" s="912"/>
      <c r="CF124" s="802"/>
      <c r="CG124" s="803"/>
      <c r="CH124" s="803"/>
      <c r="CI124" s="803"/>
      <c r="CJ124" s="943"/>
      <c r="CK124" s="951"/>
      <c r="CL124" s="951"/>
      <c r="CM124" s="951"/>
      <c r="CN124" s="951"/>
      <c r="CO124" s="952"/>
      <c r="CP124" s="916" t="s">
        <v>480</v>
      </c>
      <c r="CQ124" s="917"/>
      <c r="CR124" s="917"/>
      <c r="CS124" s="917"/>
      <c r="CT124" s="917"/>
      <c r="CU124" s="917"/>
      <c r="CV124" s="917"/>
      <c r="CW124" s="917"/>
      <c r="CX124" s="917"/>
      <c r="CY124" s="917"/>
      <c r="CZ124" s="917"/>
      <c r="DA124" s="917"/>
      <c r="DB124" s="917"/>
      <c r="DC124" s="917"/>
      <c r="DD124" s="917"/>
      <c r="DE124" s="917"/>
      <c r="DF124" s="918"/>
      <c r="DG124" s="840">
        <v>58157</v>
      </c>
      <c r="DH124" s="841"/>
      <c r="DI124" s="841"/>
      <c r="DJ124" s="841"/>
      <c r="DK124" s="842"/>
      <c r="DL124" s="843">
        <v>53749</v>
      </c>
      <c r="DM124" s="841"/>
      <c r="DN124" s="841"/>
      <c r="DO124" s="841"/>
      <c r="DP124" s="842"/>
      <c r="DQ124" s="843">
        <v>49167</v>
      </c>
      <c r="DR124" s="841"/>
      <c r="DS124" s="841"/>
      <c r="DT124" s="841"/>
      <c r="DU124" s="842"/>
      <c r="DV124" s="929">
        <v>0.5</v>
      </c>
      <c r="DW124" s="930"/>
      <c r="DX124" s="930"/>
      <c r="DY124" s="930"/>
      <c r="DZ124" s="931"/>
    </row>
    <row r="125" spans="1:130" s="246" customFormat="1" ht="26.25" customHeight="1" x14ac:dyDescent="0.15">
      <c r="A125" s="898"/>
      <c r="B125" s="899"/>
      <c r="C125" s="902" t="s">
        <v>466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234</v>
      </c>
      <c r="AB125" s="858"/>
      <c r="AC125" s="858"/>
      <c r="AD125" s="858"/>
      <c r="AE125" s="859"/>
      <c r="AF125" s="860" t="s">
        <v>234</v>
      </c>
      <c r="AG125" s="858"/>
      <c r="AH125" s="858"/>
      <c r="AI125" s="858"/>
      <c r="AJ125" s="859"/>
      <c r="AK125" s="860" t="s">
        <v>234</v>
      </c>
      <c r="AL125" s="858"/>
      <c r="AM125" s="858"/>
      <c r="AN125" s="858"/>
      <c r="AO125" s="859"/>
      <c r="AP125" s="905" t="s">
        <v>234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483</v>
      </c>
      <c r="DH125" s="923"/>
      <c r="DI125" s="923"/>
      <c r="DJ125" s="923"/>
      <c r="DK125" s="923"/>
      <c r="DL125" s="923" t="s">
        <v>234</v>
      </c>
      <c r="DM125" s="923"/>
      <c r="DN125" s="923"/>
      <c r="DO125" s="923"/>
      <c r="DP125" s="923"/>
      <c r="DQ125" s="923" t="s">
        <v>484</v>
      </c>
      <c r="DR125" s="923"/>
      <c r="DS125" s="923"/>
      <c r="DT125" s="923"/>
      <c r="DU125" s="923"/>
      <c r="DV125" s="924" t="s">
        <v>234</v>
      </c>
      <c r="DW125" s="924"/>
      <c r="DX125" s="924"/>
      <c r="DY125" s="924"/>
      <c r="DZ125" s="925"/>
    </row>
    <row r="126" spans="1:130" s="246" customFormat="1" ht="26.25" customHeight="1" thickBot="1" x14ac:dyDescent="0.2">
      <c r="A126" s="898"/>
      <c r="B126" s="899"/>
      <c r="C126" s="902" t="s">
        <v>468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10127</v>
      </c>
      <c r="AB126" s="858"/>
      <c r="AC126" s="858"/>
      <c r="AD126" s="858"/>
      <c r="AE126" s="859"/>
      <c r="AF126" s="860">
        <v>8457</v>
      </c>
      <c r="AG126" s="858"/>
      <c r="AH126" s="858"/>
      <c r="AI126" s="858"/>
      <c r="AJ126" s="859"/>
      <c r="AK126" s="860">
        <v>6307</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485</v>
      </c>
      <c r="CQ126" s="828"/>
      <c r="CR126" s="828"/>
      <c r="CS126" s="828"/>
      <c r="CT126" s="828"/>
      <c r="CU126" s="828"/>
      <c r="CV126" s="828"/>
      <c r="CW126" s="828"/>
      <c r="CX126" s="828"/>
      <c r="CY126" s="828"/>
      <c r="CZ126" s="828"/>
      <c r="DA126" s="828"/>
      <c r="DB126" s="828"/>
      <c r="DC126" s="828"/>
      <c r="DD126" s="828"/>
      <c r="DE126" s="828"/>
      <c r="DF126" s="829"/>
      <c r="DG126" s="894" t="s">
        <v>234</v>
      </c>
      <c r="DH126" s="895"/>
      <c r="DI126" s="895"/>
      <c r="DJ126" s="895"/>
      <c r="DK126" s="895"/>
      <c r="DL126" s="895" t="s">
        <v>234</v>
      </c>
      <c r="DM126" s="895"/>
      <c r="DN126" s="895"/>
      <c r="DO126" s="895"/>
      <c r="DP126" s="895"/>
      <c r="DQ126" s="895" t="s">
        <v>234</v>
      </c>
      <c r="DR126" s="895"/>
      <c r="DS126" s="895"/>
      <c r="DT126" s="895"/>
      <c r="DU126" s="895"/>
      <c r="DV126" s="872" t="s">
        <v>234</v>
      </c>
      <c r="DW126" s="872"/>
      <c r="DX126" s="872"/>
      <c r="DY126" s="872"/>
      <c r="DZ126" s="873"/>
    </row>
    <row r="127" spans="1:130" s="246" customFormat="1" ht="26.25" customHeight="1" x14ac:dyDescent="0.15">
      <c r="A127" s="900"/>
      <c r="B127" s="901"/>
      <c r="C127" s="919" t="s">
        <v>486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411</v>
      </c>
      <c r="AB127" s="858"/>
      <c r="AC127" s="858"/>
      <c r="AD127" s="858"/>
      <c r="AE127" s="859"/>
      <c r="AF127" s="860" t="s">
        <v>411</v>
      </c>
      <c r="AG127" s="858"/>
      <c r="AH127" s="858"/>
      <c r="AI127" s="858"/>
      <c r="AJ127" s="859"/>
      <c r="AK127" s="860" t="s">
        <v>234</v>
      </c>
      <c r="AL127" s="858"/>
      <c r="AM127" s="858"/>
      <c r="AN127" s="858"/>
      <c r="AO127" s="859"/>
      <c r="AP127" s="905" t="s">
        <v>411</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411</v>
      </c>
      <c r="DH127" s="895"/>
      <c r="DI127" s="895"/>
      <c r="DJ127" s="895"/>
      <c r="DK127" s="895"/>
      <c r="DL127" s="895" t="s">
        <v>234</v>
      </c>
      <c r="DM127" s="895"/>
      <c r="DN127" s="895"/>
      <c r="DO127" s="895"/>
      <c r="DP127" s="895"/>
      <c r="DQ127" s="895" t="s">
        <v>234</v>
      </c>
      <c r="DR127" s="895"/>
      <c r="DS127" s="895"/>
      <c r="DT127" s="895"/>
      <c r="DU127" s="895"/>
      <c r="DV127" s="872" t="s">
        <v>483</v>
      </c>
      <c r="DW127" s="872"/>
      <c r="DX127" s="872"/>
      <c r="DY127" s="872"/>
      <c r="DZ127" s="873"/>
    </row>
    <row r="128" spans="1:130" s="246" customFormat="1" ht="26.25" customHeight="1" thickBot="1" x14ac:dyDescent="0.2">
      <c r="A128" s="874" t="s">
        <v>492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493</v>
      </c>
      <c r="X128" s="876"/>
      <c r="Y128" s="876"/>
      <c r="Z128" s="877"/>
      <c r="AA128" s="878">
        <v>448064</v>
      </c>
      <c r="AB128" s="879"/>
      <c r="AC128" s="879"/>
      <c r="AD128" s="879"/>
      <c r="AE128" s="880"/>
      <c r="AF128" s="881">
        <v>416716</v>
      </c>
      <c r="AG128" s="879"/>
      <c r="AH128" s="879"/>
      <c r="AI128" s="879"/>
      <c r="AJ128" s="880"/>
      <c r="AK128" s="881">
        <v>404757</v>
      </c>
      <c r="AL128" s="879"/>
      <c r="AM128" s="879"/>
      <c r="AN128" s="879"/>
      <c r="AO128" s="880"/>
      <c r="AP128" s="882"/>
      <c r="AQ128" s="883"/>
      <c r="AR128" s="883"/>
      <c r="AS128" s="883"/>
      <c r="AT128" s="884"/>
      <c r="AU128" s="282"/>
      <c r="AV128" s="282"/>
      <c r="AW128" s="282"/>
      <c r="AX128" s="885" t="s">
        <v>494</v>
      </c>
      <c r="AY128" s="886"/>
      <c r="AZ128" s="886"/>
      <c r="BA128" s="886"/>
      <c r="BB128" s="886"/>
      <c r="BC128" s="886"/>
      <c r="BD128" s="886"/>
      <c r="BE128" s="887"/>
      <c r="BF128" s="864" t="s">
        <v>234</v>
      </c>
      <c r="BG128" s="865"/>
      <c r="BH128" s="865"/>
      <c r="BI128" s="865"/>
      <c r="BJ128" s="865"/>
      <c r="BK128" s="865"/>
      <c r="BL128" s="888"/>
      <c r="BM128" s="864">
        <v>12.98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495</v>
      </c>
      <c r="CQ128" s="806"/>
      <c r="CR128" s="806"/>
      <c r="CS128" s="806"/>
      <c r="CT128" s="806"/>
      <c r="CU128" s="806"/>
      <c r="CV128" s="806"/>
      <c r="CW128" s="806"/>
      <c r="CX128" s="806"/>
      <c r="CY128" s="806"/>
      <c r="CZ128" s="806"/>
      <c r="DA128" s="806"/>
      <c r="DB128" s="806"/>
      <c r="DC128" s="806"/>
      <c r="DD128" s="806"/>
      <c r="DE128" s="806"/>
      <c r="DF128" s="807"/>
      <c r="DG128" s="868">
        <v>16200</v>
      </c>
      <c r="DH128" s="869"/>
      <c r="DI128" s="869"/>
      <c r="DJ128" s="869"/>
      <c r="DK128" s="869"/>
      <c r="DL128" s="869">
        <v>18900</v>
      </c>
      <c r="DM128" s="869"/>
      <c r="DN128" s="869"/>
      <c r="DO128" s="869"/>
      <c r="DP128" s="869"/>
      <c r="DQ128" s="869">
        <v>18900</v>
      </c>
      <c r="DR128" s="869"/>
      <c r="DS128" s="869"/>
      <c r="DT128" s="869"/>
      <c r="DU128" s="869"/>
      <c r="DV128" s="870">
        <v>0.2</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496</v>
      </c>
      <c r="X129" s="855"/>
      <c r="Y129" s="855"/>
      <c r="Z129" s="856"/>
      <c r="AA129" s="857">
        <v>12674107</v>
      </c>
      <c r="AB129" s="858"/>
      <c r="AC129" s="858"/>
      <c r="AD129" s="858"/>
      <c r="AE129" s="859"/>
      <c r="AF129" s="860">
        <v>12590924</v>
      </c>
      <c r="AG129" s="858"/>
      <c r="AH129" s="858"/>
      <c r="AI129" s="858"/>
      <c r="AJ129" s="859"/>
      <c r="AK129" s="860">
        <v>12646722</v>
      </c>
      <c r="AL129" s="858"/>
      <c r="AM129" s="858"/>
      <c r="AN129" s="858"/>
      <c r="AO129" s="859"/>
      <c r="AP129" s="861"/>
      <c r="AQ129" s="862"/>
      <c r="AR129" s="862"/>
      <c r="AS129" s="862"/>
      <c r="AT129" s="863"/>
      <c r="AU129" s="284"/>
      <c r="AV129" s="284"/>
      <c r="AW129" s="284"/>
      <c r="AX129" s="827" t="s">
        <v>497</v>
      </c>
      <c r="AY129" s="828"/>
      <c r="AZ129" s="828"/>
      <c r="BA129" s="828"/>
      <c r="BB129" s="828"/>
      <c r="BC129" s="828"/>
      <c r="BD129" s="828"/>
      <c r="BE129" s="829"/>
      <c r="BF129" s="847" t="s">
        <v>234</v>
      </c>
      <c r="BG129" s="848"/>
      <c r="BH129" s="848"/>
      <c r="BI129" s="848"/>
      <c r="BJ129" s="848"/>
      <c r="BK129" s="848"/>
      <c r="BL129" s="849"/>
      <c r="BM129" s="847">
        <v>17.98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1995227</v>
      </c>
      <c r="AB130" s="858"/>
      <c r="AC130" s="858"/>
      <c r="AD130" s="858"/>
      <c r="AE130" s="859"/>
      <c r="AF130" s="860">
        <v>2010235</v>
      </c>
      <c r="AG130" s="858"/>
      <c r="AH130" s="858"/>
      <c r="AI130" s="858"/>
      <c r="AJ130" s="859"/>
      <c r="AK130" s="860">
        <v>1982538</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9.5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10678880</v>
      </c>
      <c r="AB131" s="841"/>
      <c r="AC131" s="841"/>
      <c r="AD131" s="841"/>
      <c r="AE131" s="842"/>
      <c r="AF131" s="843">
        <v>10580689</v>
      </c>
      <c r="AG131" s="841"/>
      <c r="AH131" s="841"/>
      <c r="AI131" s="841"/>
      <c r="AJ131" s="842"/>
      <c r="AK131" s="843">
        <v>10664184</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v>66.099999999999994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10.298720469999999</v>
      </c>
      <c r="AB132" s="821"/>
      <c r="AC132" s="821"/>
      <c r="AD132" s="821"/>
      <c r="AE132" s="822"/>
      <c r="AF132" s="823">
        <v>9.4546867409999997</v>
      </c>
      <c r="AG132" s="821"/>
      <c r="AH132" s="821"/>
      <c r="AI132" s="821"/>
      <c r="AJ132" s="822"/>
      <c r="AK132" s="823">
        <v>8.9991695570000001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10.1</v>
      </c>
      <c r="AB133" s="800"/>
      <c r="AC133" s="800"/>
      <c r="AD133" s="800"/>
      <c r="AE133" s="801"/>
      <c r="AF133" s="799">
        <v>10</v>
      </c>
      <c r="AG133" s="800"/>
      <c r="AH133" s="800"/>
      <c r="AI133" s="800"/>
      <c r="AJ133" s="801"/>
      <c r="AK133" s="799">
        <v>9.5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8XB0gBaDY7Q1u6Llxht8oVyn4SqvhWkpGf4gf1ZzIf8PxNjWzruq8ZP8MffayuaQ8jKW4Rs4pNpkiGFonlHUw==" saltValue="2WqK2t4+FN2id+S2KsdzI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nNA6fiPCE6zDaS54DTUkbF3j6ARkMAyH7P6SNhonaHdPGS+NePjy4Ff3qYEgkQfkMFxiwVNFYIu3YYkXG/5kg==" saltValue="kr5Yy0g7MOyTLOWvNw9j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BD77" sqref="BD77"/>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wBecyMACCdo54w/hLA2+P4zcRlABzckjqr9y+N31vS+Jfmpg1D/1sLlrub+nles+pUIQO96yf/34a06lqGlIg==" saltValue="4Cua9lxNxsuXK5cXPchd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D77" sqref="BD77"/>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514</v>
      </c>
      <c r="AL9" s="1227"/>
      <c r="AM9" s="1227"/>
      <c r="AN9" s="1228"/>
      <c r="AO9" s="312">
        <v>3143299</v>
      </c>
      <c r="AP9" s="312">
        <v>61244</v>
      </c>
      <c r="AQ9" s="313">
        <v>62647</v>
      </c>
      <c r="AR9" s="314">
        <v>-2.2000000000000002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515</v>
      </c>
      <c r="AL10" s="1227"/>
      <c r="AM10" s="1227"/>
      <c r="AN10" s="1228"/>
      <c r="AO10" s="315">
        <v>304902</v>
      </c>
      <c r="AP10" s="315">
        <v>5941</v>
      </c>
      <c r="AQ10" s="316">
        <v>5968</v>
      </c>
      <c r="AR10" s="317">
        <v>-0.5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516</v>
      </c>
      <c r="AL11" s="1227"/>
      <c r="AM11" s="1227"/>
      <c r="AN11" s="1228"/>
      <c r="AO11" s="315">
        <v>557561</v>
      </c>
      <c r="AP11" s="315">
        <v>10864</v>
      </c>
      <c r="AQ11" s="316">
        <v>5863</v>
      </c>
      <c r="AR11" s="317">
        <v>85.3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517</v>
      </c>
      <c r="AL12" s="1227"/>
      <c r="AM12" s="1227"/>
      <c r="AN12" s="1228"/>
      <c r="AO12" s="315">
        <v>168243</v>
      </c>
      <c r="AP12" s="315">
        <v>3278</v>
      </c>
      <c r="AQ12" s="316">
        <v>1312</v>
      </c>
      <c r="AR12" s="317">
        <v>149.80000000000001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518</v>
      </c>
      <c r="AL13" s="1227"/>
      <c r="AM13" s="1227"/>
      <c r="AN13" s="1228"/>
      <c r="AO13" s="315" t="s">
        <v>519</v>
      </c>
      <c r="AP13" s="315" t="s">
        <v>519</v>
      </c>
      <c r="AQ13" s="316">
        <v>0</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520</v>
      </c>
      <c r="AL14" s="1227"/>
      <c r="AM14" s="1227"/>
      <c r="AN14" s="1228"/>
      <c r="AO14" s="315">
        <v>124285</v>
      </c>
      <c r="AP14" s="315">
        <v>2422</v>
      </c>
      <c r="AQ14" s="316">
        <v>2308</v>
      </c>
      <c r="AR14" s="317">
        <v>4.9000000000000004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521</v>
      </c>
      <c r="AL15" s="1227"/>
      <c r="AM15" s="1227"/>
      <c r="AN15" s="1228"/>
      <c r="AO15" s="315">
        <v>69632</v>
      </c>
      <c r="AP15" s="315">
        <v>1357</v>
      </c>
      <c r="AQ15" s="316">
        <v>1635</v>
      </c>
      <c r="AR15" s="317">
        <v>-17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522</v>
      </c>
      <c r="AL16" s="1230"/>
      <c r="AM16" s="1230"/>
      <c r="AN16" s="1231"/>
      <c r="AO16" s="315">
        <v>-233691</v>
      </c>
      <c r="AP16" s="315">
        <v>-4553</v>
      </c>
      <c r="AQ16" s="316">
        <v>-5106</v>
      </c>
      <c r="AR16" s="317">
        <v>-10.8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4134231</v>
      </c>
      <c r="AP17" s="315">
        <v>80552</v>
      </c>
      <c r="AQ17" s="316">
        <v>74627</v>
      </c>
      <c r="AR17" s="317">
        <v>7.9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527</v>
      </c>
      <c r="AL21" s="1224"/>
      <c r="AM21" s="1224"/>
      <c r="AN21" s="1225"/>
      <c r="AO21" s="327">
        <v>6.86</v>
      </c>
      <c r="AP21" s="328">
        <v>7.32</v>
      </c>
      <c r="AQ21" s="329">
        <v>-0.46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528</v>
      </c>
      <c r="AL22" s="1224"/>
      <c r="AM22" s="1224"/>
      <c r="AN22" s="1225"/>
      <c r="AO22" s="332">
        <v>99.4</v>
      </c>
      <c r="AP22" s="333">
        <v>98.6</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532</v>
      </c>
      <c r="AL32" s="1215"/>
      <c r="AM32" s="1215"/>
      <c r="AN32" s="1216"/>
      <c r="AO32" s="342">
        <v>2146567</v>
      </c>
      <c r="AP32" s="342">
        <v>41824</v>
      </c>
      <c r="AQ32" s="343">
        <v>39505</v>
      </c>
      <c r="AR32" s="344">
        <v>5.9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533</v>
      </c>
      <c r="AL33" s="1215"/>
      <c r="AM33" s="1215"/>
      <c r="AN33" s="1216"/>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534</v>
      </c>
      <c r="AL34" s="1215"/>
      <c r="AM34" s="1215"/>
      <c r="AN34" s="1216"/>
      <c r="AO34" s="342" t="s">
        <v>519</v>
      </c>
      <c r="AP34" s="342" t="s">
        <v>519</v>
      </c>
      <c r="AQ34" s="343">
        <v>56</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535</v>
      </c>
      <c r="AL35" s="1215"/>
      <c r="AM35" s="1215"/>
      <c r="AN35" s="1216"/>
      <c r="AO35" s="342">
        <v>1010336</v>
      </c>
      <c r="AP35" s="342">
        <v>19685</v>
      </c>
      <c r="AQ35" s="343">
        <v>13645</v>
      </c>
      <c r="AR35" s="344">
        <v>44.3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536</v>
      </c>
      <c r="AL36" s="1215"/>
      <c r="AM36" s="1215"/>
      <c r="AN36" s="1216"/>
      <c r="AO36" s="342">
        <v>179212</v>
      </c>
      <c r="AP36" s="342">
        <v>3492</v>
      </c>
      <c r="AQ36" s="343">
        <v>1726</v>
      </c>
      <c r="AR36" s="344">
        <v>102.3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537</v>
      </c>
      <c r="AL37" s="1215"/>
      <c r="AM37" s="1215"/>
      <c r="AN37" s="1216"/>
      <c r="AO37" s="342">
        <v>10868</v>
      </c>
      <c r="AP37" s="342">
        <v>212</v>
      </c>
      <c r="AQ37" s="343">
        <v>663</v>
      </c>
      <c r="AR37" s="344">
        <v>-68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538</v>
      </c>
      <c r="AL38" s="1218"/>
      <c r="AM38" s="1218"/>
      <c r="AN38" s="1219"/>
      <c r="AO38" s="345" t="s">
        <v>519</v>
      </c>
      <c r="AP38" s="345" t="s">
        <v>519</v>
      </c>
      <c r="AQ38" s="346">
        <v>1</v>
      </c>
      <c r="AR38" s="334" t="s">
        <v>519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539</v>
      </c>
      <c r="AL39" s="1218"/>
      <c r="AM39" s="1218"/>
      <c r="AN39" s="1219"/>
      <c r="AO39" s="342">
        <v>-404757</v>
      </c>
      <c r="AP39" s="342">
        <v>-7886</v>
      </c>
      <c r="AQ39" s="343">
        <v>-5573</v>
      </c>
      <c r="AR39" s="344">
        <v>41.5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540</v>
      </c>
      <c r="AL40" s="1215"/>
      <c r="AM40" s="1215"/>
      <c r="AN40" s="1216"/>
      <c r="AO40" s="342">
        <v>-1982538</v>
      </c>
      <c r="AP40" s="342">
        <v>-38628</v>
      </c>
      <c r="AQ40" s="343">
        <v>-36518</v>
      </c>
      <c r="AR40" s="344">
        <v>5.8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959688</v>
      </c>
      <c r="AP41" s="342">
        <v>18699</v>
      </c>
      <c r="AQ41" s="343">
        <v>13504</v>
      </c>
      <c r="AR41" s="344">
        <v>38.5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509</v>
      </c>
      <c r="AN49" s="1209" t="s">
        <v>544</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2544727</v>
      </c>
      <c r="AN51" s="364">
        <v>47968</v>
      </c>
      <c r="AO51" s="365">
        <v>30.1</v>
      </c>
      <c r="AP51" s="366">
        <v>57944</v>
      </c>
      <c r="AQ51" s="367">
        <v>3</v>
      </c>
      <c r="AR51" s="368">
        <v>27.1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1755160</v>
      </c>
      <c r="AN52" s="372">
        <v>33085</v>
      </c>
      <c r="AO52" s="373">
        <v>104</v>
      </c>
      <c r="AP52" s="374">
        <v>29326</v>
      </c>
      <c r="AQ52" s="375">
        <v>8.8000000000000007</v>
      </c>
      <c r="AR52" s="376">
        <v>95.2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1514312</v>
      </c>
      <c r="AN53" s="364">
        <v>28802</v>
      </c>
      <c r="AO53" s="365">
        <v>-40</v>
      </c>
      <c r="AP53" s="366">
        <v>54227</v>
      </c>
      <c r="AQ53" s="367">
        <v>-6.4</v>
      </c>
      <c r="AR53" s="368">
        <v>-33.6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797555</v>
      </c>
      <c r="AN54" s="372">
        <v>15169</v>
      </c>
      <c r="AO54" s="373">
        <v>-54.2</v>
      </c>
      <c r="AP54" s="374">
        <v>29694</v>
      </c>
      <c r="AQ54" s="375">
        <v>1.3</v>
      </c>
      <c r="AR54" s="376">
        <v>-55.5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1167171</v>
      </c>
      <c r="AN55" s="364">
        <v>22323</v>
      </c>
      <c r="AO55" s="365">
        <v>-22.5</v>
      </c>
      <c r="AP55" s="366">
        <v>57295</v>
      </c>
      <c r="AQ55" s="367">
        <v>5.7</v>
      </c>
      <c r="AR55" s="368">
        <v>-28.2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778006</v>
      </c>
      <c r="AN56" s="372">
        <v>14880</v>
      </c>
      <c r="AO56" s="373">
        <v>-1.9</v>
      </c>
      <c r="AP56" s="374">
        <v>32771</v>
      </c>
      <c r="AQ56" s="375">
        <v>10.4</v>
      </c>
      <c r="AR56" s="376">
        <v>-12.3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1133327</v>
      </c>
      <c r="AN57" s="364">
        <v>21864</v>
      </c>
      <c r="AO57" s="365">
        <v>-2.1</v>
      </c>
      <c r="AP57" s="366">
        <v>54110</v>
      </c>
      <c r="AQ57" s="367">
        <v>-5.6</v>
      </c>
      <c r="AR57" s="368">
        <v>3.5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637970</v>
      </c>
      <c r="AN58" s="372">
        <v>12308</v>
      </c>
      <c r="AO58" s="373">
        <v>-17.3</v>
      </c>
      <c r="AP58" s="374">
        <v>30620</v>
      </c>
      <c r="AQ58" s="375">
        <v>-6.6</v>
      </c>
      <c r="AR58" s="376">
        <v>-10.7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1350986</v>
      </c>
      <c r="AN59" s="364">
        <v>26323</v>
      </c>
      <c r="AO59" s="365">
        <v>20.399999999999999</v>
      </c>
      <c r="AP59" s="366">
        <v>54684</v>
      </c>
      <c r="AQ59" s="367">
        <v>1.1000000000000001</v>
      </c>
      <c r="AR59" s="368">
        <v>19.3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623322</v>
      </c>
      <c r="AN60" s="372">
        <v>12145</v>
      </c>
      <c r="AO60" s="373">
        <v>-1.3</v>
      </c>
      <c r="AP60" s="374">
        <v>32829</v>
      </c>
      <c r="AQ60" s="375">
        <v>7.2</v>
      </c>
      <c r="AR60" s="376">
        <v>-8.5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1542105</v>
      </c>
      <c r="AN61" s="379">
        <v>29456</v>
      </c>
      <c r="AO61" s="380">
        <v>-2.8</v>
      </c>
      <c r="AP61" s="381">
        <v>55652</v>
      </c>
      <c r="AQ61" s="382">
        <v>-0.4</v>
      </c>
      <c r="AR61" s="368">
        <v>-2.4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918403</v>
      </c>
      <c r="AN62" s="372">
        <v>17517</v>
      </c>
      <c r="AO62" s="373">
        <v>5.9</v>
      </c>
      <c r="AP62" s="374">
        <v>31048</v>
      </c>
      <c r="AQ62" s="375">
        <v>4.2</v>
      </c>
      <c r="AR62" s="376">
        <v>1.7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HV2U36IWQmiXTZ2EN9lDxLUxg0AhaWxDsb0AI3WHryBXOszKjawYG6DEqe+t1E1SbaEDEE5J6x4zCT9KTNcPw==" saltValue="T+dbO82d6vnjZGQYIe4MH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edF5WobFcls4+pXFlsNyA5WqYOckINxP18X8QPgBFWClgfnoR0pcMDU1/gRqL2WgqFFgQtT8OFC04BVQJClYg==" saltValue="Idq6c4+wcVIF8Rk0fR2J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V0OczJ/gLY0wDkvV1ZnUJ7yWNJfo3cJBmvSyWjaLWSCUiOWofd0slEFkNEEXzri8jU5I1AI9vkua4mcCaMeWg==" saltValue="ev7kR4LWs8wl38TcJsxi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election activeCell="K50" sqref="K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22.4</v>
      </c>
      <c r="G47" s="12">
        <v>19.41</v>
      </c>
      <c r="H47" s="12">
        <v>13.59</v>
      </c>
      <c r="I47" s="12">
        <v>16.77</v>
      </c>
      <c r="J47" s="13">
        <v>14.01</v>
      </c>
    </row>
    <row r="48" spans="2:10" ht="57.75" customHeight="1" x14ac:dyDescent="0.15">
      <c r="B48" s="14"/>
      <c r="C48" s="1234" t="s">
        <v>4</v>
      </c>
      <c r="D48" s="1234"/>
      <c r="E48" s="1235"/>
      <c r="F48" s="15">
        <v>5.28</v>
      </c>
      <c r="G48" s="16">
        <v>5.61</v>
      </c>
      <c r="H48" s="16">
        <v>5.14</v>
      </c>
      <c r="I48" s="16">
        <v>4.79</v>
      </c>
      <c r="J48" s="17">
        <v>5.57</v>
      </c>
    </row>
    <row r="49" spans="2:10" ht="57.75" customHeight="1" thickBot="1" x14ac:dyDescent="0.2">
      <c r="B49" s="18"/>
      <c r="C49" s="1236" t="s">
        <v>5</v>
      </c>
      <c r="D49" s="1236"/>
      <c r="E49" s="1237"/>
      <c r="F49" s="19" t="s">
        <v>565</v>
      </c>
      <c r="G49" s="20" t="s">
        <v>566</v>
      </c>
      <c r="H49" s="20" t="s">
        <v>567</v>
      </c>
      <c r="I49" s="20">
        <v>2.7</v>
      </c>
      <c r="J49" s="21">
        <v>2.2200000000000002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hbAvor7EgjCvnTgDKlNu65Qu36MZ4E3KBrAJGPRGDOUoQxdMuR16zcb9cEbb1FOPd4YHuvSqmbgdrYNHxv7Kw==" saltValue="Wxc2odK/D+4IkjWcoCGw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2020-03-06T01:17:39Z</cp:lastPrinted>
  <dcterms:created xsi:type="dcterms:W3CDTF">2020-02-10T05:27:13Z</dcterms:created>
  <dcterms:modified xsi:type="dcterms:W3CDTF">2020-09-30T07:06:25Z</dcterms:modified>
  <cp:category/>
</cp:coreProperties>
</file>