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0" windowWidth="9600" windowHeight="11745" activeTab="0"/>
  </bookViews>
  <sheets>
    <sheet name="290226 地方債借入先別現在高の状況" sheetId="1" r:id="rId1"/>
  </sheets>
  <definedNames>
    <definedName name="_xlnm.Print_Area" localSheetId="0">'290226 地方債借入先別現在高の状況'!$A$1:$Z$35</definedName>
    <definedName name="_xlnm.Print_Titles" localSheetId="0">'290226 地方債借入先別現在高の状況'!$A:$D</definedName>
  </definedNames>
  <calcPr fullCalcOnLoad="1"/>
</workbook>
</file>

<file path=xl/sharedStrings.xml><?xml version="1.0" encoding="utf-8"?>
<sst xmlns="http://schemas.openxmlformats.org/spreadsheetml/2006/main" count="66" uniqueCount="64">
  <si>
    <t>田布施町</t>
  </si>
  <si>
    <t>区　　分</t>
  </si>
  <si>
    <t>証書借入分</t>
  </si>
  <si>
    <t>証券発行分</t>
  </si>
  <si>
    <t>県　　　　計</t>
  </si>
  <si>
    <t>市　　　　計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</si>
  <si>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</si>
  <si>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</si>
  <si>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</si>
  <si>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</si>
  <si>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</si>
  <si>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</si>
  <si>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</si>
  <si>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</si>
  <si>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</si>
  <si>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</si>
  <si>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</si>
  <si>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</si>
  <si>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</si>
  <si>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</si>
  <si>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</si>
  <si>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</si>
  <si>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</si>
  <si>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</si>
  <si>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>町　    　計</t>
  </si>
  <si>
    <t xml:space="preserve"> 市町名</t>
  </si>
  <si>
    <t>合計</t>
  </si>
  <si>
    <t>発行形式の内訳</t>
  </si>
  <si>
    <t>第２－２６表　地方債借入先別現在高の状況（34表関係）</t>
  </si>
  <si>
    <t>（単位 千円）</t>
  </si>
  <si>
    <t>（1～14）</t>
  </si>
  <si>
    <t>財政融資資金</t>
  </si>
  <si>
    <t>資金</t>
  </si>
  <si>
    <t>うち旧資金</t>
  </si>
  <si>
    <t>運用部資金</t>
  </si>
  <si>
    <t>融資資金</t>
  </si>
  <si>
    <t>うち旧還元</t>
  </si>
  <si>
    <t>旧郵政公社</t>
  </si>
  <si>
    <t>(1)</t>
  </si>
  <si>
    <t>旧郵便貯金</t>
  </si>
  <si>
    <t>旧簡易生命</t>
  </si>
  <si>
    <t>保険資金</t>
  </si>
  <si>
    <t>(2)</t>
  </si>
  <si>
    <t>地方公共団体</t>
  </si>
  <si>
    <t>金融機構資金</t>
  </si>
  <si>
    <t>うち旧公営</t>
  </si>
  <si>
    <t>企業金融公庫</t>
  </si>
  <si>
    <t>国の予算貸付</t>
  </si>
  <si>
    <t>政府関係機関</t>
  </si>
  <si>
    <t>貸付</t>
  </si>
  <si>
    <t>ゆうちょ銀行</t>
  </si>
  <si>
    <t>市中銀行</t>
  </si>
  <si>
    <t>その他の</t>
  </si>
  <si>
    <t>金融機関</t>
  </si>
  <si>
    <t>保険</t>
  </si>
  <si>
    <t>かんぽ生命</t>
  </si>
  <si>
    <t>保険会社等</t>
  </si>
  <si>
    <t>交付公債</t>
  </si>
  <si>
    <t>市場公募債</t>
  </si>
  <si>
    <t>共済等</t>
  </si>
  <si>
    <t>政府保証付</t>
  </si>
  <si>
    <t>外債</t>
  </si>
  <si>
    <t>その他</t>
  </si>
  <si>
    <t xml:space="preserve">平成30年度末現在高借入先別内訳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</si>
</sst>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44">
    <font>
      <sz val="12"/>
      <name val="ＭＳ 明朝"/>
      <family val="1"/>
    </font>
    <font>
      <sz val="6"/>
      <name val="ＭＳ 明朝"/>
      <family val="1"/>
    </font>
    <font>
      <sz val="12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8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8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vertical="center" shrinkToFit="1"/>
    </xf>
    <xf numFmtId="0" fontId="7" fillId="0" borderId="15" xfId="0" applyFont="1" applyBorder="1" applyAlignment="1">
      <alignment vertical="center" shrinkToFit="1"/>
    </xf>
    <xf numFmtId="0" fontId="7" fillId="0" borderId="16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 shrinkToFit="1"/>
    </xf>
    <xf numFmtId="0" fontId="7" fillId="0" borderId="19" xfId="0" applyFont="1" applyBorder="1" applyAlignment="1">
      <alignment vertical="center" shrinkToFit="1"/>
    </xf>
    <xf numFmtId="0" fontId="7" fillId="0" borderId="20" xfId="0" applyFont="1" applyBorder="1" applyAlignment="1">
      <alignment vertical="center" shrinkToFit="1"/>
    </xf>
    <xf numFmtId="0" fontId="7" fillId="0" borderId="11" xfId="0" applyFont="1" applyBorder="1" applyAlignment="1">
      <alignment horizontal="centerContinuous" vertical="center"/>
    </xf>
    <xf numFmtId="0" fontId="7" fillId="0" borderId="21" xfId="0" applyFont="1" applyBorder="1" applyAlignment="1">
      <alignment horizontal="centerContinuous" vertical="center"/>
    </xf>
    <xf numFmtId="0" fontId="7" fillId="0" borderId="22" xfId="0" applyFont="1" applyBorder="1" applyAlignment="1">
      <alignment horizontal="distributed" vertical="center" indent="13" shrinkToFit="1"/>
    </xf>
    <xf numFmtId="0" fontId="7" fillId="0" borderId="23" xfId="0" applyFont="1" applyBorder="1" applyAlignment="1">
      <alignment horizontal="distributed" vertical="center" indent="13" shrinkToFit="1"/>
    </xf>
    <xf numFmtId="0" fontId="7" fillId="0" borderId="22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5" xfId="0" applyFont="1" applyBorder="1" applyAlignment="1">
      <alignment horizontal="right"/>
    </xf>
    <xf numFmtId="0" fontId="7" fillId="0" borderId="2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top"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 horizontal="left" vertical="top"/>
    </xf>
    <xf numFmtId="0" fontId="7" fillId="0" borderId="28" xfId="0" applyFont="1" applyBorder="1" applyAlignment="1">
      <alignment horizontal="left" vertical="center"/>
    </xf>
    <xf numFmtId="0" fontId="7" fillId="0" borderId="28" xfId="0" applyFont="1" applyBorder="1" applyAlignment="1">
      <alignment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0" fontId="7" fillId="0" borderId="26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distributed" vertical="center"/>
    </xf>
    <xf numFmtId="0" fontId="7" fillId="0" borderId="29" xfId="0" applyFont="1" applyBorder="1" applyAlignment="1">
      <alignment horizontal="centerContinuous" vertical="center"/>
    </xf>
    <xf numFmtId="0" fontId="7" fillId="0" borderId="30" xfId="0" applyFont="1" applyBorder="1" applyAlignment="1">
      <alignment horizontal="centerContinuous"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Border="1" applyAlignment="1">
      <alignment horizontal="right" vertical="center"/>
    </xf>
    <xf numFmtId="0" fontId="7" fillId="0" borderId="14" xfId="0" applyFont="1" applyBorder="1" applyAlignment="1">
      <alignment horizontal="distributed" vertical="center" shrinkToFit="1"/>
    </xf>
    <xf numFmtId="0" fontId="7" fillId="0" borderId="18" xfId="0" applyFont="1" applyBorder="1" applyAlignment="1">
      <alignment vertical="center" wrapText="1"/>
    </xf>
    <xf numFmtId="0" fontId="7" fillId="0" borderId="31" xfId="0" applyFont="1" applyBorder="1" applyAlignment="1">
      <alignment horizontal="distributed" vertical="center" wrapText="1"/>
    </xf>
    <xf numFmtId="0" fontId="7" fillId="0" borderId="14" xfId="0" applyFont="1" applyBorder="1" applyAlignment="1">
      <alignment horizontal="distributed" vertical="center" wrapText="1"/>
    </xf>
    <xf numFmtId="0" fontId="7" fillId="0" borderId="32" xfId="0" applyFont="1" applyBorder="1" applyAlignment="1">
      <alignment horizontal="distributed" vertical="center" wrapText="1" shrinkToFit="1"/>
    </xf>
    <xf numFmtId="0" fontId="7" fillId="0" borderId="19" xfId="0" applyFont="1" applyBorder="1" applyAlignment="1">
      <alignment horizontal="distributed" vertical="center" shrinkToFit="1"/>
    </xf>
    <xf numFmtId="0" fontId="7" fillId="0" borderId="32" xfId="0" applyFont="1" applyBorder="1" applyAlignment="1" quotePrefix="1">
      <alignment vertical="center" wrapText="1" shrinkToFit="1"/>
    </xf>
    <xf numFmtId="0" fontId="7" fillId="0" borderId="15" xfId="0" applyFont="1" applyBorder="1" applyAlignment="1">
      <alignment horizontal="distributed" vertical="center" shrinkToFit="1"/>
    </xf>
    <xf numFmtId="0" fontId="7" fillId="0" borderId="14" xfId="0" applyFont="1" applyBorder="1" applyAlignment="1">
      <alignment horizontal="left" vertical="center" shrinkToFit="1"/>
    </xf>
    <xf numFmtId="0" fontId="7" fillId="0" borderId="32" xfId="0" applyFont="1" applyBorder="1" applyAlignment="1">
      <alignment horizontal="left" vertical="center" shrinkToFit="1"/>
    </xf>
    <xf numFmtId="0" fontId="7" fillId="0" borderId="15" xfId="0" applyFont="1" applyBorder="1" applyAlignment="1">
      <alignment horizontal="left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distributed" vertical="center" shrinkToFit="1"/>
    </xf>
    <xf numFmtId="49" fontId="7" fillId="0" borderId="32" xfId="0" applyNumberFormat="1" applyFont="1" applyBorder="1" applyAlignment="1">
      <alignment horizontal="center" vertical="center" shrinkToFit="1"/>
    </xf>
    <xf numFmtId="49" fontId="7" fillId="0" borderId="33" xfId="0" applyNumberFormat="1" applyFont="1" applyBorder="1" applyAlignment="1">
      <alignment horizontal="center" vertical="center" shrinkToFit="1"/>
    </xf>
    <xf numFmtId="176" fontId="7" fillId="0" borderId="15" xfId="0" applyNumberFormat="1" applyFont="1" applyBorder="1" applyAlignment="1">
      <alignment vertical="center" shrinkToFit="1"/>
    </xf>
    <xf numFmtId="176" fontId="7" fillId="0" borderId="16" xfId="0" applyNumberFormat="1" applyFont="1" applyBorder="1" applyAlignment="1">
      <alignment vertical="center" shrinkToFit="1"/>
    </xf>
    <xf numFmtId="176" fontId="7" fillId="0" borderId="34" xfId="0" applyNumberFormat="1" applyFont="1" applyBorder="1" applyAlignment="1">
      <alignment vertical="center" shrinkToFit="1"/>
    </xf>
    <xf numFmtId="176" fontId="7" fillId="0" borderId="35" xfId="0" applyNumberFormat="1" applyFont="1" applyBorder="1" applyAlignment="1">
      <alignment vertical="center" shrinkToFit="1"/>
    </xf>
    <xf numFmtId="0" fontId="0" fillId="0" borderId="0" xfId="0" applyFont="1" applyAlignment="1">
      <alignment/>
    </xf>
    <xf numFmtId="0" fontId="7" fillId="0" borderId="11" xfId="0" applyFont="1" applyBorder="1" applyAlignment="1">
      <alignment horizontal="left" vertical="center" shrinkToFit="1"/>
    </xf>
    <xf numFmtId="0" fontId="7" fillId="0" borderId="11" xfId="0" applyFont="1" applyBorder="1" applyAlignment="1">
      <alignment horizontal="distributed" vertical="center" shrinkToFit="1"/>
    </xf>
    <xf numFmtId="0" fontId="7" fillId="0" borderId="17" xfId="0" applyFont="1" applyBorder="1" applyAlignment="1">
      <alignment vertical="center" shrinkToFit="1"/>
    </xf>
    <xf numFmtId="0" fontId="7" fillId="0" borderId="36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distributed" vertical="center" indent="1" shrinkToFit="1"/>
    </xf>
    <xf numFmtId="0" fontId="7" fillId="0" borderId="37" xfId="0" applyFont="1" applyBorder="1" applyAlignment="1">
      <alignment horizontal="distributed" vertical="center" indent="1" shrinkToFit="1"/>
    </xf>
    <xf numFmtId="0" fontId="7" fillId="0" borderId="31" xfId="0" applyFont="1" applyBorder="1" applyAlignment="1">
      <alignment horizontal="left" vertical="center" shrinkToFit="1"/>
    </xf>
    <xf numFmtId="0" fontId="8" fillId="0" borderId="38" xfId="0" applyFont="1" applyBorder="1" applyAlignment="1">
      <alignment/>
    </xf>
    <xf numFmtId="0" fontId="8" fillId="0" borderId="12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9525" y="476250"/>
          <a:ext cx="147637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E42"/>
  <sheetViews>
    <sheetView tabSelected="1" view="pageBreakPreview" zoomScale="70" zoomScaleSheetLayoutView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36" sqref="A36:IV38"/>
    </sheetView>
  </sheetViews>
  <sheetFormatPr defaultColWidth="8.796875" defaultRowHeight="15" customHeight="1"/>
  <cols>
    <col min="1" max="1" width="2.69921875" style="2" customWidth="1"/>
    <col min="2" max="2" width="0.8984375" style="2" customWidth="1"/>
    <col min="3" max="3" width="11.09765625" style="2" customWidth="1"/>
    <col min="4" max="4" width="0.8984375" style="2" customWidth="1"/>
    <col min="5" max="26" width="12.59765625" style="44" customWidth="1"/>
    <col min="27" max="16384" width="9" style="44" customWidth="1"/>
  </cols>
  <sheetData>
    <row r="1" spans="1:5" s="1" customFormat="1" ht="15" customHeight="1">
      <c r="A1" s="23"/>
      <c r="B1" s="23"/>
      <c r="C1" s="23"/>
      <c r="E1" s="23" t="s">
        <v>28</v>
      </c>
    </row>
    <row r="2" spans="1:26" s="1" customFormat="1" ht="22.5" customHeight="1" thickBot="1">
      <c r="A2" s="23"/>
      <c r="B2" s="23"/>
      <c r="C2" s="23"/>
      <c r="Z2" s="45" t="s">
        <v>29</v>
      </c>
    </row>
    <row r="3" spans="1:26" s="3" customFormat="1" ht="15" customHeight="1">
      <c r="A3" s="24"/>
      <c r="B3" s="25"/>
      <c r="C3" s="26"/>
      <c r="D3" s="6"/>
      <c r="E3" s="69" t="s">
        <v>63</v>
      </c>
      <c r="F3" s="70"/>
      <c r="G3" s="70"/>
      <c r="H3" s="70"/>
      <c r="I3" s="70"/>
      <c r="J3" s="70"/>
      <c r="K3" s="22"/>
      <c r="L3" s="20"/>
      <c r="M3" s="20"/>
      <c r="N3" s="20"/>
      <c r="O3" s="21"/>
      <c r="P3" s="20"/>
      <c r="Q3" s="22"/>
      <c r="R3" s="20"/>
      <c r="S3" s="20"/>
      <c r="T3" s="20"/>
      <c r="U3" s="20"/>
      <c r="V3" s="20"/>
      <c r="W3" s="22"/>
      <c r="X3" s="21"/>
      <c r="Y3" s="71" t="s">
        <v>27</v>
      </c>
      <c r="Z3" s="72"/>
    </row>
    <row r="4" spans="1:26" s="3" customFormat="1" ht="15" customHeight="1">
      <c r="A4" s="27"/>
      <c r="B4" s="28"/>
      <c r="C4" s="29" t="s">
        <v>1</v>
      </c>
      <c r="D4" s="7"/>
      <c r="E4" s="73">
        <v>1</v>
      </c>
      <c r="F4" s="74"/>
      <c r="G4" s="8"/>
      <c r="H4" s="73">
        <v>2</v>
      </c>
      <c r="I4" s="74"/>
      <c r="J4" s="9"/>
      <c r="K4" s="73">
        <v>3</v>
      </c>
      <c r="L4" s="75"/>
      <c r="M4" s="54">
        <v>4</v>
      </c>
      <c r="N4" s="54">
        <v>5</v>
      </c>
      <c r="O4" s="55">
        <v>6</v>
      </c>
      <c r="P4" s="66">
        <v>7</v>
      </c>
      <c r="Q4" s="56">
        <v>8</v>
      </c>
      <c r="R4" s="55">
        <v>9</v>
      </c>
      <c r="S4" s="56">
        <v>10</v>
      </c>
      <c r="T4" s="55">
        <v>11</v>
      </c>
      <c r="U4" s="56">
        <v>12</v>
      </c>
      <c r="V4" s="55">
        <v>13</v>
      </c>
      <c r="W4" s="56">
        <v>14</v>
      </c>
      <c r="X4" s="11"/>
      <c r="Y4" s="11"/>
      <c r="Z4" s="12"/>
    </row>
    <row r="5" spans="1:26" s="3" customFormat="1" ht="15" customHeight="1">
      <c r="A5" s="27"/>
      <c r="B5" s="28"/>
      <c r="C5" s="28"/>
      <c r="D5" s="7"/>
      <c r="E5" s="46" t="s">
        <v>31</v>
      </c>
      <c r="F5" s="48" t="s">
        <v>33</v>
      </c>
      <c r="G5" s="13"/>
      <c r="H5" s="46" t="s">
        <v>37</v>
      </c>
      <c r="I5" s="52" t="s">
        <v>38</v>
      </c>
      <c r="J5" s="52" t="s">
        <v>42</v>
      </c>
      <c r="K5" s="53" t="s">
        <v>43</v>
      </c>
      <c r="L5" s="50" t="s">
        <v>45</v>
      </c>
      <c r="M5" s="53" t="s">
        <v>47</v>
      </c>
      <c r="N5" s="53" t="s">
        <v>50</v>
      </c>
      <c r="O5" s="53" t="s">
        <v>51</v>
      </c>
      <c r="P5" s="67" t="s">
        <v>52</v>
      </c>
      <c r="Q5" s="53" t="s">
        <v>55</v>
      </c>
      <c r="R5" s="53" t="s">
        <v>56</v>
      </c>
      <c r="S5" s="53" t="s">
        <v>57</v>
      </c>
      <c r="T5" s="53" t="s">
        <v>58</v>
      </c>
      <c r="U5" s="53" t="s">
        <v>59</v>
      </c>
      <c r="V5" s="53" t="s">
        <v>60</v>
      </c>
      <c r="W5" s="53" t="s">
        <v>62</v>
      </c>
      <c r="X5" s="53" t="s">
        <v>26</v>
      </c>
      <c r="Y5" s="53" t="s">
        <v>2</v>
      </c>
      <c r="Z5" s="58" t="s">
        <v>3</v>
      </c>
    </row>
    <row r="6" spans="1:26" s="3" customFormat="1" ht="15" customHeight="1">
      <c r="A6" s="30" t="s">
        <v>25</v>
      </c>
      <c r="B6" s="28"/>
      <c r="C6" s="28"/>
      <c r="D6" s="7"/>
      <c r="E6" s="10"/>
      <c r="F6" s="49" t="s">
        <v>34</v>
      </c>
      <c r="G6" s="50" t="s">
        <v>36</v>
      </c>
      <c r="H6" s="46" t="s">
        <v>32</v>
      </c>
      <c r="I6" s="53" t="s">
        <v>39</v>
      </c>
      <c r="J6" s="53" t="s">
        <v>40</v>
      </c>
      <c r="K6" s="53" t="s">
        <v>44</v>
      </c>
      <c r="L6" s="53" t="s">
        <v>46</v>
      </c>
      <c r="M6" s="53" t="s">
        <v>48</v>
      </c>
      <c r="N6" s="11"/>
      <c r="O6" s="11"/>
      <c r="P6" s="67" t="s">
        <v>53</v>
      </c>
      <c r="Q6" s="53" t="s">
        <v>54</v>
      </c>
      <c r="R6" s="11"/>
      <c r="S6" s="11"/>
      <c r="T6" s="11"/>
      <c r="U6" s="11"/>
      <c r="V6" s="53" t="s">
        <v>61</v>
      </c>
      <c r="W6" s="10"/>
      <c r="X6" s="57" t="s">
        <v>30</v>
      </c>
      <c r="Y6" s="11"/>
      <c r="Z6" s="12"/>
    </row>
    <row r="7" spans="1:26" s="3" customFormat="1" ht="15" customHeight="1">
      <c r="A7" s="31"/>
      <c r="B7" s="32"/>
      <c r="C7" s="33"/>
      <c r="D7" s="14"/>
      <c r="E7" s="15"/>
      <c r="F7" s="47"/>
      <c r="G7" s="51" t="s">
        <v>35</v>
      </c>
      <c r="H7" s="15"/>
      <c r="I7" s="51" t="s">
        <v>32</v>
      </c>
      <c r="J7" s="51" t="s">
        <v>41</v>
      </c>
      <c r="K7" s="16"/>
      <c r="L7" s="51" t="s">
        <v>32</v>
      </c>
      <c r="M7" s="51" t="s">
        <v>49</v>
      </c>
      <c r="N7" s="16"/>
      <c r="O7" s="16"/>
      <c r="P7" s="68"/>
      <c r="Q7" s="16"/>
      <c r="R7" s="16"/>
      <c r="S7" s="16"/>
      <c r="T7" s="16"/>
      <c r="U7" s="16"/>
      <c r="V7" s="16"/>
      <c r="W7" s="15"/>
      <c r="X7" s="16"/>
      <c r="Y7" s="16"/>
      <c r="Z7" s="17"/>
    </row>
    <row r="8" spans="1:26" s="37" customFormat="1" ht="11.25" customHeight="1">
      <c r="A8" s="34"/>
      <c r="B8" s="35"/>
      <c r="C8" s="35"/>
      <c r="D8" s="36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60"/>
    </row>
    <row r="9" spans="1:26" s="4" customFormat="1" ht="15" customHeight="1">
      <c r="A9" s="38" t="s">
        <v>4</v>
      </c>
      <c r="B9" s="39"/>
      <c r="C9" s="39"/>
      <c r="D9" s="18"/>
      <c r="E9" s="61">
        <f aca="true" t="shared" si="0" ref="E9:Z9">E25+E34</f>
        <v>321158099</v>
      </c>
      <c r="F9" s="61">
        <f t="shared" si="0"/>
        <v>6437751</v>
      </c>
      <c r="G9" s="61">
        <f t="shared" si="0"/>
        <v>1442707</v>
      </c>
      <c r="H9" s="61">
        <f t="shared" si="0"/>
        <v>18450268</v>
      </c>
      <c r="I9" s="61">
        <f t="shared" si="0"/>
        <v>3145462</v>
      </c>
      <c r="J9" s="61">
        <f t="shared" si="0"/>
        <v>15304806</v>
      </c>
      <c r="K9" s="61">
        <f t="shared" si="0"/>
        <v>176773734</v>
      </c>
      <c r="L9" s="61">
        <f t="shared" si="0"/>
        <v>11786123</v>
      </c>
      <c r="M9" s="61">
        <f t="shared" si="0"/>
        <v>3725476</v>
      </c>
      <c r="N9" s="61">
        <f t="shared" si="0"/>
        <v>467200</v>
      </c>
      <c r="O9" s="61">
        <f t="shared" si="0"/>
        <v>148927394</v>
      </c>
      <c r="P9" s="61">
        <f t="shared" si="0"/>
        <v>23910164</v>
      </c>
      <c r="Q9" s="61">
        <f t="shared" si="0"/>
        <v>0</v>
      </c>
      <c r="R9" s="61">
        <f t="shared" si="0"/>
        <v>0</v>
      </c>
      <c r="S9" s="61">
        <f t="shared" si="0"/>
        <v>0</v>
      </c>
      <c r="T9" s="61">
        <f t="shared" si="0"/>
        <v>0</v>
      </c>
      <c r="U9" s="61">
        <f t="shared" si="0"/>
        <v>21901879</v>
      </c>
      <c r="V9" s="61">
        <f t="shared" si="0"/>
        <v>0</v>
      </c>
      <c r="W9" s="61">
        <f t="shared" si="0"/>
        <v>3337376</v>
      </c>
      <c r="X9" s="61">
        <f t="shared" si="0"/>
        <v>718651590</v>
      </c>
      <c r="Y9" s="61">
        <f t="shared" si="0"/>
        <v>718651590</v>
      </c>
      <c r="Z9" s="62">
        <f t="shared" si="0"/>
        <v>0</v>
      </c>
    </row>
    <row r="10" spans="1:26" s="4" customFormat="1" ht="11.25" customHeight="1">
      <c r="A10" s="27"/>
      <c r="B10" s="28"/>
      <c r="C10" s="28"/>
      <c r="D10" s="7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2"/>
    </row>
    <row r="11" spans="1:26" s="4" customFormat="1" ht="22.5" customHeight="1">
      <c r="A11" s="27">
        <v>1</v>
      </c>
      <c r="B11" s="28"/>
      <c r="C11" s="40" t="s">
        <v>6</v>
      </c>
      <c r="D11" s="7"/>
      <c r="E11" s="61">
        <v>68578467</v>
      </c>
      <c r="F11" s="61">
        <v>947424</v>
      </c>
      <c r="G11" s="61">
        <v>310892</v>
      </c>
      <c r="H11" s="61">
        <v>4290014</v>
      </c>
      <c r="I11" s="61">
        <v>589042</v>
      </c>
      <c r="J11" s="61">
        <v>3700972</v>
      </c>
      <c r="K11" s="61">
        <v>45177631</v>
      </c>
      <c r="L11" s="61">
        <v>1254399</v>
      </c>
      <c r="M11" s="61">
        <v>1281256</v>
      </c>
      <c r="N11" s="61">
        <v>0</v>
      </c>
      <c r="O11" s="61">
        <v>17044817</v>
      </c>
      <c r="P11" s="61">
        <v>5161134</v>
      </c>
      <c r="Q11" s="61">
        <v>0</v>
      </c>
      <c r="R11" s="61">
        <v>0</v>
      </c>
      <c r="S11" s="61">
        <v>0</v>
      </c>
      <c r="T11" s="61">
        <v>0</v>
      </c>
      <c r="U11" s="61">
        <v>4783936</v>
      </c>
      <c r="V11" s="61">
        <v>0</v>
      </c>
      <c r="W11" s="61">
        <v>686210</v>
      </c>
      <c r="X11" s="61">
        <v>147003465</v>
      </c>
      <c r="Y11" s="61">
        <v>147003465</v>
      </c>
      <c r="Z11" s="62">
        <v>0</v>
      </c>
    </row>
    <row r="12" spans="1:26" s="4" customFormat="1" ht="22.5" customHeight="1">
      <c r="A12" s="27">
        <v>2</v>
      </c>
      <c r="B12" s="28"/>
      <c r="C12" s="40" t="s">
        <v>7</v>
      </c>
      <c r="D12" s="7"/>
      <c r="E12" s="61">
        <v>24781699</v>
      </c>
      <c r="F12" s="61">
        <v>280974</v>
      </c>
      <c r="G12" s="61">
        <v>62415</v>
      </c>
      <c r="H12" s="61">
        <v>2234100</v>
      </c>
      <c r="I12" s="61">
        <v>440079</v>
      </c>
      <c r="J12" s="61">
        <v>1794021</v>
      </c>
      <c r="K12" s="61">
        <v>23627040</v>
      </c>
      <c r="L12" s="61">
        <v>1839943</v>
      </c>
      <c r="M12" s="61">
        <v>573</v>
      </c>
      <c r="N12" s="61">
        <v>0</v>
      </c>
      <c r="O12" s="61">
        <v>12903034</v>
      </c>
      <c r="P12" s="61">
        <v>340340</v>
      </c>
      <c r="Q12" s="61">
        <v>0</v>
      </c>
      <c r="R12" s="61">
        <v>0</v>
      </c>
      <c r="S12" s="61">
        <v>0</v>
      </c>
      <c r="T12" s="61">
        <v>0</v>
      </c>
      <c r="U12" s="61">
        <v>1962125</v>
      </c>
      <c r="V12" s="61">
        <v>0</v>
      </c>
      <c r="W12" s="61">
        <v>136050</v>
      </c>
      <c r="X12" s="61">
        <v>65984961</v>
      </c>
      <c r="Y12" s="61">
        <v>65984961</v>
      </c>
      <c r="Z12" s="62">
        <v>0</v>
      </c>
    </row>
    <row r="13" spans="1:26" s="4" customFormat="1" ht="22.5" customHeight="1">
      <c r="A13" s="27">
        <v>3</v>
      </c>
      <c r="B13" s="28"/>
      <c r="C13" s="40" t="s">
        <v>8</v>
      </c>
      <c r="D13" s="7"/>
      <c r="E13" s="61">
        <v>46363194</v>
      </c>
      <c r="F13" s="61">
        <v>769313</v>
      </c>
      <c r="G13" s="61">
        <v>0</v>
      </c>
      <c r="H13" s="61">
        <v>1650209</v>
      </c>
      <c r="I13" s="61">
        <v>406340</v>
      </c>
      <c r="J13" s="61">
        <v>1243869</v>
      </c>
      <c r="K13" s="61">
        <v>34005283</v>
      </c>
      <c r="L13" s="61">
        <v>1066053</v>
      </c>
      <c r="M13" s="61">
        <v>607088</v>
      </c>
      <c r="N13" s="61">
        <v>0</v>
      </c>
      <c r="O13" s="61">
        <v>22647513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3023780</v>
      </c>
      <c r="V13" s="61">
        <v>0</v>
      </c>
      <c r="W13" s="61">
        <v>22309</v>
      </c>
      <c r="X13" s="61">
        <v>108319376</v>
      </c>
      <c r="Y13" s="61">
        <v>108319376</v>
      </c>
      <c r="Z13" s="62">
        <v>0</v>
      </c>
    </row>
    <row r="14" spans="1:26" s="4" customFormat="1" ht="22.5" customHeight="1">
      <c r="A14" s="27">
        <v>4</v>
      </c>
      <c r="B14" s="28"/>
      <c r="C14" s="40" t="s">
        <v>9</v>
      </c>
      <c r="D14" s="7"/>
      <c r="E14" s="61">
        <v>10673836</v>
      </c>
      <c r="F14" s="61">
        <v>653776</v>
      </c>
      <c r="G14" s="61">
        <v>522994</v>
      </c>
      <c r="H14" s="61">
        <v>1563895</v>
      </c>
      <c r="I14" s="61">
        <v>81790</v>
      </c>
      <c r="J14" s="61">
        <v>1482105</v>
      </c>
      <c r="K14" s="61">
        <v>867631</v>
      </c>
      <c r="L14" s="61">
        <v>369308</v>
      </c>
      <c r="M14" s="61">
        <v>489631</v>
      </c>
      <c r="N14" s="61">
        <v>0</v>
      </c>
      <c r="O14" s="61">
        <v>6922864</v>
      </c>
      <c r="P14" s="61">
        <v>3654549</v>
      </c>
      <c r="Q14" s="61">
        <v>0</v>
      </c>
      <c r="R14" s="61">
        <v>0</v>
      </c>
      <c r="S14" s="61">
        <v>0</v>
      </c>
      <c r="T14" s="61">
        <v>0</v>
      </c>
      <c r="U14" s="61">
        <v>1008775</v>
      </c>
      <c r="V14" s="61">
        <v>0</v>
      </c>
      <c r="W14" s="61">
        <v>8872</v>
      </c>
      <c r="X14" s="61">
        <v>25190053</v>
      </c>
      <c r="Y14" s="61">
        <v>25190053</v>
      </c>
      <c r="Z14" s="62">
        <v>0</v>
      </c>
    </row>
    <row r="15" spans="1:26" s="4" customFormat="1" ht="22.5" customHeight="1">
      <c r="A15" s="27">
        <v>5</v>
      </c>
      <c r="B15" s="28"/>
      <c r="C15" s="40" t="s">
        <v>10</v>
      </c>
      <c r="D15" s="7"/>
      <c r="E15" s="61">
        <v>28647759</v>
      </c>
      <c r="F15" s="61">
        <v>66380</v>
      </c>
      <c r="G15" s="61">
        <v>0</v>
      </c>
      <c r="H15" s="61">
        <v>1272384</v>
      </c>
      <c r="I15" s="61">
        <v>224574</v>
      </c>
      <c r="J15" s="61">
        <v>1047810</v>
      </c>
      <c r="K15" s="61">
        <v>7803906</v>
      </c>
      <c r="L15" s="61">
        <v>464932</v>
      </c>
      <c r="M15" s="61">
        <v>33097</v>
      </c>
      <c r="N15" s="61">
        <v>0</v>
      </c>
      <c r="O15" s="61">
        <v>2204416</v>
      </c>
      <c r="P15" s="61">
        <v>190463</v>
      </c>
      <c r="Q15" s="61">
        <v>0</v>
      </c>
      <c r="R15" s="61">
        <v>0</v>
      </c>
      <c r="S15" s="61">
        <v>0</v>
      </c>
      <c r="T15" s="61">
        <v>0</v>
      </c>
      <c r="U15" s="61">
        <v>1868471</v>
      </c>
      <c r="V15" s="61">
        <v>0</v>
      </c>
      <c r="W15" s="61">
        <v>306127</v>
      </c>
      <c r="X15" s="61">
        <v>42326623</v>
      </c>
      <c r="Y15" s="61">
        <v>42326623</v>
      </c>
      <c r="Z15" s="62">
        <v>0</v>
      </c>
    </row>
    <row r="16" spans="1:26" s="4" customFormat="1" ht="22.5" customHeight="1">
      <c r="A16" s="27">
        <v>6</v>
      </c>
      <c r="B16" s="28"/>
      <c r="C16" s="40" t="s">
        <v>11</v>
      </c>
      <c r="D16" s="7"/>
      <c r="E16" s="61">
        <v>11623284</v>
      </c>
      <c r="F16" s="61">
        <v>186899</v>
      </c>
      <c r="G16" s="61">
        <v>22140</v>
      </c>
      <c r="H16" s="61">
        <v>511083</v>
      </c>
      <c r="I16" s="61">
        <v>108067</v>
      </c>
      <c r="J16" s="61">
        <v>403016</v>
      </c>
      <c r="K16" s="61">
        <v>2845088</v>
      </c>
      <c r="L16" s="61">
        <v>390211</v>
      </c>
      <c r="M16" s="61">
        <v>64121</v>
      </c>
      <c r="N16" s="61">
        <v>0</v>
      </c>
      <c r="O16" s="61">
        <v>5810814</v>
      </c>
      <c r="P16" s="61">
        <v>227968</v>
      </c>
      <c r="Q16" s="61">
        <v>0</v>
      </c>
      <c r="R16" s="61">
        <v>0</v>
      </c>
      <c r="S16" s="61">
        <v>0</v>
      </c>
      <c r="T16" s="61">
        <v>0</v>
      </c>
      <c r="U16" s="61">
        <v>1435445</v>
      </c>
      <c r="V16" s="61">
        <v>0</v>
      </c>
      <c r="W16" s="61">
        <v>51670</v>
      </c>
      <c r="X16" s="61">
        <v>22569473</v>
      </c>
      <c r="Y16" s="61">
        <v>22569473</v>
      </c>
      <c r="Z16" s="62">
        <v>0</v>
      </c>
    </row>
    <row r="17" spans="1:26" s="4" customFormat="1" ht="22.5" customHeight="1">
      <c r="A17" s="27">
        <v>7</v>
      </c>
      <c r="B17" s="28"/>
      <c r="C17" s="40" t="s">
        <v>12</v>
      </c>
      <c r="D17" s="7"/>
      <c r="E17" s="61">
        <v>24843252</v>
      </c>
      <c r="F17" s="61">
        <v>628481</v>
      </c>
      <c r="G17" s="61">
        <v>218015</v>
      </c>
      <c r="H17" s="61">
        <v>1492351</v>
      </c>
      <c r="I17" s="61">
        <v>271524</v>
      </c>
      <c r="J17" s="61">
        <v>1220827</v>
      </c>
      <c r="K17" s="61">
        <v>12551806</v>
      </c>
      <c r="L17" s="61">
        <v>1490056</v>
      </c>
      <c r="M17" s="61">
        <v>210312</v>
      </c>
      <c r="N17" s="61">
        <v>0</v>
      </c>
      <c r="O17" s="61">
        <v>13996193</v>
      </c>
      <c r="P17" s="61">
        <v>7202802</v>
      </c>
      <c r="Q17" s="61">
        <v>0</v>
      </c>
      <c r="R17" s="61">
        <v>0</v>
      </c>
      <c r="S17" s="61">
        <v>0</v>
      </c>
      <c r="T17" s="61">
        <v>0</v>
      </c>
      <c r="U17" s="61">
        <v>59989</v>
      </c>
      <c r="V17" s="61">
        <v>0</v>
      </c>
      <c r="W17" s="61">
        <v>792640</v>
      </c>
      <c r="X17" s="61">
        <v>61149345</v>
      </c>
      <c r="Y17" s="61">
        <v>61149345</v>
      </c>
      <c r="Z17" s="62">
        <v>0</v>
      </c>
    </row>
    <row r="18" spans="1:26" s="4" customFormat="1" ht="22.5" customHeight="1">
      <c r="A18" s="27">
        <v>8</v>
      </c>
      <c r="B18" s="28"/>
      <c r="C18" s="40" t="s">
        <v>13</v>
      </c>
      <c r="D18" s="7"/>
      <c r="E18" s="61">
        <v>7870990</v>
      </c>
      <c r="F18" s="61">
        <v>73333</v>
      </c>
      <c r="G18" s="61">
        <v>6123</v>
      </c>
      <c r="H18" s="61">
        <v>786550</v>
      </c>
      <c r="I18" s="61">
        <v>205227</v>
      </c>
      <c r="J18" s="61">
        <v>581323</v>
      </c>
      <c r="K18" s="61">
        <v>7952600</v>
      </c>
      <c r="L18" s="61">
        <v>313029</v>
      </c>
      <c r="M18" s="61">
        <v>96087</v>
      </c>
      <c r="N18" s="61">
        <v>0</v>
      </c>
      <c r="O18" s="61">
        <v>6150621</v>
      </c>
      <c r="P18" s="61">
        <v>796401</v>
      </c>
      <c r="Q18" s="61">
        <v>0</v>
      </c>
      <c r="R18" s="61">
        <v>0</v>
      </c>
      <c r="S18" s="61">
        <v>0</v>
      </c>
      <c r="T18" s="61">
        <v>0</v>
      </c>
      <c r="U18" s="61">
        <v>342575</v>
      </c>
      <c r="V18" s="61">
        <v>0</v>
      </c>
      <c r="W18" s="61">
        <v>2780</v>
      </c>
      <c r="X18" s="61">
        <v>23998604</v>
      </c>
      <c r="Y18" s="61">
        <v>23998604</v>
      </c>
      <c r="Z18" s="62">
        <v>0</v>
      </c>
    </row>
    <row r="19" spans="1:26" s="4" customFormat="1" ht="22.5" customHeight="1">
      <c r="A19" s="27">
        <v>9</v>
      </c>
      <c r="B19" s="28"/>
      <c r="C19" s="40" t="s">
        <v>14</v>
      </c>
      <c r="D19" s="7"/>
      <c r="E19" s="61">
        <v>8233757</v>
      </c>
      <c r="F19" s="61">
        <v>113345</v>
      </c>
      <c r="G19" s="61">
        <v>0</v>
      </c>
      <c r="H19" s="61">
        <v>510060</v>
      </c>
      <c r="I19" s="61">
        <v>67314</v>
      </c>
      <c r="J19" s="61">
        <v>442746</v>
      </c>
      <c r="K19" s="61">
        <v>7976272</v>
      </c>
      <c r="L19" s="61">
        <v>277239</v>
      </c>
      <c r="M19" s="61">
        <v>608823</v>
      </c>
      <c r="N19" s="61">
        <v>0</v>
      </c>
      <c r="O19" s="61">
        <v>4108571</v>
      </c>
      <c r="P19" s="61">
        <v>2412970</v>
      </c>
      <c r="Q19" s="61">
        <v>0</v>
      </c>
      <c r="R19" s="61">
        <v>0</v>
      </c>
      <c r="S19" s="61">
        <v>0</v>
      </c>
      <c r="T19" s="61">
        <v>0</v>
      </c>
      <c r="U19" s="61">
        <v>2883</v>
      </c>
      <c r="V19" s="61">
        <v>0</v>
      </c>
      <c r="W19" s="61">
        <v>107</v>
      </c>
      <c r="X19" s="61">
        <v>23853443</v>
      </c>
      <c r="Y19" s="61">
        <v>23853443</v>
      </c>
      <c r="Z19" s="62">
        <v>0</v>
      </c>
    </row>
    <row r="20" spans="1:26" s="4" customFormat="1" ht="22.5" customHeight="1">
      <c r="A20" s="27">
        <v>10</v>
      </c>
      <c r="B20" s="28"/>
      <c r="C20" s="40" t="s">
        <v>15</v>
      </c>
      <c r="D20" s="7"/>
      <c r="E20" s="61">
        <v>7019001</v>
      </c>
      <c r="F20" s="61">
        <v>969226</v>
      </c>
      <c r="G20" s="61">
        <v>0</v>
      </c>
      <c r="H20" s="61">
        <v>707144</v>
      </c>
      <c r="I20" s="61">
        <v>64316</v>
      </c>
      <c r="J20" s="61">
        <v>642828</v>
      </c>
      <c r="K20" s="61">
        <v>7290247</v>
      </c>
      <c r="L20" s="61">
        <v>1321102</v>
      </c>
      <c r="M20" s="61">
        <v>0</v>
      </c>
      <c r="N20" s="61">
        <v>0</v>
      </c>
      <c r="O20" s="61">
        <v>2205453</v>
      </c>
      <c r="P20" s="61">
        <v>23820</v>
      </c>
      <c r="Q20" s="61">
        <v>0</v>
      </c>
      <c r="R20" s="61">
        <v>0</v>
      </c>
      <c r="S20" s="61">
        <v>0</v>
      </c>
      <c r="T20" s="61">
        <v>0</v>
      </c>
      <c r="U20" s="61">
        <v>62886</v>
      </c>
      <c r="V20" s="61">
        <v>0</v>
      </c>
      <c r="W20" s="61">
        <v>21080</v>
      </c>
      <c r="X20" s="61">
        <v>17329631</v>
      </c>
      <c r="Y20" s="61">
        <v>17329631</v>
      </c>
      <c r="Z20" s="62">
        <v>0</v>
      </c>
    </row>
    <row r="21" spans="1:26" s="4" customFormat="1" ht="22.5" customHeight="1">
      <c r="A21" s="27">
        <v>11</v>
      </c>
      <c r="B21" s="28"/>
      <c r="C21" s="40" t="s">
        <v>16</v>
      </c>
      <c r="D21" s="7"/>
      <c r="E21" s="61">
        <v>12797862</v>
      </c>
      <c r="F21" s="61">
        <v>74919</v>
      </c>
      <c r="G21" s="61">
        <v>0</v>
      </c>
      <c r="H21" s="61">
        <v>389326</v>
      </c>
      <c r="I21" s="61">
        <v>36770</v>
      </c>
      <c r="J21" s="61">
        <v>352556</v>
      </c>
      <c r="K21" s="61">
        <v>866177</v>
      </c>
      <c r="L21" s="61">
        <v>79453</v>
      </c>
      <c r="M21" s="61">
        <v>56755</v>
      </c>
      <c r="N21" s="61">
        <v>0</v>
      </c>
      <c r="O21" s="61">
        <v>100419</v>
      </c>
      <c r="P21" s="61">
        <v>1363968</v>
      </c>
      <c r="Q21" s="61">
        <v>0</v>
      </c>
      <c r="R21" s="61">
        <v>0</v>
      </c>
      <c r="S21" s="61">
        <v>0</v>
      </c>
      <c r="T21" s="61">
        <v>0</v>
      </c>
      <c r="U21" s="61">
        <v>17547</v>
      </c>
      <c r="V21" s="61">
        <v>0</v>
      </c>
      <c r="W21" s="61">
        <v>49344</v>
      </c>
      <c r="X21" s="61">
        <v>15641398</v>
      </c>
      <c r="Y21" s="61">
        <v>15641398</v>
      </c>
      <c r="Z21" s="62">
        <v>0</v>
      </c>
    </row>
    <row r="22" spans="1:26" s="4" customFormat="1" ht="22.5" customHeight="1">
      <c r="A22" s="27">
        <v>12</v>
      </c>
      <c r="B22" s="28"/>
      <c r="C22" s="40" t="s">
        <v>17</v>
      </c>
      <c r="D22" s="7"/>
      <c r="E22" s="61">
        <v>38141024</v>
      </c>
      <c r="F22" s="61">
        <v>106247</v>
      </c>
      <c r="G22" s="61">
        <v>0</v>
      </c>
      <c r="H22" s="61">
        <v>1362387</v>
      </c>
      <c r="I22" s="61">
        <v>360721</v>
      </c>
      <c r="J22" s="61">
        <v>1001666</v>
      </c>
      <c r="K22" s="61">
        <v>9769148</v>
      </c>
      <c r="L22" s="61">
        <v>528456</v>
      </c>
      <c r="M22" s="61">
        <v>107095</v>
      </c>
      <c r="N22" s="61">
        <v>467200</v>
      </c>
      <c r="O22" s="61">
        <v>33997280</v>
      </c>
      <c r="P22" s="61">
        <v>362320</v>
      </c>
      <c r="Q22" s="61">
        <v>0</v>
      </c>
      <c r="R22" s="61">
        <v>0</v>
      </c>
      <c r="S22" s="61">
        <v>0</v>
      </c>
      <c r="T22" s="61">
        <v>0</v>
      </c>
      <c r="U22" s="61">
        <v>2482128</v>
      </c>
      <c r="V22" s="61">
        <v>0</v>
      </c>
      <c r="W22" s="61">
        <v>415070</v>
      </c>
      <c r="X22" s="61">
        <v>87103652</v>
      </c>
      <c r="Y22" s="61">
        <v>87103652</v>
      </c>
      <c r="Z22" s="62">
        <v>0</v>
      </c>
    </row>
    <row r="23" spans="1:26" s="4" customFormat="1" ht="22.5" customHeight="1">
      <c r="A23" s="27">
        <v>13</v>
      </c>
      <c r="B23" s="28"/>
      <c r="C23" s="40" t="s">
        <v>18</v>
      </c>
      <c r="D23" s="7"/>
      <c r="E23" s="61">
        <v>10779129</v>
      </c>
      <c r="F23" s="61">
        <v>297846</v>
      </c>
      <c r="G23" s="61">
        <v>297101</v>
      </c>
      <c r="H23" s="61">
        <v>807974</v>
      </c>
      <c r="I23" s="61">
        <v>130233</v>
      </c>
      <c r="J23" s="61">
        <v>677741</v>
      </c>
      <c r="K23" s="61">
        <v>9149547</v>
      </c>
      <c r="L23" s="61">
        <v>643772</v>
      </c>
      <c r="M23" s="61">
        <v>71195</v>
      </c>
      <c r="N23" s="61">
        <v>0</v>
      </c>
      <c r="O23" s="61">
        <v>14992126</v>
      </c>
      <c r="P23" s="61">
        <v>270551</v>
      </c>
      <c r="Q23" s="61">
        <v>0</v>
      </c>
      <c r="R23" s="61">
        <v>0</v>
      </c>
      <c r="S23" s="61">
        <v>0</v>
      </c>
      <c r="T23" s="61">
        <v>0</v>
      </c>
      <c r="U23" s="61">
        <v>3993855</v>
      </c>
      <c r="V23" s="61">
        <v>0</v>
      </c>
      <c r="W23" s="61">
        <v>702947</v>
      </c>
      <c r="X23" s="61">
        <v>40767324</v>
      </c>
      <c r="Y23" s="61">
        <v>40767324</v>
      </c>
      <c r="Z23" s="62">
        <v>0</v>
      </c>
    </row>
    <row r="24" spans="1:26" s="4" customFormat="1" ht="11.25" customHeight="1">
      <c r="A24" s="27"/>
      <c r="B24" s="28"/>
      <c r="C24" s="40"/>
      <c r="D24" s="7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2"/>
    </row>
    <row r="25" spans="1:26" s="4" customFormat="1" ht="15" customHeight="1">
      <c r="A25" s="38" t="s">
        <v>5</v>
      </c>
      <c r="B25" s="39"/>
      <c r="C25" s="39"/>
      <c r="D25" s="18"/>
      <c r="E25" s="61">
        <f aca="true" t="shared" si="1" ref="E25:Z25">SUM(E11:E23)</f>
        <v>300353254</v>
      </c>
      <c r="F25" s="61">
        <f t="shared" si="1"/>
        <v>5168163</v>
      </c>
      <c r="G25" s="61">
        <f t="shared" si="1"/>
        <v>1439680</v>
      </c>
      <c r="H25" s="61">
        <f t="shared" si="1"/>
        <v>17577477</v>
      </c>
      <c r="I25" s="61">
        <f t="shared" si="1"/>
        <v>2985997</v>
      </c>
      <c r="J25" s="61">
        <f t="shared" si="1"/>
        <v>14591480</v>
      </c>
      <c r="K25" s="61">
        <f t="shared" si="1"/>
        <v>169882376</v>
      </c>
      <c r="L25" s="61">
        <f>SUM(L11:L23)</f>
        <v>10037953</v>
      </c>
      <c r="M25" s="61">
        <f t="shared" si="1"/>
        <v>3626033</v>
      </c>
      <c r="N25" s="61">
        <f>SUM(N11:N23)</f>
        <v>467200</v>
      </c>
      <c r="O25" s="61">
        <f t="shared" si="1"/>
        <v>143084121</v>
      </c>
      <c r="P25" s="61">
        <f t="shared" si="1"/>
        <v>22007286</v>
      </c>
      <c r="Q25" s="61">
        <f>SUM(Q11:Q23)</f>
        <v>0</v>
      </c>
      <c r="R25" s="61">
        <f t="shared" si="1"/>
        <v>0</v>
      </c>
      <c r="S25" s="61">
        <f t="shared" si="1"/>
        <v>0</v>
      </c>
      <c r="T25" s="61">
        <f t="shared" si="1"/>
        <v>0</v>
      </c>
      <c r="U25" s="61">
        <f t="shared" si="1"/>
        <v>21044395</v>
      </c>
      <c r="V25" s="61">
        <f t="shared" si="1"/>
        <v>0</v>
      </c>
      <c r="W25" s="61">
        <f t="shared" si="1"/>
        <v>3195206</v>
      </c>
      <c r="X25" s="61">
        <f t="shared" si="1"/>
        <v>681237348</v>
      </c>
      <c r="Y25" s="61">
        <f t="shared" si="1"/>
        <v>681237348</v>
      </c>
      <c r="Z25" s="62">
        <f t="shared" si="1"/>
        <v>0</v>
      </c>
    </row>
    <row r="26" spans="1:26" s="4" customFormat="1" ht="11.25" customHeight="1">
      <c r="A26" s="38"/>
      <c r="B26" s="39"/>
      <c r="C26" s="39"/>
      <c r="D26" s="18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2"/>
    </row>
    <row r="27" spans="1:26" s="4" customFormat="1" ht="22.5" customHeight="1">
      <c r="A27" s="27">
        <v>1</v>
      </c>
      <c r="B27" s="28"/>
      <c r="C27" s="40" t="s">
        <v>19</v>
      </c>
      <c r="D27" s="7"/>
      <c r="E27" s="61">
        <v>9072561</v>
      </c>
      <c r="F27" s="61">
        <v>707601</v>
      </c>
      <c r="G27" s="61">
        <v>3027</v>
      </c>
      <c r="H27" s="61">
        <v>237232</v>
      </c>
      <c r="I27" s="61">
        <v>73633</v>
      </c>
      <c r="J27" s="61">
        <v>163599</v>
      </c>
      <c r="K27" s="61">
        <v>3169036</v>
      </c>
      <c r="L27" s="61">
        <v>760803</v>
      </c>
      <c r="M27" s="61">
        <v>0</v>
      </c>
      <c r="N27" s="61">
        <v>0</v>
      </c>
      <c r="O27" s="61">
        <v>3905974</v>
      </c>
      <c r="P27" s="61">
        <v>108027</v>
      </c>
      <c r="Q27" s="61">
        <v>0</v>
      </c>
      <c r="R27" s="61">
        <v>0</v>
      </c>
      <c r="S27" s="61">
        <v>0</v>
      </c>
      <c r="T27" s="61">
        <v>0</v>
      </c>
      <c r="U27" s="61">
        <v>44892</v>
      </c>
      <c r="V27" s="61">
        <v>0</v>
      </c>
      <c r="W27" s="61">
        <v>0</v>
      </c>
      <c r="X27" s="61">
        <v>16537722</v>
      </c>
      <c r="Y27" s="61">
        <v>16537722</v>
      </c>
      <c r="Z27" s="62">
        <v>0</v>
      </c>
    </row>
    <row r="28" spans="1:26" s="4" customFormat="1" ht="22.5" customHeight="1">
      <c r="A28" s="27">
        <v>2</v>
      </c>
      <c r="B28" s="28"/>
      <c r="C28" s="40" t="s">
        <v>20</v>
      </c>
      <c r="D28" s="7"/>
      <c r="E28" s="61">
        <v>3470525</v>
      </c>
      <c r="F28" s="61">
        <v>0</v>
      </c>
      <c r="G28" s="61">
        <v>0</v>
      </c>
      <c r="H28" s="61">
        <v>196705</v>
      </c>
      <c r="I28" s="61">
        <v>25400</v>
      </c>
      <c r="J28" s="61">
        <v>171305</v>
      </c>
      <c r="K28" s="61">
        <v>753001</v>
      </c>
      <c r="L28" s="61">
        <v>141570</v>
      </c>
      <c r="M28" s="61">
        <v>0</v>
      </c>
      <c r="N28" s="61">
        <v>0</v>
      </c>
      <c r="O28" s="61">
        <v>0</v>
      </c>
      <c r="P28" s="61">
        <v>668677</v>
      </c>
      <c r="Q28" s="61">
        <v>0</v>
      </c>
      <c r="R28" s="61">
        <v>0</v>
      </c>
      <c r="S28" s="61">
        <v>0</v>
      </c>
      <c r="T28" s="61">
        <v>0</v>
      </c>
      <c r="U28" s="61">
        <v>410814</v>
      </c>
      <c r="V28" s="61">
        <v>0</v>
      </c>
      <c r="W28" s="61">
        <v>0</v>
      </c>
      <c r="X28" s="61">
        <v>5499722</v>
      </c>
      <c r="Y28" s="61">
        <v>5499722</v>
      </c>
      <c r="Z28" s="62">
        <v>0</v>
      </c>
    </row>
    <row r="29" spans="1:31" s="4" customFormat="1" ht="22.5" customHeight="1">
      <c r="A29" s="27">
        <v>3</v>
      </c>
      <c r="B29" s="28"/>
      <c r="C29" s="40" t="s">
        <v>21</v>
      </c>
      <c r="D29" s="7"/>
      <c r="E29" s="61">
        <v>3151966</v>
      </c>
      <c r="F29" s="61">
        <v>111042</v>
      </c>
      <c r="G29" s="61">
        <v>0</v>
      </c>
      <c r="H29" s="61">
        <v>43127</v>
      </c>
      <c r="I29" s="61">
        <v>0</v>
      </c>
      <c r="J29" s="61">
        <v>43127</v>
      </c>
      <c r="K29" s="61">
        <v>170749</v>
      </c>
      <c r="L29" s="61">
        <v>127378</v>
      </c>
      <c r="M29" s="61">
        <v>0</v>
      </c>
      <c r="N29" s="61">
        <v>0</v>
      </c>
      <c r="O29" s="61">
        <v>84340</v>
      </c>
      <c r="P29" s="61">
        <v>0</v>
      </c>
      <c r="Q29" s="61">
        <v>0</v>
      </c>
      <c r="R29" s="61">
        <v>0</v>
      </c>
      <c r="S29" s="61">
        <v>0</v>
      </c>
      <c r="T29" s="61">
        <v>0</v>
      </c>
      <c r="U29" s="61">
        <v>48200</v>
      </c>
      <c r="V29" s="61">
        <v>0</v>
      </c>
      <c r="W29" s="61">
        <v>0</v>
      </c>
      <c r="X29" s="61">
        <v>3498382</v>
      </c>
      <c r="Y29" s="61">
        <v>3498382</v>
      </c>
      <c r="Z29" s="62">
        <v>0</v>
      </c>
      <c r="AE29" s="5"/>
    </row>
    <row r="30" spans="1:26" s="4" customFormat="1" ht="22.5" customHeight="1">
      <c r="A30" s="27">
        <v>4</v>
      </c>
      <c r="B30" s="28"/>
      <c r="C30" s="40" t="s">
        <v>0</v>
      </c>
      <c r="D30" s="7"/>
      <c r="E30" s="61">
        <v>1527554</v>
      </c>
      <c r="F30" s="61">
        <v>229252</v>
      </c>
      <c r="G30" s="61">
        <v>0</v>
      </c>
      <c r="H30" s="61">
        <v>131916</v>
      </c>
      <c r="I30" s="61">
        <v>33031</v>
      </c>
      <c r="J30" s="61">
        <v>98885</v>
      </c>
      <c r="K30" s="61">
        <v>1198604</v>
      </c>
      <c r="L30" s="61">
        <v>401167</v>
      </c>
      <c r="M30" s="61">
        <v>99443</v>
      </c>
      <c r="N30" s="61">
        <v>0</v>
      </c>
      <c r="O30" s="61">
        <v>1109618</v>
      </c>
      <c r="P30" s="61">
        <v>1126174</v>
      </c>
      <c r="Q30" s="61">
        <v>0</v>
      </c>
      <c r="R30" s="61">
        <v>0</v>
      </c>
      <c r="S30" s="61">
        <v>0</v>
      </c>
      <c r="T30" s="61">
        <v>0</v>
      </c>
      <c r="U30" s="61">
        <v>257887</v>
      </c>
      <c r="V30" s="61">
        <v>0</v>
      </c>
      <c r="W30" s="61">
        <v>117770</v>
      </c>
      <c r="X30" s="61">
        <v>5568966</v>
      </c>
      <c r="Y30" s="61">
        <v>5568966</v>
      </c>
      <c r="Z30" s="62">
        <v>0</v>
      </c>
    </row>
    <row r="31" spans="1:26" s="4" customFormat="1" ht="22.5" customHeight="1">
      <c r="A31" s="27">
        <v>5</v>
      </c>
      <c r="B31" s="28"/>
      <c r="C31" s="40" t="s">
        <v>22</v>
      </c>
      <c r="D31" s="7"/>
      <c r="E31" s="61">
        <v>2213845</v>
      </c>
      <c r="F31" s="61">
        <v>215360</v>
      </c>
      <c r="G31" s="61">
        <v>0</v>
      </c>
      <c r="H31" s="61">
        <v>207839</v>
      </c>
      <c r="I31" s="61">
        <v>27401</v>
      </c>
      <c r="J31" s="61">
        <v>180438</v>
      </c>
      <c r="K31" s="61">
        <v>1589568</v>
      </c>
      <c r="L31" s="61">
        <v>317252</v>
      </c>
      <c r="M31" s="61">
        <v>0</v>
      </c>
      <c r="N31" s="61">
        <v>0</v>
      </c>
      <c r="O31" s="61">
        <v>431231</v>
      </c>
      <c r="P31" s="61">
        <v>0</v>
      </c>
      <c r="Q31" s="61">
        <v>0</v>
      </c>
      <c r="R31" s="61">
        <v>0</v>
      </c>
      <c r="S31" s="61">
        <v>0</v>
      </c>
      <c r="T31" s="61">
        <v>0</v>
      </c>
      <c r="U31" s="61">
        <v>95691</v>
      </c>
      <c r="V31" s="61">
        <v>0</v>
      </c>
      <c r="W31" s="61">
        <v>24400</v>
      </c>
      <c r="X31" s="61">
        <v>4562574</v>
      </c>
      <c r="Y31" s="61">
        <v>4562574</v>
      </c>
      <c r="Z31" s="62">
        <v>0</v>
      </c>
    </row>
    <row r="32" spans="1:26" s="4" customFormat="1" ht="22.5" customHeight="1">
      <c r="A32" s="27">
        <v>6</v>
      </c>
      <c r="B32" s="28"/>
      <c r="C32" s="40" t="s">
        <v>23</v>
      </c>
      <c r="D32" s="7"/>
      <c r="E32" s="61">
        <v>1368394</v>
      </c>
      <c r="F32" s="61">
        <v>6333</v>
      </c>
      <c r="G32" s="61">
        <v>0</v>
      </c>
      <c r="H32" s="61">
        <v>55972</v>
      </c>
      <c r="I32" s="61">
        <v>0</v>
      </c>
      <c r="J32" s="61">
        <v>55972</v>
      </c>
      <c r="K32" s="61">
        <v>10400</v>
      </c>
      <c r="L32" s="61">
        <v>0</v>
      </c>
      <c r="M32" s="61">
        <v>0</v>
      </c>
      <c r="N32" s="61">
        <v>0</v>
      </c>
      <c r="O32" s="61">
        <v>312110</v>
      </c>
      <c r="P32" s="61">
        <v>0</v>
      </c>
      <c r="Q32" s="61">
        <v>0</v>
      </c>
      <c r="R32" s="61">
        <v>0</v>
      </c>
      <c r="S32" s="61">
        <v>0</v>
      </c>
      <c r="T32" s="61">
        <v>0</v>
      </c>
      <c r="U32" s="61">
        <v>0</v>
      </c>
      <c r="V32" s="61">
        <v>0</v>
      </c>
      <c r="W32" s="61">
        <v>0</v>
      </c>
      <c r="X32" s="61">
        <v>1746876</v>
      </c>
      <c r="Y32" s="61">
        <v>1746876</v>
      </c>
      <c r="Z32" s="62">
        <v>0</v>
      </c>
    </row>
    <row r="33" spans="1:26" s="5" customFormat="1" ht="11.25" customHeight="1">
      <c r="A33" s="27"/>
      <c r="B33" s="28"/>
      <c r="C33" s="40"/>
      <c r="D33" s="7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2"/>
    </row>
    <row r="34" spans="1:26" s="4" customFormat="1" ht="15" customHeight="1">
      <c r="A34" s="38" t="s">
        <v>24</v>
      </c>
      <c r="B34" s="39"/>
      <c r="C34" s="39"/>
      <c r="D34" s="18"/>
      <c r="E34" s="61">
        <f aca="true" t="shared" si="2" ref="E34:Z34">SUM(E27:E32)</f>
        <v>20804845</v>
      </c>
      <c r="F34" s="61">
        <f t="shared" si="2"/>
        <v>1269588</v>
      </c>
      <c r="G34" s="61">
        <f t="shared" si="2"/>
        <v>3027</v>
      </c>
      <c r="H34" s="61">
        <f t="shared" si="2"/>
        <v>872791</v>
      </c>
      <c r="I34" s="61">
        <f t="shared" si="2"/>
        <v>159465</v>
      </c>
      <c r="J34" s="61">
        <f t="shared" si="2"/>
        <v>713326</v>
      </c>
      <c r="K34" s="61">
        <f t="shared" si="2"/>
        <v>6891358</v>
      </c>
      <c r="L34" s="61">
        <f t="shared" si="2"/>
        <v>1748170</v>
      </c>
      <c r="M34" s="61">
        <f t="shared" si="2"/>
        <v>99443</v>
      </c>
      <c r="N34" s="61">
        <f t="shared" si="2"/>
        <v>0</v>
      </c>
      <c r="O34" s="61">
        <f t="shared" si="2"/>
        <v>5843273</v>
      </c>
      <c r="P34" s="61">
        <f t="shared" si="2"/>
        <v>1902878</v>
      </c>
      <c r="Q34" s="61">
        <f t="shared" si="2"/>
        <v>0</v>
      </c>
      <c r="R34" s="61">
        <f t="shared" si="2"/>
        <v>0</v>
      </c>
      <c r="S34" s="61">
        <f t="shared" si="2"/>
        <v>0</v>
      </c>
      <c r="T34" s="61">
        <f t="shared" si="2"/>
        <v>0</v>
      </c>
      <c r="U34" s="61">
        <f t="shared" si="2"/>
        <v>857484</v>
      </c>
      <c r="V34" s="61">
        <f t="shared" si="2"/>
        <v>0</v>
      </c>
      <c r="W34" s="61">
        <f t="shared" si="2"/>
        <v>142170</v>
      </c>
      <c r="X34" s="61">
        <f t="shared" si="2"/>
        <v>37414242</v>
      </c>
      <c r="Y34" s="61">
        <f t="shared" si="2"/>
        <v>37414242</v>
      </c>
      <c r="Z34" s="62">
        <f t="shared" si="2"/>
        <v>0</v>
      </c>
    </row>
    <row r="35" spans="1:26" s="4" customFormat="1" ht="11.25" customHeight="1" thickBot="1">
      <c r="A35" s="41"/>
      <c r="B35" s="42"/>
      <c r="C35" s="42"/>
      <c r="D35" s="19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4"/>
    </row>
    <row r="36" s="43" customFormat="1" ht="15" customHeight="1"/>
    <row r="37" s="43" customFormat="1" ht="15" customHeight="1"/>
    <row r="38" s="43" customFormat="1" ht="15" customHeight="1"/>
    <row r="41" ht="15" customHeight="1">
      <c r="AA41" s="65"/>
    </row>
    <row r="42" ht="15" customHeight="1">
      <c r="AA42" s="65"/>
    </row>
  </sheetData>
  <sheetProtection/>
  <mergeCells count="5">
    <mergeCell ref="E3:J3"/>
    <mergeCell ref="Y3:Z3"/>
    <mergeCell ref="E4:F4"/>
    <mergeCell ref="H4:I4"/>
    <mergeCell ref="K4:L4"/>
  </mergeCells>
  <printOptions/>
  <pageMargins left="0.7874015748031497" right="0.3937007874015748" top="0.7874015748031497" bottom="0.7874015748031497" header="0.5118110236220472" footer="0.3937007874015748"/>
  <pageSetup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吉村　治紀</dc:creator>
  <cp:keywords/>
  <dc:description/>
  <cp:lastModifiedBy> </cp:lastModifiedBy>
  <cp:lastPrinted>2021-03-22T10:13:03Z</cp:lastPrinted>
  <dcterms:created xsi:type="dcterms:W3CDTF">2003-12-19T05:51:26Z</dcterms:created>
  <dcterms:modified xsi:type="dcterms:W3CDTF">2021-03-31T04:25:16Z</dcterms:modified>
  <cp:category/>
  <cp:version/>
  <cp:contentType/>
  <cp:contentStatus/>
</cp:coreProperties>
</file>