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4500" activeTab="0"/>
  </bookViews>
  <sheets>
    <sheet name="29030314 決算の状況" sheetId="1" r:id="rId1"/>
  </sheets>
  <definedNames>
    <definedName name="_xlnm.Print_Area" localSheetId="0">'29030314 決算の状況'!$A$1:$L$39</definedName>
    <definedName name="_xlnm.Print_Titles" localSheetId="0">'29030314 決算の状況'!$A:$C</definedName>
  </definedNames>
  <calcPr fullCalcOnLoad="1"/>
</workbook>
</file>

<file path=xl/sharedStrings.xml><?xml version="1.0" encoding="utf-8"?>
<sst xmlns="http://schemas.openxmlformats.org/spreadsheetml/2006/main" count="94" uniqueCount="61">
  <si>
    <t>繰入金　Ａ</t>
  </si>
  <si>
    <t>計　　Ｂ</t>
  </si>
  <si>
    <t>自転車競走事業</t>
  </si>
  <si>
    <t>小型自動車競走事業</t>
  </si>
  <si>
    <t>繰出金　Ｃ</t>
  </si>
  <si>
    <t>設備改善費</t>
  </si>
  <si>
    <t>計　　Ｄ</t>
  </si>
  <si>
    <t>実質収支</t>
  </si>
  <si>
    <t>再 差 引</t>
  </si>
  <si>
    <t>職　員　数　（人）</t>
  </si>
  <si>
    <t>常勤職員</t>
  </si>
  <si>
    <t>１開催平均</t>
  </si>
  <si>
    <t>開催回数</t>
  </si>
  <si>
    <t>開催日数</t>
  </si>
  <si>
    <t>入場人員</t>
  </si>
  <si>
    <t>臨時職員</t>
  </si>
  <si>
    <t>（回）</t>
  </si>
  <si>
    <t>（日）</t>
  </si>
  <si>
    <t>（人）</t>
  </si>
  <si>
    <t>競走事業</t>
  </si>
  <si>
    <t>防府市</t>
  </si>
  <si>
    <t>下関市</t>
  </si>
  <si>
    <t xml:space="preserve"> 合　　　　　　　　　　　　計</t>
  </si>
  <si>
    <t>周南市</t>
  </si>
  <si>
    <t>山陽小野田市</t>
  </si>
  <si>
    <t>地方債</t>
  </si>
  <si>
    <t>行</t>
  </si>
  <si>
    <t>列</t>
  </si>
  <si>
    <t>収支</t>
  </si>
  <si>
    <t>歳出</t>
  </si>
  <si>
    <t>歳入</t>
  </si>
  <si>
    <t>参考</t>
  </si>
  <si>
    <t>団体名</t>
  </si>
  <si>
    <t>事業名</t>
  </si>
  <si>
    <t>車馬券等
売上金</t>
  </si>
  <si>
    <t>地方債償還金</t>
  </si>
  <si>
    <t>前年度
繰上充用金</t>
  </si>
  <si>
    <t>地方公共団体
金融機構納付金</t>
  </si>
  <si>
    <t>入場料</t>
  </si>
  <si>
    <t>開催費</t>
  </si>
  <si>
    <t>交付金</t>
  </si>
  <si>
    <t>繰越金</t>
  </si>
  <si>
    <t>その他</t>
  </si>
  <si>
    <t>小計</t>
  </si>
  <si>
    <t>３　収益事業会計決算の状況</t>
  </si>
  <si>
    <t>　　　　（単位　千円）</t>
  </si>
  <si>
    <t>地方公共団
体金融機構
納付金還付金</t>
  </si>
  <si>
    <t>翌年度に</t>
  </si>
  <si>
    <t>1</t>
  </si>
  <si>
    <t>2</t>
  </si>
  <si>
    <t>3</t>
  </si>
  <si>
    <t>モーターボート</t>
  </si>
  <si>
    <t>Ｂ－Ｄ－Ｅ</t>
  </si>
  <si>
    <t>Ｆ－Ａ＋Ｃ</t>
  </si>
  <si>
    <t>Ｆ</t>
  </si>
  <si>
    <t>Ｇ</t>
  </si>
  <si>
    <t>繰り越すべ</t>
  </si>
  <si>
    <t>き財源　Ｅ</t>
  </si>
  <si>
    <t>　第３－１４表　決算の状況（50表関係）</t>
  </si>
  <si>
    <t>3</t>
  </si>
  <si>
    <t>モーターボート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</si>
</sst>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&quot;\ #,##0"/>
    <numFmt numFmtId="178" formatCode="#,##0;[Red]&quot;△&quot;\ #,##0"/>
    <numFmt numFmtId="179" formatCode="0_ "/>
    <numFmt numFmtId="180" formatCode="_(* #,##0_);_(* &quot;△&quot;#,##0\ ;_(* &quot;-&quot;_);_(@_)"/>
    <numFmt numFmtId="181" formatCode="_(* #,##0_);_(* &quot;▲&quot;#,##0\ ;_(* &quot;-&quot;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180" fontId="2" fillId="0" borderId="13" xfId="0" applyNumberFormat="1" applyFont="1" applyFill="1" applyBorder="1" applyAlignment="1">
      <alignment vertical="center" shrinkToFit="1"/>
    </xf>
    <xf numFmtId="180" fontId="2" fillId="0" borderId="14" xfId="0" applyNumberFormat="1" applyFont="1" applyFill="1" applyBorder="1" applyAlignment="1">
      <alignment vertical="center" shrinkToFit="1"/>
    </xf>
    <xf numFmtId="180" fontId="2" fillId="0" borderId="10" xfId="0" applyNumberFormat="1" applyFont="1" applyFill="1" applyBorder="1" applyAlignment="1">
      <alignment vertical="center" shrinkToFit="1"/>
    </xf>
    <xf numFmtId="180" fontId="2" fillId="0" borderId="15" xfId="0" applyNumberFormat="1" applyFont="1" applyFill="1" applyBorder="1" applyAlignment="1">
      <alignment vertical="center" shrinkToFit="1"/>
    </xf>
    <xf numFmtId="180" fontId="2" fillId="0" borderId="11" xfId="0" applyNumberFormat="1" applyFont="1" applyFill="1" applyBorder="1" applyAlignment="1">
      <alignment vertical="center" shrinkToFit="1"/>
    </xf>
    <xf numFmtId="180" fontId="2" fillId="0" borderId="1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horizontal="distributed" indent="1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indent="1"/>
    </xf>
    <xf numFmtId="0" fontId="3" fillId="0" borderId="11" xfId="0" applyFont="1" applyFill="1" applyBorder="1" applyAlignment="1">
      <alignment horizontal="distributed" indent="1"/>
    </xf>
    <xf numFmtId="0" fontId="3" fillId="0" borderId="12" xfId="0" applyFont="1" applyFill="1" applyBorder="1" applyAlignment="1">
      <alignment horizontal="distributed" indent="1"/>
    </xf>
    <xf numFmtId="0" fontId="40" fillId="0" borderId="0" xfId="0" applyFont="1" applyFill="1" applyAlignment="1">
      <alignment/>
    </xf>
    <xf numFmtId="180" fontId="2" fillId="0" borderId="13" xfId="0" applyNumberFormat="1" applyFont="1" applyFill="1" applyBorder="1" applyAlignment="1">
      <alignment horizontal="right" vertical="center" shrinkToFit="1"/>
    </xf>
    <xf numFmtId="180" fontId="2" fillId="0" borderId="10" xfId="0" applyNumberFormat="1" applyFont="1" applyFill="1" applyBorder="1" applyAlignment="1">
      <alignment horizontal="right" vertical="center" shrinkToFit="1"/>
    </xf>
    <xf numFmtId="180" fontId="2" fillId="0" borderId="11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distributed"/>
    </xf>
    <xf numFmtId="179" fontId="2" fillId="0" borderId="10" xfId="0" applyNumberFormat="1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/>
    </xf>
    <xf numFmtId="179" fontId="2" fillId="0" borderId="11" xfId="0" applyNumberFormat="1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/>
    </xf>
    <xf numFmtId="179" fontId="2" fillId="0" borderId="12" xfId="0" applyNumberFormat="1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 quotePrefix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5" xfId="0" applyFont="1" applyFill="1" applyBorder="1" applyAlignment="1" quotePrefix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 horizontal="distributed" vertical="center" indent="2"/>
    </xf>
    <xf numFmtId="0" fontId="0" fillId="0" borderId="17" xfId="0" applyFont="1" applyFill="1" applyBorder="1" applyAlignment="1">
      <alignment horizontal="distributed" vertical="center" indent="2"/>
    </xf>
    <xf numFmtId="0" fontId="0" fillId="0" borderId="15" xfId="0" applyFont="1" applyFill="1" applyBorder="1" applyAlignment="1">
      <alignment horizontal="distributed" vertical="center" indent="2"/>
    </xf>
    <xf numFmtId="0" fontId="0" fillId="0" borderId="20" xfId="0" applyFont="1" applyFill="1" applyBorder="1" applyAlignment="1">
      <alignment horizontal="distributed" vertical="center" indent="2"/>
    </xf>
    <xf numFmtId="0" fontId="0" fillId="0" borderId="21" xfId="0" applyFont="1" applyFill="1" applyBorder="1" applyAlignment="1">
      <alignment horizontal="distributed" vertical="center" indent="2"/>
    </xf>
    <xf numFmtId="0" fontId="0" fillId="0" borderId="18" xfId="0" applyFont="1" applyFill="1" applyBorder="1" applyAlignment="1">
      <alignment horizontal="distributed" vertical="center" indent="2"/>
    </xf>
    <xf numFmtId="0" fontId="2" fillId="0" borderId="10" xfId="0" applyFont="1" applyFill="1" applyBorder="1" applyAlignment="1">
      <alignment horizontal="distributed" vertical="center" indent="2"/>
    </xf>
    <xf numFmtId="0" fontId="0" fillId="0" borderId="11" xfId="0" applyFont="1" applyFill="1" applyBorder="1" applyAlignment="1">
      <alignment horizontal="distributed" vertical="center" indent="2"/>
    </xf>
    <xf numFmtId="0" fontId="0" fillId="0" borderId="12" xfId="0" applyFont="1" applyFill="1" applyBorder="1" applyAlignment="1">
      <alignment horizontal="distributed" vertical="center" indent="2"/>
    </xf>
    <xf numFmtId="179" fontId="2" fillId="0" borderId="10" xfId="0" applyNumberFormat="1" applyFont="1" applyFill="1" applyBorder="1" applyAlignment="1">
      <alignment horizontal="distributed" vertical="center" wrapText="1"/>
    </xf>
    <xf numFmtId="179" fontId="2" fillId="0" borderId="11" xfId="0" applyNumberFormat="1" applyFont="1" applyFill="1" applyBorder="1" applyAlignment="1">
      <alignment horizontal="distributed" vertical="center" wrapText="1"/>
    </xf>
    <xf numFmtId="179" fontId="2" fillId="0" borderId="12" xfId="0" applyNumberFormat="1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indent="10"/>
    </xf>
    <xf numFmtId="0" fontId="0" fillId="0" borderId="23" xfId="0" applyFont="1" applyFill="1" applyBorder="1" applyAlignment="1">
      <alignment horizontal="distributed" vertical="center" indent="10"/>
    </xf>
    <xf numFmtId="0" fontId="0" fillId="0" borderId="17" xfId="0" applyFont="1" applyFill="1" applyBorder="1" applyAlignment="1">
      <alignment horizontal="distributed" vertical="center" indent="10"/>
    </xf>
    <xf numFmtId="0" fontId="0" fillId="0" borderId="21" xfId="0" applyFont="1" applyFill="1" applyBorder="1" applyAlignment="1">
      <alignment horizontal="distributed" vertical="center" indent="10"/>
    </xf>
    <xf numFmtId="0" fontId="0" fillId="0" borderId="24" xfId="0" applyFont="1" applyFill="1" applyBorder="1" applyAlignment="1">
      <alignment horizontal="distributed" vertical="center" indent="10"/>
    </xf>
    <xf numFmtId="0" fontId="0" fillId="0" borderId="18" xfId="0" applyFont="1" applyFill="1" applyBorder="1" applyAlignment="1">
      <alignment horizontal="distributed" vertical="center" indent="10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 wrapText="1" indent="1"/>
    </xf>
    <xf numFmtId="0" fontId="3" fillId="0" borderId="11" xfId="0" applyFont="1" applyFill="1" applyBorder="1" applyAlignment="1">
      <alignment horizontal="distributed" vertical="center" wrapText="1" indent="1"/>
    </xf>
    <xf numFmtId="0" fontId="3" fillId="0" borderId="12" xfId="0" applyFont="1" applyFill="1" applyBorder="1" applyAlignment="1">
      <alignment horizontal="distributed" vertical="center" wrapText="1" indent="1"/>
    </xf>
    <xf numFmtId="0" fontId="2" fillId="0" borderId="14" xfId="0" applyFont="1" applyFill="1" applyBorder="1" applyAlignment="1">
      <alignment horizontal="distributed" vertical="center" indent="6"/>
    </xf>
    <xf numFmtId="0" fontId="0" fillId="0" borderId="23" xfId="0" applyFont="1" applyFill="1" applyBorder="1" applyAlignment="1">
      <alignment horizontal="distributed" vertical="center" indent="6"/>
    </xf>
    <xf numFmtId="0" fontId="0" fillId="0" borderId="17" xfId="0" applyFont="1" applyFill="1" applyBorder="1" applyAlignment="1">
      <alignment horizontal="distributed" vertical="center" indent="6"/>
    </xf>
    <xf numFmtId="0" fontId="0" fillId="0" borderId="21" xfId="0" applyFont="1" applyFill="1" applyBorder="1" applyAlignment="1">
      <alignment horizontal="distributed" vertical="center" indent="6"/>
    </xf>
    <xf numFmtId="0" fontId="0" fillId="0" borderId="24" xfId="0" applyFont="1" applyFill="1" applyBorder="1" applyAlignment="1">
      <alignment horizontal="distributed" vertical="center" indent="6"/>
    </xf>
    <xf numFmtId="0" fontId="0" fillId="0" borderId="18" xfId="0" applyFont="1" applyFill="1" applyBorder="1" applyAlignment="1">
      <alignment horizontal="distributed" vertical="center" indent="6"/>
    </xf>
    <xf numFmtId="181" fontId="2" fillId="0" borderId="13" xfId="0" applyNumberFormat="1" applyFont="1" applyFill="1" applyBorder="1" applyAlignment="1">
      <alignment vertical="center" shrinkToFit="1"/>
    </xf>
    <xf numFmtId="181" fontId="2" fillId="0" borderId="14" xfId="0" applyNumberFormat="1" applyFont="1" applyFill="1" applyBorder="1" applyAlignment="1">
      <alignment vertical="center" shrinkToFit="1"/>
    </xf>
    <xf numFmtId="181" fontId="2" fillId="0" borderId="10" xfId="0" applyNumberFormat="1" applyFont="1" applyFill="1" applyBorder="1" applyAlignment="1">
      <alignment vertical="center" shrinkToFit="1"/>
    </xf>
    <xf numFmtId="181" fontId="2" fillId="0" borderId="15" xfId="0" applyNumberFormat="1" applyFont="1" applyFill="1" applyBorder="1" applyAlignment="1">
      <alignment vertical="center" shrinkToFit="1"/>
    </xf>
    <xf numFmtId="181" fontId="2" fillId="0" borderId="11" xfId="0" applyNumberFormat="1" applyFont="1" applyFill="1" applyBorder="1" applyAlignment="1">
      <alignment vertical="center" shrinkToFit="1"/>
    </xf>
    <xf numFmtId="181" fontId="2" fillId="0" borderId="16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9"/>
  <sheetViews>
    <sheetView showGridLines="0" tabSelected="1" view="pageBreakPreview" zoomScale="85" zoomScaleSheetLayoutView="85" zoomScalePageLayoutView="0" workbookViewId="0" topLeftCell="A1">
      <selection activeCell="E33" sqref="E33:F38"/>
    </sheetView>
  </sheetViews>
  <sheetFormatPr defaultColWidth="9.00390625" defaultRowHeight="15.75" customHeight="1"/>
  <cols>
    <col min="1" max="1" width="2.375" style="5" customWidth="1"/>
    <col min="2" max="2" width="19.625" style="5" customWidth="1"/>
    <col min="3" max="3" width="18.25390625" style="5" customWidth="1"/>
    <col min="4" max="12" width="14.00390625" style="5" customWidth="1"/>
    <col min="13" max="13" width="2.75390625" style="5" customWidth="1"/>
    <col min="14" max="16384" width="9.00390625" style="5" customWidth="1"/>
  </cols>
  <sheetData>
    <row r="1" spans="1:4" s="16" customFormat="1" ht="15.75" customHeight="1">
      <c r="A1" s="24" t="s">
        <v>44</v>
      </c>
      <c r="B1" s="25"/>
      <c r="C1" s="24"/>
      <c r="D1" s="24"/>
    </row>
    <row r="2" spans="1:4" s="16" customFormat="1" ht="15.75" customHeight="1">
      <c r="A2" s="24" t="s">
        <v>58</v>
      </c>
      <c r="B2" s="25"/>
      <c r="C2" s="24"/>
      <c r="D2" s="24"/>
    </row>
    <row r="3" spans="1:11" s="16" customFormat="1" ht="15.75" customHeight="1">
      <c r="A3" s="25"/>
      <c r="B3" s="25"/>
      <c r="C3" s="25"/>
      <c r="D3" s="25"/>
      <c r="K3" s="33" t="s">
        <v>45</v>
      </c>
    </row>
    <row r="4" spans="1:11" ht="15.75" customHeight="1">
      <c r="A4" s="54" t="s">
        <v>33</v>
      </c>
      <c r="B4" s="55"/>
      <c r="C4" s="60" t="s">
        <v>32</v>
      </c>
      <c r="D4" s="69" t="s">
        <v>30</v>
      </c>
      <c r="E4" s="70"/>
      <c r="F4" s="70"/>
      <c r="G4" s="70"/>
      <c r="H4" s="70"/>
      <c r="I4" s="70"/>
      <c r="J4" s="70"/>
      <c r="K4" s="71"/>
    </row>
    <row r="5" spans="1:11" ht="15.75" customHeight="1">
      <c r="A5" s="56"/>
      <c r="B5" s="57"/>
      <c r="C5" s="61"/>
      <c r="D5" s="72"/>
      <c r="E5" s="73"/>
      <c r="F5" s="73"/>
      <c r="G5" s="73"/>
      <c r="H5" s="73"/>
      <c r="I5" s="73"/>
      <c r="J5" s="73"/>
      <c r="K5" s="74"/>
    </row>
    <row r="6" spans="1:11" ht="15.75" customHeight="1">
      <c r="A6" s="56"/>
      <c r="B6" s="57"/>
      <c r="C6" s="61"/>
      <c r="D6" s="34"/>
      <c r="E6" s="66" t="s">
        <v>34</v>
      </c>
      <c r="F6" s="34"/>
      <c r="G6" s="34"/>
      <c r="H6" s="63" t="s">
        <v>46</v>
      </c>
      <c r="I6" s="35"/>
      <c r="J6" s="34"/>
      <c r="K6" s="34"/>
    </row>
    <row r="7" spans="1:11" ht="15.75" customHeight="1">
      <c r="A7" s="56"/>
      <c r="B7" s="57"/>
      <c r="C7" s="61"/>
      <c r="D7" s="19" t="s">
        <v>38</v>
      </c>
      <c r="E7" s="67"/>
      <c r="F7" s="36" t="s">
        <v>0</v>
      </c>
      <c r="G7" s="19" t="s">
        <v>41</v>
      </c>
      <c r="H7" s="64"/>
      <c r="I7" s="37" t="s">
        <v>25</v>
      </c>
      <c r="J7" s="19" t="s">
        <v>42</v>
      </c>
      <c r="K7" s="36" t="s">
        <v>1</v>
      </c>
    </row>
    <row r="8" spans="1:13" ht="15.75" customHeight="1">
      <c r="A8" s="58"/>
      <c r="B8" s="59"/>
      <c r="C8" s="62"/>
      <c r="D8" s="38"/>
      <c r="E8" s="68"/>
      <c r="F8" s="38"/>
      <c r="G8" s="38"/>
      <c r="H8" s="65"/>
      <c r="I8" s="39"/>
      <c r="J8" s="38"/>
      <c r="K8" s="38"/>
      <c r="M8" s="40" t="s">
        <v>26</v>
      </c>
    </row>
    <row r="9" spans="1:13" s="16" customFormat="1" ht="15.75" customHeight="1">
      <c r="A9" s="41" t="s">
        <v>48</v>
      </c>
      <c r="B9" s="42" t="s">
        <v>2</v>
      </c>
      <c r="C9" s="6" t="s">
        <v>20</v>
      </c>
      <c r="D9" s="10">
        <v>1549</v>
      </c>
      <c r="E9" s="10">
        <v>15104305</v>
      </c>
      <c r="F9" s="10">
        <v>61538</v>
      </c>
      <c r="G9" s="10">
        <v>505020</v>
      </c>
      <c r="H9" s="30">
        <v>0</v>
      </c>
      <c r="I9" s="30">
        <v>0</v>
      </c>
      <c r="J9" s="10">
        <v>248720</v>
      </c>
      <c r="K9" s="10">
        <v>15921132</v>
      </c>
      <c r="M9" s="16">
        <v>2</v>
      </c>
    </row>
    <row r="10" spans="1:13" s="16" customFormat="1" ht="15.75" customHeight="1">
      <c r="A10" s="41" t="s">
        <v>49</v>
      </c>
      <c r="B10" s="43" t="s">
        <v>3</v>
      </c>
      <c r="C10" s="7" t="s">
        <v>24</v>
      </c>
      <c r="D10" s="10">
        <v>2313</v>
      </c>
      <c r="E10" s="10">
        <v>11592724</v>
      </c>
      <c r="F10" s="30">
        <v>62112</v>
      </c>
      <c r="G10" s="10">
        <v>0</v>
      </c>
      <c r="H10" s="10">
        <v>0</v>
      </c>
      <c r="I10" s="10">
        <v>0</v>
      </c>
      <c r="J10" s="10">
        <v>331979</v>
      </c>
      <c r="K10" s="10">
        <v>11989128</v>
      </c>
      <c r="M10" s="16">
        <v>3</v>
      </c>
    </row>
    <row r="11" spans="1:13" s="16" customFormat="1" ht="15.75" customHeight="1">
      <c r="A11" s="44" t="s">
        <v>59</v>
      </c>
      <c r="B11" s="45" t="s">
        <v>60</v>
      </c>
      <c r="C11" s="8" t="s">
        <v>21</v>
      </c>
      <c r="D11" s="11">
        <v>29542</v>
      </c>
      <c r="E11" s="12">
        <v>80341059</v>
      </c>
      <c r="F11" s="31">
        <v>1000000</v>
      </c>
      <c r="G11" s="12">
        <v>203106</v>
      </c>
      <c r="H11" s="12">
        <v>0</v>
      </c>
      <c r="I11" s="12">
        <v>0</v>
      </c>
      <c r="J11" s="12">
        <v>2077017</v>
      </c>
      <c r="K11" s="12">
        <v>83650724</v>
      </c>
      <c r="M11" s="16">
        <v>4</v>
      </c>
    </row>
    <row r="12" spans="1:13" s="16" customFormat="1" ht="15.75" customHeight="1">
      <c r="A12" s="46"/>
      <c r="B12" s="47" t="s">
        <v>19</v>
      </c>
      <c r="C12" s="9" t="s">
        <v>23</v>
      </c>
      <c r="D12" s="13">
        <v>23719</v>
      </c>
      <c r="E12" s="14">
        <v>64913739</v>
      </c>
      <c r="F12" s="32">
        <v>0</v>
      </c>
      <c r="G12" s="14">
        <v>9968068</v>
      </c>
      <c r="H12" s="14">
        <v>0</v>
      </c>
      <c r="I12" s="14">
        <v>0</v>
      </c>
      <c r="J12" s="14">
        <v>1567217</v>
      </c>
      <c r="K12" s="14">
        <v>76472743</v>
      </c>
      <c r="M12" s="16">
        <v>4</v>
      </c>
    </row>
    <row r="13" spans="1:11" s="16" customFormat="1" ht="15.75" customHeight="1">
      <c r="A13" s="48"/>
      <c r="B13" s="49"/>
      <c r="C13" s="6" t="s">
        <v>43</v>
      </c>
      <c r="D13" s="15">
        <f aca="true" t="shared" si="0" ref="D13:K13">SUM(D11:D12)</f>
        <v>53261</v>
      </c>
      <c r="E13" s="15">
        <f t="shared" si="0"/>
        <v>145254798</v>
      </c>
      <c r="F13" s="15">
        <f t="shared" si="0"/>
        <v>1000000</v>
      </c>
      <c r="G13" s="15">
        <f t="shared" si="0"/>
        <v>10171174</v>
      </c>
      <c r="H13" s="15">
        <f t="shared" si="0"/>
        <v>0</v>
      </c>
      <c r="I13" s="15">
        <f t="shared" si="0"/>
        <v>0</v>
      </c>
      <c r="J13" s="15">
        <f t="shared" si="0"/>
        <v>3644234</v>
      </c>
      <c r="K13" s="10">
        <f t="shared" si="0"/>
        <v>160123467</v>
      </c>
    </row>
    <row r="14" spans="1:11" s="16" customFormat="1" ht="15.75" customHeight="1">
      <c r="A14" s="50" t="s">
        <v>22</v>
      </c>
      <c r="B14" s="51"/>
      <c r="C14" s="52"/>
      <c r="D14" s="10">
        <f aca="true" t="shared" si="1" ref="D14:K14">D9+D10+D13</f>
        <v>57123</v>
      </c>
      <c r="E14" s="10">
        <f t="shared" si="1"/>
        <v>171951827</v>
      </c>
      <c r="F14" s="10">
        <f t="shared" si="1"/>
        <v>1123650</v>
      </c>
      <c r="G14" s="10">
        <f t="shared" si="1"/>
        <v>10676194</v>
      </c>
      <c r="H14" s="10">
        <f t="shared" si="1"/>
        <v>0</v>
      </c>
      <c r="I14" s="10">
        <f t="shared" si="1"/>
        <v>0</v>
      </c>
      <c r="J14" s="10">
        <f t="shared" si="1"/>
        <v>4224933</v>
      </c>
      <c r="K14" s="10">
        <f t="shared" si="1"/>
        <v>188033727</v>
      </c>
    </row>
    <row r="15" spans="3:11" s="29" customFormat="1" ht="15.75" customHeight="1">
      <c r="C15" s="29" t="s">
        <v>27</v>
      </c>
      <c r="D15" s="29">
        <v>1</v>
      </c>
      <c r="E15" s="29">
        <v>2</v>
      </c>
      <c r="F15" s="29">
        <v>3</v>
      </c>
      <c r="G15" s="29">
        <v>5</v>
      </c>
      <c r="H15" s="29">
        <v>8</v>
      </c>
      <c r="I15" s="29">
        <v>9</v>
      </c>
      <c r="J15" s="29">
        <v>10</v>
      </c>
      <c r="K15" s="29">
        <v>11</v>
      </c>
    </row>
    <row r="16" spans="1:12" ht="15.75" customHeight="1">
      <c r="A16" s="54" t="s">
        <v>33</v>
      </c>
      <c r="B16" s="55"/>
      <c r="C16" s="60" t="s">
        <v>32</v>
      </c>
      <c r="D16" s="69" t="s">
        <v>29</v>
      </c>
      <c r="E16" s="70"/>
      <c r="F16" s="70"/>
      <c r="G16" s="70"/>
      <c r="H16" s="70"/>
      <c r="I16" s="70"/>
      <c r="J16" s="70"/>
      <c r="K16" s="70"/>
      <c r="L16" s="17"/>
    </row>
    <row r="17" spans="1:12" ht="15.75" customHeight="1">
      <c r="A17" s="56"/>
      <c r="B17" s="57"/>
      <c r="C17" s="61"/>
      <c r="D17" s="72"/>
      <c r="E17" s="73"/>
      <c r="F17" s="73"/>
      <c r="G17" s="73"/>
      <c r="H17" s="73"/>
      <c r="I17" s="73"/>
      <c r="J17" s="73"/>
      <c r="K17" s="73"/>
      <c r="L17" s="18"/>
    </row>
    <row r="18" spans="1:12" ht="15.75" customHeight="1">
      <c r="A18" s="56"/>
      <c r="B18" s="57"/>
      <c r="C18" s="61"/>
      <c r="D18" s="2"/>
      <c r="E18" s="2"/>
      <c r="F18" s="75" t="s">
        <v>37</v>
      </c>
      <c r="G18" s="3"/>
      <c r="H18" s="2"/>
      <c r="I18" s="2"/>
      <c r="J18" s="78" t="s">
        <v>36</v>
      </c>
      <c r="K18" s="2"/>
      <c r="L18" s="2"/>
    </row>
    <row r="19" spans="1:12" ht="15.75" customHeight="1">
      <c r="A19" s="56"/>
      <c r="B19" s="57"/>
      <c r="C19" s="61"/>
      <c r="D19" s="19" t="s">
        <v>39</v>
      </c>
      <c r="E19" s="19" t="s">
        <v>40</v>
      </c>
      <c r="F19" s="76"/>
      <c r="G19" s="3" t="s">
        <v>35</v>
      </c>
      <c r="H19" s="3" t="s">
        <v>4</v>
      </c>
      <c r="I19" s="3" t="s">
        <v>5</v>
      </c>
      <c r="J19" s="79"/>
      <c r="K19" s="19" t="s">
        <v>42</v>
      </c>
      <c r="L19" s="3" t="s">
        <v>6</v>
      </c>
    </row>
    <row r="20" spans="1:13" ht="15.75" customHeight="1">
      <c r="A20" s="58"/>
      <c r="B20" s="59"/>
      <c r="C20" s="62"/>
      <c r="D20" s="4"/>
      <c r="E20" s="4"/>
      <c r="F20" s="77"/>
      <c r="G20" s="20"/>
      <c r="H20" s="4"/>
      <c r="I20" s="4"/>
      <c r="J20" s="80"/>
      <c r="K20" s="4"/>
      <c r="L20" s="4"/>
      <c r="M20" s="40" t="s">
        <v>26</v>
      </c>
    </row>
    <row r="21" spans="1:13" s="16" customFormat="1" ht="15.75" customHeight="1">
      <c r="A21" s="41" t="s">
        <v>48</v>
      </c>
      <c r="B21" s="42" t="s">
        <v>2</v>
      </c>
      <c r="C21" s="6" t="s">
        <v>20</v>
      </c>
      <c r="D21" s="10">
        <v>14652790</v>
      </c>
      <c r="E21" s="10">
        <v>289316</v>
      </c>
      <c r="F21" s="10">
        <v>0</v>
      </c>
      <c r="G21" s="10">
        <v>0</v>
      </c>
      <c r="H21" s="30">
        <v>0</v>
      </c>
      <c r="I21" s="10">
        <v>62343</v>
      </c>
      <c r="J21" s="32">
        <v>0</v>
      </c>
      <c r="K21" s="10">
        <v>233585</v>
      </c>
      <c r="L21" s="10">
        <v>15238034</v>
      </c>
      <c r="M21" s="16">
        <v>2</v>
      </c>
    </row>
    <row r="22" spans="1:13" s="16" customFormat="1" ht="15.75" customHeight="1">
      <c r="A22" s="41" t="s">
        <v>49</v>
      </c>
      <c r="B22" s="43" t="s">
        <v>3</v>
      </c>
      <c r="C22" s="7" t="s">
        <v>24</v>
      </c>
      <c r="D22" s="10">
        <v>11450420</v>
      </c>
      <c r="E22" s="10">
        <v>198186</v>
      </c>
      <c r="F22" s="10">
        <v>0</v>
      </c>
      <c r="G22" s="10">
        <v>0</v>
      </c>
      <c r="H22" s="30">
        <v>0</v>
      </c>
      <c r="I22" s="10">
        <v>147932</v>
      </c>
      <c r="J22" s="10">
        <v>1253559</v>
      </c>
      <c r="K22" s="10">
        <v>115207</v>
      </c>
      <c r="L22" s="10">
        <v>13165304</v>
      </c>
      <c r="M22" s="16">
        <v>3</v>
      </c>
    </row>
    <row r="23" spans="1:14" s="16" customFormat="1" ht="15.75" customHeight="1">
      <c r="A23" s="46" t="s">
        <v>50</v>
      </c>
      <c r="B23" s="47" t="s">
        <v>51</v>
      </c>
      <c r="C23" s="8" t="s">
        <v>21</v>
      </c>
      <c r="D23" s="12">
        <v>73680188</v>
      </c>
      <c r="E23" s="11">
        <v>2588566</v>
      </c>
      <c r="F23" s="12">
        <v>530549</v>
      </c>
      <c r="G23" s="12">
        <v>0</v>
      </c>
      <c r="H23" s="12">
        <v>700000</v>
      </c>
      <c r="I23" s="12">
        <v>1376788</v>
      </c>
      <c r="J23" s="32">
        <v>0</v>
      </c>
      <c r="K23" s="12">
        <v>362624</v>
      </c>
      <c r="L23" s="12">
        <v>79238715</v>
      </c>
      <c r="M23" s="16">
        <v>4</v>
      </c>
      <c r="N23" s="33"/>
    </row>
    <row r="24" spans="1:13" s="16" customFormat="1" ht="15.75" customHeight="1">
      <c r="A24" s="53"/>
      <c r="B24" s="47" t="s">
        <v>19</v>
      </c>
      <c r="C24" s="9" t="s">
        <v>23</v>
      </c>
      <c r="D24" s="14">
        <v>59777758</v>
      </c>
      <c r="E24" s="13">
        <v>2037880</v>
      </c>
      <c r="F24" s="14">
        <v>322964</v>
      </c>
      <c r="G24" s="14">
        <v>190145</v>
      </c>
      <c r="H24" s="14">
        <v>700000</v>
      </c>
      <c r="I24" s="32">
        <v>284178</v>
      </c>
      <c r="J24" s="32">
        <v>0</v>
      </c>
      <c r="K24" s="32">
        <v>0</v>
      </c>
      <c r="L24" s="14">
        <v>63312925</v>
      </c>
      <c r="M24" s="16">
        <v>4</v>
      </c>
    </row>
    <row r="25" spans="1:12" s="16" customFormat="1" ht="15.75" customHeight="1">
      <c r="A25" s="48"/>
      <c r="B25" s="49"/>
      <c r="C25" s="6" t="s">
        <v>43</v>
      </c>
      <c r="D25" s="15">
        <f aca="true" t="shared" si="2" ref="D25:L25">SUM(D23:D24)</f>
        <v>133457946</v>
      </c>
      <c r="E25" s="15">
        <f t="shared" si="2"/>
        <v>4626446</v>
      </c>
      <c r="F25" s="15">
        <f t="shared" si="2"/>
        <v>853513</v>
      </c>
      <c r="G25" s="15">
        <f t="shared" si="2"/>
        <v>190145</v>
      </c>
      <c r="H25" s="15">
        <f t="shared" si="2"/>
        <v>1400000</v>
      </c>
      <c r="I25" s="15">
        <f t="shared" si="2"/>
        <v>1660966</v>
      </c>
      <c r="J25" s="15">
        <f t="shared" si="2"/>
        <v>0</v>
      </c>
      <c r="K25" s="15">
        <f t="shared" si="2"/>
        <v>362624</v>
      </c>
      <c r="L25" s="10">
        <f t="shared" si="2"/>
        <v>142551640</v>
      </c>
    </row>
    <row r="26" spans="1:12" s="16" customFormat="1" ht="15.75" customHeight="1">
      <c r="A26" s="50" t="s">
        <v>22</v>
      </c>
      <c r="B26" s="51"/>
      <c r="C26" s="52"/>
      <c r="D26" s="10">
        <f aca="true" t="shared" si="3" ref="D26:L26">D21+D22+D25</f>
        <v>159561156</v>
      </c>
      <c r="E26" s="10">
        <f t="shared" si="3"/>
        <v>5113948</v>
      </c>
      <c r="F26" s="10">
        <f t="shared" si="3"/>
        <v>853513</v>
      </c>
      <c r="G26" s="10">
        <f t="shared" si="3"/>
        <v>190145</v>
      </c>
      <c r="H26" s="10">
        <f t="shared" si="3"/>
        <v>1400000</v>
      </c>
      <c r="I26" s="10">
        <f t="shared" si="3"/>
        <v>1871241</v>
      </c>
      <c r="J26" s="10">
        <f t="shared" si="3"/>
        <v>1253559</v>
      </c>
      <c r="K26" s="10">
        <f t="shared" si="3"/>
        <v>711416</v>
      </c>
      <c r="L26" s="10">
        <f t="shared" si="3"/>
        <v>170954978</v>
      </c>
    </row>
    <row r="27" spans="3:12" s="29" customFormat="1" ht="15.75" customHeight="1">
      <c r="C27" s="29" t="s">
        <v>27</v>
      </c>
      <c r="D27" s="29">
        <v>12</v>
      </c>
      <c r="E27" s="29">
        <v>19</v>
      </c>
      <c r="F27" s="29">
        <v>23</v>
      </c>
      <c r="G27" s="29">
        <v>24</v>
      </c>
      <c r="H27" s="29">
        <v>26</v>
      </c>
      <c r="I27" s="29">
        <v>31</v>
      </c>
      <c r="J27" s="29">
        <v>32</v>
      </c>
      <c r="K27" s="29">
        <v>33</v>
      </c>
      <c r="L27" s="29">
        <v>34</v>
      </c>
    </row>
    <row r="28" spans="1:11" ht="15.75" customHeight="1">
      <c r="A28" s="54" t="s">
        <v>33</v>
      </c>
      <c r="B28" s="55"/>
      <c r="C28" s="60" t="s">
        <v>32</v>
      </c>
      <c r="D28" s="81" t="s">
        <v>28</v>
      </c>
      <c r="E28" s="82"/>
      <c r="F28" s="83"/>
      <c r="G28" s="69" t="s">
        <v>31</v>
      </c>
      <c r="H28" s="70"/>
      <c r="I28" s="70"/>
      <c r="J28" s="70"/>
      <c r="K28" s="71"/>
    </row>
    <row r="29" spans="1:11" ht="15.75" customHeight="1">
      <c r="A29" s="56"/>
      <c r="B29" s="57"/>
      <c r="C29" s="61"/>
      <c r="D29" s="84"/>
      <c r="E29" s="85"/>
      <c r="F29" s="86"/>
      <c r="G29" s="72"/>
      <c r="H29" s="73"/>
      <c r="I29" s="73"/>
      <c r="J29" s="73"/>
      <c r="K29" s="74"/>
    </row>
    <row r="30" spans="1:11" ht="15.75" customHeight="1">
      <c r="A30" s="56"/>
      <c r="B30" s="57"/>
      <c r="C30" s="61"/>
      <c r="D30" s="26" t="s">
        <v>47</v>
      </c>
      <c r="E30" s="21" t="s">
        <v>7</v>
      </c>
      <c r="F30" s="21" t="s">
        <v>8</v>
      </c>
      <c r="G30" s="22" t="s">
        <v>9</v>
      </c>
      <c r="H30" s="23"/>
      <c r="I30" s="1"/>
      <c r="J30" s="1"/>
      <c r="K30" s="1"/>
    </row>
    <row r="31" spans="1:11" ht="15.75" customHeight="1">
      <c r="A31" s="56"/>
      <c r="B31" s="57"/>
      <c r="C31" s="61"/>
      <c r="D31" s="27" t="s">
        <v>56</v>
      </c>
      <c r="E31" s="3" t="s">
        <v>52</v>
      </c>
      <c r="F31" s="3" t="s">
        <v>53</v>
      </c>
      <c r="G31" s="3" t="s">
        <v>10</v>
      </c>
      <c r="H31" s="3" t="s">
        <v>11</v>
      </c>
      <c r="I31" s="19" t="s">
        <v>12</v>
      </c>
      <c r="J31" s="19" t="s">
        <v>13</v>
      </c>
      <c r="K31" s="19" t="s">
        <v>14</v>
      </c>
    </row>
    <row r="32" spans="1:13" ht="15.75" customHeight="1">
      <c r="A32" s="58"/>
      <c r="B32" s="59"/>
      <c r="C32" s="62"/>
      <c r="D32" s="28" t="s">
        <v>57</v>
      </c>
      <c r="E32" s="20" t="s">
        <v>54</v>
      </c>
      <c r="F32" s="20" t="s">
        <v>55</v>
      </c>
      <c r="G32" s="4"/>
      <c r="H32" s="20" t="s">
        <v>15</v>
      </c>
      <c r="I32" s="20" t="s">
        <v>16</v>
      </c>
      <c r="J32" s="20" t="s">
        <v>17</v>
      </c>
      <c r="K32" s="20" t="s">
        <v>18</v>
      </c>
      <c r="M32" s="40" t="s">
        <v>26</v>
      </c>
    </row>
    <row r="33" spans="1:13" s="16" customFormat="1" ht="15.75" customHeight="1">
      <c r="A33" s="41" t="s">
        <v>48</v>
      </c>
      <c r="B33" s="42" t="s">
        <v>2</v>
      </c>
      <c r="C33" s="6" t="s">
        <v>20</v>
      </c>
      <c r="D33" s="30">
        <v>0</v>
      </c>
      <c r="E33" s="87">
        <v>683098</v>
      </c>
      <c r="F33" s="87">
        <v>621560</v>
      </c>
      <c r="G33" s="10">
        <v>10</v>
      </c>
      <c r="H33" s="10">
        <v>22</v>
      </c>
      <c r="I33" s="10">
        <v>12</v>
      </c>
      <c r="J33" s="10">
        <v>61</v>
      </c>
      <c r="K33" s="10">
        <v>18320</v>
      </c>
      <c r="M33" s="16">
        <v>2</v>
      </c>
    </row>
    <row r="34" spans="1:13" s="16" customFormat="1" ht="15.75" customHeight="1">
      <c r="A34" s="41" t="s">
        <v>49</v>
      </c>
      <c r="B34" s="43" t="s">
        <v>3</v>
      </c>
      <c r="C34" s="7" t="s">
        <v>24</v>
      </c>
      <c r="D34" s="30">
        <v>46642</v>
      </c>
      <c r="E34" s="87">
        <v>-1222818</v>
      </c>
      <c r="F34" s="87">
        <v>-1284930</v>
      </c>
      <c r="G34" s="10">
        <v>4</v>
      </c>
      <c r="H34" s="10">
        <v>0</v>
      </c>
      <c r="I34" s="10">
        <v>7</v>
      </c>
      <c r="J34" s="10">
        <v>65</v>
      </c>
      <c r="K34" s="10">
        <v>58580</v>
      </c>
      <c r="M34" s="16">
        <v>3</v>
      </c>
    </row>
    <row r="35" spans="1:13" s="16" customFormat="1" ht="15.75" customHeight="1">
      <c r="A35" s="46" t="s">
        <v>50</v>
      </c>
      <c r="B35" s="47" t="s">
        <v>51</v>
      </c>
      <c r="C35" s="8" t="s">
        <v>21</v>
      </c>
      <c r="D35" s="31">
        <v>561416</v>
      </c>
      <c r="E35" s="88">
        <v>3850593</v>
      </c>
      <c r="F35" s="89">
        <v>3550593</v>
      </c>
      <c r="G35" s="12">
        <v>20</v>
      </c>
      <c r="H35" s="12">
        <v>20</v>
      </c>
      <c r="I35" s="12">
        <v>12</v>
      </c>
      <c r="J35" s="12">
        <v>179</v>
      </c>
      <c r="K35" s="12">
        <v>119219</v>
      </c>
      <c r="M35" s="16">
        <v>4</v>
      </c>
    </row>
    <row r="36" spans="1:13" s="16" customFormat="1" ht="15.75" customHeight="1">
      <c r="A36" s="53"/>
      <c r="B36" s="47" t="s">
        <v>19</v>
      </c>
      <c r="C36" s="9" t="s">
        <v>23</v>
      </c>
      <c r="D36" s="32">
        <v>0</v>
      </c>
      <c r="E36" s="90">
        <v>13159818</v>
      </c>
      <c r="F36" s="91">
        <v>13859818</v>
      </c>
      <c r="G36" s="14">
        <v>19</v>
      </c>
      <c r="H36" s="32">
        <v>35</v>
      </c>
      <c r="I36" s="14">
        <v>12</v>
      </c>
      <c r="J36" s="14">
        <v>198</v>
      </c>
      <c r="K36" s="14">
        <v>6847363</v>
      </c>
      <c r="M36" s="16">
        <v>4</v>
      </c>
    </row>
    <row r="37" spans="1:13" s="16" customFormat="1" ht="15.75" customHeight="1">
      <c r="A37" s="48"/>
      <c r="B37" s="49"/>
      <c r="C37" s="6" t="s">
        <v>43</v>
      </c>
      <c r="D37" s="15">
        <f aca="true" t="shared" si="4" ref="D37:K37">SUM(D35:D36)</f>
        <v>561416</v>
      </c>
      <c r="E37" s="92">
        <f t="shared" si="4"/>
        <v>17010411</v>
      </c>
      <c r="F37" s="92">
        <f t="shared" si="4"/>
        <v>17410411</v>
      </c>
      <c r="G37" s="15">
        <f t="shared" si="4"/>
        <v>39</v>
      </c>
      <c r="H37" s="15">
        <f t="shared" si="4"/>
        <v>55</v>
      </c>
      <c r="I37" s="15">
        <f t="shared" si="4"/>
        <v>24</v>
      </c>
      <c r="J37" s="15">
        <f t="shared" si="4"/>
        <v>377</v>
      </c>
      <c r="K37" s="10">
        <f t="shared" si="4"/>
        <v>6966582</v>
      </c>
      <c r="M37" s="5"/>
    </row>
    <row r="38" spans="1:11" s="16" customFormat="1" ht="15.75" customHeight="1">
      <c r="A38" s="50" t="s">
        <v>22</v>
      </c>
      <c r="B38" s="51"/>
      <c r="C38" s="52"/>
      <c r="D38" s="10">
        <f aca="true" t="shared" si="5" ref="D38:K38">D33+D34+D37</f>
        <v>608058</v>
      </c>
      <c r="E38" s="87">
        <f t="shared" si="5"/>
        <v>16470691</v>
      </c>
      <c r="F38" s="87">
        <f t="shared" si="5"/>
        <v>16747041</v>
      </c>
      <c r="G38" s="10">
        <f t="shared" si="5"/>
        <v>53</v>
      </c>
      <c r="H38" s="10">
        <f t="shared" si="5"/>
        <v>77</v>
      </c>
      <c r="I38" s="10">
        <f t="shared" si="5"/>
        <v>43</v>
      </c>
      <c r="J38" s="10">
        <f t="shared" si="5"/>
        <v>503</v>
      </c>
      <c r="K38" s="10">
        <f t="shared" si="5"/>
        <v>7043482</v>
      </c>
    </row>
    <row r="39" spans="3:11" s="29" customFormat="1" ht="15.75" customHeight="1">
      <c r="C39" s="29" t="s">
        <v>27</v>
      </c>
      <c r="D39" s="29">
        <v>35</v>
      </c>
      <c r="E39" s="29">
        <v>36</v>
      </c>
      <c r="F39" s="29">
        <v>37</v>
      </c>
      <c r="G39" s="29">
        <v>52</v>
      </c>
      <c r="H39" s="29">
        <v>53</v>
      </c>
      <c r="I39" s="29">
        <v>54</v>
      </c>
      <c r="J39" s="29">
        <v>55</v>
      </c>
      <c r="K39" s="29">
        <v>56</v>
      </c>
    </row>
  </sheetData>
  <sheetProtection/>
  <mergeCells count="14">
    <mergeCell ref="C16:C20"/>
    <mergeCell ref="D16:K17"/>
    <mergeCell ref="D28:F29"/>
    <mergeCell ref="G28:K29"/>
    <mergeCell ref="A4:B8"/>
    <mergeCell ref="C4:C8"/>
    <mergeCell ref="H6:H8"/>
    <mergeCell ref="E6:E8"/>
    <mergeCell ref="D4:K5"/>
    <mergeCell ref="A28:B32"/>
    <mergeCell ref="C28:C32"/>
    <mergeCell ref="F18:F20"/>
    <mergeCell ref="J18:J20"/>
    <mergeCell ref="A16:B2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藤村和也</dc:creator>
  <cp:keywords/>
  <dc:description/>
  <cp:lastModifiedBy> </cp:lastModifiedBy>
  <cp:lastPrinted>2018-01-16T00:26:53Z</cp:lastPrinted>
  <dcterms:created xsi:type="dcterms:W3CDTF">1999-12-20T01:31:28Z</dcterms:created>
  <dcterms:modified xsi:type="dcterms:W3CDTF">2021-03-22T04:33:32Z</dcterms:modified>
  <cp:category/>
  <cp:version/>
  <cp:contentType/>
  <cp:contentStatus/>
</cp:coreProperties>
</file>